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对账!$1:$91</definedName>
  </definedNames>
  <calcPr calcId="144525"/>
</workbook>
</file>

<file path=xl/sharedStrings.xml><?xml version="1.0" encoding="utf-8"?>
<sst xmlns="http://schemas.openxmlformats.org/spreadsheetml/2006/main" count="2520" uniqueCount="825">
  <si>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</si>
  <si>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</si>
  <si>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</si>
  <si>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</si>
  <si>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</si>
  <si>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</si>
  <si>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</si>
  <si>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</si>
  <si>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</si>
  <si>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</si>
  <si>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</si>
  <si>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</si>
  <si>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</si>
  <si>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</si>
  <si>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</si>
  <si>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</si>
  <si>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</si>
  <si>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</si>
  <si>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</si>
  <si>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</si>
  <si>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</si>
  <si>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</si>
  <si>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</si>
  <si>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</si>
  <si>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</si>
  <si>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</si>
  <si>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</si>
  <si>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[马尼库尔勒翁格尔]巴黎魔术马戏团酒店(Magic Circus Hotel Marne La Vallée)(37234870)</t>
  </si>
  <si>
    <t>特大床房&lt;不退款&gt;&lt;2人入住&gt;</t>
  </si>
  <si>
    <t>USD</t>
  </si>
  <si>
    <t>Hoogerwaard/Chris,Hoogerwaard/Chris</t>
  </si>
  <si>
    <t>CA5326211215USD</t>
  </si>
  <si>
    <t>未提现</t>
  </si>
  <si>
    <t>携程开票</t>
  </si>
  <si>
    <t>[代尔夫特]代尔夫特康铂酒店及餐厅(Campanile Hotel &amp; Restaurant Delft)(37212215)</t>
  </si>
  <si>
    <t>双床房&lt;不退款&gt;&lt;2人入住&gt;</t>
  </si>
  <si>
    <t>Kok/Johannes</t>
  </si>
  <si>
    <t>[索尔万]文朗德酒店和酒廊(Vinland Hotel and Lounge)(37208429)</t>
  </si>
  <si>
    <t>城景特大床房&lt;不退款&gt;&lt;2人入住&gt;</t>
  </si>
  <si>
    <t>Taylor/John</t>
  </si>
  <si>
    <t>[丹佛]柯蒂斯- 希尔顿逸林酒店(The Curtis- A DoubleTree by Hilton Hotel)(37206118)</t>
  </si>
  <si>
    <t>一张特大床无障碍淋浴房&lt;不退款&gt;&lt;2人入住&gt;</t>
  </si>
  <si>
    <t>Mesa Velasquez/Andrea,Mollica/Ryan</t>
  </si>
  <si>
    <t>[纽约]比克曼汤普森酒店(The Beekman, a Thompson Hotel)(37202455)</t>
  </si>
  <si>
    <t>高级特大床房&lt;不退款&gt;&lt;2人入住&gt;</t>
  </si>
  <si>
    <t>Copp/Griffin James,Copp/Victoria Kennedy</t>
  </si>
  <si>
    <t>[伦敦]伦敦丽亭滨河酒店(Park Plaza London Riverbank)(37203460)</t>
  </si>
  <si>
    <t>高级房&lt;不退款&gt;&lt;2人入住&gt;</t>
  </si>
  <si>
    <t>Gayton/John</t>
  </si>
  <si>
    <t>[纽约]曼哈顿中城皇冠假日酒店&amp;度假村HY36(Crowne Plaza HY36 Midtown Manhattan, an Ihg Hotel)(37196581)</t>
  </si>
  <si>
    <t>jabbour/samer</t>
  </si>
  <si>
    <t>[陶尔哈姆莱茨]伦敦塔酒店(The Tower Hotel London)(37210264)</t>
  </si>
  <si>
    <t>标准房&lt;不退款&gt;&lt;2人入住&gt;</t>
  </si>
  <si>
    <t>Bradley/Andrew</t>
  </si>
  <si>
    <t>[Improvement District No. 9]里姆罗克度假酒店(Rimrock Resort Hotel)(37211292)</t>
  </si>
  <si>
    <t>标准大床房&lt;不退款&gt;&lt;2人入住&gt;</t>
  </si>
  <si>
    <t>MAKIN/JOEL W</t>
  </si>
  <si>
    <t>[格兰岱尔]凤凰格兰岱尔温泉万丽酒店(Renaissance Phoenix Glendale Hotel &amp; Spa)(39982319)</t>
  </si>
  <si>
    <t>Pierce/Billy</t>
  </si>
  <si>
    <t>[孟买]孟买拉利特洲际酒店(The Lalit Mumbai)(37200084)</t>
  </si>
  <si>
    <t>豪华双人房/双床房&lt;不退款&gt;&lt;2人入住&gt;</t>
  </si>
  <si>
    <t>Gupta/Shrung ,Gupta/Shrung</t>
  </si>
  <si>
    <t>RZ-1851513391</t>
  </si>
  <si>
    <t>[纽约]纽约保罗酒店-阿桑德连锁酒店成员(The Paul, an Ascend Hotel Collection Member New York)(39038277)</t>
  </si>
  <si>
    <t>帝王两张双人床房&lt;不退款&gt;&lt;2人入住&gt;</t>
  </si>
  <si>
    <t>Block/Leah</t>
  </si>
  <si>
    <t>Payne/Conor</t>
  </si>
  <si>
    <t>[爱极乐]玛扎弗酒店(Mudzaffar Hotel)(39650996)</t>
  </si>
  <si>
    <t>豪华双床房&lt;不退款&gt;&lt;2人入住&gt;</t>
  </si>
  <si>
    <t>Gaddaffi/Muammar,Gaddaffi/Muammar</t>
  </si>
  <si>
    <t>[沃思堡]沃斯堡北化石溪雷迪森酒店(Radisson Hotel North Fort Worth Fossil Creek)(37198608)</t>
  </si>
  <si>
    <t>客房（特大床，无障碍）&lt;不退款&gt;&lt;2人入住&gt;</t>
  </si>
  <si>
    <t>Davis/Christen A</t>
  </si>
  <si>
    <t>[威斯敏斯特城]伦敦贵族酒店(Lords Hotel London)(37203494)</t>
  </si>
  <si>
    <t>大床房&lt;不退款&gt;&lt;2人入住&gt;</t>
  </si>
  <si>
    <t>Mcdonagh/Noreen MCDONAGH</t>
  </si>
  <si>
    <t>[乌贝兰迪亚]乌贝蓝迪亚广场购物美居酒店(Mercure Uberlandia Plaza Shopping)(39621102)</t>
  </si>
  <si>
    <t>经典特大床公寓房&lt;不退款&gt;&lt;2人入住&gt;</t>
  </si>
  <si>
    <t>Ramlow/Guilherme Cerrutti,Ibanez/Marina Imamura</t>
  </si>
  <si>
    <t>[本特利]宾特利汽车旅馆(Bentley Motel)(37242634)</t>
  </si>
  <si>
    <t>豪华特大床房&lt;不退款&gt;&lt;2人入住&gt;</t>
  </si>
  <si>
    <t>Whiffen/Jeremy,Whiffen/Jeremy</t>
  </si>
  <si>
    <t>[旧金山]旧金山W酒店(W San Francisco)(37207792)</t>
  </si>
  <si>
    <t>奇妙房（1张特大床）&lt;不退款&gt;&lt;2人入住&gt;</t>
  </si>
  <si>
    <t>Colombo/Scott</t>
  </si>
  <si>
    <t>[芝加哥]克拉里奇牛津酒店(Claridge House)(44691362)</t>
  </si>
  <si>
    <t>大号床房&lt;不退款&gt;&lt;2人入住&gt;</t>
  </si>
  <si>
    <t>Ladd/Eric William,Johnson/Kelly Elizabeth</t>
  </si>
  <si>
    <t>[纳什维尔]纳什维尔市中心 - 体育场克拉丽奥酒店(Clarion Hotel Downtown Nashville - Stadium)(37225023)</t>
  </si>
  <si>
    <t>特大床房&lt;1&gt;&lt;早餐&gt;&lt;不退款&gt;&lt;2人入住&gt;</t>
  </si>
  <si>
    <t>Briggs/Tyler Ryan</t>
  </si>
  <si>
    <t>[纽约]时代广场酒店(The Hotel at Times Square New York)(44694518)</t>
  </si>
  <si>
    <t>高级大床房&lt;不退款&gt;&lt;2人入住&gt;</t>
  </si>
  <si>
    <t>Gunachelvan/Karthik</t>
  </si>
  <si>
    <t>取消</t>
  </si>
  <si>
    <t>阶梯</t>
  </si>
  <si>
    <t>[比洛克西]美岸酒店(Beau Rivage)(39650366)</t>
  </si>
  <si>
    <t>豪华客房1张特大床（城景）&lt;不退款&gt;&lt;2人入住&gt;</t>
  </si>
  <si>
    <t>Stubbs/Jeffrey,Bonwell/Christina</t>
  </si>
  <si>
    <t>[茵克莱村]太浩湖凯悦Spa度假及赌场酒店(Hyatt Regency Lake Tahoe Resort, Spa &amp; Casino)(39047582)</t>
  </si>
  <si>
    <t>特大床房带阳台&lt;不退款&gt;&lt;2人入住&gt;</t>
  </si>
  <si>
    <t>Chatterjee/Vivek</t>
  </si>
  <si>
    <t>[巴黎]梅特罗伯乐酒店(Metropol)(39050850)</t>
  </si>
  <si>
    <t>客房(双人床或双床)&lt;不退款&gt;&lt;2人入住&gt;</t>
  </si>
  <si>
    <t>Freire/Maria L,Freire/Maria L</t>
  </si>
  <si>
    <t>24722438；62270</t>
  </si>
  <si>
    <t>[Khuha Sawan]斯沃皇家酒店(Siva Royal Hotel)(48376387)</t>
  </si>
  <si>
    <t>豪华双人或双床间&lt;不退款&gt;&lt;2人入住&gt;</t>
  </si>
  <si>
    <t>Srikaew/Thanachod,Srikaew/Thanachod</t>
  </si>
  <si>
    <t>[卡姆登]皇家国家酒店(The Royal National Hotel)(39034701)</t>
  </si>
  <si>
    <t>Hall/Davide</t>
  </si>
  <si>
    <t>[凤凰城]凤凰城芳德瑞酒店(Found Re Phoenix)(44788910)</t>
  </si>
  <si>
    <t>标准特大床房&lt;不退款&gt;&lt;2人入住&gt;</t>
  </si>
  <si>
    <t>Hilbert/Alexandra</t>
  </si>
  <si>
    <t>[威斯敏斯特城]伦敦馨乐庭特拉法尔加广场服务公寓(Citadines Trafalgar Square London)(37200080)</t>
  </si>
  <si>
    <t>标准工作室客房&lt;不退款&gt;&lt;2人入住&gt;</t>
  </si>
  <si>
    <t>Nikolajsen/Josephine,Hansen/Jacob Skov</t>
  </si>
  <si>
    <t>[首尔]首尔时代广场万怡酒店(Courtyard by Marriott Seoul Times Square)(37231509)</t>
  </si>
  <si>
    <t>Lee/daye</t>
  </si>
  <si>
    <t>[曼谷]德阿尼曼谷酒店(De Arni Bangkok)(48377483)</t>
  </si>
  <si>
    <t>豪华房（带浴缸）&lt;不退款&gt;&lt;2人入住&gt;</t>
  </si>
  <si>
    <t>MORRIS/JOHN KEITH</t>
  </si>
  <si>
    <t>[灵韦]曼彻斯特机场智选假日酒店(Holiday Inn Express Manchester Airport)(39033537)</t>
  </si>
  <si>
    <t>标准客房&lt;不退款&gt;&lt;2人入住&gt;</t>
  </si>
  <si>
    <t>Travis/Noel</t>
  </si>
  <si>
    <t>Meyers/Lakin Sheeann</t>
  </si>
  <si>
    <t>Blackledge/Michael Arnold,Jebet/Lynn</t>
  </si>
  <si>
    <t>[关丹]尚城酒店(Champcity Hotel)(39640461)</t>
  </si>
  <si>
    <t>bin Zakaria/Zahari,bin Zakaria/Zahari</t>
  </si>
  <si>
    <t>[伊斯坦布尔]马尔马拉佩拉酒店(The Marmara Pera)(37202322)</t>
  </si>
  <si>
    <t>高级双人床房&lt;不退款&gt;&lt;2人入住&gt;</t>
  </si>
  <si>
    <t>DASTARLI/ELIF</t>
  </si>
  <si>
    <t>[马德里]马德里托莱多门酒店(Hotel Puerta de Toledo Madrid)(37226850)</t>
  </si>
  <si>
    <t>Villen Perez/German</t>
  </si>
  <si>
    <t>[加的斯]加的斯旅馆(Parador de Cádiz)(39038990)</t>
  </si>
  <si>
    <t>双人床房&lt;不退款&gt;&lt;2人入住&gt;</t>
  </si>
  <si>
    <t>Nieto Tauste/Ramon</t>
  </si>
  <si>
    <t>[巴黎]钟楼巴黎19维耶特酒店(Campanile Paris 19 - La Villette)(37221107)</t>
  </si>
  <si>
    <t>新一代双人床房&lt;不退款&gt;&lt;2人入住&gt;</t>
  </si>
  <si>
    <t>HOLSCHER/Sylvia</t>
  </si>
  <si>
    <t>33348UC000663</t>
  </si>
  <si>
    <t>[Du Tai]阿派拉塔度假酒店(Apirata Resort)(39664734)</t>
  </si>
  <si>
    <t>豪华间&lt;不退款&gt;&lt;2人入住&gt;</t>
  </si>
  <si>
    <t>wautas/watchara,wautas/watchara</t>
  </si>
  <si>
    <t>Nguyen/Vincent</t>
  </si>
  <si>
    <t>[拉沙佩勒圣吕克]特鲁瓦 - 沙佩勒圣吕克普瑞米尔经典酒店(Premiere Classe Troyes - La Chapelle Saint Luc)(40617034)</t>
  </si>
  <si>
    <t>双人间&lt;不退款&gt;&lt;2人入住&gt;</t>
  </si>
  <si>
    <t>Herreman/deborah,Rodrigues/Julie</t>
  </si>
  <si>
    <t>33897UC000070</t>
  </si>
  <si>
    <t>[洛思加图斯]洛斯加托斯小屋酒店(Los Gatos Lodge)(70669306)</t>
  </si>
  <si>
    <t>客房&lt;早餐&gt;&lt;不退款&gt;&lt;2人入住&gt;</t>
  </si>
  <si>
    <t>Wadsworth/Carrie Ann,Del Rosario/Isaiah Bondoc</t>
  </si>
  <si>
    <t>[蒙特利尔]蒙特利尔市中心旅客之家酒店(Hotel Travelodge Montreal Centre)(37202892)</t>
  </si>
  <si>
    <t>Corriveau/Denis</t>
  </si>
  <si>
    <t>[里诺]亚特兰蒂斯赌场水疗度假酒店(Atlantis Casino Resort Spa)(37210250)</t>
  </si>
  <si>
    <t>亚特兰蒂斯塔楼特大床房&lt;不退款&gt;&lt;2人入住&gt;</t>
  </si>
  <si>
    <t>Swan/Andrew Burnham</t>
  </si>
  <si>
    <t>59881697-1</t>
  </si>
  <si>
    <t>[圣奥古斯丁]卡萨莫尼卡酒店 - 奥特格拉菲系列(Casa Monica Resort &amp; Spa, Autograph Collection)(47471319)</t>
  </si>
  <si>
    <t>特大床客房&lt;不退款&gt;&lt;2人入住&gt;</t>
  </si>
  <si>
    <t>Lemos/Rochelle</t>
  </si>
  <si>
    <t>Gomez/Marlene</t>
  </si>
  <si>
    <t>[丹佛]牛津酒店(The Oxford Hotel)(39995411)</t>
  </si>
  <si>
    <t>高级房间&lt;不退款&gt;&lt;2人入住&gt;</t>
  </si>
  <si>
    <t>manley/Morgan</t>
  </si>
  <si>
    <t>[Madegondo]巴鲁贝斯特韦斯特精品索罗精品酒店(Best Western Premier Solo Baru)(37210346)</t>
  </si>
  <si>
    <t>Murtopo/Dhani,Murtopo/Dhani,Murtopo/Dhani,Murtopo/Dhani,Murtopo/Dhani,Murtopo/Dhani</t>
  </si>
  <si>
    <t>[布雷溪]探索公园-墨尔本(Discovery Parks - Melbourne)(37225140)</t>
  </si>
  <si>
    <t>标准一卧室小屋&lt;2&gt;&lt;不退款&gt;&lt;2人入住&gt;</t>
  </si>
  <si>
    <t>KO/Hsa Blu Htoo</t>
  </si>
  <si>
    <t>acknowledge</t>
  </si>
  <si>
    <t>[堪萨斯城]堪萨斯城市中心/会议中心万豪酒店(Residence Inn by Marriott Kansas City Downtown/Convention Center)(45827464)</t>
  </si>
  <si>
    <t>特大床工作室房（带沙发床）&lt;不退款&gt;&lt;2人入住&gt;</t>
  </si>
  <si>
    <t>Balane/Yvonne Y</t>
  </si>
  <si>
    <t>[卡加延德奥罗]卡加延德奥罗雪松森特里奥酒店(Seda Centrio - Cagayan de Oro)(44800680)</t>
  </si>
  <si>
    <t>豪华房&lt;不退款&gt;&lt;2人入住&gt;</t>
  </si>
  <si>
    <t>togonon/bianca,togonon/bianca</t>
  </si>
  <si>
    <t>[乔治市]槟城亚美尼亚街传统酒店(Armenian Street Heritage Hotel Penang)(37230017)</t>
  </si>
  <si>
    <t>高级双床房&lt;不退款&gt;&lt;2人入住&gt;</t>
  </si>
  <si>
    <t>Wcf/Rosdi,Wcf/Rosdi</t>
  </si>
  <si>
    <t>[利兹]韦瑟比哈罗盖特戴斯酒店(Days Inn Wetherby)(44690024)</t>
  </si>
  <si>
    <t>标准双床房&lt;不退款&gt;&lt;2人入住&gt;</t>
  </si>
  <si>
    <t>Lincoln/Jayne</t>
  </si>
  <si>
    <t>83497ed085404</t>
  </si>
  <si>
    <t>Wan Sukri/Hanna,Wan Sukri/Hanna</t>
  </si>
  <si>
    <t>[仁川]金色郁金香仁川机场酒店&amp;套房(GOLDEN TULIP Incheon Airport Hotel &amp; Suites)(37205813)</t>
  </si>
  <si>
    <t>KIM/SANGJUNG</t>
  </si>
  <si>
    <t>[阿尔伯克基]阿尔伯克基机场酒店(Sheraton Albuquerque Airport Hotel)(37235268)</t>
  </si>
  <si>
    <t>Wells/Linda</t>
  </si>
  <si>
    <t>[奇克托瓦加]纽约布法罗机场千禧酒店(Millennium Buffalo)(37202956)</t>
  </si>
  <si>
    <t>豪华2张双人床房&lt;不退款&gt;&lt;2人入住&gt;</t>
  </si>
  <si>
    <t>Pezzuti/Steve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</si>
  <si>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</si>
  <si>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</si>
  <si>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Bidad/Carmen</t>
  </si>
  <si>
    <t>[阿尔梅里亚]阿尔梅里亚AC酒店(AC Hotel Almería by Marriott)(39687100)</t>
  </si>
  <si>
    <t>标准大号床房&lt;不退款&gt;&lt;2人入住&gt;</t>
  </si>
  <si>
    <t>Barquero Gomez/Alejandro,Pina Checa/Noelia</t>
  </si>
  <si>
    <t>[波特兰]波特兰机场克拉丽奥酒店(Clarion Hotel Airport Portland)(37204649)</t>
  </si>
  <si>
    <t>2张双人床房&lt;不退款&gt;&lt;2人入住&gt;</t>
  </si>
  <si>
    <t>McGlinchey/Nicholas</t>
  </si>
  <si>
    <t>[萨斯卡通]萨斯卡通万豪唐普雷斯酒店(TownePlace Suites by Marriott Saskatoon)(39059763)</t>
  </si>
  <si>
    <t>特大床一室房(带沙发床)&lt;2人入住&gt;&lt;IBU黄金会员专享&gt;&lt;不退款&gt;</t>
  </si>
  <si>
    <t>Dennett/Lindsay Danielle</t>
  </si>
  <si>
    <t>[莫斯科]莫斯科谢列梅捷沃机场观景台酒店(SkyPoint Hotel Sheremetyevo Airport Moscow)(37206738)</t>
  </si>
  <si>
    <t>标准双人房&lt;不退款&gt;&lt;2人入住&gt;</t>
  </si>
  <si>
    <t>Malygin/Dmitry</t>
  </si>
  <si>
    <t>[利物浦]利物浦市中心喜登概念酒店(Heeton Concept Hotel City Centre Liverpool)(37205021)</t>
  </si>
  <si>
    <t>双床房&lt;1&gt;&lt;不退款&gt;&lt;2人入住&gt;</t>
  </si>
  <si>
    <t>mc guigan/seamus</t>
  </si>
  <si>
    <t>[null](70664860)</t>
  </si>
  <si>
    <t>[南太浩湖]太浩湖度假酒店(Lake Tahoe Resort Hotel)(37245032)</t>
  </si>
  <si>
    <t>特大床套房&lt;2人入住&gt;&lt;不退款&gt;&lt;早餐&gt;</t>
  </si>
  <si>
    <t>Shinde/Nilesh</t>
  </si>
  <si>
    <t>[塞古鲁港]布兰卡公园家庭旅馆(Casa Blanca Park)(39671976)</t>
  </si>
  <si>
    <t>标准双人间&lt;不退款&gt;&lt;2人入住&gt;</t>
  </si>
  <si>
    <t>jaloto/karina correa lelles</t>
  </si>
  <si>
    <t>客房（双人床）&lt;不退款&gt;&lt;2人入住&gt;</t>
  </si>
  <si>
    <t>Perez/Steven  G.,Perez/Sylvia</t>
  </si>
  <si>
    <t>Zainuddin/Zalianis,Zainuddin/Zalianis</t>
  </si>
  <si>
    <t>[莱克兰]Ramada By Wyndham Lakeland(39044137)</t>
  </si>
  <si>
    <t>客房(特大床)&lt;2人入住&gt;&lt;不退款&gt;&lt;早餐&gt;</t>
  </si>
  <si>
    <t>Patel/Mayur Ramesh</t>
  </si>
  <si>
    <t>[阿纳海姆]阿纳海姆希尔顿酒店(Hilton Anaheim)(37201260)</t>
  </si>
  <si>
    <t>拉奈特大床房&lt;不退款&gt;&lt;2人入住&gt;</t>
  </si>
  <si>
    <t>Hendrex/Michael</t>
  </si>
  <si>
    <t>[泗水]泗水万豪费尔菲尔德酒店(Fairfield by Marriott Surabaya)(37244933)</t>
  </si>
  <si>
    <t>豪华特大床房（1张特大床）&lt;不退款&gt;&lt;2人入住&gt;</t>
  </si>
  <si>
    <t>SIDHARTA/ANDY</t>
  </si>
  <si>
    <t>[怡保]因德拉精品套房酒店(Indra Hotel - Boutique Suites)(40357550)</t>
  </si>
  <si>
    <t>bahren/zai,bahren/zai</t>
  </si>
  <si>
    <t>[蒙特雷]蒙特利湾波托拉温泉酒店(Portola Hotel &amp; Spa at Monterey Bay)(37225240)</t>
  </si>
  <si>
    <t>客房, 1 张特大床, 海港景观&lt;不退款&gt;&lt;2人入住&gt;</t>
  </si>
  <si>
    <t>Rafael/Bruce Bridges</t>
  </si>
  <si>
    <t>65712SC123397</t>
  </si>
  <si>
    <t>[圣蒂勒]雷肯复合式酒店(Complexe Hôtelier Regain)(39610773)</t>
  </si>
  <si>
    <t>Femery/Helene</t>
  </si>
  <si>
    <t>BENG HONG/NG, BENG HONG/NG</t>
  </si>
  <si>
    <t>[沃思堡]沃斯堡I-30州际公路西万豪费尔菲尔德酒店 - 靠近海空军联合基地（NAS JRB）(Fairfield Inn &amp; Suites by Marriott Fort Worth I-30 West Near Nas JRB)(45827335)</t>
  </si>
  <si>
    <t>Lee/Woojean</t>
  </si>
  <si>
    <t>[苏黎世]苏黎世喜来登酒店(Sheraton Zürich Hotel)(37221842)</t>
  </si>
  <si>
    <t>喜来登特大床房&lt;不退款&gt;&lt;2人入住&gt;</t>
  </si>
  <si>
    <t>Ammann/Stefan</t>
  </si>
  <si>
    <t>[Awapuni]怀卡纳海滩假日公园(Waikanae Beach Top 10 Holiday Park)(39643090)</t>
  </si>
  <si>
    <t>标准间双人床&lt;1&gt;&lt;不退款&gt;&lt;2人入住&gt;</t>
  </si>
  <si>
    <t>Tombleson/Sarah</t>
  </si>
  <si>
    <t>[纳拉班达]娜拉邦达住宅酒店(Abode Narrabundah)(37213345)</t>
  </si>
  <si>
    <t>一室房&lt;不退款&gt;&lt;2人入住&gt;</t>
  </si>
  <si>
    <t>Prieto Medina/Stephania</t>
  </si>
  <si>
    <t>[密西沙加]多伦多机场福朋喜来登酒店(Four Points by Sheraton Toronto Airport)(46737925)</t>
  </si>
  <si>
    <t>Wright/David Steven</t>
  </si>
  <si>
    <t>[哈尔科夫]极光精品酒店(Aurora Premier Hotel)(39034120)</t>
  </si>
  <si>
    <t>尊享房(特大床)&lt;不退款&gt;&lt;2人入住&gt;</t>
  </si>
  <si>
    <t>WANG/HAO</t>
  </si>
  <si>
    <t>Monga/Didier</t>
  </si>
  <si>
    <t>[明尼阿波利斯]明尼阿波利斯千禧酒店(Millennium Minneapolis)(44806485)</t>
  </si>
  <si>
    <t>俱乐部特大床房&lt;不退款&gt;&lt;2人入住&gt;</t>
  </si>
  <si>
    <t>Imholte/Jane</t>
  </si>
  <si>
    <t>[杰克逊维尔]南佛罗里达州杰克逊维尔 6 号汽车旅馆(Motel 6 Jacksonville, FL - South)(43621469)</t>
  </si>
  <si>
    <t>标准间1特大床&lt;不退款&gt;&lt;2人入住&gt;</t>
  </si>
  <si>
    <t>Perez/BULMARO</t>
  </si>
  <si>
    <t>D46WNASV9T</t>
  </si>
  <si>
    <t>[怡保]怡保怡都大酒店(Paragon City Hotel Ipoh)(48317980)</t>
  </si>
  <si>
    <t>商务单间&lt;不退款&gt;&lt;2人入住&gt;</t>
  </si>
  <si>
    <t>Mohd muslim/Muhammad faiz</t>
  </si>
  <si>
    <t>[朗德罗克]常驻美国酒店 - 奥斯汀 - 圆石城 - 南(Extended Stay America Suites - Austin - Round Rock - South)(40420022)</t>
  </si>
  <si>
    <t>1号工作室大床&lt;不退款&gt;&lt;2人入住&gt;</t>
  </si>
  <si>
    <t>Webb/Jamie</t>
  </si>
  <si>
    <t>[图尔库]土库胡马里斯通卡图奥梅那酒店(Omena Hotel Turku Humalistonkatu)(39614592)</t>
  </si>
  <si>
    <t>Forsander/Emil Viggo</t>
  </si>
  <si>
    <t>，</t>
  </si>
  <si>
    <t>A211215105220481</t>
  </si>
  <si>
    <t>USD / HKD 当前参考汇率: 7.80131</t>
  </si>
  <si>
    <t>总计：14277 USD/
111379.3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</si>
  <si>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</si>
  <si>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</si>
  <si>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</si>
  <si>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</si>
  <si>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</si>
  <si>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</si>
  <si>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</si>
  <si>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</si>
  <si>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</si>
  <si>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</si>
  <si>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</si>
  <si>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</si>
  <si>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</si>
  <si>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</si>
  <si>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</si>
  <si>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</si>
  <si>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</si>
  <si>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2021-12-11</t>
  </si>
  <si>
    <t>2336747</t>
  </si>
  <si>
    <t>欧米娜图尔库酒店</t>
  </si>
  <si>
    <t>Forsander Emil Viggo</t>
  </si>
  <si>
    <t>2021-12-12</t>
  </si>
  <si>
    <t>退房日周结</t>
  </si>
  <si>
    <t>555.93</t>
  </si>
  <si>
    <t>87.00</t>
  </si>
  <si>
    <t>0</t>
  </si>
  <si>
    <t>0.00</t>
  </si>
  <si>
    <t>携程盛景国际直连</t>
  </si>
  <si>
    <t>2021-12-11 22:54:52</t>
  </si>
  <si>
    <t>否</t>
  </si>
  <si>
    <t>汇智国际旅游发展有限公司</t>
  </si>
  <si>
    <t>直连</t>
  </si>
  <si>
    <t>2336376</t>
  </si>
  <si>
    <t>奥斯汀美国长住酒店 - 圆岩 - 南</t>
  </si>
  <si>
    <t>Webb Jamie</t>
  </si>
  <si>
    <t>613.44</t>
  </si>
  <si>
    <t>96.00</t>
  </si>
  <si>
    <t>2021-12-11 19:11:46</t>
  </si>
  <si>
    <t>2335755</t>
  </si>
  <si>
    <t>百丽宫大酒店</t>
  </si>
  <si>
    <t>Mohd muslim Muhammad faiz</t>
  </si>
  <si>
    <t>172.53</t>
  </si>
  <si>
    <t>27.00</t>
  </si>
  <si>
    <t>2021-12-11 12:33:39</t>
  </si>
  <si>
    <t>2335635</t>
  </si>
  <si>
    <t>明尼阿波利斯千禧酒店</t>
  </si>
  <si>
    <t>Imholte Jane</t>
  </si>
  <si>
    <t>619.83</t>
  </si>
  <si>
    <t>97.00</t>
  </si>
  <si>
    <t>2021-12-11 11:00:30</t>
  </si>
  <si>
    <t>2335629</t>
  </si>
  <si>
    <t>南佛罗里达州杰克逊维尔 6 号汽车旅馆</t>
  </si>
  <si>
    <t>Perez BULMARO</t>
  </si>
  <si>
    <t>447.30</t>
  </si>
  <si>
    <t>70.00</t>
  </si>
  <si>
    <t>2021-12-11 11:04:30</t>
  </si>
  <si>
    <t>2335461</t>
  </si>
  <si>
    <t>极光精品酒店</t>
  </si>
  <si>
    <t>WANG HAO</t>
  </si>
  <si>
    <t>568.71</t>
  </si>
  <si>
    <t>89.00</t>
  </si>
  <si>
    <t>2021-12-11 05:23:12</t>
  </si>
  <si>
    <t>2021-12-10</t>
  </si>
  <si>
    <t>2335304</t>
  </si>
  <si>
    <t>多伦多机场福朋喜来登酒店</t>
  </si>
  <si>
    <t>Wright David Steven</t>
  </si>
  <si>
    <t>709.29</t>
  </si>
  <si>
    <t>111.00</t>
  </si>
  <si>
    <t>2021-12-10 23:31:36</t>
  </si>
  <si>
    <t>2334842</t>
  </si>
  <si>
    <t>堪培拉娜拉邦达酒店</t>
  </si>
  <si>
    <t>Prieto Medina Stephania</t>
  </si>
  <si>
    <t>645.39</t>
  </si>
  <si>
    <t>101.00</t>
  </si>
  <si>
    <t>2021-12-10 17:41:10</t>
  </si>
  <si>
    <t>2334817</t>
  </si>
  <si>
    <t>怀卡纳海滩十大假日公园</t>
  </si>
  <si>
    <t>Tombleson Sarah</t>
  </si>
  <si>
    <t>517.59</t>
  </si>
  <si>
    <t>81.00</t>
  </si>
  <si>
    <t>2021-12-10 17:36:01</t>
  </si>
  <si>
    <t>2334790</t>
  </si>
  <si>
    <t>苏黎世喜来登酒店</t>
  </si>
  <si>
    <t>Ammann Stefan</t>
  </si>
  <si>
    <t>1092.69</t>
  </si>
  <si>
    <t>171.00</t>
  </si>
  <si>
    <t>2021-12-10 17:04:04</t>
  </si>
  <si>
    <t>2334551</t>
  </si>
  <si>
    <t>Fairfield Inn &amp; Suites Fort Worth I-30 West Near Nas Jrb</t>
  </si>
  <si>
    <t>Lee Woojean</t>
  </si>
  <si>
    <t>1341.90</t>
  </si>
  <si>
    <t>210.00</t>
  </si>
  <si>
    <t>2021-12-10 12:52:31</t>
  </si>
  <si>
    <t>2021-12-09</t>
  </si>
  <si>
    <t>2333112</t>
  </si>
  <si>
    <t>雷肯复合式酒店</t>
  </si>
  <si>
    <t>Femery Helene</t>
  </si>
  <si>
    <t>817.92</t>
  </si>
  <si>
    <t>128.00</t>
  </si>
  <si>
    <t>2021-12-09 17:15:28</t>
  </si>
  <si>
    <t>2332831</t>
  </si>
  <si>
    <t>蒙特里湾波托拉温泉酒店</t>
  </si>
  <si>
    <t>Rafael Bruce Bridges</t>
  </si>
  <si>
    <t>4575.24</t>
  </si>
  <si>
    <t>716.00</t>
  </si>
  <si>
    <t>2021-12-09 14:18:49</t>
  </si>
  <si>
    <t>2332699</t>
  </si>
  <si>
    <t>泗水万豪费尔菲尔德酒店</t>
  </si>
  <si>
    <t>SIDHARTA ANDY</t>
  </si>
  <si>
    <t>191.70</t>
  </si>
  <si>
    <t>30.00</t>
  </si>
  <si>
    <t>2021-12-09 12:40:15</t>
  </si>
  <si>
    <t>2332663</t>
  </si>
  <si>
    <t>阿纳海姆希尔顿酒店</t>
  </si>
  <si>
    <t>Hendrex Michael</t>
  </si>
  <si>
    <t>1686.96</t>
  </si>
  <si>
    <t>264.00</t>
  </si>
  <si>
    <t>2021-12-09 12:20:21</t>
  </si>
  <si>
    <t>2332600</t>
  </si>
  <si>
    <t>莱克兰华美达酒店</t>
  </si>
  <si>
    <t>Patel Mayur Ramesh</t>
  </si>
  <si>
    <t>581.49</t>
  </si>
  <si>
    <t>91.00</t>
  </si>
  <si>
    <t>2021-12-09 11:54:14</t>
  </si>
  <si>
    <t>2332403</t>
  </si>
  <si>
    <t>槟城亚美尼亚街传统酒店</t>
  </si>
  <si>
    <t>Zainuddin Zalianis,Zainuddin Zalianis</t>
  </si>
  <si>
    <t>204.48</t>
  </si>
  <si>
    <t>32.00</t>
  </si>
  <si>
    <t>2021-12-09 09:41:09</t>
  </si>
  <si>
    <t>2332370</t>
  </si>
  <si>
    <t xml:space="preserve">沃斯堡北化石溪丽笙酒店 </t>
  </si>
  <si>
    <t>Perez Steven  G.,Perez Sylvia</t>
  </si>
  <si>
    <t>805.14</t>
  </si>
  <si>
    <t>126.00</t>
  </si>
  <si>
    <t>2021-12-09 09:15:35</t>
  </si>
  <si>
    <t>2332295</t>
  </si>
  <si>
    <t>布兰卡公园家庭旅馆</t>
  </si>
  <si>
    <t>jaloto karina correa lelles</t>
  </si>
  <si>
    <t>345.06</t>
  </si>
  <si>
    <t>54.00</t>
  </si>
  <si>
    <t>2021-12-09 05:56:47</t>
  </si>
  <si>
    <t>2332270</t>
  </si>
  <si>
    <t>太浩湖度假酒店</t>
  </si>
  <si>
    <t>Shinde Nilesh</t>
  </si>
  <si>
    <t>-171</t>
  </si>
  <si>
    <t>-1092</t>
  </si>
  <si>
    <t>2021-12-09 03:01:50</t>
  </si>
  <si>
    <t>2021-12-08</t>
  </si>
  <si>
    <t>2332196</t>
  </si>
  <si>
    <t>梭罗回教酒店</t>
  </si>
  <si>
    <t>suci Nia</t>
  </si>
  <si>
    <t>153.36</t>
  </si>
  <si>
    <t>24.00</t>
  </si>
  <si>
    <t>2021-12-08 23:58:56</t>
  </si>
  <si>
    <t>2331937</t>
  </si>
  <si>
    <t>利物浦市中心喜登概念酒店</t>
  </si>
  <si>
    <t>mc guigan seamus</t>
  </si>
  <si>
    <t>2021-12-08 21:02:10</t>
  </si>
  <si>
    <t>2331924</t>
  </si>
  <si>
    <t>莫斯科谢列梅捷沃机场观景台酒店</t>
  </si>
  <si>
    <t>Malygin Dmitry</t>
  </si>
  <si>
    <t>230.04</t>
  </si>
  <si>
    <t>36.00</t>
  </si>
  <si>
    <t>2021-12-08 20:52:24</t>
  </si>
  <si>
    <t>2330843</t>
  </si>
  <si>
    <t>萨斯卡通万豪唐普雷斯酒店</t>
  </si>
  <si>
    <t>Dennett Lindsay Danielle</t>
  </si>
  <si>
    <t>600.66</t>
  </si>
  <si>
    <t>94.00</t>
  </si>
  <si>
    <t>2021-12-08 11:50:01</t>
  </si>
  <si>
    <t>2330433</t>
  </si>
  <si>
    <t>波特兰克拉丽奥酒店</t>
  </si>
  <si>
    <t>McGlinchey Nicholas</t>
  </si>
  <si>
    <t>728.46</t>
  </si>
  <si>
    <t>114.00</t>
  </si>
  <si>
    <t>2021-12-08 09:12:29</t>
  </si>
  <si>
    <t>2330309</t>
  </si>
  <si>
    <t>阿尔梅里亚万豪AC酒店</t>
  </si>
  <si>
    <t>Barquero Gomez Alejandro,Pina Checa Noelia</t>
  </si>
  <si>
    <t>357.84</t>
  </si>
  <si>
    <t>56.00</t>
  </si>
  <si>
    <t>2021-12-08 05:45:52</t>
  </si>
  <si>
    <t>2330308</t>
  </si>
  <si>
    <t>塞瓦斯托波尔圣罗莎费尔菲尔德套房酒店</t>
  </si>
  <si>
    <t>Bidad Carmen</t>
  </si>
  <si>
    <t>1105.47</t>
  </si>
  <si>
    <t>173.00</t>
  </si>
  <si>
    <t>2021-12-08 05:39:39</t>
  </si>
  <si>
    <t>2021-12-07</t>
  </si>
  <si>
    <t>2330214</t>
  </si>
  <si>
    <t>纽约布法罗机场千禧酒店</t>
  </si>
  <si>
    <t>Pezzuti Steve</t>
  </si>
  <si>
    <t>971.28</t>
  </si>
  <si>
    <t>152.00</t>
  </si>
  <si>
    <t>2021-12-07 23:33:10</t>
  </si>
  <si>
    <t>2329658</t>
  </si>
  <si>
    <t>阿尔伯克基机场酒店</t>
  </si>
  <si>
    <t>Wells Linda</t>
  </si>
  <si>
    <t>773.19</t>
  </si>
  <si>
    <t>121.00</t>
  </si>
  <si>
    <t>2021-12-07 02:59:18</t>
  </si>
  <si>
    <t>2021-12-06</t>
  </si>
  <si>
    <t>2329582</t>
  </si>
  <si>
    <t>金色郁金香仁川机场酒店</t>
  </si>
  <si>
    <t>KIM SANGJUNG</t>
  </si>
  <si>
    <t>460.08</t>
  </si>
  <si>
    <t>72.00</t>
  </si>
  <si>
    <t>2021-12-06 23:03:58</t>
  </si>
  <si>
    <t>2329381</t>
  </si>
  <si>
    <t>Wan Sukri Hanna,Wan Sukri Hanna</t>
  </si>
  <si>
    <t>2021-12-06 20:21:43</t>
  </si>
  <si>
    <t>2329293</t>
  </si>
  <si>
    <t>威瑟比哈罗盖特戴斯酒店</t>
  </si>
  <si>
    <t>Lincoln Jayne</t>
  </si>
  <si>
    <t>466.47</t>
  </si>
  <si>
    <t>73.00</t>
  </si>
  <si>
    <t>2021-12-06 19:32:34</t>
  </si>
  <si>
    <t>2328647</t>
  </si>
  <si>
    <t>Wcf Rosdi,Wcf Rosdi</t>
  </si>
  <si>
    <t>198.09</t>
  </si>
  <si>
    <t>31.00</t>
  </si>
  <si>
    <t>2021-12-06 12:59:34</t>
  </si>
  <si>
    <t>2328344</t>
  </si>
  <si>
    <t>塞达中心酒店</t>
  </si>
  <si>
    <t>togonon bianca,togonon bianca</t>
  </si>
  <si>
    <t>920.16</t>
  </si>
  <si>
    <t>144.00</t>
  </si>
  <si>
    <t>2021-12-06 09:11:28</t>
  </si>
  <si>
    <t>2328321</t>
  </si>
  <si>
    <t>堪萨斯城市中心/会议中心万豪酒店</t>
  </si>
  <si>
    <t>Balane Yvonne Y</t>
  </si>
  <si>
    <t>1258.83</t>
  </si>
  <si>
    <t>197.00</t>
  </si>
  <si>
    <t>2021-12-06 08:52:09</t>
  </si>
  <si>
    <t>2021-12-05</t>
  </si>
  <si>
    <t>2328011</t>
  </si>
  <si>
    <t>探索公园-墨尔本</t>
  </si>
  <si>
    <t>KO Hsa Blu Htoo</t>
  </si>
  <si>
    <t>1054.35</t>
  </si>
  <si>
    <t>165.00</t>
  </si>
  <si>
    <t>2021-12-05 20:31:10</t>
  </si>
  <si>
    <t>2327969</t>
  </si>
  <si>
    <t xml:space="preserve">巴鲁梭罗市贝斯特韦斯特精品酒店 </t>
  </si>
  <si>
    <t>Murtopo Dhani,Murtopo Dhani,Murtopo Dhani,Murtopo Dhani,Murtopo Dhani,Murtopo Dhani</t>
  </si>
  <si>
    <t>2021-12-05 19:40:40</t>
  </si>
  <si>
    <t>2021-12-04</t>
  </si>
  <si>
    <t>2327405</t>
  </si>
  <si>
    <t>牛津酒店</t>
  </si>
  <si>
    <t>manley Morgan</t>
  </si>
  <si>
    <t>2172.60</t>
  </si>
  <si>
    <t>340.00</t>
  </si>
  <si>
    <t>2021-12-04 20:42:07</t>
  </si>
  <si>
    <t>2021-12-03</t>
  </si>
  <si>
    <t>2326024</t>
  </si>
  <si>
    <t>凤凰城 FOUND:RE 酒店</t>
  </si>
  <si>
    <t>Gomez Marlene</t>
  </si>
  <si>
    <t>1137.51</t>
  </si>
  <si>
    <t>178.00</t>
  </si>
  <si>
    <t>2021-12-03 23:24:51</t>
  </si>
  <si>
    <t>2324928</t>
  </si>
  <si>
    <t>卡萨莫尼卡酒店 - 奥特格拉菲系列</t>
  </si>
  <si>
    <t>Lemos Rochelle</t>
  </si>
  <si>
    <t>3252.76</t>
  </si>
  <si>
    <t>509.00</t>
  </si>
  <si>
    <t>2021-12-03 10:08:37</t>
  </si>
  <si>
    <t>2021-12-02</t>
  </si>
  <si>
    <t>2322802</t>
  </si>
  <si>
    <t>亚特兰蒂斯赌场水疗度假酒店</t>
  </si>
  <si>
    <t>Swan Andrew Burnham</t>
  </si>
  <si>
    <t>906.24</t>
  </si>
  <si>
    <t>142.00</t>
  </si>
  <si>
    <t>2021-12-02 10:35:35</t>
  </si>
  <si>
    <t>2021-12-01</t>
  </si>
  <si>
    <t>2320605</t>
  </si>
  <si>
    <t>洛斯加托斯小屋酒店</t>
  </si>
  <si>
    <t>Wadsworth Carrie Ann,Del Rosario Isaiah Bondoc</t>
  </si>
  <si>
    <t>791.74</t>
  </si>
  <si>
    <t>124.00</t>
  </si>
  <si>
    <t>2021-12-01 04:55:34</t>
  </si>
  <si>
    <t>2320601</t>
  </si>
  <si>
    <t>特鲁瓦 - 沙佩勒圣吕克普瑞米尔经典酒店</t>
  </si>
  <si>
    <t>Herreman deborah,Rodrigues Julie</t>
  </si>
  <si>
    <t>293.71</t>
  </si>
  <si>
    <t>46.00</t>
  </si>
  <si>
    <t>2021-12-01 04:29:15</t>
  </si>
  <si>
    <t>2320564</t>
  </si>
  <si>
    <t>蒙特利尔市中心旅客之家酒店</t>
  </si>
  <si>
    <t>Corriveau Denis</t>
  </si>
  <si>
    <t>576.18</t>
  </si>
  <si>
    <t>90.00</t>
  </si>
  <si>
    <t>2021-12-01 08:05:39</t>
  </si>
  <si>
    <t>2320553</t>
  </si>
  <si>
    <t>克拉里奇牛津酒店</t>
  </si>
  <si>
    <t>Nguyen Vincent</t>
  </si>
  <si>
    <t>582.58</t>
  </si>
  <si>
    <t>2021-12-01 00:39:32</t>
  </si>
  <si>
    <t>2021-11-30</t>
  </si>
  <si>
    <t>2320444</t>
  </si>
  <si>
    <t>阿派拉塔度假酒店</t>
  </si>
  <si>
    <t>wautas watchara,wautas watchara</t>
  </si>
  <si>
    <t>588.98</t>
  </si>
  <si>
    <t>92.00</t>
  </si>
  <si>
    <t>2021-11-30 22:29:33</t>
  </si>
  <si>
    <t>2319850</t>
  </si>
  <si>
    <t>钟楼巴黎19维耶特酒店</t>
  </si>
  <si>
    <t>HOLSCHER Sylvia</t>
  </si>
  <si>
    <t>845.06</t>
  </si>
  <si>
    <t>132.00</t>
  </si>
  <si>
    <t>2021-11-30 17:11:45</t>
  </si>
  <si>
    <t>2021-11-29</t>
  </si>
  <si>
    <t>2317839</t>
  </si>
  <si>
    <t>加的斯旅馆</t>
  </si>
  <si>
    <t>Nieto Tauste Ramon</t>
  </si>
  <si>
    <t>1210.92</t>
  </si>
  <si>
    <t>189.00</t>
  </si>
  <si>
    <t>2021-11-29 05:43:20</t>
  </si>
  <si>
    <t>2021-11-26</t>
  </si>
  <si>
    <t>2315020</t>
  </si>
  <si>
    <t>马德里托莱多门酒店</t>
  </si>
  <si>
    <t>Villen Perez German</t>
  </si>
  <si>
    <t>640.00</t>
  </si>
  <si>
    <t>100.00</t>
  </si>
  <si>
    <t>2021-11-26 22:33:33</t>
  </si>
  <si>
    <t>2314932</t>
  </si>
  <si>
    <t>马尔马拉佩拉酒店</t>
  </si>
  <si>
    <t>DASTARLI ELIF</t>
  </si>
  <si>
    <t>492.80</t>
  </si>
  <si>
    <t>77.00</t>
  </si>
  <si>
    <t>2021-11-26 21:44:23</t>
  </si>
  <si>
    <t>2021-11-25</t>
  </si>
  <si>
    <t>2311872</t>
  </si>
  <si>
    <t>香槟大酒店</t>
  </si>
  <si>
    <t>bin Zakaria Zahari,bin Zakaria Zahari</t>
  </si>
  <si>
    <t>108.90</t>
  </si>
  <si>
    <t>17.00</t>
  </si>
  <si>
    <t>2021-11-25 13:43:03</t>
  </si>
  <si>
    <t>2311318</t>
  </si>
  <si>
    <t>曼彻斯特机场智选假日酒店</t>
  </si>
  <si>
    <t>Blackledge Michael Arnold,Jebet Lynn</t>
  </si>
  <si>
    <t>1229.95</t>
  </si>
  <si>
    <t>192.00</t>
  </si>
  <si>
    <t>2021-11-25 04:51:40</t>
  </si>
  <si>
    <t>2311303</t>
  </si>
  <si>
    <t>Meyers Lakin Sheeann</t>
  </si>
  <si>
    <t>582.95</t>
  </si>
  <si>
    <t>2021-11-25 02:36:38</t>
  </si>
  <si>
    <t>2021-11-23</t>
  </si>
  <si>
    <t>2309484</t>
  </si>
  <si>
    <t>Travis Noel</t>
  </si>
  <si>
    <t>665.55</t>
  </si>
  <si>
    <t>104.00</t>
  </si>
  <si>
    <t>2021-11-23 20:51:52</t>
  </si>
  <si>
    <t>2309454</t>
  </si>
  <si>
    <t>德阿尼曼谷酒店</t>
  </si>
  <si>
    <t>MORRIS JOHN KEITH</t>
  </si>
  <si>
    <t>460.76</t>
  </si>
  <si>
    <t>2021-11-23 20:25:50</t>
  </si>
  <si>
    <t>2021-11-22</t>
  </si>
  <si>
    <t>2306784</t>
  </si>
  <si>
    <t>馨塔迪特拉法加广场酒店</t>
  </si>
  <si>
    <t>Nikolajsen Josephine,Hansen Jacob Skov</t>
  </si>
  <si>
    <t>6657.04</t>
  </si>
  <si>
    <t>1040.00</t>
  </si>
  <si>
    <t>2021-11-22 01:40:08</t>
  </si>
  <si>
    <t>2021-11-19</t>
  </si>
  <si>
    <t>2303566</t>
  </si>
  <si>
    <t>Hilbert Alexandra</t>
  </si>
  <si>
    <t>991.85</t>
  </si>
  <si>
    <t>155.00</t>
  </si>
  <si>
    <t>2021-11-19 10:21:56</t>
  </si>
  <si>
    <t>2021-11-18</t>
  </si>
  <si>
    <t>2303254</t>
  </si>
  <si>
    <t>伦敦英国皇家酒店</t>
  </si>
  <si>
    <t>Hall Davide</t>
  </si>
  <si>
    <t>728.75</t>
  </si>
  <si>
    <t>2021-11-18 21:37:06</t>
  </si>
  <si>
    <t>2021-11-17</t>
  </si>
  <si>
    <t>2301678</t>
  </si>
  <si>
    <t>斯沃皇家酒店</t>
  </si>
  <si>
    <t>Srikaew Thanachod,Srikaew Thanachod</t>
  </si>
  <si>
    <t>166.56</t>
  </si>
  <si>
    <t>26.00</t>
  </si>
  <si>
    <t>2021-11-17 16:18:12</t>
  </si>
  <si>
    <t>2021-11-16</t>
  </si>
  <si>
    <t>2300713</t>
  </si>
  <si>
    <t>梅特罗伯乐酒店</t>
  </si>
  <si>
    <t>Freire Maria L,Freire Maria L</t>
  </si>
  <si>
    <t>1541.68</t>
  </si>
  <si>
    <t>241.00</t>
  </si>
  <si>
    <t>2021-11-16 18:36:00</t>
  </si>
  <si>
    <t>2300223</t>
  </si>
  <si>
    <t>太浩湖凯悦Spa度假及赌场酒店</t>
  </si>
  <si>
    <t>Chatterjee Vivek</t>
  </si>
  <si>
    <t>2558.80</t>
  </si>
  <si>
    <t>400.00</t>
  </si>
  <si>
    <t>2021-11-16 08:58:06</t>
  </si>
  <si>
    <t>2021-11-15</t>
  </si>
  <si>
    <t>2299600</t>
  </si>
  <si>
    <t>美岸酒店</t>
  </si>
  <si>
    <t>Stubbs Jeffrey,Bonwell Christina</t>
  </si>
  <si>
    <t>1847.87</t>
  </si>
  <si>
    <t>289.00</t>
  </si>
  <si>
    <t>2021-11-15 08:06:57</t>
  </si>
  <si>
    <t>2021-11-13</t>
  </si>
  <si>
    <t>2299022</t>
  </si>
  <si>
    <t>时代广场酒店</t>
  </si>
  <si>
    <t>Gunachelvan Karthik</t>
  </si>
  <si>
    <t>3555.06</t>
  </si>
  <si>
    <t>556.00</t>
  </si>
  <si>
    <t>2021-11-13 22:56:22</t>
  </si>
  <si>
    <t>2298499</t>
  </si>
  <si>
    <t>纳什维尔市中心 - 体育场克拉丽奥酒店</t>
  </si>
  <si>
    <t>Briggs Tyler Ryan</t>
  </si>
  <si>
    <t>1144.53</t>
  </si>
  <si>
    <t>179.00</t>
  </si>
  <si>
    <t>-179</t>
  </si>
  <si>
    <t>-1144</t>
  </si>
  <si>
    <t>2021-11-13 09:53:00</t>
  </si>
  <si>
    <t>2021-11-12</t>
  </si>
  <si>
    <t>2297592</t>
  </si>
  <si>
    <t>Ladd Eric William,Johnson Kelly Elizabeth</t>
  </si>
  <si>
    <t>582.76</t>
  </si>
  <si>
    <t>2021-11-12 11:16:05</t>
  </si>
  <si>
    <t>2021-11-10</t>
  </si>
  <si>
    <t>2295435</t>
  </si>
  <si>
    <t>旧金山 W 酒店</t>
  </si>
  <si>
    <t>Colombo Scott</t>
  </si>
  <si>
    <t>1082.70</t>
  </si>
  <si>
    <t>169.00</t>
  </si>
  <si>
    <t>2021-11-10 14:18:18</t>
  </si>
  <si>
    <t>2295160</t>
  </si>
  <si>
    <t>宾利汽车旅馆</t>
  </si>
  <si>
    <t>Whiffen Jeremy,Whiffen Jeremy</t>
  </si>
  <si>
    <t>582.99</t>
  </si>
  <si>
    <t>2021-11-10 10:07:00</t>
  </si>
  <si>
    <t>2021-11-09</t>
  </si>
  <si>
    <t>2294888</t>
  </si>
  <si>
    <t>乌贝兰迪亚购物中心美居酒店</t>
  </si>
  <si>
    <t>Ramlow Guilherme Cerrutti,Ibanez Marina Imamura</t>
  </si>
  <si>
    <t>288.29</t>
  </si>
  <si>
    <t>45.00</t>
  </si>
  <si>
    <t>2021-11-09 21:49:17</t>
  </si>
  <si>
    <t>2293755</t>
  </si>
  <si>
    <t>伦敦贵族酒店</t>
  </si>
  <si>
    <t>Mcdonagh Noreen MCDONAGH</t>
  </si>
  <si>
    <t>1076.29</t>
  </si>
  <si>
    <t>168.00</t>
  </si>
  <si>
    <t>2021-11-09 02:18:52</t>
  </si>
  <si>
    <t>2021-11-06</t>
  </si>
  <si>
    <t>2290916</t>
  </si>
  <si>
    <t>Davis Christen A</t>
  </si>
  <si>
    <t>641.40</t>
  </si>
  <si>
    <t>2021-11-06 01:47:42</t>
  </si>
  <si>
    <t>2021-11-04</t>
  </si>
  <si>
    <t>2289040</t>
  </si>
  <si>
    <t>马六甲穆德扎法酒店</t>
  </si>
  <si>
    <t>Gaddaffi Muammar,Gaddaffi Muammar</t>
  </si>
  <si>
    <t>308.16</t>
  </si>
  <si>
    <t>48.00</t>
  </si>
  <si>
    <t>2021-11-04 10:35:42</t>
  </si>
  <si>
    <t>2021-11-03</t>
  </si>
  <si>
    <t>2288136</t>
  </si>
  <si>
    <t>伦敦塔酒店</t>
  </si>
  <si>
    <t>Payne Conor</t>
  </si>
  <si>
    <t>1244.41</t>
  </si>
  <si>
    <t>194.00</t>
  </si>
  <si>
    <t>2021-11-03 06:45:22</t>
  </si>
  <si>
    <t>2021-11-02</t>
  </si>
  <si>
    <t>2288024</t>
  </si>
  <si>
    <t>纽约保罗酒店-阿桑德连锁酒店成员</t>
  </si>
  <si>
    <t>Block Leah</t>
  </si>
  <si>
    <t>1583.89</t>
  </si>
  <si>
    <t>247.00</t>
  </si>
  <si>
    <t>2021-11-02 20:53:23</t>
  </si>
  <si>
    <t>2021-11-01</t>
  </si>
  <si>
    <t>2287212</t>
  </si>
  <si>
    <t>孟买拉利特孟买酒店</t>
  </si>
  <si>
    <t>Gupta Shrung,Gupta Shrung</t>
  </si>
  <si>
    <t>680.31</t>
  </si>
  <si>
    <t>106.00</t>
  </si>
  <si>
    <t>2021-11-01 16:37:53</t>
  </si>
  <si>
    <t>2021-10-31</t>
  </si>
  <si>
    <t>2286368</t>
  </si>
  <si>
    <t>凤凰格兰岱尔温泉万丽酒店</t>
  </si>
  <si>
    <t>Pierce Billy</t>
  </si>
  <si>
    <t>1771.37</t>
  </si>
  <si>
    <t>276.00</t>
  </si>
  <si>
    <t>2021-10-31 02:52:39</t>
  </si>
  <si>
    <t>2021-10-29</t>
  </si>
  <si>
    <t>2284861</t>
  </si>
  <si>
    <t>里姆罗克度假酒店</t>
  </si>
  <si>
    <t>MAKIN JOEL W</t>
  </si>
  <si>
    <t>1454.16</t>
  </si>
  <si>
    <t>227.00</t>
  </si>
  <si>
    <t>2021-10-29 04:35:22</t>
  </si>
  <si>
    <t>2021-10-27</t>
  </si>
  <si>
    <t>2283845</t>
  </si>
  <si>
    <t>Bradley Andrew</t>
  </si>
  <si>
    <t>1036.31</t>
  </si>
  <si>
    <t>162.00</t>
  </si>
  <si>
    <t>2021-10-27 07:18:30</t>
  </si>
  <si>
    <t>2021-10-22</t>
  </si>
  <si>
    <t>2281927</t>
  </si>
  <si>
    <t>曼哈顿中城皇冠假日酒店&amp;度假村HY36</t>
  </si>
  <si>
    <t>jabbour samer</t>
  </si>
  <si>
    <t>1390.10</t>
  </si>
  <si>
    <t>217.00</t>
  </si>
  <si>
    <t>2021-10-22 23:51:11</t>
  </si>
  <si>
    <t>2281893</t>
  </si>
  <si>
    <t>伦敦丽亭滨河酒店</t>
  </si>
  <si>
    <t>Gayton John</t>
  </si>
  <si>
    <t>2037.11</t>
  </si>
  <si>
    <t>318.00</t>
  </si>
  <si>
    <t>2021-10-22 22:30:01</t>
  </si>
  <si>
    <t>2021-10-21</t>
  </si>
  <si>
    <t>2281121</t>
  </si>
  <si>
    <t xml:space="preserve">比克曼汤普森酒店 </t>
  </si>
  <si>
    <t>Copp Griffin James,Copp Victoria Kennedy</t>
  </si>
  <si>
    <t>5958.51</t>
  </si>
  <si>
    <t>930.00</t>
  </si>
  <si>
    <t>2021-10-21 11:11:49</t>
  </si>
  <si>
    <t>2021-10-19</t>
  </si>
  <si>
    <t>2279932</t>
  </si>
  <si>
    <t>柯蒂斯- 希尔顿逸林酒店</t>
  </si>
  <si>
    <t>Mesa Velasquez Andrea,Mollica Ryan</t>
  </si>
  <si>
    <t>2876.30</t>
  </si>
  <si>
    <t>446.00</t>
  </si>
  <si>
    <t>2021-10-19 00:13:22</t>
  </si>
  <si>
    <t>2021-10-11</t>
  </si>
  <si>
    <t>2275884</t>
  </si>
  <si>
    <t>索万智选假日酒店</t>
  </si>
  <si>
    <t>Taylor John</t>
  </si>
  <si>
    <t>2975.34</t>
  </si>
  <si>
    <t>461.00</t>
  </si>
  <si>
    <t>2021-10-11 23:48:41</t>
  </si>
  <si>
    <t>2021-09-26</t>
  </si>
  <si>
    <t>2265616</t>
  </si>
  <si>
    <t>代尔夫特康铂酒店及餐厅</t>
  </si>
  <si>
    <t>Kok Johannes</t>
  </si>
  <si>
    <t>816.38</t>
  </si>
  <si>
    <t>63.00</t>
  </si>
  <si>
    <t>-63</t>
  </si>
  <si>
    <t>-408</t>
  </si>
  <si>
    <t>2021-11-14 19:47:31</t>
  </si>
  <si>
    <t>2021-08-30</t>
  </si>
  <si>
    <t>2237706</t>
  </si>
  <si>
    <t>巴黎梦幻马戏团维也纳之家酒店</t>
  </si>
  <si>
    <t>Hoogerwaard Chris,Hoogerwaard Chris</t>
  </si>
  <si>
    <t>596.73</t>
  </si>
  <si>
    <t>2021-08-30 21:44:34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</si>
</sst>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5" fillId="5" borderId="2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16171443217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44541</v>
      </c>
      <c r="G2" s="5">
        <v>44542</v>
      </c>
      <c r="H2" s="4">
        <v>1</v>
      </c>
      <c r="I2" s="4">
        <v>1</v>
      </c>
      <c r="J2" s="4">
        <v>1</v>
      </c>
      <c r="K2" s="4" t="s">
        <v>29</v>
      </c>
      <c r="L2" s="4">
        <v>92</v>
      </c>
      <c r="M2" s="4">
        <v>92</v>
      </c>
      <c r="N2" s="4" t="s">
        <v>30</v>
      </c>
      <c r="O2" s="4" t="s">
        <v>31</v>
      </c>
      <c r="P2" s="4" t="s">
        <v>32</v>
      </c>
      <c r="Q2" s="4">
        <v>0</v>
      </c>
      <c r="R2" s="6">
        <v>44438</v>
      </c>
      <c r="S2" s="5">
        <v>44545</v>
      </c>
      <c r="T2" s="4" t="s">
        <v>33</v>
      </c>
      <c r="U2" s="4">
        <v>92</v>
      </c>
      <c r="V2" s="4">
        <v>0</v>
      </c>
      <c r="W2" s="4">
        <v>0</v>
      </c>
      <c r="X2" s="4">
        <v>2237706</v>
      </c>
    </row>
    <row r="3" s="4" customFormat="1" spans="1:25">
      <c r="A3" s="4">
        <v>16378195435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44540</v>
      </c>
      <c r="G3" s="5">
        <v>44542</v>
      </c>
      <c r="H3" s="4">
        <v>1</v>
      </c>
      <c r="I3" s="4">
        <v>2</v>
      </c>
      <c r="J3" s="4">
        <v>2</v>
      </c>
      <c r="K3" s="4" t="s">
        <v>29</v>
      </c>
      <c r="L3" s="4">
        <v>126</v>
      </c>
      <c r="M3" s="4">
        <v>126</v>
      </c>
      <c r="N3" s="4" t="s">
        <v>36</v>
      </c>
      <c r="O3" s="4" t="s">
        <v>31</v>
      </c>
      <c r="P3" s="4" t="s">
        <v>32</v>
      </c>
      <c r="Q3" s="4">
        <v>0</v>
      </c>
      <c r="R3" s="6">
        <v>44465</v>
      </c>
      <c r="S3" s="5">
        <v>44545</v>
      </c>
      <c r="T3" s="4" t="s">
        <v>33</v>
      </c>
      <c r="U3" s="4">
        <v>126</v>
      </c>
      <c r="V3" s="4">
        <v>0</v>
      </c>
      <c r="W3" s="4">
        <v>0</v>
      </c>
      <c r="X3" s="4">
        <v>2265616</v>
      </c>
      <c r="Y3" s="4">
        <v>2353050590</v>
      </c>
    </row>
    <row r="4" s="4" customFormat="1" spans="1:25">
      <c r="A4" s="4">
        <v>16521466522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44540</v>
      </c>
      <c r="G4" s="5">
        <v>44542</v>
      </c>
      <c r="H4" s="4">
        <v>1</v>
      </c>
      <c r="I4" s="4">
        <v>2</v>
      </c>
      <c r="J4" s="4">
        <v>2</v>
      </c>
      <c r="K4" s="4" t="s">
        <v>29</v>
      </c>
      <c r="L4" s="4">
        <v>461</v>
      </c>
      <c r="M4" s="4">
        <v>461</v>
      </c>
      <c r="N4" s="4" t="s">
        <v>39</v>
      </c>
      <c r="O4" s="4" t="s">
        <v>31</v>
      </c>
      <c r="P4" s="4" t="s">
        <v>32</v>
      </c>
      <c r="Q4" s="4">
        <v>0</v>
      </c>
      <c r="R4" s="6">
        <v>44480</v>
      </c>
      <c r="S4" s="5">
        <v>44545</v>
      </c>
      <c r="T4" s="4" t="s">
        <v>33</v>
      </c>
      <c r="U4" s="4">
        <v>461</v>
      </c>
      <c r="V4" s="4">
        <v>0</v>
      </c>
      <c r="W4" s="4">
        <v>0</v>
      </c>
      <c r="X4" s="4">
        <v>2275884</v>
      </c>
      <c r="Y4" s="4">
        <v>24654223</v>
      </c>
    </row>
    <row r="5" s="4" customFormat="1" spans="1:25">
      <c r="A5" s="4">
        <v>16592986862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44539</v>
      </c>
      <c r="G5" s="5">
        <v>44542</v>
      </c>
      <c r="H5" s="4">
        <v>1</v>
      </c>
      <c r="I5" s="4">
        <v>3</v>
      </c>
      <c r="J5" s="4">
        <v>3</v>
      </c>
      <c r="K5" s="4" t="s">
        <v>29</v>
      </c>
      <c r="L5" s="4">
        <v>446</v>
      </c>
      <c r="M5" s="4">
        <v>446</v>
      </c>
      <c r="N5" s="4" t="s">
        <v>42</v>
      </c>
      <c r="O5" s="4" t="s">
        <v>31</v>
      </c>
      <c r="P5" s="4" t="s">
        <v>32</v>
      </c>
      <c r="Q5" s="4">
        <v>0</v>
      </c>
      <c r="R5" s="6">
        <v>44488</v>
      </c>
      <c r="S5" s="5">
        <v>44545</v>
      </c>
      <c r="T5" s="4" t="s">
        <v>33</v>
      </c>
      <c r="U5" s="4">
        <v>446</v>
      </c>
      <c r="V5" s="4">
        <v>0</v>
      </c>
      <c r="W5" s="4">
        <v>0</v>
      </c>
      <c r="X5" s="4">
        <v>2279932</v>
      </c>
      <c r="Y5" s="4">
        <v>93309594</v>
      </c>
    </row>
    <row r="6" s="4" customFormat="1" spans="1:25">
      <c r="A6" s="4">
        <v>16620182632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44540</v>
      </c>
      <c r="G6" s="5">
        <v>44542</v>
      </c>
      <c r="H6" s="4">
        <v>1</v>
      </c>
      <c r="I6" s="4">
        <v>2</v>
      </c>
      <c r="J6" s="4">
        <v>2</v>
      </c>
      <c r="K6" s="4" t="s">
        <v>29</v>
      </c>
      <c r="L6" s="4">
        <v>930</v>
      </c>
      <c r="M6" s="4">
        <v>930</v>
      </c>
      <c r="N6" s="4" t="s">
        <v>45</v>
      </c>
      <c r="O6" s="4" t="s">
        <v>31</v>
      </c>
      <c r="P6" s="4" t="s">
        <v>32</v>
      </c>
      <c r="Q6" s="4">
        <v>0</v>
      </c>
      <c r="R6" s="6">
        <v>44490</v>
      </c>
      <c r="S6" s="5">
        <v>44545</v>
      </c>
      <c r="T6" s="4" t="s">
        <v>33</v>
      </c>
      <c r="U6" s="4">
        <v>930</v>
      </c>
      <c r="V6" s="4">
        <v>0</v>
      </c>
      <c r="W6" s="4">
        <v>0</v>
      </c>
      <c r="X6" s="4">
        <v>2281121</v>
      </c>
      <c r="Y6" s="4">
        <v>6162309</v>
      </c>
    </row>
    <row r="7" s="4" customFormat="1" spans="1:24">
      <c r="A7" s="4">
        <v>16636672611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44540</v>
      </c>
      <c r="G7" s="5">
        <v>44542</v>
      </c>
      <c r="H7" s="4">
        <v>1</v>
      </c>
      <c r="I7" s="4">
        <v>2</v>
      </c>
      <c r="J7" s="4">
        <v>2</v>
      </c>
      <c r="K7" s="4" t="s">
        <v>29</v>
      </c>
      <c r="L7" s="4">
        <v>318</v>
      </c>
      <c r="M7" s="4">
        <v>318</v>
      </c>
      <c r="N7" s="4" t="s">
        <v>48</v>
      </c>
      <c r="O7" s="4" t="s">
        <v>31</v>
      </c>
      <c r="P7" s="4" t="s">
        <v>32</v>
      </c>
      <c r="Q7" s="4">
        <v>0</v>
      </c>
      <c r="R7" s="6">
        <v>44491</v>
      </c>
      <c r="S7" s="5">
        <v>44545</v>
      </c>
      <c r="T7" s="4" t="s">
        <v>33</v>
      </c>
      <c r="U7" s="4">
        <v>318</v>
      </c>
      <c r="V7" s="4">
        <v>0</v>
      </c>
      <c r="W7" s="4">
        <v>0</v>
      </c>
      <c r="X7" s="4">
        <v>2281893</v>
      </c>
    </row>
    <row r="8" s="4" customFormat="1" spans="1:24">
      <c r="A8" s="4">
        <v>16637013299</v>
      </c>
      <c r="B8" s="4" t="s">
        <v>25</v>
      </c>
      <c r="C8" s="4" t="s">
        <v>26</v>
      </c>
      <c r="D8" s="4" t="s">
        <v>49</v>
      </c>
      <c r="E8" s="4" t="s">
        <v>28</v>
      </c>
      <c r="F8" s="5">
        <v>44541</v>
      </c>
      <c r="G8" s="5">
        <v>44542</v>
      </c>
      <c r="H8" s="4">
        <v>1</v>
      </c>
      <c r="I8" s="4">
        <v>1</v>
      </c>
      <c r="J8" s="4">
        <v>1</v>
      </c>
      <c r="K8" s="4" t="s">
        <v>29</v>
      </c>
      <c r="L8" s="4">
        <v>217</v>
      </c>
      <c r="M8" s="4">
        <v>217</v>
      </c>
      <c r="N8" s="4" t="s">
        <v>50</v>
      </c>
      <c r="O8" s="4" t="s">
        <v>31</v>
      </c>
      <c r="P8" s="4" t="s">
        <v>32</v>
      </c>
      <c r="Q8" s="4">
        <v>0</v>
      </c>
      <c r="R8" s="6">
        <v>44491</v>
      </c>
      <c r="S8" s="5">
        <v>44545</v>
      </c>
      <c r="T8" s="4" t="s">
        <v>33</v>
      </c>
      <c r="U8" s="4">
        <v>217</v>
      </c>
      <c r="V8" s="4">
        <v>0</v>
      </c>
      <c r="W8" s="4">
        <v>0</v>
      </c>
      <c r="X8" s="4">
        <v>2281927</v>
      </c>
    </row>
    <row r="9" s="4" customFormat="1" spans="1:24">
      <c r="A9" s="4">
        <v>16670474041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44541</v>
      </c>
      <c r="G9" s="5">
        <v>44542</v>
      </c>
      <c r="H9" s="4">
        <v>1</v>
      </c>
      <c r="I9" s="4">
        <v>1</v>
      </c>
      <c r="J9" s="4">
        <v>1</v>
      </c>
      <c r="K9" s="4" t="s">
        <v>29</v>
      </c>
      <c r="L9" s="4">
        <v>162</v>
      </c>
      <c r="M9" s="4">
        <v>162</v>
      </c>
      <c r="N9" s="4" t="s">
        <v>53</v>
      </c>
      <c r="O9" s="4" t="s">
        <v>31</v>
      </c>
      <c r="P9" s="4" t="s">
        <v>32</v>
      </c>
      <c r="Q9" s="4">
        <v>0</v>
      </c>
      <c r="R9" s="6">
        <v>44496</v>
      </c>
      <c r="S9" s="5">
        <v>44545</v>
      </c>
      <c r="T9" s="4" t="s">
        <v>33</v>
      </c>
      <c r="U9" s="4">
        <v>162</v>
      </c>
      <c r="V9" s="4">
        <v>0</v>
      </c>
      <c r="W9" s="4">
        <v>0</v>
      </c>
      <c r="X9" s="4">
        <v>2283845</v>
      </c>
    </row>
    <row r="10" s="4" customFormat="1" spans="1:25">
      <c r="A10" s="4">
        <v>16690848381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44541</v>
      </c>
      <c r="G10" s="5">
        <v>44542</v>
      </c>
      <c r="H10" s="4">
        <v>1</v>
      </c>
      <c r="I10" s="4">
        <v>1</v>
      </c>
      <c r="J10" s="4">
        <v>1</v>
      </c>
      <c r="K10" s="4" t="s">
        <v>29</v>
      </c>
      <c r="L10" s="4">
        <v>227</v>
      </c>
      <c r="M10" s="4">
        <v>227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44498</v>
      </c>
      <c r="S10" s="5">
        <v>44545</v>
      </c>
      <c r="T10" s="4" t="s">
        <v>33</v>
      </c>
      <c r="U10" s="4">
        <v>227</v>
      </c>
      <c r="V10" s="4">
        <v>0</v>
      </c>
      <c r="W10" s="4">
        <v>0</v>
      </c>
      <c r="X10" s="4">
        <v>2284861</v>
      </c>
      <c r="Y10" s="4">
        <v>1222991</v>
      </c>
    </row>
    <row r="11" s="4" customFormat="1" spans="1:25">
      <c r="A11" s="4">
        <v>16707811598</v>
      </c>
      <c r="B11" s="4" t="s">
        <v>25</v>
      </c>
      <c r="C11" s="4" t="s">
        <v>26</v>
      </c>
      <c r="D11" s="4" t="s">
        <v>57</v>
      </c>
      <c r="E11" s="4" t="s">
        <v>28</v>
      </c>
      <c r="F11" s="5">
        <v>44541</v>
      </c>
      <c r="G11" s="5">
        <v>44542</v>
      </c>
      <c r="H11" s="4">
        <v>1</v>
      </c>
      <c r="I11" s="4">
        <v>1</v>
      </c>
      <c r="J11" s="4">
        <v>1</v>
      </c>
      <c r="K11" s="4" t="s">
        <v>29</v>
      </c>
      <c r="L11" s="4">
        <v>276</v>
      </c>
      <c r="M11" s="4">
        <v>276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44500</v>
      </c>
      <c r="S11" s="5">
        <v>44545</v>
      </c>
      <c r="T11" s="4" t="s">
        <v>33</v>
      </c>
      <c r="U11" s="4">
        <v>276</v>
      </c>
      <c r="V11" s="4">
        <v>0</v>
      </c>
      <c r="W11" s="4">
        <v>0</v>
      </c>
      <c r="X11" s="4">
        <v>2286368</v>
      </c>
      <c r="Y11" s="4">
        <v>97225287</v>
      </c>
    </row>
    <row r="12" s="4" customFormat="1" spans="1:25">
      <c r="A12" s="4">
        <v>16722581302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44541</v>
      </c>
      <c r="G12" s="5">
        <v>44542</v>
      </c>
      <c r="H12" s="4">
        <v>1</v>
      </c>
      <c r="I12" s="4">
        <v>1</v>
      </c>
      <c r="J12" s="4">
        <v>1</v>
      </c>
      <c r="K12" s="4" t="s">
        <v>29</v>
      </c>
      <c r="L12" s="4">
        <v>106</v>
      </c>
      <c r="M12" s="4">
        <v>106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44501</v>
      </c>
      <c r="S12" s="5">
        <v>44545</v>
      </c>
      <c r="T12" s="4" t="s">
        <v>33</v>
      </c>
      <c r="U12" s="4">
        <v>106</v>
      </c>
      <c r="V12" s="4">
        <v>0</v>
      </c>
      <c r="W12" s="4">
        <v>0</v>
      </c>
      <c r="X12" s="4">
        <v>2287212</v>
      </c>
      <c r="Y12" s="4" t="s">
        <v>62</v>
      </c>
    </row>
    <row r="13" s="4" customFormat="1" spans="1:23">
      <c r="A13" s="4">
        <v>16727908800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44541</v>
      </c>
      <c r="G13" s="5">
        <v>44542</v>
      </c>
      <c r="H13" s="4">
        <v>1</v>
      </c>
      <c r="I13" s="4">
        <v>1</v>
      </c>
      <c r="J13" s="4">
        <v>1</v>
      </c>
      <c r="K13" s="4" t="s">
        <v>29</v>
      </c>
      <c r="L13" s="4">
        <v>247</v>
      </c>
      <c r="M13" s="4">
        <v>247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44502</v>
      </c>
      <c r="S13" s="5">
        <v>44545</v>
      </c>
      <c r="T13" s="4" t="s">
        <v>33</v>
      </c>
      <c r="U13" s="4">
        <v>247</v>
      </c>
      <c r="V13" s="4">
        <v>0</v>
      </c>
      <c r="W13" s="4">
        <v>0</v>
      </c>
    </row>
    <row r="14" s="4" customFormat="1" spans="1:24">
      <c r="A14" s="4">
        <v>16728813197</v>
      </c>
      <c r="B14" s="4" t="s">
        <v>25</v>
      </c>
      <c r="C14" s="4" t="s">
        <v>26</v>
      </c>
      <c r="D14" s="4" t="s">
        <v>51</v>
      </c>
      <c r="E14" s="4" t="s">
        <v>52</v>
      </c>
      <c r="F14" s="5">
        <v>44541</v>
      </c>
      <c r="G14" s="5">
        <v>44542</v>
      </c>
      <c r="H14" s="4">
        <v>1</v>
      </c>
      <c r="I14" s="4">
        <v>1</v>
      </c>
      <c r="J14" s="4">
        <v>1</v>
      </c>
      <c r="K14" s="4" t="s">
        <v>29</v>
      </c>
      <c r="L14" s="4">
        <v>194</v>
      </c>
      <c r="M14" s="4">
        <v>194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44503</v>
      </c>
      <c r="S14" s="5">
        <v>44545</v>
      </c>
      <c r="T14" s="4" t="s">
        <v>33</v>
      </c>
      <c r="U14" s="4">
        <v>194</v>
      </c>
      <c r="V14" s="4">
        <v>0</v>
      </c>
      <c r="W14" s="4">
        <v>0</v>
      </c>
      <c r="X14" s="4">
        <v>2288136</v>
      </c>
    </row>
    <row r="15" s="4" customFormat="1" spans="1:24">
      <c r="A15" s="4">
        <v>16737843990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44541</v>
      </c>
      <c r="G15" s="5">
        <v>44542</v>
      </c>
      <c r="H15" s="4">
        <v>1</v>
      </c>
      <c r="I15" s="4">
        <v>1</v>
      </c>
      <c r="J15" s="4">
        <v>1</v>
      </c>
      <c r="K15" s="4" t="s">
        <v>29</v>
      </c>
      <c r="L15" s="4">
        <v>48</v>
      </c>
      <c r="M15" s="4">
        <v>48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44504</v>
      </c>
      <c r="S15" s="5">
        <v>44545</v>
      </c>
      <c r="T15" s="4" t="s">
        <v>33</v>
      </c>
      <c r="U15" s="4">
        <v>48</v>
      </c>
      <c r="V15" s="4">
        <v>0</v>
      </c>
      <c r="W15" s="4">
        <v>0</v>
      </c>
      <c r="X15" s="4">
        <v>2289040</v>
      </c>
    </row>
    <row r="16" s="4" customFormat="1" spans="1:25">
      <c r="A16" s="4">
        <v>16746875387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44541</v>
      </c>
      <c r="G16" s="5">
        <v>44542</v>
      </c>
      <c r="H16" s="4">
        <v>1</v>
      </c>
      <c r="I16" s="4">
        <v>1</v>
      </c>
      <c r="J16" s="4">
        <v>1</v>
      </c>
      <c r="K16" s="4" t="s">
        <v>29</v>
      </c>
      <c r="L16" s="4">
        <v>100</v>
      </c>
      <c r="M16" s="4">
        <v>100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44506</v>
      </c>
      <c r="S16" s="5">
        <v>44545</v>
      </c>
      <c r="T16" s="4" t="s">
        <v>33</v>
      </c>
      <c r="U16" s="4">
        <v>100</v>
      </c>
      <c r="V16" s="4">
        <v>0</v>
      </c>
      <c r="W16" s="4">
        <v>0</v>
      </c>
      <c r="X16" s="4"/>
      <c r="Y16" s="4">
        <v>61388499</v>
      </c>
    </row>
    <row r="17" s="4" customFormat="1" spans="1:25">
      <c r="A17" s="4">
        <v>16759258127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44540</v>
      </c>
      <c r="G17" s="5">
        <v>44542</v>
      </c>
      <c r="H17" s="4">
        <v>1</v>
      </c>
      <c r="I17" s="4">
        <v>2</v>
      </c>
      <c r="J17" s="4">
        <v>2</v>
      </c>
      <c r="K17" s="4" t="s">
        <v>29</v>
      </c>
      <c r="L17" s="4">
        <v>168</v>
      </c>
      <c r="M17" s="4">
        <v>168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44509</v>
      </c>
      <c r="S17" s="5">
        <v>44545</v>
      </c>
      <c r="T17" s="4" t="s">
        <v>33</v>
      </c>
      <c r="U17" s="4">
        <v>168</v>
      </c>
      <c r="V17" s="4">
        <v>0</v>
      </c>
      <c r="W17" s="4">
        <v>0</v>
      </c>
      <c r="X17" s="4">
        <v>2293755</v>
      </c>
      <c r="Y17" s="4">
        <v>7299842805212</v>
      </c>
    </row>
    <row r="18" s="4" customFormat="1" spans="1:24">
      <c r="A18" s="4">
        <v>16764180383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44541</v>
      </c>
      <c r="G18" s="5">
        <v>44542</v>
      </c>
      <c r="H18" s="4">
        <v>1</v>
      </c>
      <c r="I18" s="4">
        <v>1</v>
      </c>
      <c r="J18" s="4">
        <v>1</v>
      </c>
      <c r="K18" s="4" t="s">
        <v>29</v>
      </c>
      <c r="L18" s="4">
        <v>45</v>
      </c>
      <c r="M18" s="4">
        <v>45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44509</v>
      </c>
      <c r="S18" s="5">
        <v>44545</v>
      </c>
      <c r="T18" s="4" t="s">
        <v>33</v>
      </c>
      <c r="U18" s="4">
        <v>45</v>
      </c>
      <c r="V18" s="4">
        <v>0</v>
      </c>
      <c r="W18" s="4">
        <v>0</v>
      </c>
      <c r="X18" s="4">
        <v>2294888</v>
      </c>
    </row>
    <row r="19" s="4" customFormat="1" spans="1:24">
      <c r="A19" s="4">
        <v>16765558803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44541</v>
      </c>
      <c r="G19" s="5">
        <v>44542</v>
      </c>
      <c r="H19" s="4">
        <v>1</v>
      </c>
      <c r="I19" s="4">
        <v>1</v>
      </c>
      <c r="J19" s="4">
        <v>1</v>
      </c>
      <c r="K19" s="4" t="s">
        <v>29</v>
      </c>
      <c r="L19" s="4">
        <v>91</v>
      </c>
      <c r="M19" s="4">
        <v>91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44510</v>
      </c>
      <c r="S19" s="5">
        <v>44545</v>
      </c>
      <c r="T19" s="4" t="s">
        <v>33</v>
      </c>
      <c r="U19" s="4">
        <v>91</v>
      </c>
      <c r="V19" s="4">
        <v>0</v>
      </c>
      <c r="W19" s="4">
        <v>0</v>
      </c>
      <c r="X19" s="4">
        <v>2295160</v>
      </c>
    </row>
    <row r="20" s="4" customFormat="1" spans="1:25">
      <c r="A20" s="4">
        <v>16766737556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44541</v>
      </c>
      <c r="G20" s="5">
        <v>44542</v>
      </c>
      <c r="H20" s="4">
        <v>1</v>
      </c>
      <c r="I20" s="4">
        <v>1</v>
      </c>
      <c r="J20" s="4">
        <v>1</v>
      </c>
      <c r="K20" s="4" t="s">
        <v>29</v>
      </c>
      <c r="L20" s="4">
        <v>169</v>
      </c>
      <c r="M20" s="4">
        <v>169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44510</v>
      </c>
      <c r="S20" s="5">
        <v>44545</v>
      </c>
      <c r="T20" s="4" t="s">
        <v>33</v>
      </c>
      <c r="U20" s="4">
        <v>169</v>
      </c>
      <c r="V20" s="4">
        <v>0</v>
      </c>
      <c r="W20" s="4">
        <v>0</v>
      </c>
      <c r="X20" s="4">
        <v>2295435</v>
      </c>
      <c r="Y20" s="4">
        <v>75886632</v>
      </c>
    </row>
    <row r="21" s="4" customFormat="1" spans="1:24">
      <c r="A21" s="4">
        <v>16777179925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44541</v>
      </c>
      <c r="G21" s="5">
        <v>44542</v>
      </c>
      <c r="H21" s="4">
        <v>1</v>
      </c>
      <c r="I21" s="4">
        <v>1</v>
      </c>
      <c r="J21" s="4">
        <v>1</v>
      </c>
      <c r="K21" s="4" t="s">
        <v>29</v>
      </c>
      <c r="L21" s="4">
        <v>91</v>
      </c>
      <c r="M21" s="4">
        <v>91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44512</v>
      </c>
      <c r="S21" s="5">
        <v>44545</v>
      </c>
      <c r="T21" s="4" t="s">
        <v>33</v>
      </c>
      <c r="U21" s="4">
        <v>91</v>
      </c>
      <c r="V21" s="4">
        <v>0</v>
      </c>
      <c r="W21" s="4">
        <v>0</v>
      </c>
      <c r="X21" s="4">
        <v>2297592</v>
      </c>
    </row>
    <row r="22" s="4" customFormat="1" spans="1:23">
      <c r="A22" s="4">
        <v>16785495814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44541</v>
      </c>
      <c r="G22" s="5">
        <v>44542</v>
      </c>
      <c r="H22" s="4">
        <v>1</v>
      </c>
      <c r="I22" s="4">
        <v>1</v>
      </c>
      <c r="J22" s="4">
        <v>1</v>
      </c>
      <c r="K22" s="4" t="s">
        <v>29</v>
      </c>
      <c r="L22" s="4">
        <v>179</v>
      </c>
      <c r="M22" s="4">
        <v>179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44513</v>
      </c>
      <c r="S22" s="5">
        <v>44545</v>
      </c>
      <c r="T22" s="4" t="s">
        <v>33</v>
      </c>
      <c r="U22" s="4">
        <v>179</v>
      </c>
      <c r="V22" s="4">
        <v>0</v>
      </c>
      <c r="W22" s="4">
        <v>0</v>
      </c>
    </row>
    <row r="23" s="4" customFormat="1" spans="1:24">
      <c r="A23" s="4">
        <v>16788440809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44540</v>
      </c>
      <c r="G23" s="5">
        <v>44542</v>
      </c>
      <c r="H23" s="4">
        <v>1</v>
      </c>
      <c r="I23" s="4">
        <v>2</v>
      </c>
      <c r="J23" s="4">
        <v>2</v>
      </c>
      <c r="K23" s="4" t="s">
        <v>29</v>
      </c>
      <c r="L23" s="4">
        <v>556</v>
      </c>
      <c r="M23" s="4">
        <v>556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44513</v>
      </c>
      <c r="S23" s="5">
        <v>44545</v>
      </c>
      <c r="T23" s="4" t="s">
        <v>33</v>
      </c>
      <c r="U23" s="4">
        <v>556</v>
      </c>
      <c r="V23" s="4">
        <v>0</v>
      </c>
      <c r="W23" s="4">
        <v>0</v>
      </c>
      <c r="X23" s="4">
        <v>2299022</v>
      </c>
    </row>
    <row r="24" s="4" customFormat="1" spans="1:25">
      <c r="A24" s="4">
        <v>16378195435</v>
      </c>
      <c r="B24" s="4" t="s">
        <v>25</v>
      </c>
      <c r="C24" s="4" t="s">
        <v>94</v>
      </c>
      <c r="D24" s="4" t="s">
        <v>34</v>
      </c>
      <c r="E24" s="4" t="s">
        <v>35</v>
      </c>
      <c r="F24" s="5">
        <v>44540</v>
      </c>
      <c r="G24" s="5">
        <v>44542</v>
      </c>
      <c r="H24" s="4">
        <v>1</v>
      </c>
      <c r="I24" s="4">
        <v>2</v>
      </c>
      <c r="J24" s="4">
        <v>2</v>
      </c>
      <c r="K24" s="4" t="s">
        <v>29</v>
      </c>
      <c r="L24" s="4">
        <v>-126</v>
      </c>
      <c r="M24" s="4">
        <v>-126</v>
      </c>
      <c r="N24" s="4" t="s">
        <v>36</v>
      </c>
      <c r="O24" s="4" t="s">
        <v>31</v>
      </c>
      <c r="P24" s="4" t="s">
        <v>32</v>
      </c>
      <c r="Q24" s="4">
        <v>0</v>
      </c>
      <c r="R24" s="6">
        <v>44465</v>
      </c>
      <c r="S24" s="5">
        <v>44545</v>
      </c>
      <c r="T24" s="4" t="s">
        <v>33</v>
      </c>
      <c r="U24" s="4">
        <v>-126</v>
      </c>
      <c r="V24" s="4">
        <v>0</v>
      </c>
      <c r="W24" s="4">
        <v>0</v>
      </c>
      <c r="X24" s="4">
        <v>2265616</v>
      </c>
      <c r="Y24" s="4">
        <v>2353050590</v>
      </c>
    </row>
    <row r="25" s="4" customFormat="1" spans="1:25">
      <c r="A25" s="4">
        <v>16378195435</v>
      </c>
      <c r="B25" s="4" t="s">
        <v>25</v>
      </c>
      <c r="C25" s="4" t="s">
        <v>95</v>
      </c>
      <c r="D25" s="4" t="s">
        <v>34</v>
      </c>
      <c r="E25" s="4" t="s">
        <v>35</v>
      </c>
      <c r="F25" s="5">
        <v>44540</v>
      </c>
      <c r="G25" s="5">
        <v>44542</v>
      </c>
      <c r="H25" s="4">
        <v>1</v>
      </c>
      <c r="I25" s="4">
        <v>2</v>
      </c>
      <c r="J25" s="4">
        <v>2</v>
      </c>
      <c r="K25" s="4" t="s">
        <v>29</v>
      </c>
      <c r="L25" s="4">
        <v>63</v>
      </c>
      <c r="M25" s="4">
        <v>63</v>
      </c>
      <c r="N25" s="4" t="s">
        <v>36</v>
      </c>
      <c r="O25" s="4" t="s">
        <v>31</v>
      </c>
      <c r="P25" s="4" t="s">
        <v>32</v>
      </c>
      <c r="Q25" s="4">
        <v>0</v>
      </c>
      <c r="R25" s="6">
        <v>44465</v>
      </c>
      <c r="S25" s="5">
        <v>44545</v>
      </c>
      <c r="T25" s="4" t="s">
        <v>33</v>
      </c>
      <c r="U25" s="4">
        <v>63</v>
      </c>
      <c r="V25" s="4">
        <v>0</v>
      </c>
      <c r="W25" s="4">
        <v>0</v>
      </c>
      <c r="X25" s="4">
        <v>2265616</v>
      </c>
      <c r="Y25" s="4">
        <v>2353050590</v>
      </c>
    </row>
    <row r="26" s="4" customFormat="1" spans="1:23">
      <c r="A26" s="4">
        <v>16795851959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44541</v>
      </c>
      <c r="G26" s="5">
        <v>44542</v>
      </c>
      <c r="H26" s="4">
        <v>1</v>
      </c>
      <c r="I26" s="4">
        <v>1</v>
      </c>
      <c r="J26" s="4">
        <v>1</v>
      </c>
      <c r="K26" s="4" t="s">
        <v>29</v>
      </c>
      <c r="L26" s="4">
        <v>289</v>
      </c>
      <c r="M26" s="4">
        <v>289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44515</v>
      </c>
      <c r="S26" s="5">
        <v>44545</v>
      </c>
      <c r="T26" s="4" t="s">
        <v>33</v>
      </c>
      <c r="U26" s="4">
        <v>289</v>
      </c>
      <c r="V26" s="4">
        <v>0</v>
      </c>
      <c r="W26" s="4">
        <v>0</v>
      </c>
    </row>
    <row r="27" s="4" customFormat="1" spans="1:25">
      <c r="A27" s="4">
        <v>16802631919</v>
      </c>
      <c r="B27" s="4" t="s">
        <v>25</v>
      </c>
      <c r="C27" s="4" t="s">
        <v>26</v>
      </c>
      <c r="D27" s="4" t="s">
        <v>99</v>
      </c>
      <c r="E27" s="4" t="s">
        <v>100</v>
      </c>
      <c r="F27" s="5">
        <v>44540</v>
      </c>
      <c r="G27" s="5">
        <v>44542</v>
      </c>
      <c r="H27" s="4">
        <v>1</v>
      </c>
      <c r="I27" s="4">
        <v>2</v>
      </c>
      <c r="J27" s="4">
        <v>2</v>
      </c>
      <c r="K27" s="4" t="s">
        <v>29</v>
      </c>
      <c r="L27" s="4">
        <v>400</v>
      </c>
      <c r="M27" s="4">
        <v>400</v>
      </c>
      <c r="N27" s="4" t="s">
        <v>101</v>
      </c>
      <c r="O27" s="4" t="s">
        <v>31</v>
      </c>
      <c r="P27" s="4" t="s">
        <v>32</v>
      </c>
      <c r="Q27" s="4">
        <v>0</v>
      </c>
      <c r="R27" s="6">
        <v>44516</v>
      </c>
      <c r="S27" s="5">
        <v>44545</v>
      </c>
      <c r="T27" s="4" t="s">
        <v>33</v>
      </c>
      <c r="U27" s="4">
        <v>400</v>
      </c>
      <c r="V27" s="4">
        <v>0</v>
      </c>
      <c r="W27" s="4">
        <v>0</v>
      </c>
      <c r="X27" s="4">
        <v>2300223</v>
      </c>
      <c r="Y27" s="4">
        <v>483762</v>
      </c>
    </row>
    <row r="28" s="4" customFormat="1" spans="1:25">
      <c r="A28" s="4">
        <v>16804612558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44539</v>
      </c>
      <c r="G28" s="5">
        <v>44542</v>
      </c>
      <c r="H28" s="4">
        <v>1</v>
      </c>
      <c r="I28" s="4">
        <v>3</v>
      </c>
      <c r="J28" s="4">
        <v>3</v>
      </c>
      <c r="K28" s="4" t="s">
        <v>29</v>
      </c>
      <c r="L28" s="4">
        <v>241</v>
      </c>
      <c r="M28" s="4">
        <v>241</v>
      </c>
      <c r="N28" s="4" t="s">
        <v>104</v>
      </c>
      <c r="O28" s="4" t="s">
        <v>31</v>
      </c>
      <c r="P28" s="4" t="s">
        <v>32</v>
      </c>
      <c r="Q28" s="4">
        <v>0</v>
      </c>
      <c r="R28" s="6">
        <v>44516</v>
      </c>
      <c r="S28" s="5">
        <v>44545</v>
      </c>
      <c r="T28" s="4" t="s">
        <v>33</v>
      </c>
      <c r="U28" s="4">
        <v>241</v>
      </c>
      <c r="V28" s="4">
        <v>0</v>
      </c>
      <c r="W28" s="4">
        <v>0</v>
      </c>
      <c r="X28" s="4">
        <v>2300713</v>
      </c>
      <c r="Y28" s="4" t="s">
        <v>105</v>
      </c>
    </row>
    <row r="29" s="4" customFormat="1" spans="1:24">
      <c r="A29" s="4">
        <v>16810769480</v>
      </c>
      <c r="B29" s="4" t="s">
        <v>25</v>
      </c>
      <c r="C29" s="4" t="s">
        <v>26</v>
      </c>
      <c r="D29" s="4" t="s">
        <v>106</v>
      </c>
      <c r="E29" s="4" t="s">
        <v>107</v>
      </c>
      <c r="F29" s="5">
        <v>44541</v>
      </c>
      <c r="G29" s="5">
        <v>44542</v>
      </c>
      <c r="H29" s="4">
        <v>1</v>
      </c>
      <c r="I29" s="4">
        <v>1</v>
      </c>
      <c r="J29" s="4">
        <v>1</v>
      </c>
      <c r="K29" s="4" t="s">
        <v>29</v>
      </c>
      <c r="L29" s="4">
        <v>26</v>
      </c>
      <c r="M29" s="4">
        <v>26</v>
      </c>
      <c r="N29" s="4" t="s">
        <v>108</v>
      </c>
      <c r="O29" s="4" t="s">
        <v>31</v>
      </c>
      <c r="P29" s="4" t="s">
        <v>32</v>
      </c>
      <c r="Q29" s="4">
        <v>0</v>
      </c>
      <c r="R29" s="6">
        <v>44517</v>
      </c>
      <c r="S29" s="5">
        <v>44545</v>
      </c>
      <c r="T29" s="4" t="s">
        <v>33</v>
      </c>
      <c r="U29" s="4">
        <v>26</v>
      </c>
      <c r="V29" s="4">
        <v>0</v>
      </c>
      <c r="W29" s="4">
        <v>0</v>
      </c>
      <c r="X29" s="4">
        <v>2301678</v>
      </c>
    </row>
    <row r="30" s="4" customFormat="1" spans="1:24">
      <c r="A30" s="4">
        <v>16818327727</v>
      </c>
      <c r="B30" s="4" t="s">
        <v>25</v>
      </c>
      <c r="C30" s="4" t="s">
        <v>26</v>
      </c>
      <c r="D30" s="4" t="s">
        <v>109</v>
      </c>
      <c r="E30" s="4" t="s">
        <v>52</v>
      </c>
      <c r="F30" s="5">
        <v>44541</v>
      </c>
      <c r="G30" s="5">
        <v>44542</v>
      </c>
      <c r="H30" s="4">
        <v>1</v>
      </c>
      <c r="I30" s="4">
        <v>1</v>
      </c>
      <c r="J30" s="4">
        <v>1</v>
      </c>
      <c r="K30" s="4" t="s">
        <v>29</v>
      </c>
      <c r="L30" s="4">
        <v>114</v>
      </c>
      <c r="M30" s="4">
        <v>114</v>
      </c>
      <c r="N30" s="4" t="s">
        <v>110</v>
      </c>
      <c r="O30" s="4" t="s">
        <v>31</v>
      </c>
      <c r="P30" s="4" t="s">
        <v>32</v>
      </c>
      <c r="Q30" s="4">
        <v>0</v>
      </c>
      <c r="R30" s="6">
        <v>44518</v>
      </c>
      <c r="S30" s="5">
        <v>44545</v>
      </c>
      <c r="T30" s="4" t="s">
        <v>33</v>
      </c>
      <c r="U30" s="4">
        <v>114</v>
      </c>
      <c r="V30" s="4">
        <v>0</v>
      </c>
      <c r="W30" s="4">
        <v>0</v>
      </c>
      <c r="X30" s="4">
        <v>2303254</v>
      </c>
    </row>
    <row r="31" s="4" customFormat="1" spans="1:24">
      <c r="A31" s="4">
        <v>16822223878</v>
      </c>
      <c r="B31" s="4" t="s">
        <v>25</v>
      </c>
      <c r="C31" s="4" t="s">
        <v>26</v>
      </c>
      <c r="D31" s="4" t="s">
        <v>111</v>
      </c>
      <c r="E31" s="4" t="s">
        <v>112</v>
      </c>
      <c r="F31" s="5">
        <v>44541</v>
      </c>
      <c r="G31" s="5">
        <v>44542</v>
      </c>
      <c r="H31" s="4">
        <v>1</v>
      </c>
      <c r="I31" s="4">
        <v>1</v>
      </c>
      <c r="J31" s="4">
        <v>1</v>
      </c>
      <c r="K31" s="4" t="s">
        <v>29</v>
      </c>
      <c r="L31" s="4">
        <v>155</v>
      </c>
      <c r="M31" s="4">
        <v>155</v>
      </c>
      <c r="N31" s="4" t="s">
        <v>113</v>
      </c>
      <c r="O31" s="4" t="s">
        <v>31</v>
      </c>
      <c r="P31" s="4" t="s">
        <v>32</v>
      </c>
      <c r="Q31" s="4">
        <v>0</v>
      </c>
      <c r="R31" s="6">
        <v>44519</v>
      </c>
      <c r="S31" s="5">
        <v>44545</v>
      </c>
      <c r="T31" s="4" t="s">
        <v>33</v>
      </c>
      <c r="U31" s="4">
        <v>155</v>
      </c>
      <c r="V31" s="4">
        <v>0</v>
      </c>
      <c r="W31" s="4">
        <v>0</v>
      </c>
      <c r="X31" s="4">
        <v>2303566</v>
      </c>
    </row>
    <row r="32" s="4" customFormat="1" spans="1:25">
      <c r="A32" s="4">
        <v>16839506986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44538</v>
      </c>
      <c r="G32" s="5">
        <v>44542</v>
      </c>
      <c r="H32" s="4">
        <v>1</v>
      </c>
      <c r="I32" s="4">
        <v>4</v>
      </c>
      <c r="J32" s="4">
        <v>4</v>
      </c>
      <c r="K32" s="4" t="s">
        <v>29</v>
      </c>
      <c r="L32" s="4">
        <v>1040</v>
      </c>
      <c r="M32" s="4">
        <v>1040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44522</v>
      </c>
      <c r="S32" s="5">
        <v>44545</v>
      </c>
      <c r="T32" s="4" t="s">
        <v>33</v>
      </c>
      <c r="U32" s="4">
        <v>1040</v>
      </c>
      <c r="V32" s="4">
        <v>0</v>
      </c>
      <c r="W32" s="4">
        <v>0</v>
      </c>
      <c r="X32" s="4">
        <v>2306784</v>
      </c>
      <c r="Y32" s="4">
        <v>5384977</v>
      </c>
    </row>
    <row r="33" s="4" customFormat="1" spans="1:24">
      <c r="A33" s="4">
        <v>16849239199</v>
      </c>
      <c r="B33" s="4" t="s">
        <v>25</v>
      </c>
      <c r="C33" s="4" t="s">
        <v>26</v>
      </c>
      <c r="D33" s="4" t="s">
        <v>117</v>
      </c>
      <c r="E33" s="4" t="s">
        <v>68</v>
      </c>
      <c r="F33" s="5">
        <v>44541</v>
      </c>
      <c r="G33" s="5">
        <v>44542</v>
      </c>
      <c r="H33" s="4">
        <v>1</v>
      </c>
      <c r="I33" s="4">
        <v>1</v>
      </c>
      <c r="J33" s="4">
        <v>1</v>
      </c>
      <c r="K33" s="4" t="s">
        <v>29</v>
      </c>
      <c r="L33" s="4">
        <v>134</v>
      </c>
      <c r="M33" s="4">
        <v>134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44523</v>
      </c>
      <c r="S33" s="5">
        <v>44545</v>
      </c>
      <c r="T33" s="4" t="s">
        <v>33</v>
      </c>
      <c r="U33" s="4">
        <v>134</v>
      </c>
      <c r="V33" s="4">
        <v>0</v>
      </c>
      <c r="W33" s="4">
        <v>0</v>
      </c>
      <c r="X33" s="4">
        <v>2308997</v>
      </c>
    </row>
    <row r="34" s="4" customFormat="1" spans="1:24">
      <c r="A34" s="4">
        <v>16849239199</v>
      </c>
      <c r="B34" s="4" t="s">
        <v>25</v>
      </c>
      <c r="C34" s="4" t="s">
        <v>94</v>
      </c>
      <c r="D34" s="4" t="s">
        <v>117</v>
      </c>
      <c r="E34" s="4" t="s">
        <v>68</v>
      </c>
      <c r="F34" s="5">
        <v>44541</v>
      </c>
      <c r="G34" s="5">
        <v>44542</v>
      </c>
      <c r="H34" s="4">
        <v>1</v>
      </c>
      <c r="I34" s="4">
        <v>1</v>
      </c>
      <c r="J34" s="4">
        <v>1</v>
      </c>
      <c r="K34" s="4" t="s">
        <v>29</v>
      </c>
      <c r="L34" s="4">
        <v>-134</v>
      </c>
      <c r="M34" s="4">
        <v>-134</v>
      </c>
      <c r="N34" s="4" t="s">
        <v>118</v>
      </c>
      <c r="O34" s="4" t="s">
        <v>31</v>
      </c>
      <c r="P34" s="4" t="s">
        <v>32</v>
      </c>
      <c r="Q34" s="4">
        <v>0</v>
      </c>
      <c r="R34" s="6">
        <v>44523</v>
      </c>
      <c r="S34" s="5">
        <v>44545</v>
      </c>
      <c r="T34" s="4" t="s">
        <v>33</v>
      </c>
      <c r="U34" s="4">
        <v>-134</v>
      </c>
      <c r="V34" s="4">
        <v>0</v>
      </c>
      <c r="W34" s="4">
        <v>0</v>
      </c>
      <c r="X34" s="4">
        <v>2308997</v>
      </c>
    </row>
    <row r="35" s="4" customFormat="1" spans="1:24">
      <c r="A35" s="4">
        <v>16850422641</v>
      </c>
      <c r="B35" s="4" t="s">
        <v>25</v>
      </c>
      <c r="C35" s="4" t="s">
        <v>26</v>
      </c>
      <c r="D35" s="4" t="s">
        <v>119</v>
      </c>
      <c r="E35" s="4" t="s">
        <v>120</v>
      </c>
      <c r="F35" s="5">
        <v>44539</v>
      </c>
      <c r="G35" s="5">
        <v>44542</v>
      </c>
      <c r="H35" s="4">
        <v>1</v>
      </c>
      <c r="I35" s="4">
        <v>3</v>
      </c>
      <c r="J35" s="4">
        <v>3</v>
      </c>
      <c r="K35" s="4" t="s">
        <v>29</v>
      </c>
      <c r="L35" s="4">
        <v>72</v>
      </c>
      <c r="M35" s="4">
        <v>72</v>
      </c>
      <c r="N35" s="4" t="s">
        <v>121</v>
      </c>
      <c r="O35" s="4" t="s">
        <v>31</v>
      </c>
      <c r="P35" s="4" t="s">
        <v>32</v>
      </c>
      <c r="Q35" s="4">
        <v>0</v>
      </c>
      <c r="R35" s="6">
        <v>44523</v>
      </c>
      <c r="S35" s="5">
        <v>44545</v>
      </c>
      <c r="T35" s="4" t="s">
        <v>33</v>
      </c>
      <c r="U35" s="4">
        <v>72</v>
      </c>
      <c r="V35" s="4">
        <v>0</v>
      </c>
      <c r="W35" s="4">
        <v>0</v>
      </c>
      <c r="X35" s="4">
        <v>2309454</v>
      </c>
    </row>
    <row r="36" s="4" customFormat="1" spans="1:25">
      <c r="A36" s="4">
        <v>16850516639</v>
      </c>
      <c r="B36" s="4" t="s">
        <v>25</v>
      </c>
      <c r="C36" s="4" t="s">
        <v>26</v>
      </c>
      <c r="D36" s="4" t="s">
        <v>122</v>
      </c>
      <c r="E36" s="4" t="s">
        <v>123</v>
      </c>
      <c r="F36" s="5">
        <v>44541</v>
      </c>
      <c r="G36" s="5">
        <v>44542</v>
      </c>
      <c r="H36" s="4">
        <v>1</v>
      </c>
      <c r="I36" s="4">
        <v>1</v>
      </c>
      <c r="J36" s="4">
        <v>1</v>
      </c>
      <c r="K36" s="4" t="s">
        <v>29</v>
      </c>
      <c r="L36" s="4">
        <v>104</v>
      </c>
      <c r="M36" s="4">
        <v>104</v>
      </c>
      <c r="N36" s="4" t="s">
        <v>124</v>
      </c>
      <c r="O36" s="4" t="s">
        <v>31</v>
      </c>
      <c r="P36" s="4" t="s">
        <v>32</v>
      </c>
      <c r="Q36" s="4">
        <v>0</v>
      </c>
      <c r="R36" s="6">
        <v>44523</v>
      </c>
      <c r="S36" s="5">
        <v>44545</v>
      </c>
      <c r="T36" s="4" t="s">
        <v>33</v>
      </c>
      <c r="U36" s="4">
        <v>104</v>
      </c>
      <c r="V36" s="4">
        <v>0</v>
      </c>
      <c r="W36" s="4">
        <v>0</v>
      </c>
      <c r="X36" s="4">
        <v>2309484</v>
      </c>
      <c r="Y36" s="4">
        <v>46684477</v>
      </c>
    </row>
    <row r="37" s="4" customFormat="1" spans="1:25">
      <c r="A37" s="4">
        <v>16859134831</v>
      </c>
      <c r="B37" s="4" t="s">
        <v>25</v>
      </c>
      <c r="C37" s="4" t="s">
        <v>26</v>
      </c>
      <c r="D37" s="4" t="s">
        <v>85</v>
      </c>
      <c r="E37" s="4" t="s">
        <v>86</v>
      </c>
      <c r="F37" s="5">
        <v>44541</v>
      </c>
      <c r="G37" s="5">
        <v>44542</v>
      </c>
      <c r="H37" s="4">
        <v>1</v>
      </c>
      <c r="I37" s="4">
        <v>1</v>
      </c>
      <c r="J37" s="4">
        <v>1</v>
      </c>
      <c r="K37" s="4" t="s">
        <v>29</v>
      </c>
      <c r="L37" s="4">
        <v>91</v>
      </c>
      <c r="M37" s="4">
        <v>91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44525</v>
      </c>
      <c r="S37" s="5">
        <v>44545</v>
      </c>
      <c r="T37" s="4" t="s">
        <v>33</v>
      </c>
      <c r="U37" s="4">
        <v>91</v>
      </c>
      <c r="V37" s="4">
        <v>0</v>
      </c>
      <c r="W37" s="4">
        <v>0</v>
      </c>
      <c r="X37" s="4">
        <v>2311303</v>
      </c>
      <c r="Y37" s="4">
        <v>2055353</v>
      </c>
    </row>
    <row r="38" s="4" customFormat="1" spans="1:25">
      <c r="A38" s="4">
        <v>16859175470</v>
      </c>
      <c r="B38" s="4" t="s">
        <v>25</v>
      </c>
      <c r="C38" s="4" t="s">
        <v>26</v>
      </c>
      <c r="D38" s="4" t="s">
        <v>122</v>
      </c>
      <c r="E38" s="4" t="s">
        <v>123</v>
      </c>
      <c r="F38" s="5">
        <v>44540</v>
      </c>
      <c r="G38" s="5">
        <v>44542</v>
      </c>
      <c r="H38" s="4">
        <v>1</v>
      </c>
      <c r="I38" s="4">
        <v>2</v>
      </c>
      <c r="J38" s="4">
        <v>2</v>
      </c>
      <c r="K38" s="4" t="s">
        <v>29</v>
      </c>
      <c r="L38" s="4">
        <v>192</v>
      </c>
      <c r="M38" s="4">
        <v>192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44525</v>
      </c>
      <c r="S38" s="5">
        <v>44545</v>
      </c>
      <c r="T38" s="4" t="s">
        <v>33</v>
      </c>
      <c r="U38" s="4">
        <v>192</v>
      </c>
      <c r="V38" s="4">
        <v>0</v>
      </c>
      <c r="W38" s="4">
        <v>0</v>
      </c>
      <c r="X38" s="4">
        <v>2311318</v>
      </c>
      <c r="Y38" s="4">
        <v>46890650</v>
      </c>
    </row>
    <row r="39" s="4" customFormat="1" spans="1:24">
      <c r="A39" s="4">
        <v>16862567316</v>
      </c>
      <c r="B39" s="4" t="s">
        <v>25</v>
      </c>
      <c r="C39" s="4" t="s">
        <v>26</v>
      </c>
      <c r="D39" s="4" t="s">
        <v>127</v>
      </c>
      <c r="E39" s="4" t="s">
        <v>68</v>
      </c>
      <c r="F39" s="5">
        <v>44541</v>
      </c>
      <c r="G39" s="5">
        <v>44542</v>
      </c>
      <c r="H39" s="4">
        <v>1</v>
      </c>
      <c r="I39" s="4">
        <v>1</v>
      </c>
      <c r="J39" s="4">
        <v>1</v>
      </c>
      <c r="K39" s="4" t="s">
        <v>29</v>
      </c>
      <c r="L39" s="4">
        <v>17</v>
      </c>
      <c r="M39" s="4">
        <v>17</v>
      </c>
      <c r="N39" s="4" t="s">
        <v>128</v>
      </c>
      <c r="O39" s="4" t="s">
        <v>31</v>
      </c>
      <c r="P39" s="4" t="s">
        <v>32</v>
      </c>
      <c r="Q39" s="4">
        <v>0</v>
      </c>
      <c r="R39" s="6">
        <v>44525</v>
      </c>
      <c r="S39" s="5">
        <v>44545</v>
      </c>
      <c r="T39" s="4" t="s">
        <v>33</v>
      </c>
      <c r="U39" s="4">
        <v>17</v>
      </c>
      <c r="V39" s="4">
        <v>0</v>
      </c>
      <c r="W39" s="4">
        <v>0</v>
      </c>
      <c r="X39" s="4">
        <v>2311872</v>
      </c>
    </row>
    <row r="40" s="4" customFormat="1" spans="1:24">
      <c r="A40" s="4">
        <v>16872293688</v>
      </c>
      <c r="B40" s="4" t="s">
        <v>25</v>
      </c>
      <c r="C40" s="4" t="s">
        <v>26</v>
      </c>
      <c r="D40" s="4" t="s">
        <v>129</v>
      </c>
      <c r="E40" s="4" t="s">
        <v>130</v>
      </c>
      <c r="F40" s="5">
        <v>44541</v>
      </c>
      <c r="G40" s="5">
        <v>44542</v>
      </c>
      <c r="H40" s="4">
        <v>1</v>
      </c>
      <c r="I40" s="4">
        <v>1</v>
      </c>
      <c r="J40" s="4">
        <v>1</v>
      </c>
      <c r="K40" s="4" t="s">
        <v>29</v>
      </c>
      <c r="L40" s="4">
        <v>77</v>
      </c>
      <c r="M40" s="4">
        <v>77</v>
      </c>
      <c r="N40" s="4" t="s">
        <v>131</v>
      </c>
      <c r="O40" s="4" t="s">
        <v>31</v>
      </c>
      <c r="P40" s="4" t="s">
        <v>32</v>
      </c>
      <c r="Q40" s="4">
        <v>0</v>
      </c>
      <c r="R40" s="6">
        <v>44526</v>
      </c>
      <c r="S40" s="5">
        <v>44545</v>
      </c>
      <c r="T40" s="4" t="s">
        <v>33</v>
      </c>
      <c r="U40" s="4">
        <v>77</v>
      </c>
      <c r="V40" s="4">
        <v>0</v>
      </c>
      <c r="W40" s="4">
        <v>0</v>
      </c>
      <c r="X40" s="4">
        <v>2314932</v>
      </c>
    </row>
    <row r="41" s="4" customFormat="1" spans="1:24">
      <c r="A41" s="4">
        <v>16872515337</v>
      </c>
      <c r="B41" s="4" t="s">
        <v>25</v>
      </c>
      <c r="C41" s="4" t="s">
        <v>26</v>
      </c>
      <c r="D41" s="4" t="s">
        <v>132</v>
      </c>
      <c r="E41" s="4" t="s">
        <v>52</v>
      </c>
      <c r="F41" s="5">
        <v>44541</v>
      </c>
      <c r="G41" s="5">
        <v>44542</v>
      </c>
      <c r="H41" s="4">
        <v>1</v>
      </c>
      <c r="I41" s="4">
        <v>1</v>
      </c>
      <c r="J41" s="4">
        <v>1</v>
      </c>
      <c r="K41" s="4" t="s">
        <v>29</v>
      </c>
      <c r="L41" s="4">
        <v>100</v>
      </c>
      <c r="M41" s="4">
        <v>100</v>
      </c>
      <c r="N41" s="4" t="s">
        <v>133</v>
      </c>
      <c r="O41" s="4" t="s">
        <v>31</v>
      </c>
      <c r="P41" s="4" t="s">
        <v>32</v>
      </c>
      <c r="Q41" s="4">
        <v>0</v>
      </c>
      <c r="R41" s="6">
        <v>44526</v>
      </c>
      <c r="S41" s="5">
        <v>44545</v>
      </c>
      <c r="T41" s="4" t="s">
        <v>33</v>
      </c>
      <c r="U41" s="4">
        <v>100</v>
      </c>
      <c r="V41" s="4">
        <v>0</v>
      </c>
      <c r="W41" s="4">
        <v>0</v>
      </c>
      <c r="X41" s="4">
        <v>2315020</v>
      </c>
    </row>
    <row r="42" s="4" customFormat="1" spans="1:25">
      <c r="A42" s="4">
        <v>16886589713</v>
      </c>
      <c r="B42" s="4" t="s">
        <v>25</v>
      </c>
      <c r="C42" s="4" t="s">
        <v>26</v>
      </c>
      <c r="D42" s="4" t="s">
        <v>134</v>
      </c>
      <c r="E42" s="4" t="s">
        <v>135</v>
      </c>
      <c r="F42" s="5">
        <v>44541</v>
      </c>
      <c r="G42" s="5">
        <v>44542</v>
      </c>
      <c r="H42" s="4">
        <v>1</v>
      </c>
      <c r="I42" s="4">
        <v>1</v>
      </c>
      <c r="J42" s="4">
        <v>1</v>
      </c>
      <c r="K42" s="4" t="s">
        <v>29</v>
      </c>
      <c r="L42" s="4">
        <v>189</v>
      </c>
      <c r="M42" s="4">
        <v>189</v>
      </c>
      <c r="N42" s="4" t="s">
        <v>136</v>
      </c>
      <c r="O42" s="4" t="s">
        <v>31</v>
      </c>
      <c r="P42" s="4" t="s">
        <v>32</v>
      </c>
      <c r="Q42" s="4">
        <v>0</v>
      </c>
      <c r="R42" s="6">
        <v>44529</v>
      </c>
      <c r="S42" s="5">
        <v>44545</v>
      </c>
      <c r="T42" s="4" t="s">
        <v>33</v>
      </c>
      <c r="U42" s="4">
        <v>189</v>
      </c>
      <c r="V42" s="4">
        <v>0</v>
      </c>
      <c r="W42" s="4">
        <v>0</v>
      </c>
      <c r="X42" s="4"/>
      <c r="Y42" s="4">
        <v>5307</v>
      </c>
    </row>
    <row r="43" s="4" customFormat="1" spans="1:25">
      <c r="A43" s="4">
        <v>16894701432</v>
      </c>
      <c r="B43" s="4" t="s">
        <v>25</v>
      </c>
      <c r="C43" s="4" t="s">
        <v>26</v>
      </c>
      <c r="D43" s="4" t="s">
        <v>137</v>
      </c>
      <c r="E43" s="4" t="s">
        <v>138</v>
      </c>
      <c r="F43" s="5">
        <v>44540</v>
      </c>
      <c r="G43" s="5">
        <v>44542</v>
      </c>
      <c r="H43" s="4">
        <v>1</v>
      </c>
      <c r="I43" s="4">
        <v>2</v>
      </c>
      <c r="J43" s="4">
        <v>2</v>
      </c>
      <c r="K43" s="4" t="s">
        <v>29</v>
      </c>
      <c r="L43" s="4">
        <v>132</v>
      </c>
      <c r="M43" s="4">
        <v>132</v>
      </c>
      <c r="N43" s="4" t="s">
        <v>139</v>
      </c>
      <c r="O43" s="4" t="s">
        <v>31</v>
      </c>
      <c r="P43" s="4" t="s">
        <v>32</v>
      </c>
      <c r="Q43" s="4">
        <v>0</v>
      </c>
      <c r="R43" s="6">
        <v>44530</v>
      </c>
      <c r="S43" s="5">
        <v>44545</v>
      </c>
      <c r="T43" s="4" t="s">
        <v>33</v>
      </c>
      <c r="U43" s="4">
        <v>132</v>
      </c>
      <c r="V43" s="4">
        <v>0</v>
      </c>
      <c r="W43" s="4">
        <v>0</v>
      </c>
      <c r="X43" s="4">
        <v>2319850</v>
      </c>
      <c r="Y43" s="4" t="s">
        <v>140</v>
      </c>
    </row>
    <row r="44" s="4" customFormat="1" spans="1:24">
      <c r="A44" s="4">
        <v>16896108799</v>
      </c>
      <c r="B44" s="4" t="s">
        <v>25</v>
      </c>
      <c r="C44" s="4" t="s">
        <v>26</v>
      </c>
      <c r="D44" s="4" t="s">
        <v>141</v>
      </c>
      <c r="E44" s="4" t="s">
        <v>142</v>
      </c>
      <c r="F44" s="5">
        <v>44540</v>
      </c>
      <c r="G44" s="5">
        <v>44542</v>
      </c>
      <c r="H44" s="4">
        <v>1</v>
      </c>
      <c r="I44" s="4">
        <v>2</v>
      </c>
      <c r="J44" s="4">
        <v>2</v>
      </c>
      <c r="K44" s="4" t="s">
        <v>29</v>
      </c>
      <c r="L44" s="4">
        <v>92</v>
      </c>
      <c r="M44" s="4">
        <v>92</v>
      </c>
      <c r="N44" s="4" t="s">
        <v>143</v>
      </c>
      <c r="O44" s="4" t="s">
        <v>31</v>
      </c>
      <c r="P44" s="4" t="s">
        <v>32</v>
      </c>
      <c r="Q44" s="4">
        <v>0</v>
      </c>
      <c r="R44" s="6">
        <v>44530</v>
      </c>
      <c r="S44" s="5">
        <v>44545</v>
      </c>
      <c r="T44" s="4" t="s">
        <v>33</v>
      </c>
      <c r="U44" s="4">
        <v>92</v>
      </c>
      <c r="V44" s="4">
        <v>0</v>
      </c>
      <c r="W44" s="4">
        <v>0</v>
      </c>
      <c r="X44" s="4">
        <v>2320444</v>
      </c>
    </row>
    <row r="45" s="4" customFormat="1" spans="1:23">
      <c r="A45" s="4">
        <v>16896513981</v>
      </c>
      <c r="B45" s="4" t="s">
        <v>25</v>
      </c>
      <c r="C45" s="4" t="s">
        <v>26</v>
      </c>
      <c r="D45" s="4" t="s">
        <v>85</v>
      </c>
      <c r="E45" s="4" t="s">
        <v>86</v>
      </c>
      <c r="F45" s="5">
        <v>44541</v>
      </c>
      <c r="G45" s="5">
        <v>44542</v>
      </c>
      <c r="H45" s="4">
        <v>1</v>
      </c>
      <c r="I45" s="4">
        <v>1</v>
      </c>
      <c r="J45" s="4">
        <v>1</v>
      </c>
      <c r="K45" s="4" t="s">
        <v>29</v>
      </c>
      <c r="L45" s="4">
        <v>91</v>
      </c>
      <c r="M45" s="4">
        <v>91</v>
      </c>
      <c r="N45" s="4" t="s">
        <v>144</v>
      </c>
      <c r="O45" s="4" t="s">
        <v>31</v>
      </c>
      <c r="P45" s="4" t="s">
        <v>32</v>
      </c>
      <c r="Q45" s="4">
        <v>0</v>
      </c>
      <c r="R45" s="6">
        <v>44531</v>
      </c>
      <c r="S45" s="5">
        <v>44545</v>
      </c>
      <c r="T45" s="4" t="s">
        <v>33</v>
      </c>
      <c r="U45" s="4">
        <v>91</v>
      </c>
      <c r="V45" s="4">
        <v>0</v>
      </c>
      <c r="W45" s="4">
        <v>0</v>
      </c>
    </row>
    <row r="46" s="4" customFormat="1" spans="1:25">
      <c r="A46" s="4">
        <v>16896702765</v>
      </c>
      <c r="B46" s="4" t="s">
        <v>25</v>
      </c>
      <c r="C46" s="4" t="s">
        <v>26</v>
      </c>
      <c r="D46" s="4" t="s">
        <v>145</v>
      </c>
      <c r="E46" s="4" t="s">
        <v>146</v>
      </c>
      <c r="F46" s="5">
        <v>44541</v>
      </c>
      <c r="G46" s="5">
        <v>44542</v>
      </c>
      <c r="H46" s="4">
        <v>1</v>
      </c>
      <c r="I46" s="4">
        <v>1</v>
      </c>
      <c r="J46" s="4">
        <v>1</v>
      </c>
      <c r="K46" s="4" t="s">
        <v>29</v>
      </c>
      <c r="L46" s="4">
        <v>46</v>
      </c>
      <c r="M46" s="4">
        <v>46</v>
      </c>
      <c r="N46" s="4" t="s">
        <v>147</v>
      </c>
      <c r="O46" s="4" t="s">
        <v>31</v>
      </c>
      <c r="P46" s="4" t="s">
        <v>32</v>
      </c>
      <c r="Q46" s="4">
        <v>0</v>
      </c>
      <c r="R46" s="6">
        <v>44531</v>
      </c>
      <c r="S46" s="5">
        <v>44545</v>
      </c>
      <c r="T46" s="4" t="s">
        <v>33</v>
      </c>
      <c r="U46" s="4">
        <v>46</v>
      </c>
      <c r="V46" s="4">
        <v>0</v>
      </c>
      <c r="W46" s="4">
        <v>0</v>
      </c>
      <c r="X46" s="4">
        <v>2320601</v>
      </c>
      <c r="Y46" s="4" t="s">
        <v>148</v>
      </c>
    </row>
    <row r="47" s="4" customFormat="1" spans="1:25">
      <c r="A47" s="4">
        <v>16896710428</v>
      </c>
      <c r="B47" s="4" t="s">
        <v>25</v>
      </c>
      <c r="C47" s="4" t="s">
        <v>26</v>
      </c>
      <c r="D47" s="4" t="s">
        <v>149</v>
      </c>
      <c r="E47" s="4" t="s">
        <v>150</v>
      </c>
      <c r="F47" s="5">
        <v>44541</v>
      </c>
      <c r="G47" s="5">
        <v>44542</v>
      </c>
      <c r="H47" s="4">
        <v>1</v>
      </c>
      <c r="I47" s="4">
        <v>1</v>
      </c>
      <c r="J47" s="4">
        <v>1</v>
      </c>
      <c r="K47" s="4" t="s">
        <v>29</v>
      </c>
      <c r="L47" s="4">
        <v>124</v>
      </c>
      <c r="M47" s="4">
        <v>124</v>
      </c>
      <c r="N47" s="4" t="s">
        <v>151</v>
      </c>
      <c r="O47" s="4" t="s">
        <v>31</v>
      </c>
      <c r="P47" s="4" t="s">
        <v>32</v>
      </c>
      <c r="Q47" s="4">
        <v>0</v>
      </c>
      <c r="R47" s="6">
        <v>44531</v>
      </c>
      <c r="S47" s="5">
        <v>44545</v>
      </c>
      <c r="T47" s="4" t="s">
        <v>33</v>
      </c>
      <c r="U47" s="4">
        <v>124</v>
      </c>
      <c r="V47" s="4">
        <v>0</v>
      </c>
      <c r="W47" s="4">
        <v>0</v>
      </c>
      <c r="X47" s="4">
        <v>2320605</v>
      </c>
      <c r="Y47" s="4">
        <v>1864801924</v>
      </c>
    </row>
    <row r="48" s="4" customFormat="1" spans="1:25">
      <c r="A48" s="4">
        <v>16896545570</v>
      </c>
      <c r="B48" s="4" t="s">
        <v>25</v>
      </c>
      <c r="C48" s="4" t="s">
        <v>26</v>
      </c>
      <c r="D48" s="4" t="s">
        <v>152</v>
      </c>
      <c r="E48" s="4" t="s">
        <v>52</v>
      </c>
      <c r="F48" s="5">
        <v>44541</v>
      </c>
      <c r="G48" s="5">
        <v>44542</v>
      </c>
      <c r="H48" s="4">
        <v>1</v>
      </c>
      <c r="I48" s="4">
        <v>1</v>
      </c>
      <c r="J48" s="4">
        <v>1</v>
      </c>
      <c r="K48" s="4" t="s">
        <v>29</v>
      </c>
      <c r="L48" s="4">
        <v>90</v>
      </c>
      <c r="M48" s="4">
        <v>90</v>
      </c>
      <c r="N48" s="4" t="s">
        <v>153</v>
      </c>
      <c r="O48" s="4" t="s">
        <v>31</v>
      </c>
      <c r="P48" s="4" t="s">
        <v>32</v>
      </c>
      <c r="Q48" s="4">
        <v>0</v>
      </c>
      <c r="R48" s="6">
        <v>44531</v>
      </c>
      <c r="S48" s="5">
        <v>44545</v>
      </c>
      <c r="T48" s="4" t="s">
        <v>33</v>
      </c>
      <c r="U48" s="4">
        <v>90</v>
      </c>
      <c r="V48" s="4">
        <v>0</v>
      </c>
      <c r="W48" s="4">
        <v>0</v>
      </c>
      <c r="X48" s="4"/>
      <c r="Y48" s="4">
        <v>26596509</v>
      </c>
    </row>
    <row r="49" s="4" customFormat="1" spans="1:25">
      <c r="A49" s="4">
        <v>16903879790</v>
      </c>
      <c r="B49" s="4" t="s">
        <v>25</v>
      </c>
      <c r="C49" s="4" t="s">
        <v>26</v>
      </c>
      <c r="D49" s="4" t="s">
        <v>154</v>
      </c>
      <c r="E49" s="4" t="s">
        <v>155</v>
      </c>
      <c r="F49" s="5">
        <v>44541</v>
      </c>
      <c r="G49" s="5">
        <v>44542</v>
      </c>
      <c r="H49" s="4">
        <v>1</v>
      </c>
      <c r="I49" s="4">
        <v>1</v>
      </c>
      <c r="J49" s="4">
        <v>1</v>
      </c>
      <c r="K49" s="4" t="s">
        <v>29</v>
      </c>
      <c r="L49" s="4">
        <v>142</v>
      </c>
      <c r="M49" s="4">
        <v>142</v>
      </c>
      <c r="N49" s="4" t="s">
        <v>156</v>
      </c>
      <c r="O49" s="4" t="s">
        <v>31</v>
      </c>
      <c r="P49" s="4" t="s">
        <v>32</v>
      </c>
      <c r="Q49" s="4">
        <v>0</v>
      </c>
      <c r="R49" s="6">
        <v>44532</v>
      </c>
      <c r="S49" s="5">
        <v>44545</v>
      </c>
      <c r="T49" s="4" t="s">
        <v>33</v>
      </c>
      <c r="U49" s="4">
        <v>142</v>
      </c>
      <c r="V49" s="4">
        <v>0</v>
      </c>
      <c r="W49" s="4">
        <v>0</v>
      </c>
      <c r="X49" s="4">
        <v>2322802</v>
      </c>
      <c r="Y49" s="4" t="s">
        <v>157</v>
      </c>
    </row>
    <row r="50" s="4" customFormat="1" spans="1:25">
      <c r="A50" s="4">
        <v>16910660554</v>
      </c>
      <c r="B50" s="4" t="s">
        <v>25</v>
      </c>
      <c r="C50" s="4" t="s">
        <v>26</v>
      </c>
      <c r="D50" s="4" t="s">
        <v>158</v>
      </c>
      <c r="E50" s="4" t="s">
        <v>159</v>
      </c>
      <c r="F50" s="5">
        <v>44541</v>
      </c>
      <c r="G50" s="5">
        <v>44542</v>
      </c>
      <c r="H50" s="4">
        <v>1</v>
      </c>
      <c r="I50" s="4">
        <v>1</v>
      </c>
      <c r="J50" s="4">
        <v>1</v>
      </c>
      <c r="K50" s="4" t="s">
        <v>29</v>
      </c>
      <c r="L50" s="4">
        <v>509</v>
      </c>
      <c r="M50" s="4">
        <v>509</v>
      </c>
      <c r="N50" s="4" t="s">
        <v>160</v>
      </c>
      <c r="O50" s="4" t="s">
        <v>31</v>
      </c>
      <c r="P50" s="4" t="s">
        <v>32</v>
      </c>
      <c r="Q50" s="4">
        <v>0</v>
      </c>
      <c r="R50" s="6">
        <v>44533</v>
      </c>
      <c r="S50" s="5">
        <v>44545</v>
      </c>
      <c r="T50" s="4" t="s">
        <v>33</v>
      </c>
      <c r="U50" s="4">
        <v>509</v>
      </c>
      <c r="V50" s="4">
        <v>0</v>
      </c>
      <c r="W50" s="4">
        <v>0</v>
      </c>
      <c r="X50" s="4">
        <v>2324928</v>
      </c>
      <c r="Y50" s="4">
        <v>96852498</v>
      </c>
    </row>
    <row r="51" s="4" customFormat="1" spans="1:24">
      <c r="A51" s="4">
        <v>16915668907</v>
      </c>
      <c r="B51" s="4" t="s">
        <v>25</v>
      </c>
      <c r="C51" s="4" t="s">
        <v>26</v>
      </c>
      <c r="D51" s="4" t="s">
        <v>111</v>
      </c>
      <c r="E51" s="4" t="s">
        <v>112</v>
      </c>
      <c r="F51" s="5">
        <v>44541</v>
      </c>
      <c r="G51" s="5">
        <v>44542</v>
      </c>
      <c r="H51" s="4">
        <v>1</v>
      </c>
      <c r="I51" s="4">
        <v>1</v>
      </c>
      <c r="J51" s="4">
        <v>1</v>
      </c>
      <c r="K51" s="4" t="s">
        <v>29</v>
      </c>
      <c r="L51" s="4">
        <v>178</v>
      </c>
      <c r="M51" s="4">
        <v>178</v>
      </c>
      <c r="N51" s="4" t="s">
        <v>161</v>
      </c>
      <c r="O51" s="4" t="s">
        <v>31</v>
      </c>
      <c r="P51" s="4" t="s">
        <v>32</v>
      </c>
      <c r="Q51" s="4">
        <v>0</v>
      </c>
      <c r="R51" s="6">
        <v>44533</v>
      </c>
      <c r="S51" s="5">
        <v>44545</v>
      </c>
      <c r="T51" s="4" t="s">
        <v>33</v>
      </c>
      <c r="U51" s="4">
        <v>178</v>
      </c>
      <c r="V51" s="4">
        <v>0</v>
      </c>
      <c r="W51" s="4">
        <v>0</v>
      </c>
      <c r="X51" s="4">
        <v>2326024</v>
      </c>
    </row>
    <row r="52" s="4" customFormat="1" spans="1:24">
      <c r="A52" s="4">
        <v>16921433465</v>
      </c>
      <c r="B52" s="4" t="s">
        <v>25</v>
      </c>
      <c r="C52" s="4" t="s">
        <v>26</v>
      </c>
      <c r="D52" s="4" t="s">
        <v>162</v>
      </c>
      <c r="E52" s="4" t="s">
        <v>163</v>
      </c>
      <c r="F52" s="5">
        <v>44541</v>
      </c>
      <c r="G52" s="5">
        <v>44542</v>
      </c>
      <c r="H52" s="4">
        <v>1</v>
      </c>
      <c r="I52" s="4">
        <v>1</v>
      </c>
      <c r="J52" s="4">
        <v>1</v>
      </c>
      <c r="K52" s="4" t="s">
        <v>29</v>
      </c>
      <c r="L52" s="4">
        <v>340</v>
      </c>
      <c r="M52" s="4">
        <v>340</v>
      </c>
      <c r="N52" s="4" t="s">
        <v>164</v>
      </c>
      <c r="O52" s="4" t="s">
        <v>31</v>
      </c>
      <c r="P52" s="4" t="s">
        <v>32</v>
      </c>
      <c r="Q52" s="4">
        <v>0</v>
      </c>
      <c r="R52" s="6">
        <v>44534</v>
      </c>
      <c r="S52" s="5">
        <v>44545</v>
      </c>
      <c r="T52" s="4" t="s">
        <v>33</v>
      </c>
      <c r="U52" s="4">
        <v>340</v>
      </c>
      <c r="V52" s="4">
        <v>0</v>
      </c>
      <c r="W52" s="4">
        <v>0</v>
      </c>
      <c r="X52" s="4">
        <v>2327405</v>
      </c>
    </row>
    <row r="53" s="4" customFormat="1" spans="1:24">
      <c r="A53" s="4">
        <v>16924438256</v>
      </c>
      <c r="B53" s="4" t="s">
        <v>25</v>
      </c>
      <c r="C53" s="4" t="s">
        <v>26</v>
      </c>
      <c r="D53" s="4" t="s">
        <v>165</v>
      </c>
      <c r="E53" s="4" t="s">
        <v>47</v>
      </c>
      <c r="F53" s="5">
        <v>44541</v>
      </c>
      <c r="G53" s="5">
        <v>44542</v>
      </c>
      <c r="H53" s="4">
        <v>3</v>
      </c>
      <c r="I53" s="4">
        <v>1</v>
      </c>
      <c r="J53" s="4">
        <v>3</v>
      </c>
      <c r="K53" s="4" t="s">
        <v>29</v>
      </c>
      <c r="L53" s="4">
        <v>144</v>
      </c>
      <c r="M53" s="4">
        <v>144</v>
      </c>
      <c r="N53" s="4" t="s">
        <v>166</v>
      </c>
      <c r="O53" s="4" t="s">
        <v>31</v>
      </c>
      <c r="P53" s="4" t="s">
        <v>32</v>
      </c>
      <c r="Q53" s="4">
        <v>0</v>
      </c>
      <c r="R53" s="6">
        <v>44535</v>
      </c>
      <c r="S53" s="5">
        <v>44545</v>
      </c>
      <c r="T53" s="4" t="s">
        <v>33</v>
      </c>
      <c r="U53" s="4">
        <v>144</v>
      </c>
      <c r="V53" s="4">
        <v>0</v>
      </c>
      <c r="W53" s="4">
        <v>0</v>
      </c>
      <c r="X53" s="4">
        <v>2327969</v>
      </c>
    </row>
    <row r="54" s="4" customFormat="1" spans="1:25">
      <c r="A54" s="4">
        <v>16926314570</v>
      </c>
      <c r="B54" s="4" t="s">
        <v>25</v>
      </c>
      <c r="C54" s="4" t="s">
        <v>26</v>
      </c>
      <c r="D54" s="4" t="s">
        <v>167</v>
      </c>
      <c r="E54" s="4" t="s">
        <v>168</v>
      </c>
      <c r="F54" s="5">
        <v>44539</v>
      </c>
      <c r="G54" s="5">
        <v>44542</v>
      </c>
      <c r="H54" s="4">
        <v>1</v>
      </c>
      <c r="I54" s="4">
        <v>3</v>
      </c>
      <c r="J54" s="4">
        <v>3</v>
      </c>
      <c r="K54" s="4" t="s">
        <v>29</v>
      </c>
      <c r="L54" s="4">
        <v>165</v>
      </c>
      <c r="M54" s="4">
        <v>165</v>
      </c>
      <c r="N54" s="4" t="s">
        <v>169</v>
      </c>
      <c r="O54" s="4" t="s">
        <v>31</v>
      </c>
      <c r="P54" s="4" t="s">
        <v>32</v>
      </c>
      <c r="Q54" s="4">
        <v>0</v>
      </c>
      <c r="R54" s="6">
        <v>44535</v>
      </c>
      <c r="S54" s="5">
        <v>44545</v>
      </c>
      <c r="T54" s="4" t="s">
        <v>33</v>
      </c>
      <c r="U54" s="4">
        <v>165</v>
      </c>
      <c r="V54" s="4">
        <v>0</v>
      </c>
      <c r="W54" s="4">
        <v>0</v>
      </c>
      <c r="X54" s="4">
        <v>2328011</v>
      </c>
      <c r="Y54" s="4" t="s">
        <v>170</v>
      </c>
    </row>
    <row r="55" s="4" customFormat="1" spans="1:25">
      <c r="A55" s="4">
        <v>16927760255</v>
      </c>
      <c r="B55" s="4" t="s">
        <v>25</v>
      </c>
      <c r="C55" s="4" t="s">
        <v>26</v>
      </c>
      <c r="D55" s="4" t="s">
        <v>171</v>
      </c>
      <c r="E55" s="4" t="s">
        <v>172</v>
      </c>
      <c r="F55" s="5">
        <v>44541</v>
      </c>
      <c r="G55" s="5">
        <v>44542</v>
      </c>
      <c r="H55" s="4">
        <v>1</v>
      </c>
      <c r="I55" s="4">
        <v>1</v>
      </c>
      <c r="J55" s="4">
        <v>1</v>
      </c>
      <c r="K55" s="4" t="s">
        <v>29</v>
      </c>
      <c r="L55" s="4">
        <v>197</v>
      </c>
      <c r="M55" s="4">
        <v>197</v>
      </c>
      <c r="N55" s="4" t="s">
        <v>173</v>
      </c>
      <c r="O55" s="4" t="s">
        <v>31</v>
      </c>
      <c r="P55" s="4" t="s">
        <v>32</v>
      </c>
      <c r="Q55" s="4">
        <v>0</v>
      </c>
      <c r="R55" s="6">
        <v>44536</v>
      </c>
      <c r="S55" s="5">
        <v>44545</v>
      </c>
      <c r="T55" s="4" t="s">
        <v>33</v>
      </c>
      <c r="U55" s="4">
        <v>197</v>
      </c>
      <c r="V55" s="4">
        <v>0</v>
      </c>
      <c r="W55" s="4">
        <v>0</v>
      </c>
      <c r="X55" s="4">
        <v>2328321</v>
      </c>
      <c r="Y55" s="4">
        <v>98720899</v>
      </c>
    </row>
    <row r="56" s="4" customFormat="1" spans="1:24">
      <c r="A56" s="4">
        <v>16927808922</v>
      </c>
      <c r="B56" s="4" t="s">
        <v>25</v>
      </c>
      <c r="C56" s="4" t="s">
        <v>26</v>
      </c>
      <c r="D56" s="4" t="s">
        <v>174</v>
      </c>
      <c r="E56" s="4" t="s">
        <v>175</v>
      </c>
      <c r="F56" s="5">
        <v>44540</v>
      </c>
      <c r="G56" s="5">
        <v>44542</v>
      </c>
      <c r="H56" s="4">
        <v>1</v>
      </c>
      <c r="I56" s="4">
        <v>2</v>
      </c>
      <c r="J56" s="4">
        <v>2</v>
      </c>
      <c r="K56" s="4" t="s">
        <v>29</v>
      </c>
      <c r="L56" s="4">
        <v>144</v>
      </c>
      <c r="M56" s="4">
        <v>144</v>
      </c>
      <c r="N56" s="4" t="s">
        <v>176</v>
      </c>
      <c r="O56" s="4" t="s">
        <v>31</v>
      </c>
      <c r="P56" s="4" t="s">
        <v>32</v>
      </c>
      <c r="Q56" s="4">
        <v>0</v>
      </c>
      <c r="R56" s="6">
        <v>44536</v>
      </c>
      <c r="S56" s="5">
        <v>44545</v>
      </c>
      <c r="T56" s="4" t="s">
        <v>33</v>
      </c>
      <c r="U56" s="4">
        <v>144</v>
      </c>
      <c r="V56" s="4">
        <v>0</v>
      </c>
      <c r="W56" s="4">
        <v>0</v>
      </c>
      <c r="X56" s="4">
        <v>2328344</v>
      </c>
    </row>
    <row r="57" s="4" customFormat="1" spans="1:25">
      <c r="A57" s="4">
        <v>16928607048</v>
      </c>
      <c r="B57" s="4" t="s">
        <v>25</v>
      </c>
      <c r="C57" s="4" t="s">
        <v>26</v>
      </c>
      <c r="D57" s="4" t="s">
        <v>177</v>
      </c>
      <c r="E57" s="4" t="s">
        <v>178</v>
      </c>
      <c r="F57" s="5">
        <v>44541</v>
      </c>
      <c r="G57" s="5">
        <v>44542</v>
      </c>
      <c r="H57" s="4">
        <v>1</v>
      </c>
      <c r="I57" s="4">
        <v>1</v>
      </c>
      <c r="J57" s="4">
        <v>1</v>
      </c>
      <c r="K57" s="4" t="s">
        <v>29</v>
      </c>
      <c r="L57" s="4">
        <v>31</v>
      </c>
      <c r="M57" s="4">
        <v>31</v>
      </c>
      <c r="N57" s="4" t="s">
        <v>179</v>
      </c>
      <c r="O57" s="4" t="s">
        <v>31</v>
      </c>
      <c r="P57" s="4" t="s">
        <v>32</v>
      </c>
      <c r="Q57" s="4">
        <v>0</v>
      </c>
      <c r="R57" s="6">
        <v>44536</v>
      </c>
      <c r="S57" s="5">
        <v>44545</v>
      </c>
      <c r="T57" s="4" t="s">
        <v>33</v>
      </c>
      <c r="U57" s="4">
        <v>31</v>
      </c>
      <c r="V57" s="4">
        <v>0</v>
      </c>
      <c r="W57" s="4">
        <v>0</v>
      </c>
      <c r="X57" s="4">
        <v>2328647</v>
      </c>
      <c r="Y57" s="4">
        <v>1126423704</v>
      </c>
    </row>
    <row r="58" s="4" customFormat="1" spans="1:25">
      <c r="A58" s="4">
        <v>16930179966</v>
      </c>
      <c r="B58" s="4" t="s">
        <v>25</v>
      </c>
      <c r="C58" s="4" t="s">
        <v>26</v>
      </c>
      <c r="D58" s="4" t="s">
        <v>180</v>
      </c>
      <c r="E58" s="4" t="s">
        <v>181</v>
      </c>
      <c r="F58" s="5">
        <v>44541</v>
      </c>
      <c r="G58" s="5">
        <v>44542</v>
      </c>
      <c r="H58" s="4">
        <v>1</v>
      </c>
      <c r="I58" s="4">
        <v>1</v>
      </c>
      <c r="J58" s="4">
        <v>1</v>
      </c>
      <c r="K58" s="4" t="s">
        <v>29</v>
      </c>
      <c r="L58" s="4">
        <v>73</v>
      </c>
      <c r="M58" s="4">
        <v>73</v>
      </c>
      <c r="N58" s="4" t="s">
        <v>182</v>
      </c>
      <c r="O58" s="4" t="s">
        <v>31</v>
      </c>
      <c r="P58" s="4" t="s">
        <v>32</v>
      </c>
      <c r="Q58" s="4">
        <v>0</v>
      </c>
      <c r="R58" s="6">
        <v>44536</v>
      </c>
      <c r="S58" s="5">
        <v>44545</v>
      </c>
      <c r="T58" s="4" t="s">
        <v>33</v>
      </c>
      <c r="U58" s="4">
        <v>73</v>
      </c>
      <c r="V58" s="4">
        <v>0</v>
      </c>
      <c r="W58" s="4">
        <v>0</v>
      </c>
      <c r="X58" s="4">
        <v>2329293</v>
      </c>
      <c r="Y58" s="4" t="s">
        <v>183</v>
      </c>
    </row>
    <row r="59" s="4" customFormat="1" spans="1:25">
      <c r="A59" s="4">
        <v>16930341695</v>
      </c>
      <c r="B59" s="4" t="s">
        <v>25</v>
      </c>
      <c r="C59" s="4" t="s">
        <v>26</v>
      </c>
      <c r="D59" s="4" t="s">
        <v>177</v>
      </c>
      <c r="E59" s="4" t="s">
        <v>130</v>
      </c>
      <c r="F59" s="5">
        <v>44541</v>
      </c>
      <c r="G59" s="5">
        <v>44542</v>
      </c>
      <c r="H59" s="4">
        <v>1</v>
      </c>
      <c r="I59" s="4">
        <v>1</v>
      </c>
      <c r="J59" s="4">
        <v>1</v>
      </c>
      <c r="K59" s="4" t="s">
        <v>29</v>
      </c>
      <c r="L59" s="4">
        <v>32</v>
      </c>
      <c r="M59" s="4">
        <v>32</v>
      </c>
      <c r="N59" s="4" t="s">
        <v>184</v>
      </c>
      <c r="O59" s="4" t="s">
        <v>31</v>
      </c>
      <c r="P59" s="4" t="s">
        <v>32</v>
      </c>
      <c r="Q59" s="4">
        <v>0</v>
      </c>
      <c r="R59" s="6">
        <v>44536</v>
      </c>
      <c r="S59" s="5">
        <v>44545</v>
      </c>
      <c r="T59" s="4" t="s">
        <v>33</v>
      </c>
      <c r="U59" s="4">
        <v>32</v>
      </c>
      <c r="V59" s="4">
        <v>0</v>
      </c>
      <c r="W59" s="4">
        <v>0</v>
      </c>
      <c r="X59" s="4">
        <v>2329381</v>
      </c>
      <c r="Y59" s="4">
        <v>1126440310</v>
      </c>
    </row>
    <row r="60" s="4" customFormat="1" spans="1:25">
      <c r="A60" s="4">
        <v>16933075351</v>
      </c>
      <c r="B60" s="4" t="s">
        <v>25</v>
      </c>
      <c r="C60" s="4" t="s">
        <v>26</v>
      </c>
      <c r="D60" s="4" t="s">
        <v>185</v>
      </c>
      <c r="E60" s="4" t="s">
        <v>181</v>
      </c>
      <c r="F60" s="5">
        <v>44541</v>
      </c>
      <c r="G60" s="5">
        <v>44542</v>
      </c>
      <c r="H60" s="4">
        <v>1</v>
      </c>
      <c r="I60" s="4">
        <v>1</v>
      </c>
      <c r="J60" s="4">
        <v>1</v>
      </c>
      <c r="K60" s="4" t="s">
        <v>29</v>
      </c>
      <c r="L60" s="4">
        <v>72</v>
      </c>
      <c r="M60" s="4">
        <v>72</v>
      </c>
      <c r="N60" s="4" t="s">
        <v>186</v>
      </c>
      <c r="O60" s="4" t="s">
        <v>31</v>
      </c>
      <c r="P60" s="4" t="s">
        <v>32</v>
      </c>
      <c r="Q60" s="4">
        <v>0</v>
      </c>
      <c r="R60" s="6">
        <v>44536</v>
      </c>
      <c r="S60" s="5">
        <v>44545</v>
      </c>
      <c r="T60" s="4" t="s">
        <v>33</v>
      </c>
      <c r="U60" s="4">
        <v>72</v>
      </c>
      <c r="V60" s="4">
        <v>0</v>
      </c>
      <c r="W60" s="4">
        <v>0</v>
      </c>
      <c r="X60" s="4">
        <v>2329582</v>
      </c>
      <c r="Y60" s="4">
        <v>21151950</v>
      </c>
    </row>
    <row r="61" s="4" customFormat="1" spans="1:25">
      <c r="A61" s="4">
        <v>16933505862</v>
      </c>
      <c r="B61" s="4" t="s">
        <v>25</v>
      </c>
      <c r="C61" s="4" t="s">
        <v>26</v>
      </c>
      <c r="D61" s="4" t="s">
        <v>187</v>
      </c>
      <c r="E61" s="4" t="s">
        <v>28</v>
      </c>
      <c r="F61" s="5">
        <v>44541</v>
      </c>
      <c r="G61" s="5">
        <v>44542</v>
      </c>
      <c r="H61" s="4">
        <v>1</v>
      </c>
      <c r="I61" s="4">
        <v>1</v>
      </c>
      <c r="J61" s="4">
        <v>1</v>
      </c>
      <c r="K61" s="4" t="s">
        <v>29</v>
      </c>
      <c r="L61" s="4">
        <v>121</v>
      </c>
      <c r="M61" s="4">
        <v>121</v>
      </c>
      <c r="N61" s="4" t="s">
        <v>188</v>
      </c>
      <c r="O61" s="4" t="s">
        <v>31</v>
      </c>
      <c r="P61" s="4" t="s">
        <v>32</v>
      </c>
      <c r="Q61" s="4">
        <v>0</v>
      </c>
      <c r="R61" s="6">
        <v>44537</v>
      </c>
      <c r="S61" s="5">
        <v>44545</v>
      </c>
      <c r="T61" s="4" t="s">
        <v>33</v>
      </c>
      <c r="U61" s="4">
        <v>121</v>
      </c>
      <c r="V61" s="4">
        <v>0</v>
      </c>
      <c r="W61" s="4">
        <v>0</v>
      </c>
      <c r="X61" s="4">
        <v>2329658</v>
      </c>
      <c r="Y61" s="4">
        <v>99302382</v>
      </c>
    </row>
    <row r="62" s="4" customFormat="1" spans="1:24">
      <c r="A62" s="4">
        <v>16939598216</v>
      </c>
      <c r="B62" s="4" t="s">
        <v>25</v>
      </c>
      <c r="C62" s="4" t="s">
        <v>26</v>
      </c>
      <c r="D62" s="4" t="s">
        <v>189</v>
      </c>
      <c r="E62" s="4" t="s">
        <v>190</v>
      </c>
      <c r="F62" s="5">
        <v>44540</v>
      </c>
      <c r="G62" s="5">
        <v>44542</v>
      </c>
      <c r="H62" s="4">
        <v>1</v>
      </c>
      <c r="I62" s="4">
        <v>2</v>
      </c>
      <c r="J62" s="4">
        <v>2</v>
      </c>
      <c r="K62" s="4" t="s">
        <v>29</v>
      </c>
      <c r="L62" s="4">
        <v>152</v>
      </c>
      <c r="M62" s="4">
        <v>152</v>
      </c>
      <c r="N62" s="4" t="s">
        <v>191</v>
      </c>
      <c r="O62" s="4" t="s">
        <v>31</v>
      </c>
      <c r="P62" s="4" t="s">
        <v>32</v>
      </c>
      <c r="Q62" s="4">
        <v>0</v>
      </c>
      <c r="R62" s="6">
        <v>44537</v>
      </c>
      <c r="S62" s="5">
        <v>44545</v>
      </c>
      <c r="T62" s="4" t="s">
        <v>33</v>
      </c>
      <c r="U62" s="4">
        <v>152</v>
      </c>
      <c r="V62" s="4">
        <v>0</v>
      </c>
      <c r="W62" s="4">
        <v>0</v>
      </c>
      <c r="X62" s="4">
        <v>2330214</v>
      </c>
    </row>
    <row r="63" s="4" customFormat="1" spans="1:23">
      <c r="A63" s="4">
        <v>16785495814</v>
      </c>
      <c r="B63" s="4" t="s">
        <v>25</v>
      </c>
      <c r="C63" s="4" t="s">
        <v>94</v>
      </c>
      <c r="D63" s="4" t="s">
        <v>88</v>
      </c>
      <c r="E63" s="4" t="s">
        <v>89</v>
      </c>
      <c r="F63" s="5">
        <v>44541</v>
      </c>
      <c r="G63" s="5">
        <v>44542</v>
      </c>
      <c r="H63" s="4">
        <v>1</v>
      </c>
      <c r="I63" s="4">
        <v>1</v>
      </c>
      <c r="J63" s="4">
        <v>1</v>
      </c>
      <c r="K63" s="4" t="s">
        <v>29</v>
      </c>
      <c r="L63" s="4">
        <v>-179</v>
      </c>
      <c r="M63" s="4">
        <v>-179</v>
      </c>
      <c r="N63" s="4" t="s">
        <v>90</v>
      </c>
      <c r="O63" s="4" t="s">
        <v>31</v>
      </c>
      <c r="P63" s="4" t="s">
        <v>32</v>
      </c>
      <c r="Q63" s="4">
        <v>0</v>
      </c>
      <c r="R63" s="6">
        <v>44513</v>
      </c>
      <c r="S63" s="5">
        <v>44545</v>
      </c>
      <c r="T63" s="4" t="s">
        <v>33</v>
      </c>
      <c r="U63" s="4">
        <v>-179</v>
      </c>
      <c r="V63" s="4">
        <v>0</v>
      </c>
      <c r="W63" s="4">
        <v>0</v>
      </c>
    </row>
    <row r="64" s="4" customFormat="1" spans="1:25">
      <c r="A64" s="4">
        <v>16940002214</v>
      </c>
      <c r="B64" s="4" t="s">
        <v>25</v>
      </c>
      <c r="C64" s="4" t="s">
        <v>26</v>
      </c>
      <c r="D64" s="4" t="s">
        <v>192</v>
      </c>
      <c r="E64" s="4" t="s">
        <v>193</v>
      </c>
      <c r="F64" s="5">
        <v>44541</v>
      </c>
      <c r="G64" s="5">
        <v>44542</v>
      </c>
      <c r="H64" s="4">
        <v>1</v>
      </c>
      <c r="I64" s="4">
        <v>1</v>
      </c>
      <c r="J64" s="4">
        <v>1</v>
      </c>
      <c r="K64" s="4" t="s">
        <v>29</v>
      </c>
      <c r="L64" s="4">
        <v>173</v>
      </c>
      <c r="M64" s="4">
        <v>173</v>
      </c>
      <c r="N64" s="4" t="s">
        <v>194</v>
      </c>
      <c r="O64" s="4" t="s">
        <v>31</v>
      </c>
      <c r="P64" s="4" t="s">
        <v>32</v>
      </c>
      <c r="Q64" s="4">
        <v>0</v>
      </c>
      <c r="R64" s="6">
        <v>44538</v>
      </c>
      <c r="S64" s="5">
        <v>44545</v>
      </c>
      <c r="T64" s="4" t="s">
        <v>33</v>
      </c>
      <c r="U64" s="4">
        <v>173</v>
      </c>
      <c r="V64" s="4">
        <v>0</v>
      </c>
      <c r="W64" s="4">
        <v>0</v>
      </c>
      <c r="X64" s="4"/>
      <c r="Y64" s="4">
        <v>70326881</v>
      </c>
    </row>
    <row r="65" s="4" customFormat="1" spans="1:25">
      <c r="A65" s="4">
        <v>16940003576</v>
      </c>
      <c r="B65" s="4" t="s">
        <v>25</v>
      </c>
      <c r="C65" s="4" t="s">
        <v>26</v>
      </c>
      <c r="D65" s="4" t="s">
        <v>195</v>
      </c>
      <c r="E65" s="4" t="s">
        <v>196</v>
      </c>
      <c r="F65" s="5">
        <v>44541</v>
      </c>
      <c r="G65" s="5">
        <v>44542</v>
      </c>
      <c r="H65" s="4">
        <v>1</v>
      </c>
      <c r="I65" s="4">
        <v>1</v>
      </c>
      <c r="J65" s="4">
        <v>1</v>
      </c>
      <c r="K65" s="4" t="s">
        <v>29</v>
      </c>
      <c r="L65" s="4">
        <v>56</v>
      </c>
      <c r="M65" s="4">
        <v>56</v>
      </c>
      <c r="N65" s="4" t="s">
        <v>197</v>
      </c>
      <c r="O65" s="4" t="s">
        <v>31</v>
      </c>
      <c r="P65" s="4" t="s">
        <v>32</v>
      </c>
      <c r="Q65" s="4">
        <v>0</v>
      </c>
      <c r="R65" s="6">
        <v>44538</v>
      </c>
      <c r="S65" s="5">
        <v>44545</v>
      </c>
      <c r="T65" s="4" t="s">
        <v>33</v>
      </c>
      <c r="U65" s="4">
        <v>56</v>
      </c>
      <c r="V65" s="4">
        <v>0</v>
      </c>
      <c r="W65" s="4">
        <v>0</v>
      </c>
      <c r="X65" s="4">
        <v>2330309</v>
      </c>
      <c r="Y65" s="4">
        <v>70332263</v>
      </c>
    </row>
    <row r="66" s="4" customFormat="1" spans="1:25">
      <c r="A66" s="4">
        <v>16940184496</v>
      </c>
      <c r="B66" s="4" t="s">
        <v>25</v>
      </c>
      <c r="C66" s="4" t="s">
        <v>26</v>
      </c>
      <c r="D66" s="4" t="s">
        <v>198</v>
      </c>
      <c r="E66" s="4" t="s">
        <v>199</v>
      </c>
      <c r="F66" s="5">
        <v>44541</v>
      </c>
      <c r="G66" s="5">
        <v>44542</v>
      </c>
      <c r="H66" s="4">
        <v>1</v>
      </c>
      <c r="I66" s="4">
        <v>1</v>
      </c>
      <c r="J66" s="4">
        <v>1</v>
      </c>
      <c r="K66" s="4" t="s">
        <v>29</v>
      </c>
      <c r="L66" s="4">
        <v>114</v>
      </c>
      <c r="M66" s="4">
        <v>114</v>
      </c>
      <c r="N66" s="4" t="s">
        <v>200</v>
      </c>
      <c r="O66" s="4" t="s">
        <v>31</v>
      </c>
      <c r="P66" s="4" t="s">
        <v>32</v>
      </c>
      <c r="Q66" s="4">
        <v>0</v>
      </c>
      <c r="R66" s="6">
        <v>44538</v>
      </c>
      <c r="S66" s="5">
        <v>44545</v>
      </c>
      <c r="T66" s="4" t="s">
        <v>33</v>
      </c>
      <c r="U66" s="4">
        <v>114</v>
      </c>
      <c r="V66" s="4">
        <v>0</v>
      </c>
      <c r="W66" s="4">
        <v>0</v>
      </c>
      <c r="X66" s="4"/>
      <c r="Y66" s="4">
        <v>58081046</v>
      </c>
    </row>
    <row r="67" s="4" customFormat="1" spans="1:25">
      <c r="A67" s="4">
        <v>16940953860</v>
      </c>
      <c r="B67" s="4" t="s">
        <v>25</v>
      </c>
      <c r="C67" s="4" t="s">
        <v>26</v>
      </c>
      <c r="D67" s="4" t="s">
        <v>201</v>
      </c>
      <c r="E67" s="4" t="s">
        <v>202</v>
      </c>
      <c r="F67" s="5">
        <v>44541</v>
      </c>
      <c r="G67" s="5">
        <v>44542</v>
      </c>
      <c r="H67" s="4">
        <v>1</v>
      </c>
      <c r="I67" s="4">
        <v>1</v>
      </c>
      <c r="J67" s="4">
        <v>1</v>
      </c>
      <c r="K67" s="4" t="s">
        <v>29</v>
      </c>
      <c r="L67" s="4">
        <v>94</v>
      </c>
      <c r="M67" s="4">
        <v>94</v>
      </c>
      <c r="N67" s="4" t="s">
        <v>203</v>
      </c>
      <c r="O67" s="4" t="s">
        <v>31</v>
      </c>
      <c r="P67" s="4" t="s">
        <v>32</v>
      </c>
      <c r="Q67" s="4">
        <v>0</v>
      </c>
      <c r="R67" s="6">
        <v>44538</v>
      </c>
      <c r="S67" s="5">
        <v>44545</v>
      </c>
      <c r="T67" s="4" t="s">
        <v>33</v>
      </c>
      <c r="U67" s="4">
        <v>94</v>
      </c>
      <c r="V67" s="4">
        <v>0</v>
      </c>
      <c r="W67" s="4">
        <v>0</v>
      </c>
      <c r="X67" s="4">
        <v>2330843</v>
      </c>
      <c r="Y67" s="4">
        <v>70595343</v>
      </c>
    </row>
    <row r="68" s="4" customFormat="1" spans="1:24">
      <c r="A68" s="4">
        <v>16945306840</v>
      </c>
      <c r="B68" s="4" t="s">
        <v>25</v>
      </c>
      <c r="C68" s="4" t="s">
        <v>26</v>
      </c>
      <c r="D68" s="4" t="s">
        <v>204</v>
      </c>
      <c r="E68" s="4" t="s">
        <v>205</v>
      </c>
      <c r="F68" s="5">
        <v>44541</v>
      </c>
      <c r="G68" s="5">
        <v>44542</v>
      </c>
      <c r="H68" s="4">
        <v>1</v>
      </c>
      <c r="I68" s="4">
        <v>1</v>
      </c>
      <c r="J68" s="4">
        <v>1</v>
      </c>
      <c r="K68" s="4" t="s">
        <v>29</v>
      </c>
      <c r="L68" s="4">
        <v>36</v>
      </c>
      <c r="M68" s="4">
        <v>36</v>
      </c>
      <c r="N68" s="4" t="s">
        <v>206</v>
      </c>
      <c r="O68" s="4" t="s">
        <v>31</v>
      </c>
      <c r="P68" s="4" t="s">
        <v>32</v>
      </c>
      <c r="Q68" s="4">
        <v>0</v>
      </c>
      <c r="R68" s="6">
        <v>44538</v>
      </c>
      <c r="S68" s="5">
        <v>44545</v>
      </c>
      <c r="T68" s="4" t="s">
        <v>33</v>
      </c>
      <c r="U68" s="4">
        <v>36</v>
      </c>
      <c r="V68" s="4">
        <v>0</v>
      </c>
      <c r="W68" s="4">
        <v>0</v>
      </c>
      <c r="X68" s="4">
        <v>2331924</v>
      </c>
    </row>
    <row r="69" s="4" customFormat="1" spans="1:25">
      <c r="A69" s="4">
        <v>16945411159</v>
      </c>
      <c r="B69" s="4" t="s">
        <v>25</v>
      </c>
      <c r="C69" s="4" t="s">
        <v>26</v>
      </c>
      <c r="D69" s="4" t="s">
        <v>207</v>
      </c>
      <c r="E69" s="4" t="s">
        <v>208</v>
      </c>
      <c r="F69" s="5">
        <v>44541</v>
      </c>
      <c r="G69" s="5">
        <v>44542</v>
      </c>
      <c r="H69" s="4">
        <v>1</v>
      </c>
      <c r="I69" s="4">
        <v>1</v>
      </c>
      <c r="J69" s="4">
        <v>1</v>
      </c>
      <c r="K69" s="4" t="s">
        <v>29</v>
      </c>
      <c r="L69" s="4">
        <v>210</v>
      </c>
      <c r="M69" s="4">
        <v>210</v>
      </c>
      <c r="N69" s="4" t="s">
        <v>209</v>
      </c>
      <c r="O69" s="4" t="s">
        <v>31</v>
      </c>
      <c r="P69" s="4" t="s">
        <v>32</v>
      </c>
      <c r="Q69" s="4">
        <v>0</v>
      </c>
      <c r="R69" s="6">
        <v>44538</v>
      </c>
      <c r="S69" s="5">
        <v>44545</v>
      </c>
      <c r="T69" s="4" t="s">
        <v>33</v>
      </c>
      <c r="U69" s="4">
        <v>210</v>
      </c>
      <c r="V69" s="4">
        <v>0</v>
      </c>
      <c r="W69" s="4">
        <v>0</v>
      </c>
      <c r="X69" s="4">
        <v>2331937</v>
      </c>
      <c r="Y69" s="4">
        <v>132431</v>
      </c>
    </row>
    <row r="70" s="4" customFormat="1" spans="1:23">
      <c r="A70" s="4">
        <v>16946379233</v>
      </c>
      <c r="B70" s="4" t="s">
        <v>25</v>
      </c>
      <c r="C70" s="4" t="s">
        <v>26</v>
      </c>
      <c r="D70" s="4" t="s">
        <v>210</v>
      </c>
      <c r="E70" s="4"/>
      <c r="F70" s="5">
        <v>44541</v>
      </c>
      <c r="G70" s="5">
        <v>44542</v>
      </c>
      <c r="H70" s="4">
        <v>0</v>
      </c>
      <c r="I70" s="4">
        <v>1</v>
      </c>
      <c r="J70" s="4">
        <v>0</v>
      </c>
      <c r="K70" s="4" t="s">
        <v>29</v>
      </c>
      <c r="L70" s="4">
        <v>24</v>
      </c>
      <c r="M70" s="4">
        <v>24</v>
      </c>
      <c r="N70" s="4"/>
      <c r="O70" s="4" t="s">
        <v>31</v>
      </c>
      <c r="P70" s="4" t="s">
        <v>32</v>
      </c>
      <c r="Q70" s="4">
        <v>0</v>
      </c>
      <c r="R70" s="6">
        <v>44538</v>
      </c>
      <c r="S70" s="5">
        <v>44545</v>
      </c>
      <c r="T70" s="4" t="s">
        <v>33</v>
      </c>
      <c r="U70" s="4">
        <v>24</v>
      </c>
      <c r="V70" s="4">
        <v>0</v>
      </c>
      <c r="W70" s="4">
        <v>0</v>
      </c>
    </row>
    <row r="71" s="4" customFormat="1" spans="1:24">
      <c r="A71" s="4">
        <v>16946629741</v>
      </c>
      <c r="B71" s="4" t="s">
        <v>25</v>
      </c>
      <c r="C71" s="4" t="s">
        <v>26</v>
      </c>
      <c r="D71" s="4" t="s">
        <v>211</v>
      </c>
      <c r="E71" s="4" t="s">
        <v>212</v>
      </c>
      <c r="F71" s="5">
        <v>44541</v>
      </c>
      <c r="G71" s="5">
        <v>44542</v>
      </c>
      <c r="H71" s="4">
        <v>1</v>
      </c>
      <c r="I71" s="4">
        <v>1</v>
      </c>
      <c r="J71" s="4">
        <v>1</v>
      </c>
      <c r="K71" s="4" t="s">
        <v>29</v>
      </c>
      <c r="L71" s="4">
        <v>171</v>
      </c>
      <c r="M71" s="4">
        <v>171</v>
      </c>
      <c r="N71" s="4" t="s">
        <v>213</v>
      </c>
      <c r="O71" s="4" t="s">
        <v>31</v>
      </c>
      <c r="P71" s="4" t="s">
        <v>32</v>
      </c>
      <c r="Q71" s="4">
        <v>0</v>
      </c>
      <c r="R71" s="6">
        <v>44539</v>
      </c>
      <c r="S71" s="5">
        <v>44545</v>
      </c>
      <c r="T71" s="4" t="s">
        <v>33</v>
      </c>
      <c r="U71" s="4">
        <v>171</v>
      </c>
      <c r="V71" s="4">
        <v>0</v>
      </c>
      <c r="W71" s="4">
        <v>0</v>
      </c>
      <c r="X71" s="4">
        <v>2332270</v>
      </c>
    </row>
    <row r="72" s="4" customFormat="1" spans="1:23">
      <c r="A72" s="4">
        <v>16946690440</v>
      </c>
      <c r="B72" s="4" t="s">
        <v>25</v>
      </c>
      <c r="C72" s="4" t="s">
        <v>26</v>
      </c>
      <c r="D72" s="4" t="s">
        <v>214</v>
      </c>
      <c r="E72" s="4" t="s">
        <v>215</v>
      </c>
      <c r="F72" s="5">
        <v>44539</v>
      </c>
      <c r="G72" s="5">
        <v>44542</v>
      </c>
      <c r="H72" s="4">
        <v>1</v>
      </c>
      <c r="I72" s="4">
        <v>3</v>
      </c>
      <c r="J72" s="4">
        <v>3</v>
      </c>
      <c r="K72" s="4" t="s">
        <v>29</v>
      </c>
      <c r="L72" s="4">
        <v>54</v>
      </c>
      <c r="M72" s="4">
        <v>54</v>
      </c>
      <c r="N72" s="4" t="s">
        <v>216</v>
      </c>
      <c r="O72" s="4" t="s">
        <v>31</v>
      </c>
      <c r="P72" s="4" t="s">
        <v>32</v>
      </c>
      <c r="Q72" s="4">
        <v>0</v>
      </c>
      <c r="R72" s="6">
        <v>44539</v>
      </c>
      <c r="S72" s="5">
        <v>44545</v>
      </c>
      <c r="T72" s="4" t="s">
        <v>33</v>
      </c>
      <c r="U72" s="4">
        <v>54</v>
      </c>
      <c r="V72" s="4">
        <v>0</v>
      </c>
      <c r="W72" s="4">
        <v>0</v>
      </c>
    </row>
    <row r="73" s="4" customFormat="1" spans="1:24">
      <c r="A73" s="4">
        <v>16946874761</v>
      </c>
      <c r="B73" s="4" t="s">
        <v>25</v>
      </c>
      <c r="C73" s="4" t="s">
        <v>26</v>
      </c>
      <c r="D73" s="4" t="s">
        <v>70</v>
      </c>
      <c r="E73" s="4" t="s">
        <v>217</v>
      </c>
      <c r="F73" s="5">
        <v>44541</v>
      </c>
      <c r="G73" s="5">
        <v>44542</v>
      </c>
      <c r="H73" s="4">
        <v>1</v>
      </c>
      <c r="I73" s="4">
        <v>1</v>
      </c>
      <c r="J73" s="4">
        <v>1</v>
      </c>
      <c r="K73" s="4" t="s">
        <v>29</v>
      </c>
      <c r="L73" s="4">
        <v>126</v>
      </c>
      <c r="M73" s="4">
        <v>126</v>
      </c>
      <c r="N73" s="4" t="s">
        <v>218</v>
      </c>
      <c r="O73" s="4" t="s">
        <v>31</v>
      </c>
      <c r="P73" s="4" t="s">
        <v>32</v>
      </c>
      <c r="Q73" s="4">
        <v>0</v>
      </c>
      <c r="R73" s="6">
        <v>44539</v>
      </c>
      <c r="S73" s="5">
        <v>44545</v>
      </c>
      <c r="T73" s="4" t="s">
        <v>33</v>
      </c>
      <c r="U73" s="4">
        <v>126</v>
      </c>
      <c r="V73" s="4">
        <v>0</v>
      </c>
      <c r="W73" s="4">
        <v>0</v>
      </c>
      <c r="X73" s="4">
        <v>2332370</v>
      </c>
    </row>
    <row r="74" s="4" customFormat="1" spans="1:25">
      <c r="A74" s="4">
        <v>16946960991</v>
      </c>
      <c r="B74" s="4" t="s">
        <v>25</v>
      </c>
      <c r="C74" s="4" t="s">
        <v>26</v>
      </c>
      <c r="D74" s="4" t="s">
        <v>177</v>
      </c>
      <c r="E74" s="4" t="s">
        <v>178</v>
      </c>
      <c r="F74" s="5">
        <v>44541</v>
      </c>
      <c r="G74" s="5">
        <v>44542</v>
      </c>
      <c r="H74" s="4">
        <v>1</v>
      </c>
      <c r="I74" s="4">
        <v>1</v>
      </c>
      <c r="J74" s="4">
        <v>1</v>
      </c>
      <c r="K74" s="4" t="s">
        <v>29</v>
      </c>
      <c r="L74" s="4">
        <v>32</v>
      </c>
      <c r="M74" s="4">
        <v>32</v>
      </c>
      <c r="N74" s="4" t="s">
        <v>219</v>
      </c>
      <c r="O74" s="4" t="s">
        <v>31</v>
      </c>
      <c r="P74" s="4" t="s">
        <v>32</v>
      </c>
      <c r="Q74" s="4">
        <v>0</v>
      </c>
      <c r="R74" s="6">
        <v>44539</v>
      </c>
      <c r="S74" s="5">
        <v>44545</v>
      </c>
      <c r="T74" s="4" t="s">
        <v>33</v>
      </c>
      <c r="U74" s="4">
        <v>32</v>
      </c>
      <c r="V74" s="4">
        <v>0</v>
      </c>
      <c r="W74" s="4">
        <v>0</v>
      </c>
      <c r="X74" s="4">
        <v>2332403</v>
      </c>
      <c r="Y74" s="4">
        <v>1126518479</v>
      </c>
    </row>
    <row r="75" s="4" customFormat="1" spans="1:25">
      <c r="A75" s="4">
        <v>16947416500</v>
      </c>
      <c r="B75" s="4" t="s">
        <v>25</v>
      </c>
      <c r="C75" s="4" t="s">
        <v>26</v>
      </c>
      <c r="D75" s="4" t="s">
        <v>220</v>
      </c>
      <c r="E75" s="4" t="s">
        <v>221</v>
      </c>
      <c r="F75" s="5">
        <v>44541</v>
      </c>
      <c r="G75" s="5">
        <v>44542</v>
      </c>
      <c r="H75" s="4">
        <v>1</v>
      </c>
      <c r="I75" s="4">
        <v>1</v>
      </c>
      <c r="J75" s="4">
        <v>1</v>
      </c>
      <c r="K75" s="4" t="s">
        <v>29</v>
      </c>
      <c r="L75" s="4">
        <v>91</v>
      </c>
      <c r="M75" s="4">
        <v>91</v>
      </c>
      <c r="N75" s="4" t="s">
        <v>222</v>
      </c>
      <c r="O75" s="4" t="s">
        <v>31</v>
      </c>
      <c r="P75" s="4" t="s">
        <v>32</v>
      </c>
      <c r="Q75" s="4">
        <v>0</v>
      </c>
      <c r="R75" s="6">
        <v>44539</v>
      </c>
      <c r="S75" s="5">
        <v>44545</v>
      </c>
      <c r="T75" s="4" t="s">
        <v>33</v>
      </c>
      <c r="U75" s="4">
        <v>91</v>
      </c>
      <c r="V75" s="4">
        <v>0</v>
      </c>
      <c r="W75" s="4">
        <v>0</v>
      </c>
      <c r="X75" s="4">
        <v>2332600</v>
      </c>
      <c r="Y75" s="4">
        <v>58227547</v>
      </c>
    </row>
    <row r="76" s="4" customFormat="1" spans="1:25">
      <c r="A76" s="4">
        <v>16947571429</v>
      </c>
      <c r="B76" s="4" t="s">
        <v>25</v>
      </c>
      <c r="C76" s="4" t="s">
        <v>26</v>
      </c>
      <c r="D76" s="4" t="s">
        <v>223</v>
      </c>
      <c r="E76" s="4" t="s">
        <v>224</v>
      </c>
      <c r="F76" s="5">
        <v>44541</v>
      </c>
      <c r="G76" s="5">
        <v>44542</v>
      </c>
      <c r="H76" s="4">
        <v>1</v>
      </c>
      <c r="I76" s="4">
        <v>1</v>
      </c>
      <c r="J76" s="4">
        <v>1</v>
      </c>
      <c r="K76" s="4" t="s">
        <v>29</v>
      </c>
      <c r="L76" s="4">
        <v>264</v>
      </c>
      <c r="M76" s="4">
        <v>264</v>
      </c>
      <c r="N76" s="4" t="s">
        <v>225</v>
      </c>
      <c r="O76" s="4" t="s">
        <v>31</v>
      </c>
      <c r="P76" s="4" t="s">
        <v>32</v>
      </c>
      <c r="Q76" s="4">
        <v>0</v>
      </c>
      <c r="R76" s="6">
        <v>44539</v>
      </c>
      <c r="S76" s="5">
        <v>44545</v>
      </c>
      <c r="T76" s="4" t="s">
        <v>33</v>
      </c>
      <c r="U76" s="4">
        <v>264</v>
      </c>
      <c r="V76" s="4">
        <v>0</v>
      </c>
      <c r="W76" s="4">
        <v>0</v>
      </c>
      <c r="X76" s="4">
        <v>2332663</v>
      </c>
      <c r="Y76" s="4">
        <v>3213715154</v>
      </c>
    </row>
    <row r="77" s="4" customFormat="1" spans="1:25">
      <c r="A77" s="4">
        <v>16947661167</v>
      </c>
      <c r="B77" s="4" t="s">
        <v>25</v>
      </c>
      <c r="C77" s="4" t="s">
        <v>26</v>
      </c>
      <c r="D77" s="4" t="s">
        <v>226</v>
      </c>
      <c r="E77" s="4" t="s">
        <v>227</v>
      </c>
      <c r="F77" s="5">
        <v>44541</v>
      </c>
      <c r="G77" s="5">
        <v>44542</v>
      </c>
      <c r="H77" s="4">
        <v>1</v>
      </c>
      <c r="I77" s="4">
        <v>1</v>
      </c>
      <c r="J77" s="4">
        <v>1</v>
      </c>
      <c r="K77" s="4" t="s">
        <v>29</v>
      </c>
      <c r="L77" s="4">
        <v>30</v>
      </c>
      <c r="M77" s="4">
        <v>30</v>
      </c>
      <c r="N77" s="4" t="s">
        <v>228</v>
      </c>
      <c r="O77" s="4" t="s">
        <v>31</v>
      </c>
      <c r="P77" s="4" t="s">
        <v>32</v>
      </c>
      <c r="Q77" s="4">
        <v>0</v>
      </c>
      <c r="R77" s="6">
        <v>44539</v>
      </c>
      <c r="S77" s="5">
        <v>44545</v>
      </c>
      <c r="T77" s="4" t="s">
        <v>33</v>
      </c>
      <c r="U77" s="4">
        <v>30</v>
      </c>
      <c r="V77" s="4">
        <v>0</v>
      </c>
      <c r="W77" s="4">
        <v>0</v>
      </c>
      <c r="X77" s="4">
        <v>2332699</v>
      </c>
      <c r="Y77" s="4">
        <v>71465349</v>
      </c>
    </row>
    <row r="78" s="4" customFormat="1" spans="1:24">
      <c r="A78" s="4">
        <v>16947700668</v>
      </c>
      <c r="B78" s="4" t="s">
        <v>25</v>
      </c>
      <c r="C78" s="4" t="s">
        <v>26</v>
      </c>
      <c r="D78" s="4" t="s">
        <v>229</v>
      </c>
      <c r="E78" s="4" t="s">
        <v>44</v>
      </c>
      <c r="F78" s="5">
        <v>44541</v>
      </c>
      <c r="G78" s="5">
        <v>44542</v>
      </c>
      <c r="H78" s="4">
        <v>1</v>
      </c>
      <c r="I78" s="4">
        <v>1</v>
      </c>
      <c r="J78" s="4">
        <v>1</v>
      </c>
      <c r="K78" s="4" t="s">
        <v>29</v>
      </c>
      <c r="L78" s="4">
        <v>32</v>
      </c>
      <c r="M78" s="4">
        <v>32</v>
      </c>
      <c r="N78" s="4" t="s">
        <v>230</v>
      </c>
      <c r="O78" s="4" t="s">
        <v>31</v>
      </c>
      <c r="P78" s="4" t="s">
        <v>32</v>
      </c>
      <c r="Q78" s="4">
        <v>0</v>
      </c>
      <c r="R78" s="6">
        <v>44539</v>
      </c>
      <c r="S78" s="5">
        <v>44545</v>
      </c>
      <c r="T78" s="4" t="s">
        <v>33</v>
      </c>
      <c r="U78" s="4">
        <v>32</v>
      </c>
      <c r="V78" s="4">
        <v>0</v>
      </c>
      <c r="W78" s="4">
        <v>0</v>
      </c>
      <c r="X78" s="4">
        <v>2332717</v>
      </c>
    </row>
    <row r="79" s="4" customFormat="1" spans="1:24">
      <c r="A79" s="4">
        <v>16947700668</v>
      </c>
      <c r="B79" s="4" t="s">
        <v>25</v>
      </c>
      <c r="C79" s="4" t="s">
        <v>94</v>
      </c>
      <c r="D79" s="4" t="s">
        <v>229</v>
      </c>
      <c r="E79" s="4" t="s">
        <v>44</v>
      </c>
      <c r="F79" s="5">
        <v>44541</v>
      </c>
      <c r="G79" s="5">
        <v>44542</v>
      </c>
      <c r="H79" s="4">
        <v>1</v>
      </c>
      <c r="I79" s="4">
        <v>1</v>
      </c>
      <c r="J79" s="4">
        <v>1</v>
      </c>
      <c r="K79" s="4" t="s">
        <v>29</v>
      </c>
      <c r="L79" s="4">
        <v>-32</v>
      </c>
      <c r="M79" s="4">
        <v>-32</v>
      </c>
      <c r="N79" s="4" t="s">
        <v>230</v>
      </c>
      <c r="O79" s="4" t="s">
        <v>31</v>
      </c>
      <c r="P79" s="4" t="s">
        <v>32</v>
      </c>
      <c r="Q79" s="4">
        <v>0</v>
      </c>
      <c r="R79" s="6">
        <v>44539</v>
      </c>
      <c r="S79" s="5">
        <v>44545</v>
      </c>
      <c r="T79" s="4" t="s">
        <v>33</v>
      </c>
      <c r="U79" s="4">
        <v>-32</v>
      </c>
      <c r="V79" s="4">
        <v>0</v>
      </c>
      <c r="W79" s="4">
        <v>0</v>
      </c>
      <c r="X79" s="4">
        <v>2332717</v>
      </c>
    </row>
    <row r="80" s="4" customFormat="1" spans="1:25">
      <c r="A80" s="4">
        <v>16948041319</v>
      </c>
      <c r="B80" s="4" t="s">
        <v>25</v>
      </c>
      <c r="C80" s="4" t="s">
        <v>26</v>
      </c>
      <c r="D80" s="4" t="s">
        <v>231</v>
      </c>
      <c r="E80" s="4" t="s">
        <v>232</v>
      </c>
      <c r="F80" s="5">
        <v>44540</v>
      </c>
      <c r="G80" s="5">
        <v>44542</v>
      </c>
      <c r="H80" s="4">
        <v>1</v>
      </c>
      <c r="I80" s="4">
        <v>2</v>
      </c>
      <c r="J80" s="4">
        <v>2</v>
      </c>
      <c r="K80" s="4" t="s">
        <v>29</v>
      </c>
      <c r="L80" s="4">
        <v>716</v>
      </c>
      <c r="M80" s="4">
        <v>716</v>
      </c>
      <c r="N80" s="4" t="s">
        <v>233</v>
      </c>
      <c r="O80" s="4" t="s">
        <v>31</v>
      </c>
      <c r="P80" s="4" t="s">
        <v>32</v>
      </c>
      <c r="Q80" s="4">
        <v>0</v>
      </c>
      <c r="R80" s="6">
        <v>44539</v>
      </c>
      <c r="S80" s="5">
        <v>44545</v>
      </c>
      <c r="T80" s="4" t="s">
        <v>33</v>
      </c>
      <c r="U80" s="4">
        <v>716</v>
      </c>
      <c r="V80" s="4">
        <v>0</v>
      </c>
      <c r="W80" s="4">
        <v>0</v>
      </c>
      <c r="X80" s="4">
        <v>2332831</v>
      </c>
      <c r="Y80" s="4" t="s">
        <v>234</v>
      </c>
    </row>
    <row r="81" s="4" customFormat="1" spans="1:24">
      <c r="A81" s="4">
        <v>16948787353</v>
      </c>
      <c r="B81" s="4" t="s">
        <v>25</v>
      </c>
      <c r="C81" s="4" t="s">
        <v>26</v>
      </c>
      <c r="D81" s="4" t="s">
        <v>235</v>
      </c>
      <c r="E81" s="4" t="s">
        <v>146</v>
      </c>
      <c r="F81" s="5">
        <v>44540</v>
      </c>
      <c r="G81" s="5">
        <v>44542</v>
      </c>
      <c r="H81" s="4">
        <v>1</v>
      </c>
      <c r="I81" s="4">
        <v>2</v>
      </c>
      <c r="J81" s="4">
        <v>2</v>
      </c>
      <c r="K81" s="4" t="s">
        <v>29</v>
      </c>
      <c r="L81" s="4">
        <v>128</v>
      </c>
      <c r="M81" s="4">
        <v>128</v>
      </c>
      <c r="N81" s="4" t="s">
        <v>236</v>
      </c>
      <c r="O81" s="4" t="s">
        <v>31</v>
      </c>
      <c r="P81" s="4" t="s">
        <v>32</v>
      </c>
      <c r="Q81" s="4">
        <v>0</v>
      </c>
      <c r="R81" s="6">
        <v>44539</v>
      </c>
      <c r="S81" s="5">
        <v>44545</v>
      </c>
      <c r="T81" s="4" t="s">
        <v>33</v>
      </c>
      <c r="U81" s="4">
        <v>128</v>
      </c>
      <c r="V81" s="4">
        <v>0</v>
      </c>
      <c r="W81" s="4">
        <v>0</v>
      </c>
      <c r="X81" s="4">
        <v>2333112</v>
      </c>
    </row>
    <row r="82" s="4" customFormat="1" spans="1:24">
      <c r="A82" s="4">
        <v>16946629741</v>
      </c>
      <c r="B82" s="4" t="s">
        <v>25</v>
      </c>
      <c r="C82" s="4" t="s">
        <v>94</v>
      </c>
      <c r="D82" s="4" t="s">
        <v>211</v>
      </c>
      <c r="E82" s="4" t="s">
        <v>212</v>
      </c>
      <c r="F82" s="5">
        <v>44541</v>
      </c>
      <c r="G82" s="5">
        <v>44542</v>
      </c>
      <c r="H82" s="4">
        <v>1</v>
      </c>
      <c r="I82" s="4">
        <v>1</v>
      </c>
      <c r="J82" s="4">
        <v>1</v>
      </c>
      <c r="K82" s="4" t="s">
        <v>29</v>
      </c>
      <c r="L82" s="4">
        <v>-171</v>
      </c>
      <c r="M82" s="4">
        <v>-171</v>
      </c>
      <c r="N82" s="4" t="s">
        <v>213</v>
      </c>
      <c r="O82" s="4" t="s">
        <v>31</v>
      </c>
      <c r="P82" s="4" t="s">
        <v>32</v>
      </c>
      <c r="Q82" s="4">
        <v>0</v>
      </c>
      <c r="R82" s="6">
        <v>44539</v>
      </c>
      <c r="S82" s="5">
        <v>44545</v>
      </c>
      <c r="T82" s="4" t="s">
        <v>33</v>
      </c>
      <c r="U82" s="4">
        <v>-171</v>
      </c>
      <c r="V82" s="4">
        <v>0</v>
      </c>
      <c r="W82" s="4">
        <v>0</v>
      </c>
      <c r="X82" s="4">
        <v>2332270</v>
      </c>
    </row>
    <row r="83" s="4" customFormat="1" spans="1:24">
      <c r="A83" s="4">
        <v>16954872773</v>
      </c>
      <c r="B83" s="4" t="s">
        <v>25</v>
      </c>
      <c r="C83" s="4" t="s">
        <v>26</v>
      </c>
      <c r="D83" s="4" t="s">
        <v>229</v>
      </c>
      <c r="E83" s="4" t="s">
        <v>44</v>
      </c>
      <c r="F83" s="5">
        <v>44541</v>
      </c>
      <c r="G83" s="5">
        <v>44542</v>
      </c>
      <c r="H83" s="4">
        <v>1</v>
      </c>
      <c r="I83" s="4">
        <v>1</v>
      </c>
      <c r="J83" s="4">
        <v>1</v>
      </c>
      <c r="K83" s="4" t="s">
        <v>29</v>
      </c>
      <c r="L83" s="4">
        <v>32</v>
      </c>
      <c r="M83" s="4">
        <v>32</v>
      </c>
      <c r="N83" s="4" t="s">
        <v>237</v>
      </c>
      <c r="O83" s="4" t="s">
        <v>31</v>
      </c>
      <c r="P83" s="4" t="s">
        <v>32</v>
      </c>
      <c r="Q83" s="4">
        <v>0</v>
      </c>
      <c r="R83" s="6">
        <v>44540</v>
      </c>
      <c r="S83" s="5">
        <v>44545</v>
      </c>
      <c r="T83" s="4" t="s">
        <v>33</v>
      </c>
      <c r="U83" s="4">
        <v>32</v>
      </c>
      <c r="V83" s="4">
        <v>0</v>
      </c>
      <c r="W83" s="4">
        <v>0</v>
      </c>
      <c r="X83" s="4">
        <v>2334369</v>
      </c>
    </row>
    <row r="84" s="4" customFormat="1" spans="1:24">
      <c r="A84" s="4">
        <v>16954872773</v>
      </c>
      <c r="B84" s="4" t="s">
        <v>25</v>
      </c>
      <c r="C84" s="4" t="s">
        <v>94</v>
      </c>
      <c r="D84" s="4" t="s">
        <v>229</v>
      </c>
      <c r="E84" s="4" t="s">
        <v>44</v>
      </c>
      <c r="F84" s="5">
        <v>44541</v>
      </c>
      <c r="G84" s="5">
        <v>44542</v>
      </c>
      <c r="H84" s="4">
        <v>1</v>
      </c>
      <c r="I84" s="4">
        <v>1</v>
      </c>
      <c r="J84" s="4">
        <v>1</v>
      </c>
      <c r="K84" s="4" t="s">
        <v>29</v>
      </c>
      <c r="L84" s="4">
        <v>-32</v>
      </c>
      <c r="M84" s="4">
        <v>-32</v>
      </c>
      <c r="N84" s="4" t="s">
        <v>237</v>
      </c>
      <c r="O84" s="4" t="s">
        <v>31</v>
      </c>
      <c r="P84" s="4" t="s">
        <v>32</v>
      </c>
      <c r="Q84" s="4">
        <v>0</v>
      </c>
      <c r="R84" s="6">
        <v>44540</v>
      </c>
      <c r="S84" s="5">
        <v>44545</v>
      </c>
      <c r="T84" s="4" t="s">
        <v>33</v>
      </c>
      <c r="U84" s="4">
        <v>-32</v>
      </c>
      <c r="V84" s="4">
        <v>0</v>
      </c>
      <c r="W84" s="4">
        <v>0</v>
      </c>
      <c r="X84" s="4">
        <v>2334369</v>
      </c>
    </row>
    <row r="85" s="4" customFormat="1" spans="1:25">
      <c r="A85" s="4">
        <v>16955828905</v>
      </c>
      <c r="B85" s="4" t="s">
        <v>25</v>
      </c>
      <c r="C85" s="4" t="s">
        <v>26</v>
      </c>
      <c r="D85" s="4" t="s">
        <v>238</v>
      </c>
      <c r="E85" s="4" t="s">
        <v>28</v>
      </c>
      <c r="F85" s="5">
        <v>44540</v>
      </c>
      <c r="G85" s="5">
        <v>44542</v>
      </c>
      <c r="H85" s="4">
        <v>1</v>
      </c>
      <c r="I85" s="4">
        <v>2</v>
      </c>
      <c r="J85" s="4">
        <v>2</v>
      </c>
      <c r="K85" s="4" t="s">
        <v>29</v>
      </c>
      <c r="L85" s="4">
        <v>210</v>
      </c>
      <c r="M85" s="4">
        <v>210</v>
      </c>
      <c r="N85" s="4" t="s">
        <v>239</v>
      </c>
      <c r="O85" s="4" t="s">
        <v>31</v>
      </c>
      <c r="P85" s="4" t="s">
        <v>32</v>
      </c>
      <c r="Q85" s="4">
        <v>0</v>
      </c>
      <c r="R85" s="6">
        <v>44540</v>
      </c>
      <c r="S85" s="5">
        <v>44545</v>
      </c>
      <c r="T85" s="4" t="s">
        <v>33</v>
      </c>
      <c r="U85" s="4">
        <v>210</v>
      </c>
      <c r="V85" s="4">
        <v>0</v>
      </c>
      <c r="W85" s="4">
        <v>0</v>
      </c>
      <c r="X85" s="4">
        <v>2334551</v>
      </c>
      <c r="Y85" s="4">
        <v>72268569</v>
      </c>
    </row>
    <row r="86" s="4" customFormat="1" spans="1:25">
      <c r="A86" s="4">
        <v>16958628330</v>
      </c>
      <c r="B86" s="4" t="s">
        <v>25</v>
      </c>
      <c r="C86" s="4" t="s">
        <v>26</v>
      </c>
      <c r="D86" s="4" t="s">
        <v>240</v>
      </c>
      <c r="E86" s="4" t="s">
        <v>241</v>
      </c>
      <c r="F86" s="5">
        <v>44541</v>
      </c>
      <c r="G86" s="5">
        <v>44542</v>
      </c>
      <c r="H86" s="4">
        <v>1</v>
      </c>
      <c r="I86" s="4">
        <v>1</v>
      </c>
      <c r="J86" s="4">
        <v>1</v>
      </c>
      <c r="K86" s="4" t="s">
        <v>29</v>
      </c>
      <c r="L86" s="4">
        <v>171</v>
      </c>
      <c r="M86" s="4">
        <v>171</v>
      </c>
      <c r="N86" s="4" t="s">
        <v>242</v>
      </c>
      <c r="O86" s="4" t="s">
        <v>31</v>
      </c>
      <c r="P86" s="4" t="s">
        <v>32</v>
      </c>
      <c r="Q86" s="4">
        <v>0</v>
      </c>
      <c r="R86" s="6">
        <v>44540</v>
      </c>
      <c r="S86" s="5">
        <v>44545</v>
      </c>
      <c r="T86" s="4" t="s">
        <v>33</v>
      </c>
      <c r="U86" s="4">
        <v>171</v>
      </c>
      <c r="V86" s="4">
        <v>0</v>
      </c>
      <c r="W86" s="4">
        <v>0</v>
      </c>
      <c r="X86" s="4">
        <v>2334790</v>
      </c>
      <c r="Y86" s="4">
        <v>72357874</v>
      </c>
    </row>
    <row r="87" s="4" customFormat="1" spans="1:24">
      <c r="A87" s="4">
        <v>16958754787</v>
      </c>
      <c r="B87" s="4" t="s">
        <v>25</v>
      </c>
      <c r="C87" s="4" t="s">
        <v>26</v>
      </c>
      <c r="D87" s="4" t="s">
        <v>243</v>
      </c>
      <c r="E87" s="4" t="s">
        <v>244</v>
      </c>
      <c r="F87" s="5">
        <v>44541</v>
      </c>
      <c r="G87" s="5">
        <v>44542</v>
      </c>
      <c r="H87" s="4">
        <v>1</v>
      </c>
      <c r="I87" s="4">
        <v>1</v>
      </c>
      <c r="J87" s="4">
        <v>1</v>
      </c>
      <c r="K87" s="4" t="s">
        <v>29</v>
      </c>
      <c r="L87" s="4">
        <v>81</v>
      </c>
      <c r="M87" s="4">
        <v>81</v>
      </c>
      <c r="N87" s="4" t="s">
        <v>245</v>
      </c>
      <c r="O87" s="4" t="s">
        <v>31</v>
      </c>
      <c r="P87" s="4" t="s">
        <v>32</v>
      </c>
      <c r="Q87" s="4">
        <v>0</v>
      </c>
      <c r="R87" s="6">
        <v>44540</v>
      </c>
      <c r="S87" s="5">
        <v>44545</v>
      </c>
      <c r="T87" s="4" t="s">
        <v>33</v>
      </c>
      <c r="U87" s="4">
        <v>81</v>
      </c>
      <c r="V87" s="4">
        <v>0</v>
      </c>
      <c r="W87" s="4">
        <v>0</v>
      </c>
      <c r="X87" s="4">
        <v>2334817</v>
      </c>
    </row>
    <row r="88" s="4" customFormat="1" spans="1:25">
      <c r="A88" s="4">
        <v>16958853734</v>
      </c>
      <c r="B88" s="4" t="s">
        <v>25</v>
      </c>
      <c r="C88" s="4" t="s">
        <v>26</v>
      </c>
      <c r="D88" s="4" t="s">
        <v>246</v>
      </c>
      <c r="E88" s="4" t="s">
        <v>247</v>
      </c>
      <c r="F88" s="5">
        <v>44541</v>
      </c>
      <c r="G88" s="5">
        <v>44542</v>
      </c>
      <c r="H88" s="4">
        <v>1</v>
      </c>
      <c r="I88" s="4">
        <v>1</v>
      </c>
      <c r="J88" s="4">
        <v>1</v>
      </c>
      <c r="K88" s="4" t="s">
        <v>29</v>
      </c>
      <c r="L88" s="4">
        <v>101</v>
      </c>
      <c r="M88" s="4">
        <v>101</v>
      </c>
      <c r="N88" s="4" t="s">
        <v>248</v>
      </c>
      <c r="O88" s="4" t="s">
        <v>31</v>
      </c>
      <c r="P88" s="4" t="s">
        <v>32</v>
      </c>
      <c r="Q88" s="4">
        <v>0</v>
      </c>
      <c r="R88" s="6">
        <v>44540</v>
      </c>
      <c r="S88" s="5">
        <v>44545</v>
      </c>
      <c r="T88" s="4" t="s">
        <v>33</v>
      </c>
      <c r="U88" s="4">
        <v>101</v>
      </c>
      <c r="V88" s="4">
        <v>0</v>
      </c>
      <c r="W88" s="4">
        <v>0</v>
      </c>
      <c r="X88" s="4">
        <v>2334842</v>
      </c>
      <c r="Y88" s="4">
        <v>154761397</v>
      </c>
    </row>
    <row r="89" s="4" customFormat="1" spans="1:25">
      <c r="A89" s="4">
        <v>16960661403</v>
      </c>
      <c r="B89" s="4" t="s">
        <v>25</v>
      </c>
      <c r="C89" s="4" t="s">
        <v>26</v>
      </c>
      <c r="D89" s="4" t="s">
        <v>249</v>
      </c>
      <c r="E89" s="4" t="s">
        <v>28</v>
      </c>
      <c r="F89" s="5">
        <v>44541</v>
      </c>
      <c r="G89" s="5">
        <v>44542</v>
      </c>
      <c r="H89" s="4">
        <v>1</v>
      </c>
      <c r="I89" s="4">
        <v>1</v>
      </c>
      <c r="J89" s="4">
        <v>1</v>
      </c>
      <c r="K89" s="4" t="s">
        <v>29</v>
      </c>
      <c r="L89" s="4">
        <v>111</v>
      </c>
      <c r="M89" s="4">
        <v>111</v>
      </c>
      <c r="N89" s="4" t="s">
        <v>250</v>
      </c>
      <c r="O89" s="4" t="s">
        <v>31</v>
      </c>
      <c r="P89" s="4" t="s">
        <v>32</v>
      </c>
      <c r="Q89" s="4">
        <v>0</v>
      </c>
      <c r="R89" s="6">
        <v>44540</v>
      </c>
      <c r="S89" s="5">
        <v>44545</v>
      </c>
      <c r="T89" s="4" t="s">
        <v>33</v>
      </c>
      <c r="U89" s="4">
        <v>111</v>
      </c>
      <c r="V89" s="4">
        <v>0</v>
      </c>
      <c r="W89" s="4">
        <v>0</v>
      </c>
      <c r="X89" s="4">
        <v>2335304</v>
      </c>
      <c r="Y89" s="4">
        <v>72521567</v>
      </c>
    </row>
    <row r="90" s="4" customFormat="1" spans="1:25">
      <c r="A90" s="4">
        <v>16961058597</v>
      </c>
      <c r="B90" s="4" t="s">
        <v>25</v>
      </c>
      <c r="C90" s="4" t="s">
        <v>26</v>
      </c>
      <c r="D90" s="4" t="s">
        <v>251</v>
      </c>
      <c r="E90" s="4" t="s">
        <v>252</v>
      </c>
      <c r="F90" s="5">
        <v>44541</v>
      </c>
      <c r="G90" s="5">
        <v>44542</v>
      </c>
      <c r="H90" s="4">
        <v>1</v>
      </c>
      <c r="I90" s="4">
        <v>1</v>
      </c>
      <c r="J90" s="4">
        <v>1</v>
      </c>
      <c r="K90" s="4" t="s">
        <v>29</v>
      </c>
      <c r="L90" s="4">
        <v>89</v>
      </c>
      <c r="M90" s="4">
        <v>89</v>
      </c>
      <c r="N90" s="4" t="s">
        <v>253</v>
      </c>
      <c r="O90" s="4" t="s">
        <v>31</v>
      </c>
      <c r="P90" s="4" t="s">
        <v>32</v>
      </c>
      <c r="Q90" s="4">
        <v>0</v>
      </c>
      <c r="R90" s="6">
        <v>44541</v>
      </c>
      <c r="S90" s="5">
        <v>44545</v>
      </c>
      <c r="T90" s="4" t="s">
        <v>33</v>
      </c>
      <c r="U90" s="4">
        <v>89</v>
      </c>
      <c r="V90" s="4">
        <v>0</v>
      </c>
      <c r="W90" s="4">
        <v>0</v>
      </c>
      <c r="X90" s="4">
        <v>2335461</v>
      </c>
      <c r="Y90" s="4">
        <v>59688351</v>
      </c>
    </row>
    <row r="91" s="4" customFormat="1" spans="1:25">
      <c r="A91" s="4">
        <v>16961078892</v>
      </c>
      <c r="B91" s="4" t="s">
        <v>25</v>
      </c>
      <c r="C91" s="4" t="s">
        <v>26</v>
      </c>
      <c r="D91" s="4" t="s">
        <v>198</v>
      </c>
      <c r="E91" s="4" t="s">
        <v>28</v>
      </c>
      <c r="F91" s="5">
        <v>44541</v>
      </c>
      <c r="G91" s="5">
        <v>44542</v>
      </c>
      <c r="H91" s="4">
        <v>1</v>
      </c>
      <c r="I91" s="4">
        <v>1</v>
      </c>
      <c r="J91" s="4">
        <v>1</v>
      </c>
      <c r="K91" s="4" t="s">
        <v>29</v>
      </c>
      <c r="L91" s="4">
        <v>109</v>
      </c>
      <c r="M91" s="4">
        <v>109</v>
      </c>
      <c r="N91" s="4" t="s">
        <v>254</v>
      </c>
      <c r="O91" s="4" t="s">
        <v>31</v>
      </c>
      <c r="P91" s="4" t="s">
        <v>32</v>
      </c>
      <c r="Q91" s="4">
        <v>0</v>
      </c>
      <c r="R91" s="6">
        <v>44541</v>
      </c>
      <c r="S91" s="5">
        <v>44545</v>
      </c>
      <c r="T91" s="4" t="s">
        <v>33</v>
      </c>
      <c r="U91" s="4">
        <v>109</v>
      </c>
      <c r="V91" s="4">
        <v>0</v>
      </c>
      <c r="W91" s="4">
        <v>0</v>
      </c>
      <c r="X91" s="4">
        <v>2335475</v>
      </c>
      <c r="Y91" s="4">
        <v>58453589</v>
      </c>
    </row>
    <row r="92" s="4" customFormat="1" spans="1:23">
      <c r="A92" s="4">
        <v>16963518492</v>
      </c>
      <c r="B92" s="4" t="s">
        <v>25</v>
      </c>
      <c r="C92" s="4" t="s">
        <v>26</v>
      </c>
      <c r="D92" s="4" t="s">
        <v>255</v>
      </c>
      <c r="E92" s="4" t="s">
        <v>256</v>
      </c>
      <c r="F92" s="5">
        <v>44541</v>
      </c>
      <c r="G92" s="5">
        <v>44542</v>
      </c>
      <c r="H92" s="4">
        <v>1</v>
      </c>
      <c r="I92" s="4">
        <v>1</v>
      </c>
      <c r="J92" s="4">
        <v>1</v>
      </c>
      <c r="K92" s="4" t="s">
        <v>29</v>
      </c>
      <c r="L92" s="4">
        <v>97</v>
      </c>
      <c r="M92" s="4">
        <v>97</v>
      </c>
      <c r="N92" s="4" t="s">
        <v>257</v>
      </c>
      <c r="O92" s="4" t="s">
        <v>31</v>
      </c>
      <c r="P92" s="4" t="s">
        <v>32</v>
      </c>
      <c r="Q92" s="4">
        <v>0</v>
      </c>
      <c r="R92" s="6">
        <v>44541</v>
      </c>
      <c r="S92" s="5">
        <v>44545</v>
      </c>
      <c r="T92" s="4" t="s">
        <v>33</v>
      </c>
      <c r="U92" s="4">
        <v>97</v>
      </c>
      <c r="V92" s="4">
        <v>0</v>
      </c>
      <c r="W92" s="4">
        <v>0</v>
      </c>
    </row>
    <row r="93" s="4" customFormat="1" spans="1:25">
      <c r="A93" s="4">
        <v>16963488391</v>
      </c>
      <c r="B93" s="4" t="s">
        <v>25</v>
      </c>
      <c r="C93" s="4" t="s">
        <v>26</v>
      </c>
      <c r="D93" s="4" t="s">
        <v>258</v>
      </c>
      <c r="E93" s="4" t="s">
        <v>259</v>
      </c>
      <c r="F93" s="5">
        <v>44541</v>
      </c>
      <c r="G93" s="5">
        <v>44542</v>
      </c>
      <c r="H93" s="4">
        <v>1</v>
      </c>
      <c r="I93" s="4">
        <v>1</v>
      </c>
      <c r="J93" s="4">
        <v>1</v>
      </c>
      <c r="K93" s="4" t="s">
        <v>29</v>
      </c>
      <c r="L93" s="4">
        <v>70</v>
      </c>
      <c r="M93" s="4">
        <v>70</v>
      </c>
      <c r="N93" s="4" t="s">
        <v>260</v>
      </c>
      <c r="O93" s="4" t="s">
        <v>31</v>
      </c>
      <c r="P93" s="4" t="s">
        <v>32</v>
      </c>
      <c r="Q93" s="4">
        <v>0</v>
      </c>
      <c r="R93" s="6">
        <v>44541</v>
      </c>
      <c r="S93" s="5">
        <v>44545</v>
      </c>
      <c r="T93" s="4" t="s">
        <v>33</v>
      </c>
      <c r="U93" s="4">
        <v>70</v>
      </c>
      <c r="V93" s="4">
        <v>0</v>
      </c>
      <c r="W93" s="4">
        <v>0</v>
      </c>
      <c r="X93" s="4">
        <v>2335629</v>
      </c>
      <c r="Y93" s="4" t="s">
        <v>261</v>
      </c>
    </row>
    <row r="94" s="4" customFormat="1" spans="1:25">
      <c r="A94" s="4">
        <v>16961078892</v>
      </c>
      <c r="B94" s="4" t="s">
        <v>25</v>
      </c>
      <c r="C94" s="4" t="s">
        <v>94</v>
      </c>
      <c r="D94" s="4" t="s">
        <v>198</v>
      </c>
      <c r="E94" s="4" t="s">
        <v>28</v>
      </c>
      <c r="F94" s="5">
        <v>44541</v>
      </c>
      <c r="G94" s="5">
        <v>44542</v>
      </c>
      <c r="H94" s="4">
        <v>1</v>
      </c>
      <c r="I94" s="4">
        <v>1</v>
      </c>
      <c r="J94" s="4">
        <v>1</v>
      </c>
      <c r="K94" s="4" t="s">
        <v>29</v>
      </c>
      <c r="L94" s="4">
        <v>-109</v>
      </c>
      <c r="M94" s="4">
        <v>-109</v>
      </c>
      <c r="N94" s="4" t="s">
        <v>254</v>
      </c>
      <c r="O94" s="4" t="s">
        <v>31</v>
      </c>
      <c r="P94" s="4" t="s">
        <v>32</v>
      </c>
      <c r="Q94" s="4">
        <v>0</v>
      </c>
      <c r="R94" s="6">
        <v>44541</v>
      </c>
      <c r="S94" s="5">
        <v>44545</v>
      </c>
      <c r="T94" s="4" t="s">
        <v>33</v>
      </c>
      <c r="U94" s="4">
        <v>-109</v>
      </c>
      <c r="V94" s="4">
        <v>0</v>
      </c>
      <c r="W94" s="4">
        <v>0</v>
      </c>
      <c r="X94" s="4">
        <v>2335475</v>
      </c>
      <c r="Y94" s="4">
        <v>58453589</v>
      </c>
    </row>
    <row r="95" s="4" customFormat="1" spans="1:24">
      <c r="A95" s="4">
        <v>16963899715</v>
      </c>
      <c r="B95" s="4" t="s">
        <v>25</v>
      </c>
      <c r="C95" s="4" t="s">
        <v>26</v>
      </c>
      <c r="D95" s="4" t="s">
        <v>262</v>
      </c>
      <c r="E95" s="4" t="s">
        <v>263</v>
      </c>
      <c r="F95" s="5">
        <v>44541</v>
      </c>
      <c r="G95" s="5">
        <v>44542</v>
      </c>
      <c r="H95" s="4">
        <v>1</v>
      </c>
      <c r="I95" s="4">
        <v>1</v>
      </c>
      <c r="J95" s="4">
        <v>1</v>
      </c>
      <c r="K95" s="4" t="s">
        <v>29</v>
      </c>
      <c r="L95" s="4">
        <v>27</v>
      </c>
      <c r="M95" s="4">
        <v>27</v>
      </c>
      <c r="N95" s="4" t="s">
        <v>264</v>
      </c>
      <c r="O95" s="4" t="s">
        <v>31</v>
      </c>
      <c r="P95" s="4" t="s">
        <v>32</v>
      </c>
      <c r="Q95" s="4">
        <v>0</v>
      </c>
      <c r="R95" s="6">
        <v>44541</v>
      </c>
      <c r="S95" s="5">
        <v>44545</v>
      </c>
      <c r="T95" s="4" t="s">
        <v>33</v>
      </c>
      <c r="U95" s="4">
        <v>27</v>
      </c>
      <c r="V95" s="4">
        <v>0</v>
      </c>
      <c r="W95" s="4">
        <v>0</v>
      </c>
      <c r="X95" s="4">
        <v>2335755</v>
      </c>
    </row>
    <row r="96" s="4" customFormat="1" spans="1:25">
      <c r="A96" s="4">
        <v>16965669017</v>
      </c>
      <c r="B96" s="4" t="s">
        <v>25</v>
      </c>
      <c r="C96" s="4" t="s">
        <v>26</v>
      </c>
      <c r="D96" s="4" t="s">
        <v>265</v>
      </c>
      <c r="E96" s="4" t="s">
        <v>266</v>
      </c>
      <c r="F96" s="5">
        <v>44541</v>
      </c>
      <c r="G96" s="5">
        <v>44542</v>
      </c>
      <c r="H96" s="4">
        <v>1</v>
      </c>
      <c r="I96" s="4">
        <v>1</v>
      </c>
      <c r="J96" s="4">
        <v>1</v>
      </c>
      <c r="K96" s="4" t="s">
        <v>29</v>
      </c>
      <c r="L96" s="4">
        <v>96</v>
      </c>
      <c r="M96" s="4">
        <v>96</v>
      </c>
      <c r="N96" s="4" t="s">
        <v>267</v>
      </c>
      <c r="O96" s="4" t="s">
        <v>31</v>
      </c>
      <c r="P96" s="4" t="s">
        <v>32</v>
      </c>
      <c r="Q96" s="4">
        <v>0</v>
      </c>
      <c r="R96" s="6">
        <v>44541</v>
      </c>
      <c r="S96" s="5">
        <v>44545</v>
      </c>
      <c r="T96" s="4" t="s">
        <v>33</v>
      </c>
      <c r="U96" s="4">
        <v>96</v>
      </c>
      <c r="V96" s="4">
        <v>0</v>
      </c>
      <c r="W96" s="4">
        <v>0</v>
      </c>
      <c r="X96" s="4">
        <v>2336376</v>
      </c>
      <c r="Y96" s="4">
        <v>160945212</v>
      </c>
    </row>
    <row r="97" s="4" customFormat="1" spans="1:25">
      <c r="A97" s="4">
        <v>16966399073</v>
      </c>
      <c r="B97" s="4" t="s">
        <v>25</v>
      </c>
      <c r="C97" s="4" t="s">
        <v>26</v>
      </c>
      <c r="D97" s="4" t="s">
        <v>268</v>
      </c>
      <c r="E97" s="4" t="s">
        <v>215</v>
      </c>
      <c r="F97" s="5">
        <v>44541</v>
      </c>
      <c r="G97" s="5">
        <v>44542</v>
      </c>
      <c r="H97" s="4">
        <v>1</v>
      </c>
      <c r="I97" s="4">
        <v>1</v>
      </c>
      <c r="J97" s="4">
        <v>1</v>
      </c>
      <c r="K97" s="4" t="s">
        <v>29</v>
      </c>
      <c r="L97" s="4">
        <v>87</v>
      </c>
      <c r="M97" s="4">
        <v>87</v>
      </c>
      <c r="N97" s="4" t="s">
        <v>269</v>
      </c>
      <c r="O97" s="4" t="s">
        <v>31</v>
      </c>
      <c r="P97" s="4" t="s">
        <v>32</v>
      </c>
      <c r="Q97" s="4">
        <v>0</v>
      </c>
      <c r="R97" s="6">
        <v>44541</v>
      </c>
      <c r="S97" s="5">
        <v>44545</v>
      </c>
      <c r="T97" s="4" t="s">
        <v>33</v>
      </c>
      <c r="U97" s="4">
        <v>87</v>
      </c>
      <c r="V97" s="4">
        <v>0</v>
      </c>
      <c r="W97" s="4">
        <v>0</v>
      </c>
      <c r="X97" s="4">
        <v>2336747</v>
      </c>
      <c r="Y97" s="4">
        <v>936381461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8"/>
  <sheetViews>
    <sheetView tabSelected="1" topLeftCell="A59" workbookViewId="0">
      <selection activeCell="A96" sqref="A96:A98"/>
    </sheetView>
  </sheetViews>
  <sheetFormatPr defaultColWidth="9" defaultRowHeight="13.5"/>
  <cols>
    <col min="1" max="1" width="16.375" style="4" customWidth="1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270</v>
      </c>
    </row>
    <row r="2" s="4" customFormat="1" spans="1:9">
      <c r="A2" s="4">
        <v>16171443217</v>
      </c>
      <c r="B2" s="5">
        <v>44541</v>
      </c>
      <c r="C2" s="5">
        <v>44542</v>
      </c>
      <c r="D2" s="4">
        <v>92</v>
      </c>
      <c r="E2" s="4" t="str">
        <f>VLOOKUP(A2,HOP!A:L,12,0)</f>
        <v>92.00</v>
      </c>
      <c r="F2" s="4" t="str">
        <f>VLOOKUP(A2,HOP!A:C,3,0)</f>
        <v>2237706</v>
      </c>
      <c r="G2" s="4">
        <f>D2-E2</f>
        <v>0</v>
      </c>
      <c r="H2" s="4" t="str">
        <f>$H$1&amp;F2</f>
        <v>，2237706</v>
      </c>
      <c r="I2" s="4" t="str">
        <f>VLOOKUP(A2,HOP!A:T,20,0)</f>
        <v>直连</v>
      </c>
    </row>
    <row r="3" s="4" customFormat="1" spans="1:9">
      <c r="A3" s="4">
        <v>16521466522</v>
      </c>
      <c r="B3" s="5">
        <v>44540</v>
      </c>
      <c r="C3" s="5">
        <v>44542</v>
      </c>
      <c r="D3" s="4">
        <v>461</v>
      </c>
      <c r="E3" s="4" t="str">
        <f>VLOOKUP(A3,HOP!A:L,12,0)</f>
        <v>461.00</v>
      </c>
      <c r="F3" s="4" t="str">
        <f>VLOOKUP(A3,HOP!A:C,3,0)</f>
        <v>2275884</v>
      </c>
      <c r="G3" s="4">
        <f t="shared" ref="G3:G34" si="0">D3-E3</f>
        <v>0</v>
      </c>
      <c r="H3" s="4" t="str">
        <f t="shared" ref="H3:H34" si="1">$H$1&amp;F3</f>
        <v>，2275884</v>
      </c>
      <c r="I3" s="4" t="str">
        <f>VLOOKUP(A3,HOP!A:T,20,0)</f>
        <v>直连</v>
      </c>
    </row>
    <row r="4" s="4" customFormat="1" spans="1:9">
      <c r="A4" s="4">
        <v>16592986862</v>
      </c>
      <c r="B4" s="5">
        <v>44539</v>
      </c>
      <c r="C4" s="5">
        <v>44542</v>
      </c>
      <c r="D4" s="4">
        <v>446</v>
      </c>
      <c r="E4" s="4" t="str">
        <f>VLOOKUP(A4,HOP!A:L,12,0)</f>
        <v>446.00</v>
      </c>
      <c r="F4" s="4" t="str">
        <f>VLOOKUP(A4,HOP!A:C,3,0)</f>
        <v>2279932</v>
      </c>
      <c r="G4" s="4">
        <f t="shared" si="0"/>
        <v>0</v>
      </c>
      <c r="H4" s="4" t="str">
        <f t="shared" si="1"/>
        <v>，2279932</v>
      </c>
      <c r="I4" s="4" t="str">
        <f>VLOOKUP(A4,HOP!A:T,20,0)</f>
        <v>直连</v>
      </c>
    </row>
    <row r="5" s="4" customFormat="1" spans="1:9">
      <c r="A5" s="4">
        <v>16620182632</v>
      </c>
      <c r="B5" s="5">
        <v>44540</v>
      </c>
      <c r="C5" s="5">
        <v>44542</v>
      </c>
      <c r="D5" s="4">
        <v>930</v>
      </c>
      <c r="E5" s="4" t="str">
        <f>VLOOKUP(A5,HOP!A:L,12,0)</f>
        <v>930.00</v>
      </c>
      <c r="F5" s="4" t="str">
        <f>VLOOKUP(A5,HOP!A:C,3,0)</f>
        <v>2281121</v>
      </c>
      <c r="G5" s="4">
        <f t="shared" si="0"/>
        <v>0</v>
      </c>
      <c r="H5" s="4" t="str">
        <f t="shared" si="1"/>
        <v>，2281121</v>
      </c>
      <c r="I5" s="4" t="str">
        <f>VLOOKUP(A5,HOP!A:T,20,0)</f>
        <v>直连</v>
      </c>
    </row>
    <row r="6" s="4" customFormat="1" spans="1:9">
      <c r="A6" s="4">
        <v>16636672611</v>
      </c>
      <c r="B6" s="5">
        <v>44540</v>
      </c>
      <c r="C6" s="5">
        <v>44542</v>
      </c>
      <c r="D6" s="4">
        <v>318</v>
      </c>
      <c r="E6" s="4" t="str">
        <f>VLOOKUP(A6,HOP!A:L,12,0)</f>
        <v>318.00</v>
      </c>
      <c r="F6" s="4" t="str">
        <f>VLOOKUP(A6,HOP!A:C,3,0)</f>
        <v>2281893</v>
      </c>
      <c r="G6" s="4">
        <f t="shared" si="0"/>
        <v>0</v>
      </c>
      <c r="H6" s="4" t="str">
        <f t="shared" si="1"/>
        <v>，2281893</v>
      </c>
      <c r="I6" s="4" t="str">
        <f>VLOOKUP(A6,HOP!A:T,20,0)</f>
        <v>直连</v>
      </c>
    </row>
    <row r="7" s="4" customFormat="1" spans="1:9">
      <c r="A7" s="4">
        <v>16637013299</v>
      </c>
      <c r="B7" s="5">
        <v>44541</v>
      </c>
      <c r="C7" s="5">
        <v>44542</v>
      </c>
      <c r="D7" s="4">
        <v>217</v>
      </c>
      <c r="E7" s="4" t="str">
        <f>VLOOKUP(A7,HOP!A:L,12,0)</f>
        <v>217.00</v>
      </c>
      <c r="F7" s="4" t="str">
        <f>VLOOKUP(A7,HOP!A:C,3,0)</f>
        <v>2281927</v>
      </c>
      <c r="G7" s="4">
        <f t="shared" si="0"/>
        <v>0</v>
      </c>
      <c r="H7" s="4" t="str">
        <f t="shared" si="1"/>
        <v>，2281927</v>
      </c>
      <c r="I7" s="4" t="str">
        <f>VLOOKUP(A7,HOP!A:T,20,0)</f>
        <v>直连</v>
      </c>
    </row>
    <row r="8" s="4" customFormat="1" spans="1:9">
      <c r="A8" s="4">
        <v>16670474041</v>
      </c>
      <c r="B8" s="5">
        <v>44541</v>
      </c>
      <c r="C8" s="5">
        <v>44542</v>
      </c>
      <c r="D8" s="4">
        <v>162</v>
      </c>
      <c r="E8" s="4" t="str">
        <f>VLOOKUP(A8,HOP!A:L,12,0)</f>
        <v>162.00</v>
      </c>
      <c r="F8" s="4" t="str">
        <f>VLOOKUP(A8,HOP!A:C,3,0)</f>
        <v>2283845</v>
      </c>
      <c r="G8" s="4">
        <f t="shared" si="0"/>
        <v>0</v>
      </c>
      <c r="H8" s="4" t="str">
        <f t="shared" si="1"/>
        <v>，2283845</v>
      </c>
      <c r="I8" s="4" t="str">
        <f>VLOOKUP(A8,HOP!A:T,20,0)</f>
        <v>直连</v>
      </c>
    </row>
    <row r="9" s="4" customFormat="1" spans="1:9">
      <c r="A9" s="4">
        <v>16690848381</v>
      </c>
      <c r="B9" s="5">
        <v>44541</v>
      </c>
      <c r="C9" s="5">
        <v>44542</v>
      </c>
      <c r="D9" s="4">
        <v>227</v>
      </c>
      <c r="E9" s="4" t="str">
        <f>VLOOKUP(A9,HOP!A:L,12,0)</f>
        <v>227.00</v>
      </c>
      <c r="F9" s="4" t="str">
        <f>VLOOKUP(A9,HOP!A:C,3,0)</f>
        <v>2284861</v>
      </c>
      <c r="G9" s="4">
        <f t="shared" si="0"/>
        <v>0</v>
      </c>
      <c r="H9" s="4" t="str">
        <f t="shared" si="1"/>
        <v>，2284861</v>
      </c>
      <c r="I9" s="4" t="str">
        <f>VLOOKUP(A9,HOP!A:T,20,0)</f>
        <v>直连</v>
      </c>
    </row>
    <row r="10" s="4" customFormat="1" spans="1:9">
      <c r="A10" s="4">
        <v>16707811598</v>
      </c>
      <c r="B10" s="5">
        <v>44541</v>
      </c>
      <c r="C10" s="5">
        <v>44542</v>
      </c>
      <c r="D10" s="4">
        <v>276</v>
      </c>
      <c r="E10" s="4" t="str">
        <f>VLOOKUP(A10,HOP!A:L,12,0)</f>
        <v>276.00</v>
      </c>
      <c r="F10" s="4" t="str">
        <f>VLOOKUP(A10,HOP!A:C,3,0)</f>
        <v>2286368</v>
      </c>
      <c r="G10" s="4">
        <f t="shared" si="0"/>
        <v>0</v>
      </c>
      <c r="H10" s="4" t="str">
        <f t="shared" si="1"/>
        <v>，2286368</v>
      </c>
      <c r="I10" s="4" t="str">
        <f>VLOOKUP(A10,HOP!A:T,20,0)</f>
        <v>直连</v>
      </c>
    </row>
    <row r="11" s="4" customFormat="1" spans="1:9">
      <c r="A11" s="4">
        <v>16722581302</v>
      </c>
      <c r="B11" s="5">
        <v>44541</v>
      </c>
      <c r="C11" s="5">
        <v>44542</v>
      </c>
      <c r="D11" s="4">
        <v>106</v>
      </c>
      <c r="E11" s="4" t="str">
        <f>VLOOKUP(A11,HOP!A:L,12,0)</f>
        <v>106.00</v>
      </c>
      <c r="F11" s="4" t="str">
        <f>VLOOKUP(A11,HOP!A:C,3,0)</f>
        <v>2287212</v>
      </c>
      <c r="G11" s="4">
        <f t="shared" si="0"/>
        <v>0</v>
      </c>
      <c r="H11" s="4" t="str">
        <f t="shared" si="1"/>
        <v>，2287212</v>
      </c>
      <c r="I11" s="4" t="str">
        <f>VLOOKUP(A11,HOP!A:T,20,0)</f>
        <v>直连</v>
      </c>
    </row>
    <row r="12" s="4" customFormat="1" spans="1:9">
      <c r="A12" s="4">
        <v>16727908800</v>
      </c>
      <c r="B12" s="5">
        <v>44541</v>
      </c>
      <c r="C12" s="5">
        <v>44542</v>
      </c>
      <c r="D12" s="4">
        <v>247</v>
      </c>
      <c r="E12" s="4" t="str">
        <f>VLOOKUP(A12,HOP!A:L,12,0)</f>
        <v>247.00</v>
      </c>
      <c r="F12" s="4" t="str">
        <f>VLOOKUP(A12,HOP!A:C,3,0)</f>
        <v>2288024</v>
      </c>
      <c r="G12" s="4">
        <f t="shared" si="0"/>
        <v>0</v>
      </c>
      <c r="H12" s="4" t="str">
        <f t="shared" si="1"/>
        <v>，2288024</v>
      </c>
      <c r="I12" s="4" t="str">
        <f>VLOOKUP(A12,HOP!A:T,20,0)</f>
        <v>直连</v>
      </c>
    </row>
    <row r="13" s="4" customFormat="1" spans="1:9">
      <c r="A13" s="4">
        <v>16728813197</v>
      </c>
      <c r="B13" s="5">
        <v>44541</v>
      </c>
      <c r="C13" s="5">
        <v>44542</v>
      </c>
      <c r="D13" s="4">
        <v>194</v>
      </c>
      <c r="E13" s="4" t="str">
        <f>VLOOKUP(A13,HOP!A:L,12,0)</f>
        <v>194.00</v>
      </c>
      <c r="F13" s="4" t="str">
        <f>VLOOKUP(A13,HOP!A:C,3,0)</f>
        <v>2288136</v>
      </c>
      <c r="G13" s="4">
        <f t="shared" si="0"/>
        <v>0</v>
      </c>
      <c r="H13" s="4" t="str">
        <f t="shared" si="1"/>
        <v>，2288136</v>
      </c>
      <c r="I13" s="4" t="str">
        <f>VLOOKUP(A13,HOP!A:T,20,0)</f>
        <v>直连</v>
      </c>
    </row>
    <row r="14" s="4" customFormat="1" spans="1:9">
      <c r="A14" s="4">
        <v>16737843990</v>
      </c>
      <c r="B14" s="5">
        <v>44541</v>
      </c>
      <c r="C14" s="5">
        <v>44542</v>
      </c>
      <c r="D14" s="4">
        <v>48</v>
      </c>
      <c r="E14" s="4" t="str">
        <f>VLOOKUP(A14,HOP!A:L,12,0)</f>
        <v>48.00</v>
      </c>
      <c r="F14" s="4" t="str">
        <f>VLOOKUP(A14,HOP!A:C,3,0)</f>
        <v>2289040</v>
      </c>
      <c r="G14" s="4">
        <f t="shared" si="0"/>
        <v>0</v>
      </c>
      <c r="H14" s="4" t="str">
        <f t="shared" si="1"/>
        <v>，2289040</v>
      </c>
      <c r="I14" s="4" t="str">
        <f>VLOOKUP(A14,HOP!A:T,20,0)</f>
        <v>直连</v>
      </c>
    </row>
    <row r="15" s="4" customFormat="1" spans="1:9">
      <c r="A15" s="4">
        <v>16746875387</v>
      </c>
      <c r="B15" s="5">
        <v>44541</v>
      </c>
      <c r="C15" s="5">
        <v>44542</v>
      </c>
      <c r="D15" s="4">
        <v>100</v>
      </c>
      <c r="E15" s="4" t="str">
        <f>VLOOKUP(A15,HOP!A:L,12,0)</f>
        <v>100.00</v>
      </c>
      <c r="F15" s="4" t="str">
        <f>VLOOKUP(A15,HOP!A:C,3,0)</f>
        <v>2290916</v>
      </c>
      <c r="G15" s="4">
        <f t="shared" si="0"/>
        <v>0</v>
      </c>
      <c r="H15" s="4" t="str">
        <f t="shared" si="1"/>
        <v>，2290916</v>
      </c>
      <c r="I15" s="4" t="str">
        <f>VLOOKUP(A15,HOP!A:T,20,0)</f>
        <v>直连</v>
      </c>
    </row>
    <row r="16" s="4" customFormat="1" spans="1:9">
      <c r="A16" s="4">
        <v>16759258127</v>
      </c>
      <c r="B16" s="5">
        <v>44540</v>
      </c>
      <c r="C16" s="5">
        <v>44542</v>
      </c>
      <c r="D16" s="4">
        <v>168</v>
      </c>
      <c r="E16" s="4" t="str">
        <f>VLOOKUP(A16,HOP!A:L,12,0)</f>
        <v>168.00</v>
      </c>
      <c r="F16" s="4" t="str">
        <f>VLOOKUP(A16,HOP!A:C,3,0)</f>
        <v>2293755</v>
      </c>
      <c r="G16" s="4">
        <f t="shared" si="0"/>
        <v>0</v>
      </c>
      <c r="H16" s="4" t="str">
        <f t="shared" si="1"/>
        <v>，2293755</v>
      </c>
      <c r="I16" s="4" t="str">
        <f>VLOOKUP(A16,HOP!A:T,20,0)</f>
        <v>直连</v>
      </c>
    </row>
    <row r="17" s="4" customFormat="1" spans="1:9">
      <c r="A17" s="4">
        <v>16764180383</v>
      </c>
      <c r="B17" s="5">
        <v>44541</v>
      </c>
      <c r="C17" s="5">
        <v>44542</v>
      </c>
      <c r="D17" s="4">
        <v>45</v>
      </c>
      <c r="E17" s="4" t="str">
        <f>VLOOKUP(A17,HOP!A:L,12,0)</f>
        <v>45.00</v>
      </c>
      <c r="F17" s="4" t="str">
        <f>VLOOKUP(A17,HOP!A:C,3,0)</f>
        <v>2294888</v>
      </c>
      <c r="G17" s="4">
        <f t="shared" si="0"/>
        <v>0</v>
      </c>
      <c r="H17" s="4" t="str">
        <f t="shared" si="1"/>
        <v>，2294888</v>
      </c>
      <c r="I17" s="4" t="str">
        <f>VLOOKUP(A17,HOP!A:T,20,0)</f>
        <v>直连</v>
      </c>
    </row>
    <row r="18" s="4" customFormat="1" spans="1:9">
      <c r="A18" s="4">
        <v>16765558803</v>
      </c>
      <c r="B18" s="5">
        <v>44541</v>
      </c>
      <c r="C18" s="5">
        <v>44542</v>
      </c>
      <c r="D18" s="4">
        <v>91</v>
      </c>
      <c r="E18" s="4" t="str">
        <f>VLOOKUP(A18,HOP!A:L,12,0)</f>
        <v>91.00</v>
      </c>
      <c r="F18" s="4" t="str">
        <f>VLOOKUP(A18,HOP!A:C,3,0)</f>
        <v>2295160</v>
      </c>
      <c r="G18" s="4">
        <f t="shared" si="0"/>
        <v>0</v>
      </c>
      <c r="H18" s="4" t="str">
        <f t="shared" si="1"/>
        <v>，2295160</v>
      </c>
      <c r="I18" s="4" t="str">
        <f>VLOOKUP(A18,HOP!A:T,20,0)</f>
        <v>直连</v>
      </c>
    </row>
    <row r="19" s="4" customFormat="1" spans="1:9">
      <c r="A19" s="4">
        <v>16766737556</v>
      </c>
      <c r="B19" s="5">
        <v>44541</v>
      </c>
      <c r="C19" s="5">
        <v>44542</v>
      </c>
      <c r="D19" s="4">
        <v>169</v>
      </c>
      <c r="E19" s="4" t="str">
        <f>VLOOKUP(A19,HOP!A:L,12,0)</f>
        <v>169.00</v>
      </c>
      <c r="F19" s="4" t="str">
        <f>VLOOKUP(A19,HOP!A:C,3,0)</f>
        <v>2295435</v>
      </c>
      <c r="G19" s="4">
        <f t="shared" si="0"/>
        <v>0</v>
      </c>
      <c r="H19" s="4" t="str">
        <f t="shared" si="1"/>
        <v>，2295435</v>
      </c>
      <c r="I19" s="4" t="str">
        <f>VLOOKUP(A19,HOP!A:T,20,0)</f>
        <v>直连</v>
      </c>
    </row>
    <row r="20" s="4" customFormat="1" spans="1:9">
      <c r="A20" s="4">
        <v>16777179925</v>
      </c>
      <c r="B20" s="5">
        <v>44541</v>
      </c>
      <c r="C20" s="5">
        <v>44542</v>
      </c>
      <c r="D20" s="4">
        <v>91</v>
      </c>
      <c r="E20" s="4" t="str">
        <f>VLOOKUP(A20,HOP!A:L,12,0)</f>
        <v>91.00</v>
      </c>
      <c r="F20" s="4" t="str">
        <f>VLOOKUP(A20,HOP!A:C,3,0)</f>
        <v>2297592</v>
      </c>
      <c r="G20" s="4">
        <f t="shared" si="0"/>
        <v>0</v>
      </c>
      <c r="H20" s="4" t="str">
        <f t="shared" si="1"/>
        <v>，2297592</v>
      </c>
      <c r="I20" s="4" t="str">
        <f>VLOOKUP(A20,HOP!A:T,20,0)</f>
        <v>直连</v>
      </c>
    </row>
    <row r="21" s="4" customFormat="1" hidden="1" spans="1:9">
      <c r="A21" s="4">
        <v>16785495814</v>
      </c>
      <c r="B21" s="5">
        <v>44541</v>
      </c>
      <c r="C21" s="5">
        <v>44542</v>
      </c>
      <c r="D21" s="4">
        <v>0</v>
      </c>
      <c r="E21" s="4" t="str">
        <f>VLOOKUP(A21,HOP!A:L,12,0)</f>
        <v>0.00</v>
      </c>
      <c r="F21" s="4" t="str">
        <f>VLOOKUP(A21,HOP!A:C,3,0)</f>
        <v>2298499</v>
      </c>
      <c r="G21" s="4">
        <f t="shared" si="0"/>
        <v>0</v>
      </c>
      <c r="H21" s="4" t="str">
        <f t="shared" si="1"/>
        <v>，2298499</v>
      </c>
      <c r="I21" s="4" t="str">
        <f>VLOOKUP(A21,HOP!A:T,20,0)</f>
        <v>直连</v>
      </c>
    </row>
    <row r="22" s="4" customFormat="1" spans="1:9">
      <c r="A22" s="4">
        <v>16788440809</v>
      </c>
      <c r="B22" s="5">
        <v>44540</v>
      </c>
      <c r="C22" s="5">
        <v>44542</v>
      </c>
      <c r="D22" s="4">
        <v>556</v>
      </c>
      <c r="E22" s="4" t="str">
        <f>VLOOKUP(A22,HOP!A:L,12,0)</f>
        <v>556.00</v>
      </c>
      <c r="F22" s="4" t="str">
        <f>VLOOKUP(A22,HOP!A:C,3,0)</f>
        <v>2299022</v>
      </c>
      <c r="G22" s="4">
        <f t="shared" si="0"/>
        <v>0</v>
      </c>
      <c r="H22" s="4" t="str">
        <f t="shared" si="1"/>
        <v>，2299022</v>
      </c>
      <c r="I22" s="4" t="str">
        <f>VLOOKUP(A22,HOP!A:T,20,0)</f>
        <v>直连</v>
      </c>
    </row>
    <row r="23" s="4" customFormat="1" spans="1:9">
      <c r="A23" s="4">
        <v>16378195435</v>
      </c>
      <c r="B23" s="5">
        <v>44540</v>
      </c>
      <c r="C23" s="5">
        <v>44542</v>
      </c>
      <c r="D23" s="4">
        <v>63</v>
      </c>
      <c r="E23" s="4" t="str">
        <f>VLOOKUP(A23,HOP!A:L,12,0)</f>
        <v>63.00</v>
      </c>
      <c r="F23" s="4" t="str">
        <f>VLOOKUP(A23,HOP!A:C,3,0)</f>
        <v>2265616</v>
      </c>
      <c r="G23" s="4">
        <f t="shared" si="0"/>
        <v>0</v>
      </c>
      <c r="H23" s="4" t="str">
        <f t="shared" si="1"/>
        <v>，2265616</v>
      </c>
      <c r="I23" s="4" t="str">
        <f>VLOOKUP(A23,HOP!A:T,20,0)</f>
        <v>直连</v>
      </c>
    </row>
    <row r="24" s="4" customFormat="1" spans="1:9">
      <c r="A24" s="4">
        <v>16795851959</v>
      </c>
      <c r="B24" s="5">
        <v>44541</v>
      </c>
      <c r="C24" s="5">
        <v>44542</v>
      </c>
      <c r="D24" s="4">
        <v>289</v>
      </c>
      <c r="E24" s="4" t="str">
        <f>VLOOKUP(A24,HOP!A:L,12,0)</f>
        <v>289.00</v>
      </c>
      <c r="F24" s="4" t="str">
        <f>VLOOKUP(A24,HOP!A:C,3,0)</f>
        <v>2299600</v>
      </c>
      <c r="G24" s="4">
        <f t="shared" si="0"/>
        <v>0</v>
      </c>
      <c r="H24" s="4" t="str">
        <f t="shared" si="1"/>
        <v>，2299600</v>
      </c>
      <c r="I24" s="4" t="str">
        <f>VLOOKUP(A24,HOP!A:T,20,0)</f>
        <v>直连</v>
      </c>
    </row>
    <row r="25" s="4" customFormat="1" spans="1:9">
      <c r="A25" s="4">
        <v>16802631919</v>
      </c>
      <c r="B25" s="5">
        <v>44540</v>
      </c>
      <c r="C25" s="5">
        <v>44542</v>
      </c>
      <c r="D25" s="4">
        <v>400</v>
      </c>
      <c r="E25" s="4" t="str">
        <f>VLOOKUP(A25,HOP!A:L,12,0)</f>
        <v>400.00</v>
      </c>
      <c r="F25" s="4" t="str">
        <f>VLOOKUP(A25,HOP!A:C,3,0)</f>
        <v>2300223</v>
      </c>
      <c r="G25" s="4">
        <f t="shared" si="0"/>
        <v>0</v>
      </c>
      <c r="H25" s="4" t="str">
        <f t="shared" si="1"/>
        <v>，2300223</v>
      </c>
      <c r="I25" s="4" t="str">
        <f>VLOOKUP(A25,HOP!A:T,20,0)</f>
        <v>直连</v>
      </c>
    </row>
    <row r="26" s="4" customFormat="1" spans="1:9">
      <c r="A26" s="4">
        <v>16804612558</v>
      </c>
      <c r="B26" s="5">
        <v>44539</v>
      </c>
      <c r="C26" s="5">
        <v>44542</v>
      </c>
      <c r="D26" s="4">
        <v>241</v>
      </c>
      <c r="E26" s="4" t="str">
        <f>VLOOKUP(A26,HOP!A:L,12,0)</f>
        <v>241.00</v>
      </c>
      <c r="F26" s="4" t="str">
        <f>VLOOKUP(A26,HOP!A:C,3,0)</f>
        <v>2300713</v>
      </c>
      <c r="G26" s="4">
        <f t="shared" si="0"/>
        <v>0</v>
      </c>
      <c r="H26" s="4" t="str">
        <f t="shared" si="1"/>
        <v>，2300713</v>
      </c>
      <c r="I26" s="4" t="str">
        <f>VLOOKUP(A26,HOP!A:T,20,0)</f>
        <v>直连</v>
      </c>
    </row>
    <row r="27" s="4" customFormat="1" spans="1:9">
      <c r="A27" s="4">
        <v>16810769480</v>
      </c>
      <c r="B27" s="5">
        <v>44541</v>
      </c>
      <c r="C27" s="5">
        <v>44542</v>
      </c>
      <c r="D27" s="4">
        <v>26</v>
      </c>
      <c r="E27" s="4" t="str">
        <f>VLOOKUP(A27,HOP!A:L,12,0)</f>
        <v>26.00</v>
      </c>
      <c r="F27" s="4" t="str">
        <f>VLOOKUP(A27,HOP!A:C,3,0)</f>
        <v>2301678</v>
      </c>
      <c r="G27" s="4">
        <f t="shared" si="0"/>
        <v>0</v>
      </c>
      <c r="H27" s="4" t="str">
        <f t="shared" si="1"/>
        <v>，2301678</v>
      </c>
      <c r="I27" s="4" t="str">
        <f>VLOOKUP(A27,HOP!A:T,20,0)</f>
        <v>直连</v>
      </c>
    </row>
    <row r="28" s="4" customFormat="1" spans="1:9">
      <c r="A28" s="4">
        <v>16818327727</v>
      </c>
      <c r="B28" s="5">
        <v>44541</v>
      </c>
      <c r="C28" s="5">
        <v>44542</v>
      </c>
      <c r="D28" s="4">
        <v>114</v>
      </c>
      <c r="E28" s="4" t="str">
        <f>VLOOKUP(A28,HOP!A:L,12,0)</f>
        <v>114.00</v>
      </c>
      <c r="F28" s="4" t="str">
        <f>VLOOKUP(A28,HOP!A:C,3,0)</f>
        <v>2303254</v>
      </c>
      <c r="G28" s="4">
        <f t="shared" si="0"/>
        <v>0</v>
      </c>
      <c r="H28" s="4" t="str">
        <f t="shared" si="1"/>
        <v>，2303254</v>
      </c>
      <c r="I28" s="4" t="str">
        <f>VLOOKUP(A28,HOP!A:T,20,0)</f>
        <v>直连</v>
      </c>
    </row>
    <row r="29" s="4" customFormat="1" spans="1:9">
      <c r="A29" s="4">
        <v>16822223878</v>
      </c>
      <c r="B29" s="5">
        <v>44541</v>
      </c>
      <c r="C29" s="5">
        <v>44542</v>
      </c>
      <c r="D29" s="4">
        <v>155</v>
      </c>
      <c r="E29" s="4" t="str">
        <f>VLOOKUP(A29,HOP!A:L,12,0)</f>
        <v>155.00</v>
      </c>
      <c r="F29" s="4" t="str">
        <f>VLOOKUP(A29,HOP!A:C,3,0)</f>
        <v>2303566</v>
      </c>
      <c r="G29" s="4">
        <f t="shared" si="0"/>
        <v>0</v>
      </c>
      <c r="H29" s="4" t="str">
        <f t="shared" si="1"/>
        <v>，2303566</v>
      </c>
      <c r="I29" s="4" t="str">
        <f>VLOOKUP(A29,HOP!A:T,20,0)</f>
        <v>直连</v>
      </c>
    </row>
    <row r="30" s="4" customFormat="1" spans="1:9">
      <c r="A30" s="4">
        <v>16839506986</v>
      </c>
      <c r="B30" s="5">
        <v>44538</v>
      </c>
      <c r="C30" s="5">
        <v>44542</v>
      </c>
      <c r="D30" s="4">
        <v>1040</v>
      </c>
      <c r="E30" s="4" t="str">
        <f>VLOOKUP(A30,HOP!A:L,12,0)</f>
        <v>1040.00</v>
      </c>
      <c r="F30" s="4" t="str">
        <f>VLOOKUP(A30,HOP!A:C,3,0)</f>
        <v>2306784</v>
      </c>
      <c r="G30" s="4">
        <f t="shared" si="0"/>
        <v>0</v>
      </c>
      <c r="H30" s="4" t="str">
        <f t="shared" si="1"/>
        <v>，2306784</v>
      </c>
      <c r="I30" s="4" t="str">
        <f>VLOOKUP(A30,HOP!A:T,20,0)</f>
        <v>直连</v>
      </c>
    </row>
    <row r="31" s="4" customFormat="1" hidden="1" spans="1:9">
      <c r="A31" s="4">
        <v>16849239199</v>
      </c>
      <c r="B31" s="5">
        <v>44541</v>
      </c>
      <c r="C31" s="5">
        <v>44542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VLOOKUP(A31,HOP!A:T,20,0)</f>
        <v>#N/A</v>
      </c>
    </row>
    <row r="32" s="4" customFormat="1" spans="1:9">
      <c r="A32" s="4">
        <v>16850422641</v>
      </c>
      <c r="B32" s="5">
        <v>44539</v>
      </c>
      <c r="C32" s="5">
        <v>44542</v>
      </c>
      <c r="D32" s="4">
        <v>72</v>
      </c>
      <c r="E32" s="4" t="str">
        <f>VLOOKUP(A32,HOP!A:L,12,0)</f>
        <v>72.00</v>
      </c>
      <c r="F32" s="4" t="str">
        <f>VLOOKUP(A32,HOP!A:C,3,0)</f>
        <v>2309454</v>
      </c>
      <c r="G32" s="4">
        <f t="shared" si="0"/>
        <v>0</v>
      </c>
      <c r="H32" s="4" t="str">
        <f t="shared" si="1"/>
        <v>，2309454</v>
      </c>
      <c r="I32" s="4" t="str">
        <f>VLOOKUP(A32,HOP!A:T,20,0)</f>
        <v>直连</v>
      </c>
    </row>
    <row r="33" s="4" customFormat="1" spans="1:9">
      <c r="A33" s="4">
        <v>16850516639</v>
      </c>
      <c r="B33" s="5">
        <v>44541</v>
      </c>
      <c r="C33" s="5">
        <v>44542</v>
      </c>
      <c r="D33" s="4">
        <v>104</v>
      </c>
      <c r="E33" s="4" t="str">
        <f>VLOOKUP(A33,HOP!A:L,12,0)</f>
        <v>104.00</v>
      </c>
      <c r="F33" s="4" t="str">
        <f>VLOOKUP(A33,HOP!A:C,3,0)</f>
        <v>2309484</v>
      </c>
      <c r="G33" s="4">
        <f t="shared" si="0"/>
        <v>0</v>
      </c>
      <c r="H33" s="4" t="str">
        <f t="shared" si="1"/>
        <v>，2309484</v>
      </c>
      <c r="I33" s="4" t="str">
        <f>VLOOKUP(A33,HOP!A:T,20,0)</f>
        <v>直连</v>
      </c>
    </row>
    <row r="34" s="4" customFormat="1" spans="1:9">
      <c r="A34" s="4">
        <v>16859134831</v>
      </c>
      <c r="B34" s="5">
        <v>44541</v>
      </c>
      <c r="C34" s="5">
        <v>44542</v>
      </c>
      <c r="D34" s="4">
        <v>91</v>
      </c>
      <c r="E34" s="4" t="str">
        <f>VLOOKUP(A34,HOP!A:L,12,0)</f>
        <v>91.00</v>
      </c>
      <c r="F34" s="4" t="str">
        <f>VLOOKUP(A34,HOP!A:C,3,0)</f>
        <v>2311303</v>
      </c>
      <c r="G34" s="4">
        <f t="shared" si="0"/>
        <v>0</v>
      </c>
      <c r="H34" s="4" t="str">
        <f t="shared" si="1"/>
        <v>，2311303</v>
      </c>
      <c r="I34" s="4" t="str">
        <f>VLOOKUP(A34,HOP!A:T,20,0)</f>
        <v>直连</v>
      </c>
    </row>
    <row r="35" s="4" customFormat="1" spans="1:9">
      <c r="A35" s="4">
        <v>16859175470</v>
      </c>
      <c r="B35" s="5">
        <v>44540</v>
      </c>
      <c r="C35" s="5">
        <v>44542</v>
      </c>
      <c r="D35" s="4">
        <v>192</v>
      </c>
      <c r="E35" s="4" t="str">
        <f>VLOOKUP(A35,HOP!A:L,12,0)</f>
        <v>192.00</v>
      </c>
      <c r="F35" s="4" t="str">
        <f>VLOOKUP(A35,HOP!A:C,3,0)</f>
        <v>2311318</v>
      </c>
      <c r="G35" s="4">
        <f t="shared" ref="G35:G66" si="2">D35-E35</f>
        <v>0</v>
      </c>
      <c r="H35" s="4" t="str">
        <f t="shared" ref="H35:H66" si="3">$H$1&amp;F35</f>
        <v>，2311318</v>
      </c>
      <c r="I35" s="4" t="str">
        <f>VLOOKUP(A35,HOP!A:T,20,0)</f>
        <v>直连</v>
      </c>
    </row>
    <row r="36" s="4" customFormat="1" spans="1:9">
      <c r="A36" s="4">
        <v>16862567316</v>
      </c>
      <c r="B36" s="5">
        <v>44541</v>
      </c>
      <c r="C36" s="5">
        <v>44542</v>
      </c>
      <c r="D36" s="4">
        <v>17</v>
      </c>
      <c r="E36" s="4" t="str">
        <f>VLOOKUP(A36,HOP!A:L,12,0)</f>
        <v>17.00</v>
      </c>
      <c r="F36" s="4" t="str">
        <f>VLOOKUP(A36,HOP!A:C,3,0)</f>
        <v>2311872</v>
      </c>
      <c r="G36" s="4">
        <f t="shared" si="2"/>
        <v>0</v>
      </c>
      <c r="H36" s="4" t="str">
        <f t="shared" si="3"/>
        <v>，2311872</v>
      </c>
      <c r="I36" s="4" t="str">
        <f>VLOOKUP(A36,HOP!A:T,20,0)</f>
        <v>直连</v>
      </c>
    </row>
    <row r="37" s="4" customFormat="1" spans="1:9">
      <c r="A37" s="4">
        <v>16872293688</v>
      </c>
      <c r="B37" s="5">
        <v>44541</v>
      </c>
      <c r="C37" s="5">
        <v>44542</v>
      </c>
      <c r="D37" s="4">
        <v>77</v>
      </c>
      <c r="E37" s="4" t="str">
        <f>VLOOKUP(A37,HOP!A:L,12,0)</f>
        <v>77.00</v>
      </c>
      <c r="F37" s="4" t="str">
        <f>VLOOKUP(A37,HOP!A:C,3,0)</f>
        <v>2314932</v>
      </c>
      <c r="G37" s="4">
        <f t="shared" si="2"/>
        <v>0</v>
      </c>
      <c r="H37" s="4" t="str">
        <f t="shared" si="3"/>
        <v>，2314932</v>
      </c>
      <c r="I37" s="4" t="str">
        <f>VLOOKUP(A37,HOP!A:T,20,0)</f>
        <v>直连</v>
      </c>
    </row>
    <row r="38" s="4" customFormat="1" spans="1:9">
      <c r="A38" s="4">
        <v>16872515337</v>
      </c>
      <c r="B38" s="5">
        <v>44541</v>
      </c>
      <c r="C38" s="5">
        <v>44542</v>
      </c>
      <c r="D38" s="4">
        <v>100</v>
      </c>
      <c r="E38" s="4" t="str">
        <f>VLOOKUP(A38,HOP!A:L,12,0)</f>
        <v>100.00</v>
      </c>
      <c r="F38" s="4" t="str">
        <f>VLOOKUP(A38,HOP!A:C,3,0)</f>
        <v>2315020</v>
      </c>
      <c r="G38" s="4">
        <f t="shared" si="2"/>
        <v>0</v>
      </c>
      <c r="H38" s="4" t="str">
        <f t="shared" si="3"/>
        <v>，2315020</v>
      </c>
      <c r="I38" s="4" t="str">
        <f>VLOOKUP(A38,HOP!A:T,20,0)</f>
        <v>直连</v>
      </c>
    </row>
    <row r="39" s="4" customFormat="1" spans="1:9">
      <c r="A39" s="4">
        <v>16886589713</v>
      </c>
      <c r="B39" s="5">
        <v>44541</v>
      </c>
      <c r="C39" s="5">
        <v>44542</v>
      </c>
      <c r="D39" s="4">
        <v>189</v>
      </c>
      <c r="E39" s="4" t="str">
        <f>VLOOKUP(A39,HOP!A:L,12,0)</f>
        <v>189.00</v>
      </c>
      <c r="F39" s="4" t="str">
        <f>VLOOKUP(A39,HOP!A:C,3,0)</f>
        <v>2317839</v>
      </c>
      <c r="G39" s="4">
        <f t="shared" si="2"/>
        <v>0</v>
      </c>
      <c r="H39" s="4" t="str">
        <f t="shared" si="3"/>
        <v>，2317839</v>
      </c>
      <c r="I39" s="4" t="str">
        <f>VLOOKUP(A39,HOP!A:T,20,0)</f>
        <v>直连</v>
      </c>
    </row>
    <row r="40" s="4" customFormat="1" spans="1:9">
      <c r="A40" s="4">
        <v>16894701432</v>
      </c>
      <c r="B40" s="5">
        <v>44540</v>
      </c>
      <c r="C40" s="5">
        <v>44542</v>
      </c>
      <c r="D40" s="4">
        <v>132</v>
      </c>
      <c r="E40" s="4" t="str">
        <f>VLOOKUP(A40,HOP!A:L,12,0)</f>
        <v>132.00</v>
      </c>
      <c r="F40" s="4" t="str">
        <f>VLOOKUP(A40,HOP!A:C,3,0)</f>
        <v>2319850</v>
      </c>
      <c r="G40" s="4">
        <f t="shared" si="2"/>
        <v>0</v>
      </c>
      <c r="H40" s="4" t="str">
        <f t="shared" si="3"/>
        <v>，2319850</v>
      </c>
      <c r="I40" s="4" t="str">
        <f>VLOOKUP(A40,HOP!A:T,20,0)</f>
        <v>直连</v>
      </c>
    </row>
    <row r="41" s="4" customFormat="1" spans="1:9">
      <c r="A41" s="4">
        <v>16896108799</v>
      </c>
      <c r="B41" s="5">
        <v>44540</v>
      </c>
      <c r="C41" s="5">
        <v>44542</v>
      </c>
      <c r="D41" s="4">
        <v>92</v>
      </c>
      <c r="E41" s="4" t="str">
        <f>VLOOKUP(A41,HOP!A:L,12,0)</f>
        <v>92.00</v>
      </c>
      <c r="F41" s="4" t="str">
        <f>VLOOKUP(A41,HOP!A:C,3,0)</f>
        <v>2320444</v>
      </c>
      <c r="G41" s="4">
        <f t="shared" si="2"/>
        <v>0</v>
      </c>
      <c r="H41" s="4" t="str">
        <f t="shared" si="3"/>
        <v>，2320444</v>
      </c>
      <c r="I41" s="4" t="str">
        <f>VLOOKUP(A41,HOP!A:T,20,0)</f>
        <v>直连</v>
      </c>
    </row>
    <row r="42" s="4" customFormat="1" spans="1:9">
      <c r="A42" s="4">
        <v>16896513981</v>
      </c>
      <c r="B42" s="5">
        <v>44541</v>
      </c>
      <c r="C42" s="5">
        <v>44542</v>
      </c>
      <c r="D42" s="4">
        <v>91</v>
      </c>
      <c r="E42" s="4" t="str">
        <f>VLOOKUP(A42,HOP!A:L,12,0)</f>
        <v>91.00</v>
      </c>
      <c r="F42" s="4" t="str">
        <f>VLOOKUP(A42,HOP!A:C,3,0)</f>
        <v>2320553</v>
      </c>
      <c r="G42" s="4">
        <f t="shared" si="2"/>
        <v>0</v>
      </c>
      <c r="H42" s="4" t="str">
        <f t="shared" si="3"/>
        <v>，2320553</v>
      </c>
      <c r="I42" s="4" t="str">
        <f>VLOOKUP(A42,HOP!A:T,20,0)</f>
        <v>直连</v>
      </c>
    </row>
    <row r="43" s="4" customFormat="1" spans="1:9">
      <c r="A43" s="4">
        <v>16896702765</v>
      </c>
      <c r="B43" s="5">
        <v>44541</v>
      </c>
      <c r="C43" s="5">
        <v>44542</v>
      </c>
      <c r="D43" s="4">
        <v>46</v>
      </c>
      <c r="E43" s="4" t="str">
        <f>VLOOKUP(A43,HOP!A:L,12,0)</f>
        <v>46.00</v>
      </c>
      <c r="F43" s="4" t="str">
        <f>VLOOKUP(A43,HOP!A:C,3,0)</f>
        <v>2320601</v>
      </c>
      <c r="G43" s="4">
        <f t="shared" si="2"/>
        <v>0</v>
      </c>
      <c r="H43" s="4" t="str">
        <f t="shared" si="3"/>
        <v>，2320601</v>
      </c>
      <c r="I43" s="4" t="str">
        <f>VLOOKUP(A43,HOP!A:T,20,0)</f>
        <v>直连</v>
      </c>
    </row>
    <row r="44" s="4" customFormat="1" spans="1:9">
      <c r="A44" s="4">
        <v>16896710428</v>
      </c>
      <c r="B44" s="5">
        <v>44541</v>
      </c>
      <c r="C44" s="5">
        <v>44542</v>
      </c>
      <c r="D44" s="4">
        <v>124</v>
      </c>
      <c r="E44" s="4" t="str">
        <f>VLOOKUP(A44,HOP!A:L,12,0)</f>
        <v>124.00</v>
      </c>
      <c r="F44" s="4" t="str">
        <f>VLOOKUP(A44,HOP!A:C,3,0)</f>
        <v>2320605</v>
      </c>
      <c r="G44" s="4">
        <f t="shared" si="2"/>
        <v>0</v>
      </c>
      <c r="H44" s="4" t="str">
        <f t="shared" si="3"/>
        <v>，2320605</v>
      </c>
      <c r="I44" s="4" t="str">
        <f>VLOOKUP(A44,HOP!A:T,20,0)</f>
        <v>直连</v>
      </c>
    </row>
    <row r="45" s="4" customFormat="1" spans="1:9">
      <c r="A45" s="4">
        <v>16896545570</v>
      </c>
      <c r="B45" s="5">
        <v>44541</v>
      </c>
      <c r="C45" s="5">
        <v>44542</v>
      </c>
      <c r="D45" s="4">
        <v>90</v>
      </c>
      <c r="E45" s="4" t="str">
        <f>VLOOKUP(A45,HOP!A:L,12,0)</f>
        <v>90.00</v>
      </c>
      <c r="F45" s="4" t="str">
        <f>VLOOKUP(A45,HOP!A:C,3,0)</f>
        <v>2320564</v>
      </c>
      <c r="G45" s="4">
        <f t="shared" si="2"/>
        <v>0</v>
      </c>
      <c r="H45" s="4" t="str">
        <f t="shared" si="3"/>
        <v>，2320564</v>
      </c>
      <c r="I45" s="4" t="str">
        <f>VLOOKUP(A45,HOP!A:T,20,0)</f>
        <v>直连</v>
      </c>
    </row>
    <row r="46" s="4" customFormat="1" spans="1:9">
      <c r="A46" s="4">
        <v>16903879790</v>
      </c>
      <c r="B46" s="5">
        <v>44541</v>
      </c>
      <c r="C46" s="5">
        <v>44542</v>
      </c>
      <c r="D46" s="4">
        <v>142</v>
      </c>
      <c r="E46" s="4" t="str">
        <f>VLOOKUP(A46,HOP!A:L,12,0)</f>
        <v>142.00</v>
      </c>
      <c r="F46" s="4" t="str">
        <f>VLOOKUP(A46,HOP!A:C,3,0)</f>
        <v>2322802</v>
      </c>
      <c r="G46" s="4">
        <f t="shared" si="2"/>
        <v>0</v>
      </c>
      <c r="H46" s="4" t="str">
        <f t="shared" si="3"/>
        <v>，2322802</v>
      </c>
      <c r="I46" s="4" t="str">
        <f>VLOOKUP(A46,HOP!A:T,20,0)</f>
        <v>直连</v>
      </c>
    </row>
    <row r="47" s="4" customFormat="1" spans="1:9">
      <c r="A47" s="4">
        <v>16910660554</v>
      </c>
      <c r="B47" s="5">
        <v>44541</v>
      </c>
      <c r="C47" s="5">
        <v>44542</v>
      </c>
      <c r="D47" s="4">
        <v>509</v>
      </c>
      <c r="E47" s="4" t="str">
        <f>VLOOKUP(A47,HOP!A:L,12,0)</f>
        <v>509.00</v>
      </c>
      <c r="F47" s="4" t="str">
        <f>VLOOKUP(A47,HOP!A:C,3,0)</f>
        <v>2324928</v>
      </c>
      <c r="G47" s="4">
        <f t="shared" si="2"/>
        <v>0</v>
      </c>
      <c r="H47" s="4" t="str">
        <f t="shared" si="3"/>
        <v>，2324928</v>
      </c>
      <c r="I47" s="4" t="str">
        <f>VLOOKUP(A47,HOP!A:T,20,0)</f>
        <v>直连</v>
      </c>
    </row>
    <row r="48" s="4" customFormat="1" spans="1:9">
      <c r="A48" s="4">
        <v>16915668907</v>
      </c>
      <c r="B48" s="5">
        <v>44541</v>
      </c>
      <c r="C48" s="5">
        <v>44542</v>
      </c>
      <c r="D48" s="4">
        <v>178</v>
      </c>
      <c r="E48" s="4" t="str">
        <f>VLOOKUP(A48,HOP!A:L,12,0)</f>
        <v>178.00</v>
      </c>
      <c r="F48" s="4" t="str">
        <f>VLOOKUP(A48,HOP!A:C,3,0)</f>
        <v>2326024</v>
      </c>
      <c r="G48" s="4">
        <f t="shared" si="2"/>
        <v>0</v>
      </c>
      <c r="H48" s="4" t="str">
        <f t="shared" si="3"/>
        <v>，2326024</v>
      </c>
      <c r="I48" s="4" t="str">
        <f>VLOOKUP(A48,HOP!A:T,20,0)</f>
        <v>直连</v>
      </c>
    </row>
    <row r="49" s="4" customFormat="1" spans="1:9">
      <c r="A49" s="4">
        <v>16921433465</v>
      </c>
      <c r="B49" s="5">
        <v>44541</v>
      </c>
      <c r="C49" s="5">
        <v>44542</v>
      </c>
      <c r="D49" s="4">
        <v>340</v>
      </c>
      <c r="E49" s="4" t="str">
        <f>VLOOKUP(A49,HOP!A:L,12,0)</f>
        <v>340.00</v>
      </c>
      <c r="F49" s="4" t="str">
        <f>VLOOKUP(A49,HOP!A:C,3,0)</f>
        <v>2327405</v>
      </c>
      <c r="G49" s="4">
        <f t="shared" si="2"/>
        <v>0</v>
      </c>
      <c r="H49" s="4" t="str">
        <f t="shared" si="3"/>
        <v>，2327405</v>
      </c>
      <c r="I49" s="4" t="str">
        <f>VLOOKUP(A49,HOP!A:T,20,0)</f>
        <v>直连</v>
      </c>
    </row>
    <row r="50" s="4" customFormat="1" spans="1:9">
      <c r="A50" s="4">
        <v>16924438256</v>
      </c>
      <c r="B50" s="5">
        <v>44541</v>
      </c>
      <c r="C50" s="5">
        <v>44542</v>
      </c>
      <c r="D50" s="4">
        <v>144</v>
      </c>
      <c r="E50" s="4" t="str">
        <f>VLOOKUP(A50,HOP!A:L,12,0)</f>
        <v>144.00</v>
      </c>
      <c r="F50" s="4" t="str">
        <f>VLOOKUP(A50,HOP!A:C,3,0)</f>
        <v>2327969</v>
      </c>
      <c r="G50" s="4">
        <f t="shared" si="2"/>
        <v>0</v>
      </c>
      <c r="H50" s="4" t="str">
        <f t="shared" si="3"/>
        <v>，2327969</v>
      </c>
      <c r="I50" s="4" t="str">
        <f>VLOOKUP(A50,HOP!A:T,20,0)</f>
        <v>直连</v>
      </c>
    </row>
    <row r="51" s="4" customFormat="1" spans="1:9">
      <c r="A51" s="4">
        <v>16926314570</v>
      </c>
      <c r="B51" s="5">
        <v>44539</v>
      </c>
      <c r="C51" s="5">
        <v>44542</v>
      </c>
      <c r="D51" s="4">
        <v>165</v>
      </c>
      <c r="E51" s="4" t="str">
        <f>VLOOKUP(A51,HOP!A:L,12,0)</f>
        <v>165.00</v>
      </c>
      <c r="F51" s="4" t="str">
        <f>VLOOKUP(A51,HOP!A:C,3,0)</f>
        <v>2328011</v>
      </c>
      <c r="G51" s="4">
        <f t="shared" si="2"/>
        <v>0</v>
      </c>
      <c r="H51" s="4" t="str">
        <f t="shared" si="3"/>
        <v>，2328011</v>
      </c>
      <c r="I51" s="4" t="str">
        <f>VLOOKUP(A51,HOP!A:T,20,0)</f>
        <v>直连</v>
      </c>
    </row>
    <row r="52" s="4" customFormat="1" spans="1:9">
      <c r="A52" s="4">
        <v>16927760255</v>
      </c>
      <c r="B52" s="5">
        <v>44541</v>
      </c>
      <c r="C52" s="5">
        <v>44542</v>
      </c>
      <c r="D52" s="4">
        <v>197</v>
      </c>
      <c r="E52" s="4" t="str">
        <f>VLOOKUP(A52,HOP!A:L,12,0)</f>
        <v>197.00</v>
      </c>
      <c r="F52" s="4" t="str">
        <f>VLOOKUP(A52,HOP!A:C,3,0)</f>
        <v>2328321</v>
      </c>
      <c r="G52" s="4">
        <f t="shared" si="2"/>
        <v>0</v>
      </c>
      <c r="H52" s="4" t="str">
        <f t="shared" si="3"/>
        <v>，2328321</v>
      </c>
      <c r="I52" s="4" t="str">
        <f>VLOOKUP(A52,HOP!A:T,20,0)</f>
        <v>直连</v>
      </c>
    </row>
    <row r="53" s="4" customFormat="1" spans="1:9">
      <c r="A53" s="4">
        <v>16927808922</v>
      </c>
      <c r="B53" s="5">
        <v>44540</v>
      </c>
      <c r="C53" s="5">
        <v>44542</v>
      </c>
      <c r="D53" s="4">
        <v>144</v>
      </c>
      <c r="E53" s="4" t="str">
        <f>VLOOKUP(A53,HOP!A:L,12,0)</f>
        <v>144.00</v>
      </c>
      <c r="F53" s="4" t="str">
        <f>VLOOKUP(A53,HOP!A:C,3,0)</f>
        <v>2328344</v>
      </c>
      <c r="G53" s="4">
        <f t="shared" si="2"/>
        <v>0</v>
      </c>
      <c r="H53" s="4" t="str">
        <f t="shared" si="3"/>
        <v>，2328344</v>
      </c>
      <c r="I53" s="4" t="str">
        <f>VLOOKUP(A53,HOP!A:T,20,0)</f>
        <v>直连</v>
      </c>
    </row>
    <row r="54" s="4" customFormat="1" spans="1:9">
      <c r="A54" s="4">
        <v>16928607048</v>
      </c>
      <c r="B54" s="5">
        <v>44541</v>
      </c>
      <c r="C54" s="5">
        <v>44542</v>
      </c>
      <c r="D54" s="4">
        <v>31</v>
      </c>
      <c r="E54" s="4" t="str">
        <f>VLOOKUP(A54,HOP!A:L,12,0)</f>
        <v>31.00</v>
      </c>
      <c r="F54" s="4" t="str">
        <f>VLOOKUP(A54,HOP!A:C,3,0)</f>
        <v>2328647</v>
      </c>
      <c r="G54" s="4">
        <f t="shared" si="2"/>
        <v>0</v>
      </c>
      <c r="H54" s="4" t="str">
        <f t="shared" si="3"/>
        <v>，2328647</v>
      </c>
      <c r="I54" s="4" t="str">
        <f>VLOOKUP(A54,HOP!A:T,20,0)</f>
        <v>直连</v>
      </c>
    </row>
    <row r="55" s="4" customFormat="1" spans="1:9">
      <c r="A55" s="4">
        <v>16930179966</v>
      </c>
      <c r="B55" s="5">
        <v>44541</v>
      </c>
      <c r="C55" s="5">
        <v>44542</v>
      </c>
      <c r="D55" s="4">
        <v>73</v>
      </c>
      <c r="E55" s="4" t="str">
        <f>VLOOKUP(A55,HOP!A:L,12,0)</f>
        <v>73.00</v>
      </c>
      <c r="F55" s="4" t="str">
        <f>VLOOKUP(A55,HOP!A:C,3,0)</f>
        <v>2329293</v>
      </c>
      <c r="G55" s="4">
        <f t="shared" si="2"/>
        <v>0</v>
      </c>
      <c r="H55" s="4" t="str">
        <f t="shared" si="3"/>
        <v>，2329293</v>
      </c>
      <c r="I55" s="4" t="str">
        <f>VLOOKUP(A55,HOP!A:T,20,0)</f>
        <v>直连</v>
      </c>
    </row>
    <row r="56" s="4" customFormat="1" spans="1:9">
      <c r="A56" s="4">
        <v>16930341695</v>
      </c>
      <c r="B56" s="5">
        <v>44541</v>
      </c>
      <c r="C56" s="5">
        <v>44542</v>
      </c>
      <c r="D56" s="4">
        <v>32</v>
      </c>
      <c r="E56" s="4" t="str">
        <f>VLOOKUP(A56,HOP!A:L,12,0)</f>
        <v>32.00</v>
      </c>
      <c r="F56" s="4" t="str">
        <f>VLOOKUP(A56,HOP!A:C,3,0)</f>
        <v>2329381</v>
      </c>
      <c r="G56" s="4">
        <f t="shared" si="2"/>
        <v>0</v>
      </c>
      <c r="H56" s="4" t="str">
        <f t="shared" si="3"/>
        <v>，2329381</v>
      </c>
      <c r="I56" s="4" t="str">
        <f>VLOOKUP(A56,HOP!A:T,20,0)</f>
        <v>直连</v>
      </c>
    </row>
    <row r="57" s="4" customFormat="1" spans="1:9">
      <c r="A57" s="4">
        <v>16933075351</v>
      </c>
      <c r="B57" s="5">
        <v>44541</v>
      </c>
      <c r="C57" s="5">
        <v>44542</v>
      </c>
      <c r="D57" s="4">
        <v>72</v>
      </c>
      <c r="E57" s="4" t="str">
        <f>VLOOKUP(A57,HOP!A:L,12,0)</f>
        <v>72.00</v>
      </c>
      <c r="F57" s="4" t="str">
        <f>VLOOKUP(A57,HOP!A:C,3,0)</f>
        <v>2329582</v>
      </c>
      <c r="G57" s="4">
        <f t="shared" si="2"/>
        <v>0</v>
      </c>
      <c r="H57" s="4" t="str">
        <f t="shared" si="3"/>
        <v>，2329582</v>
      </c>
      <c r="I57" s="4" t="str">
        <f>VLOOKUP(A57,HOP!A:T,20,0)</f>
        <v>直连</v>
      </c>
    </row>
    <row r="58" s="4" customFormat="1" spans="1:9">
      <c r="A58" s="4">
        <v>16933505862</v>
      </c>
      <c r="B58" s="5">
        <v>44541</v>
      </c>
      <c r="C58" s="5">
        <v>44542</v>
      </c>
      <c r="D58" s="4">
        <v>121</v>
      </c>
      <c r="E58" s="4" t="str">
        <f>VLOOKUP(A58,HOP!A:L,12,0)</f>
        <v>121.00</v>
      </c>
      <c r="F58" s="4" t="str">
        <f>VLOOKUP(A58,HOP!A:C,3,0)</f>
        <v>2329658</v>
      </c>
      <c r="G58" s="4">
        <f t="shared" si="2"/>
        <v>0</v>
      </c>
      <c r="H58" s="4" t="str">
        <f t="shared" si="3"/>
        <v>，2329658</v>
      </c>
      <c r="I58" s="4" t="str">
        <f>VLOOKUP(A58,HOP!A:T,20,0)</f>
        <v>直连</v>
      </c>
    </row>
    <row r="59" s="4" customFormat="1" spans="1:9">
      <c r="A59" s="4">
        <v>16939598216</v>
      </c>
      <c r="B59" s="5">
        <v>44540</v>
      </c>
      <c r="C59" s="5">
        <v>44542</v>
      </c>
      <c r="D59" s="4">
        <v>152</v>
      </c>
      <c r="E59" s="4" t="str">
        <f>VLOOKUP(A59,HOP!A:L,12,0)</f>
        <v>152.00</v>
      </c>
      <c r="F59" s="4" t="str">
        <f>VLOOKUP(A59,HOP!A:C,3,0)</f>
        <v>2330214</v>
      </c>
      <c r="G59" s="4">
        <f t="shared" si="2"/>
        <v>0</v>
      </c>
      <c r="H59" s="4" t="str">
        <f t="shared" si="3"/>
        <v>，2330214</v>
      </c>
      <c r="I59" s="4" t="str">
        <f>VLOOKUP(A59,HOP!A:T,20,0)</f>
        <v>直连</v>
      </c>
    </row>
    <row r="60" s="4" customFormat="1" spans="1:9">
      <c r="A60" s="4">
        <v>16940002214</v>
      </c>
      <c r="B60" s="5">
        <v>44541</v>
      </c>
      <c r="C60" s="5">
        <v>44542</v>
      </c>
      <c r="D60" s="4">
        <v>173</v>
      </c>
      <c r="E60" s="4" t="str">
        <f>VLOOKUP(A60,HOP!A:L,12,0)</f>
        <v>173.00</v>
      </c>
      <c r="F60" s="4" t="str">
        <f>VLOOKUP(A60,HOP!A:C,3,0)</f>
        <v>2330308</v>
      </c>
      <c r="G60" s="4">
        <f t="shared" si="2"/>
        <v>0</v>
      </c>
      <c r="H60" s="4" t="str">
        <f t="shared" si="3"/>
        <v>，2330308</v>
      </c>
      <c r="I60" s="4" t="str">
        <f>VLOOKUP(A60,HOP!A:T,20,0)</f>
        <v>直连</v>
      </c>
    </row>
    <row r="61" s="4" customFormat="1" spans="1:9">
      <c r="A61" s="4">
        <v>16940003576</v>
      </c>
      <c r="B61" s="5">
        <v>44541</v>
      </c>
      <c r="C61" s="5">
        <v>44542</v>
      </c>
      <c r="D61" s="4">
        <v>56</v>
      </c>
      <c r="E61" s="4" t="str">
        <f>VLOOKUP(A61,HOP!A:L,12,0)</f>
        <v>56.00</v>
      </c>
      <c r="F61" s="4" t="str">
        <f>VLOOKUP(A61,HOP!A:C,3,0)</f>
        <v>2330309</v>
      </c>
      <c r="G61" s="4">
        <f t="shared" si="2"/>
        <v>0</v>
      </c>
      <c r="H61" s="4" t="str">
        <f t="shared" si="3"/>
        <v>，2330309</v>
      </c>
      <c r="I61" s="4" t="str">
        <f>VLOOKUP(A61,HOP!A:T,20,0)</f>
        <v>直连</v>
      </c>
    </row>
    <row r="62" s="4" customFormat="1" spans="1:9">
      <c r="A62" s="4">
        <v>16940184496</v>
      </c>
      <c r="B62" s="5">
        <v>44541</v>
      </c>
      <c r="C62" s="5">
        <v>44542</v>
      </c>
      <c r="D62" s="4">
        <v>114</v>
      </c>
      <c r="E62" s="4" t="str">
        <f>VLOOKUP(A62,HOP!A:L,12,0)</f>
        <v>114.00</v>
      </c>
      <c r="F62" s="4" t="str">
        <f>VLOOKUP(A62,HOP!A:C,3,0)</f>
        <v>2330433</v>
      </c>
      <c r="G62" s="4">
        <f t="shared" si="2"/>
        <v>0</v>
      </c>
      <c r="H62" s="4" t="str">
        <f t="shared" si="3"/>
        <v>，2330433</v>
      </c>
      <c r="I62" s="4" t="str">
        <f>VLOOKUP(A62,HOP!A:T,20,0)</f>
        <v>直连</v>
      </c>
    </row>
    <row r="63" s="4" customFormat="1" spans="1:9">
      <c r="A63" s="4">
        <v>16940953860</v>
      </c>
      <c r="B63" s="5">
        <v>44541</v>
      </c>
      <c r="C63" s="5">
        <v>44542</v>
      </c>
      <c r="D63" s="4">
        <v>94</v>
      </c>
      <c r="E63" s="4" t="str">
        <f>VLOOKUP(A63,HOP!A:L,12,0)</f>
        <v>94.00</v>
      </c>
      <c r="F63" s="4" t="str">
        <f>VLOOKUP(A63,HOP!A:C,3,0)</f>
        <v>2330843</v>
      </c>
      <c r="G63" s="4">
        <f t="shared" si="2"/>
        <v>0</v>
      </c>
      <c r="H63" s="4" t="str">
        <f t="shared" si="3"/>
        <v>，2330843</v>
      </c>
      <c r="I63" s="4" t="str">
        <f>VLOOKUP(A63,HOP!A:T,20,0)</f>
        <v>直连</v>
      </c>
    </row>
    <row r="64" s="4" customFormat="1" spans="1:9">
      <c r="A64" s="4">
        <v>16945306840</v>
      </c>
      <c r="B64" s="5">
        <v>44541</v>
      </c>
      <c r="C64" s="5">
        <v>44542</v>
      </c>
      <c r="D64" s="4">
        <v>36</v>
      </c>
      <c r="E64" s="4" t="str">
        <f>VLOOKUP(A64,HOP!A:L,12,0)</f>
        <v>36.00</v>
      </c>
      <c r="F64" s="4" t="str">
        <f>VLOOKUP(A64,HOP!A:C,3,0)</f>
        <v>2331924</v>
      </c>
      <c r="G64" s="4">
        <f t="shared" si="2"/>
        <v>0</v>
      </c>
      <c r="H64" s="4" t="str">
        <f t="shared" si="3"/>
        <v>，2331924</v>
      </c>
      <c r="I64" s="4" t="str">
        <f>VLOOKUP(A64,HOP!A:T,20,0)</f>
        <v>直连</v>
      </c>
    </row>
    <row r="65" s="4" customFormat="1" spans="1:9">
      <c r="A65" s="4">
        <v>16945411159</v>
      </c>
      <c r="B65" s="5">
        <v>44541</v>
      </c>
      <c r="C65" s="5">
        <v>44542</v>
      </c>
      <c r="D65" s="4">
        <v>210</v>
      </c>
      <c r="E65" s="4" t="str">
        <f>VLOOKUP(A65,HOP!A:L,12,0)</f>
        <v>210.00</v>
      </c>
      <c r="F65" s="4" t="str">
        <f>VLOOKUP(A65,HOP!A:C,3,0)</f>
        <v>2331937</v>
      </c>
      <c r="G65" s="4">
        <f t="shared" si="2"/>
        <v>0</v>
      </c>
      <c r="H65" s="4" t="str">
        <f t="shared" si="3"/>
        <v>，2331937</v>
      </c>
      <c r="I65" s="4" t="str">
        <f>VLOOKUP(A65,HOP!A:T,20,0)</f>
        <v>直连</v>
      </c>
    </row>
    <row r="66" s="4" customFormat="1" spans="1:9">
      <c r="A66" s="4">
        <v>16946379233</v>
      </c>
      <c r="B66" s="5">
        <v>44541</v>
      </c>
      <c r="C66" s="5">
        <v>44542</v>
      </c>
      <c r="D66" s="4">
        <v>24</v>
      </c>
      <c r="E66" s="4" t="str">
        <f>VLOOKUP(A66,HOP!A:L,12,0)</f>
        <v>24.00</v>
      </c>
      <c r="F66" s="4" t="str">
        <f>VLOOKUP(A66,HOP!A:C,3,0)</f>
        <v>2332196</v>
      </c>
      <c r="G66" s="4">
        <f t="shared" si="2"/>
        <v>0</v>
      </c>
      <c r="H66" s="4" t="str">
        <f t="shared" si="3"/>
        <v>，2332196</v>
      </c>
      <c r="I66" s="4" t="str">
        <f>VLOOKUP(A66,HOP!A:T,20,0)</f>
        <v>直连</v>
      </c>
    </row>
    <row r="67" s="4" customFormat="1" hidden="1" spans="1:9">
      <c r="A67" s="4">
        <v>16946629741</v>
      </c>
      <c r="B67" s="5">
        <v>44541</v>
      </c>
      <c r="C67" s="5">
        <v>44542</v>
      </c>
      <c r="D67" s="4">
        <v>0</v>
      </c>
      <c r="E67" s="4" t="str">
        <f>VLOOKUP(A67,HOP!A:L,12,0)</f>
        <v>0.00</v>
      </c>
      <c r="F67" s="4" t="str">
        <f>VLOOKUP(A67,HOP!A:C,3,0)</f>
        <v>2332270</v>
      </c>
      <c r="G67" s="4">
        <f t="shared" ref="G67:G89" si="4">D67-E67</f>
        <v>0</v>
      </c>
      <c r="H67" s="4" t="str">
        <f t="shared" ref="H67:H89" si="5">$H$1&amp;F67</f>
        <v>，2332270</v>
      </c>
      <c r="I67" s="4" t="str">
        <f>VLOOKUP(A67,HOP!A:T,20,0)</f>
        <v>直连</v>
      </c>
    </row>
    <row r="68" s="4" customFormat="1" spans="1:9">
      <c r="A68" s="4">
        <v>16946690440</v>
      </c>
      <c r="B68" s="5">
        <v>44539</v>
      </c>
      <c r="C68" s="5">
        <v>44542</v>
      </c>
      <c r="D68" s="4">
        <v>54</v>
      </c>
      <c r="E68" s="4" t="str">
        <f>VLOOKUP(A68,HOP!A:L,12,0)</f>
        <v>54.00</v>
      </c>
      <c r="F68" s="4" t="str">
        <f>VLOOKUP(A68,HOP!A:C,3,0)</f>
        <v>2332295</v>
      </c>
      <c r="G68" s="4">
        <f t="shared" si="4"/>
        <v>0</v>
      </c>
      <c r="H68" s="4" t="str">
        <f t="shared" si="5"/>
        <v>，2332295</v>
      </c>
      <c r="I68" s="4" t="str">
        <f>VLOOKUP(A68,HOP!A:T,20,0)</f>
        <v>直连</v>
      </c>
    </row>
    <row r="69" s="4" customFormat="1" spans="1:9">
      <c r="A69" s="4">
        <v>16946874761</v>
      </c>
      <c r="B69" s="5">
        <v>44541</v>
      </c>
      <c r="C69" s="5">
        <v>44542</v>
      </c>
      <c r="D69" s="4">
        <v>126</v>
      </c>
      <c r="E69" s="4" t="str">
        <f>VLOOKUP(A69,HOP!A:L,12,0)</f>
        <v>126.00</v>
      </c>
      <c r="F69" s="4" t="str">
        <f>VLOOKUP(A69,HOP!A:C,3,0)</f>
        <v>2332370</v>
      </c>
      <c r="G69" s="4">
        <f t="shared" si="4"/>
        <v>0</v>
      </c>
      <c r="H69" s="4" t="str">
        <f t="shared" si="5"/>
        <v>，2332370</v>
      </c>
      <c r="I69" s="4" t="str">
        <f>VLOOKUP(A69,HOP!A:T,20,0)</f>
        <v>直连</v>
      </c>
    </row>
    <row r="70" s="4" customFormat="1" spans="1:9">
      <c r="A70" s="4">
        <v>16946960991</v>
      </c>
      <c r="B70" s="5">
        <v>44541</v>
      </c>
      <c r="C70" s="5">
        <v>44542</v>
      </c>
      <c r="D70" s="4">
        <v>32</v>
      </c>
      <c r="E70" s="4" t="str">
        <f>VLOOKUP(A70,HOP!A:L,12,0)</f>
        <v>32.00</v>
      </c>
      <c r="F70" s="4" t="str">
        <f>VLOOKUP(A70,HOP!A:C,3,0)</f>
        <v>2332403</v>
      </c>
      <c r="G70" s="4">
        <f t="shared" si="4"/>
        <v>0</v>
      </c>
      <c r="H70" s="4" t="str">
        <f t="shared" si="5"/>
        <v>，2332403</v>
      </c>
      <c r="I70" s="4" t="str">
        <f>VLOOKUP(A70,HOP!A:T,20,0)</f>
        <v>直连</v>
      </c>
    </row>
    <row r="71" s="4" customFormat="1" spans="1:9">
      <c r="A71" s="4">
        <v>16947416500</v>
      </c>
      <c r="B71" s="5">
        <v>44541</v>
      </c>
      <c r="C71" s="5">
        <v>44542</v>
      </c>
      <c r="D71" s="4">
        <v>91</v>
      </c>
      <c r="E71" s="4" t="str">
        <f>VLOOKUP(A71,HOP!A:L,12,0)</f>
        <v>91.00</v>
      </c>
      <c r="F71" s="4" t="str">
        <f>VLOOKUP(A71,HOP!A:C,3,0)</f>
        <v>2332600</v>
      </c>
      <c r="G71" s="4">
        <f t="shared" si="4"/>
        <v>0</v>
      </c>
      <c r="H71" s="4" t="str">
        <f t="shared" si="5"/>
        <v>，2332600</v>
      </c>
      <c r="I71" s="4" t="str">
        <f>VLOOKUP(A71,HOP!A:T,20,0)</f>
        <v>直连</v>
      </c>
    </row>
    <row r="72" s="4" customFormat="1" spans="1:9">
      <c r="A72" s="4">
        <v>16947571429</v>
      </c>
      <c r="B72" s="5">
        <v>44541</v>
      </c>
      <c r="C72" s="5">
        <v>44542</v>
      </c>
      <c r="D72" s="4">
        <v>264</v>
      </c>
      <c r="E72" s="4" t="str">
        <f>VLOOKUP(A72,HOP!A:L,12,0)</f>
        <v>264.00</v>
      </c>
      <c r="F72" s="4" t="str">
        <f>VLOOKUP(A72,HOP!A:C,3,0)</f>
        <v>2332663</v>
      </c>
      <c r="G72" s="4">
        <f t="shared" si="4"/>
        <v>0</v>
      </c>
      <c r="H72" s="4" t="str">
        <f t="shared" si="5"/>
        <v>，2332663</v>
      </c>
      <c r="I72" s="4" t="str">
        <f>VLOOKUP(A72,HOP!A:T,20,0)</f>
        <v>直连</v>
      </c>
    </row>
    <row r="73" s="4" customFormat="1" spans="1:9">
      <c r="A73" s="4">
        <v>16947661167</v>
      </c>
      <c r="B73" s="5">
        <v>44541</v>
      </c>
      <c r="C73" s="5">
        <v>44542</v>
      </c>
      <c r="D73" s="4">
        <v>30</v>
      </c>
      <c r="E73" s="4" t="str">
        <f>VLOOKUP(A73,HOP!A:L,12,0)</f>
        <v>30.00</v>
      </c>
      <c r="F73" s="4" t="str">
        <f>VLOOKUP(A73,HOP!A:C,3,0)</f>
        <v>2332699</v>
      </c>
      <c r="G73" s="4">
        <f t="shared" si="4"/>
        <v>0</v>
      </c>
      <c r="H73" s="4" t="str">
        <f t="shared" si="5"/>
        <v>，2332699</v>
      </c>
      <c r="I73" s="4" t="str">
        <f>VLOOKUP(A73,HOP!A:T,20,0)</f>
        <v>直连</v>
      </c>
    </row>
    <row r="74" s="4" customFormat="1" hidden="1" spans="1:9">
      <c r="A74" s="4">
        <v>16947700668</v>
      </c>
      <c r="B74" s="5">
        <v>44541</v>
      </c>
      <c r="C74" s="5">
        <v>44542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VLOOKUP(A74,HOP!A:T,20,0)</f>
        <v>#N/A</v>
      </c>
    </row>
    <row r="75" s="4" customFormat="1" spans="1:9">
      <c r="A75" s="4">
        <v>16948041319</v>
      </c>
      <c r="B75" s="5">
        <v>44540</v>
      </c>
      <c r="C75" s="5">
        <v>44542</v>
      </c>
      <c r="D75" s="4">
        <v>716</v>
      </c>
      <c r="E75" s="4" t="str">
        <f>VLOOKUP(A75,HOP!A:L,12,0)</f>
        <v>716.00</v>
      </c>
      <c r="F75" s="4" t="str">
        <f>VLOOKUP(A75,HOP!A:C,3,0)</f>
        <v>2332831</v>
      </c>
      <c r="G75" s="4">
        <f t="shared" si="4"/>
        <v>0</v>
      </c>
      <c r="H75" s="4" t="str">
        <f t="shared" si="5"/>
        <v>，2332831</v>
      </c>
      <c r="I75" s="4" t="str">
        <f>VLOOKUP(A75,HOP!A:T,20,0)</f>
        <v>直连</v>
      </c>
    </row>
    <row r="76" s="4" customFormat="1" spans="1:9">
      <c r="A76" s="4">
        <v>16948787353</v>
      </c>
      <c r="B76" s="5">
        <v>44540</v>
      </c>
      <c r="C76" s="5">
        <v>44542</v>
      </c>
      <c r="D76" s="4">
        <v>128</v>
      </c>
      <c r="E76" s="4" t="str">
        <f>VLOOKUP(A76,HOP!A:L,12,0)</f>
        <v>128.00</v>
      </c>
      <c r="F76" s="4" t="str">
        <f>VLOOKUP(A76,HOP!A:C,3,0)</f>
        <v>2333112</v>
      </c>
      <c r="G76" s="4">
        <f t="shared" si="4"/>
        <v>0</v>
      </c>
      <c r="H76" s="4" t="str">
        <f t="shared" si="5"/>
        <v>，2333112</v>
      </c>
      <c r="I76" s="4" t="str">
        <f>VLOOKUP(A76,HOP!A:T,20,0)</f>
        <v>直连</v>
      </c>
    </row>
    <row r="77" s="4" customFormat="1" hidden="1" spans="1:9">
      <c r="A77" s="4">
        <v>16954872773</v>
      </c>
      <c r="B77" s="5">
        <v>44541</v>
      </c>
      <c r="C77" s="5">
        <v>44542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VLOOKUP(A77,HOP!A:T,20,0)</f>
        <v>#N/A</v>
      </c>
    </row>
    <row r="78" s="4" customFormat="1" spans="1:9">
      <c r="A78" s="4">
        <v>16955828905</v>
      </c>
      <c r="B78" s="5">
        <v>44540</v>
      </c>
      <c r="C78" s="5">
        <v>44542</v>
      </c>
      <c r="D78" s="4">
        <v>210</v>
      </c>
      <c r="E78" s="4" t="str">
        <f>VLOOKUP(A78,HOP!A:L,12,0)</f>
        <v>210.00</v>
      </c>
      <c r="F78" s="4" t="str">
        <f>VLOOKUP(A78,HOP!A:C,3,0)</f>
        <v>2334551</v>
      </c>
      <c r="G78" s="4">
        <f t="shared" si="4"/>
        <v>0</v>
      </c>
      <c r="H78" s="4" t="str">
        <f t="shared" si="5"/>
        <v>，2334551</v>
      </c>
      <c r="I78" s="4" t="str">
        <f>VLOOKUP(A78,HOP!A:T,20,0)</f>
        <v>直连</v>
      </c>
    </row>
    <row r="79" s="4" customFormat="1" spans="1:9">
      <c r="A79" s="4">
        <v>16958628330</v>
      </c>
      <c r="B79" s="5">
        <v>44541</v>
      </c>
      <c r="C79" s="5">
        <v>44542</v>
      </c>
      <c r="D79" s="4">
        <v>171</v>
      </c>
      <c r="E79" s="4" t="str">
        <f>VLOOKUP(A79,HOP!A:L,12,0)</f>
        <v>171.00</v>
      </c>
      <c r="F79" s="4" t="str">
        <f>VLOOKUP(A79,HOP!A:C,3,0)</f>
        <v>2334790</v>
      </c>
      <c r="G79" s="4">
        <f t="shared" si="4"/>
        <v>0</v>
      </c>
      <c r="H79" s="4" t="str">
        <f t="shared" si="5"/>
        <v>，2334790</v>
      </c>
      <c r="I79" s="4" t="str">
        <f>VLOOKUP(A79,HOP!A:T,20,0)</f>
        <v>直连</v>
      </c>
    </row>
    <row r="80" s="4" customFormat="1" spans="1:9">
      <c r="A80" s="4">
        <v>16958754787</v>
      </c>
      <c r="B80" s="5">
        <v>44541</v>
      </c>
      <c r="C80" s="5">
        <v>44542</v>
      </c>
      <c r="D80" s="4">
        <v>81</v>
      </c>
      <c r="E80" s="4" t="str">
        <f>VLOOKUP(A80,HOP!A:L,12,0)</f>
        <v>81.00</v>
      </c>
      <c r="F80" s="4" t="str">
        <f>VLOOKUP(A80,HOP!A:C,3,0)</f>
        <v>2334817</v>
      </c>
      <c r="G80" s="4">
        <f t="shared" si="4"/>
        <v>0</v>
      </c>
      <c r="H80" s="4" t="str">
        <f t="shared" si="5"/>
        <v>，2334817</v>
      </c>
      <c r="I80" s="4" t="str">
        <f>VLOOKUP(A80,HOP!A:T,20,0)</f>
        <v>直连</v>
      </c>
    </row>
    <row r="81" s="4" customFormat="1" spans="1:9">
      <c r="A81" s="4">
        <v>16958853734</v>
      </c>
      <c r="B81" s="5">
        <v>44541</v>
      </c>
      <c r="C81" s="5">
        <v>44542</v>
      </c>
      <c r="D81" s="4">
        <v>101</v>
      </c>
      <c r="E81" s="4" t="str">
        <f>VLOOKUP(A81,HOP!A:L,12,0)</f>
        <v>101.00</v>
      </c>
      <c r="F81" s="4" t="str">
        <f>VLOOKUP(A81,HOP!A:C,3,0)</f>
        <v>2334842</v>
      </c>
      <c r="G81" s="4">
        <f t="shared" si="4"/>
        <v>0</v>
      </c>
      <c r="H81" s="4" t="str">
        <f t="shared" si="5"/>
        <v>，2334842</v>
      </c>
      <c r="I81" s="4" t="str">
        <f>VLOOKUP(A81,HOP!A:T,20,0)</f>
        <v>直连</v>
      </c>
    </row>
    <row r="82" s="4" customFormat="1" spans="1:9">
      <c r="A82" s="4">
        <v>16960661403</v>
      </c>
      <c r="B82" s="5">
        <v>44541</v>
      </c>
      <c r="C82" s="5">
        <v>44542</v>
      </c>
      <c r="D82" s="4">
        <v>111</v>
      </c>
      <c r="E82" s="4" t="str">
        <f>VLOOKUP(A82,HOP!A:L,12,0)</f>
        <v>111.00</v>
      </c>
      <c r="F82" s="4" t="str">
        <f>VLOOKUP(A82,HOP!A:C,3,0)</f>
        <v>2335304</v>
      </c>
      <c r="G82" s="4">
        <f t="shared" si="4"/>
        <v>0</v>
      </c>
      <c r="H82" s="4" t="str">
        <f t="shared" si="5"/>
        <v>，2335304</v>
      </c>
      <c r="I82" s="4" t="str">
        <f>VLOOKUP(A82,HOP!A:T,20,0)</f>
        <v>直连</v>
      </c>
    </row>
    <row r="83" s="4" customFormat="1" spans="1:9">
      <c r="A83" s="4">
        <v>16961058597</v>
      </c>
      <c r="B83" s="5">
        <v>44541</v>
      </c>
      <c r="C83" s="5">
        <v>44542</v>
      </c>
      <c r="D83" s="4">
        <v>89</v>
      </c>
      <c r="E83" s="4" t="str">
        <f>VLOOKUP(A83,HOP!A:L,12,0)</f>
        <v>89.00</v>
      </c>
      <c r="F83" s="4" t="str">
        <f>VLOOKUP(A83,HOP!A:C,3,0)</f>
        <v>2335461</v>
      </c>
      <c r="G83" s="4">
        <f t="shared" si="4"/>
        <v>0</v>
      </c>
      <c r="H83" s="4" t="str">
        <f t="shared" si="5"/>
        <v>，2335461</v>
      </c>
      <c r="I83" s="4" t="str">
        <f>VLOOKUP(A83,HOP!A:T,20,0)</f>
        <v>直连</v>
      </c>
    </row>
    <row r="84" s="4" customFormat="1" hidden="1" spans="1:9">
      <c r="A84" s="4">
        <v>16961078892</v>
      </c>
      <c r="B84" s="5">
        <v>44541</v>
      </c>
      <c r="C84" s="5">
        <v>44542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VLOOKUP(A84,HOP!A:T,20,0)</f>
        <v>#N/A</v>
      </c>
    </row>
    <row r="85" s="4" customFormat="1" spans="1:9">
      <c r="A85" s="4">
        <v>16963518492</v>
      </c>
      <c r="B85" s="5">
        <v>44541</v>
      </c>
      <c r="C85" s="5">
        <v>44542</v>
      </c>
      <c r="D85" s="4">
        <v>97</v>
      </c>
      <c r="E85" s="4" t="str">
        <f>VLOOKUP(A85,HOP!A:L,12,0)</f>
        <v>97.00</v>
      </c>
      <c r="F85" s="4" t="str">
        <f>VLOOKUP(A85,HOP!A:C,3,0)</f>
        <v>2335635</v>
      </c>
      <c r="G85" s="4">
        <f t="shared" si="4"/>
        <v>0</v>
      </c>
      <c r="H85" s="4" t="str">
        <f t="shared" si="5"/>
        <v>，2335635</v>
      </c>
      <c r="I85" s="4" t="str">
        <f>VLOOKUP(A85,HOP!A:T,20,0)</f>
        <v>直连</v>
      </c>
    </row>
    <row r="86" s="4" customFormat="1" spans="1:9">
      <c r="A86" s="4">
        <v>16963488391</v>
      </c>
      <c r="B86" s="5">
        <v>44541</v>
      </c>
      <c r="C86" s="5">
        <v>44542</v>
      </c>
      <c r="D86" s="4">
        <v>70</v>
      </c>
      <c r="E86" s="4" t="str">
        <f>VLOOKUP(A86,HOP!A:L,12,0)</f>
        <v>70.00</v>
      </c>
      <c r="F86" s="4" t="str">
        <f>VLOOKUP(A86,HOP!A:C,3,0)</f>
        <v>2335629</v>
      </c>
      <c r="G86" s="4">
        <f t="shared" si="4"/>
        <v>0</v>
      </c>
      <c r="H86" s="4" t="str">
        <f t="shared" si="5"/>
        <v>，2335629</v>
      </c>
      <c r="I86" s="4" t="str">
        <f>VLOOKUP(A86,HOP!A:T,20,0)</f>
        <v>直连</v>
      </c>
    </row>
    <row r="87" s="4" customFormat="1" spans="1:9">
      <c r="A87" s="4">
        <v>16963899715</v>
      </c>
      <c r="B87" s="5">
        <v>44541</v>
      </c>
      <c r="C87" s="5">
        <v>44542</v>
      </c>
      <c r="D87" s="4">
        <v>27</v>
      </c>
      <c r="E87" s="4" t="str">
        <f>VLOOKUP(A87,HOP!A:L,12,0)</f>
        <v>27.00</v>
      </c>
      <c r="F87" s="4" t="str">
        <f>VLOOKUP(A87,HOP!A:C,3,0)</f>
        <v>2335755</v>
      </c>
      <c r="G87" s="4">
        <f t="shared" si="4"/>
        <v>0</v>
      </c>
      <c r="H87" s="4" t="str">
        <f t="shared" si="5"/>
        <v>，2335755</v>
      </c>
      <c r="I87" s="4" t="str">
        <f>VLOOKUP(A87,HOP!A:T,20,0)</f>
        <v>直连</v>
      </c>
    </row>
    <row r="88" s="4" customFormat="1" spans="1:9">
      <c r="A88" s="4">
        <v>16965669017</v>
      </c>
      <c r="B88" s="5">
        <v>44541</v>
      </c>
      <c r="C88" s="5">
        <v>44542</v>
      </c>
      <c r="D88" s="4">
        <v>96</v>
      </c>
      <c r="E88" s="4" t="str">
        <f>VLOOKUP(A88,HOP!A:L,12,0)</f>
        <v>96.00</v>
      </c>
      <c r="F88" s="4" t="str">
        <f>VLOOKUP(A88,HOP!A:C,3,0)</f>
        <v>2336376</v>
      </c>
      <c r="G88" s="4">
        <f t="shared" si="4"/>
        <v>0</v>
      </c>
      <c r="H88" s="4" t="str">
        <f t="shared" si="5"/>
        <v>，2336376</v>
      </c>
      <c r="I88" s="4" t="str">
        <f>VLOOKUP(A88,HOP!A:T,20,0)</f>
        <v>直连</v>
      </c>
    </row>
    <row r="89" s="4" customFormat="1" spans="1:9">
      <c r="A89" s="4">
        <v>16966399073</v>
      </c>
      <c r="B89" s="5">
        <v>44541</v>
      </c>
      <c r="C89" s="5">
        <v>44542</v>
      </c>
      <c r="D89" s="4">
        <v>87</v>
      </c>
      <c r="E89" s="4" t="str">
        <f>VLOOKUP(A89,HOP!A:L,12,0)</f>
        <v>87.00</v>
      </c>
      <c r="F89" s="4" t="str">
        <f>VLOOKUP(A89,HOP!A:C,3,0)</f>
        <v>2336747</v>
      </c>
      <c r="G89" s="4">
        <f t="shared" si="4"/>
        <v>0</v>
      </c>
      <c r="H89" s="4" t="str">
        <f t="shared" si="5"/>
        <v>，2336747</v>
      </c>
      <c r="I89" s="4" t="str">
        <f>VLOOKUP(A89,HOP!A:T,20,0)</f>
        <v>直连</v>
      </c>
    </row>
    <row r="91" spans="4:4">
      <c r="D91" s="4">
        <f>SUM(D2:D90)</f>
        <v>14277</v>
      </c>
    </row>
    <row r="96" spans="1:1">
      <c r="A96" s="4" t="s">
        <v>271</v>
      </c>
    </row>
    <row r="97" spans="1:1">
      <c r="A97" s="4" t="s">
        <v>272</v>
      </c>
    </row>
    <row r="98" spans="1:1">
      <c r="A98" s="4" t="s">
        <v>273</v>
      </c>
    </row>
  </sheetData>
  <autoFilter ref="A1:XFD91">
    <filterColumn colId="3">
      <filters blank="1">
        <filter val="100"/>
        <filter val="400"/>
        <filter val="101"/>
        <filter val="104"/>
        <filter val="106"/>
        <filter val="509"/>
        <filter val="210"/>
        <filter val="111"/>
        <filter val="114"/>
        <filter val="716"/>
        <filter val="17"/>
        <filter val="217"/>
        <filter val="318"/>
        <filter val="121"/>
        <filter val="24"/>
        <filter val="124"/>
        <filter val="26"/>
        <filter val="126"/>
        <filter val="27"/>
        <filter val="227"/>
        <filter val="128"/>
        <filter val="30"/>
        <filter val="930"/>
        <filter val="31"/>
        <filter val="32"/>
        <filter val="132"/>
        <filter val="36"/>
        <filter val="340"/>
        <filter val="1040"/>
        <filter val="241"/>
        <filter val="142"/>
        <filter val="144"/>
        <filter val="45"/>
        <filter val="46"/>
        <filter val="446"/>
        <filter val="247"/>
        <filter val="48"/>
        <filter val="152"/>
        <filter val="54"/>
        <filter val="155"/>
        <filter val="56"/>
        <filter val="556"/>
        <filter val="461"/>
        <filter val="162"/>
        <filter val="63"/>
        <filter val="264"/>
        <filter val="165"/>
        <filter val="168"/>
        <filter val="169"/>
        <filter val="70"/>
        <filter val="171"/>
        <filter val="72"/>
        <filter val="73"/>
        <filter val="173"/>
        <filter val="276"/>
        <filter val="77"/>
        <filter val="14277"/>
        <filter val="178"/>
        <filter val="81"/>
        <filter val="87"/>
        <filter val="89"/>
        <filter val="189"/>
        <filter val="289"/>
        <filter val="90"/>
        <filter val="91"/>
        <filter val="92"/>
        <filter val="192"/>
        <filter val="94"/>
        <filter val="194"/>
        <filter val="96"/>
        <filter val="97"/>
        <filter val="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274</v>
      </c>
      <c r="B1" s="2" t="s">
        <v>275</v>
      </c>
      <c r="C1" s="2" t="s">
        <v>276</v>
      </c>
      <c r="D1" s="2" t="s">
        <v>277</v>
      </c>
      <c r="E1" s="2" t="s">
        <v>13</v>
      </c>
      <c r="F1" s="2" t="s">
        <v>5</v>
      </c>
      <c r="G1" s="2" t="s">
        <v>6</v>
      </c>
      <c r="H1" s="2" t="s">
        <v>278</v>
      </c>
      <c r="I1" s="2" t="s">
        <v>279</v>
      </c>
      <c r="J1" s="2" t="s">
        <v>280</v>
      </c>
      <c r="K1" s="2" t="s">
        <v>281</v>
      </c>
      <c r="L1" s="2" t="s">
        <v>282</v>
      </c>
      <c r="M1" s="2" t="s">
        <v>283</v>
      </c>
      <c r="N1" s="2" t="s">
        <v>284</v>
      </c>
      <c r="O1" s="2" t="s">
        <v>285</v>
      </c>
      <c r="P1" s="2" t="s">
        <v>286</v>
      </c>
      <c r="Q1" s="2" t="s">
        <v>287</v>
      </c>
      <c r="R1" s="2" t="s">
        <v>288</v>
      </c>
      <c r="S1" s="2" t="s">
        <v>289</v>
      </c>
      <c r="T1" s="2" t="s">
        <v>290</v>
      </c>
    </row>
    <row r="2" s="1" customFormat="1" spans="1:20">
      <c r="A2" s="3">
        <v>16966399073</v>
      </c>
      <c r="B2" s="1" t="s">
        <v>291</v>
      </c>
      <c r="C2" s="1" t="s">
        <v>292</v>
      </c>
      <c r="D2" s="1" t="s">
        <v>293</v>
      </c>
      <c r="E2" s="1" t="s">
        <v>294</v>
      </c>
      <c r="F2" s="1" t="s">
        <v>291</v>
      </c>
      <c r="G2" s="1" t="s">
        <v>295</v>
      </c>
      <c r="H2" s="1" t="s">
        <v>296</v>
      </c>
      <c r="I2" s="1" t="s">
        <v>297</v>
      </c>
      <c r="J2" s="1" t="s">
        <v>29</v>
      </c>
      <c r="K2" s="1" t="s">
        <v>298</v>
      </c>
      <c r="L2" s="1" t="s">
        <v>298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</row>
    <row r="3" s="1" customFormat="1" spans="1:20">
      <c r="A3" s="3">
        <v>16965669017</v>
      </c>
      <c r="B3" s="1" t="s">
        <v>291</v>
      </c>
      <c r="C3" s="1" t="s">
        <v>306</v>
      </c>
      <c r="D3" s="1" t="s">
        <v>307</v>
      </c>
      <c r="E3" s="1" t="s">
        <v>308</v>
      </c>
      <c r="F3" s="1" t="s">
        <v>291</v>
      </c>
      <c r="G3" s="1" t="s">
        <v>295</v>
      </c>
      <c r="H3" s="1" t="s">
        <v>296</v>
      </c>
      <c r="I3" s="1" t="s">
        <v>309</v>
      </c>
      <c r="J3" s="1" t="s">
        <v>29</v>
      </c>
      <c r="K3" s="1" t="s">
        <v>310</v>
      </c>
      <c r="L3" s="1" t="s">
        <v>310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311</v>
      </c>
      <c r="R3" s="1" t="s">
        <v>303</v>
      </c>
      <c r="S3" s="1" t="s">
        <v>304</v>
      </c>
      <c r="T3" s="1" t="s">
        <v>305</v>
      </c>
    </row>
    <row r="4" s="1" customFormat="1" spans="1:20">
      <c r="A4" s="3">
        <v>16963899715</v>
      </c>
      <c r="B4" s="1" t="s">
        <v>291</v>
      </c>
      <c r="C4" s="1" t="s">
        <v>312</v>
      </c>
      <c r="D4" s="1" t="s">
        <v>313</v>
      </c>
      <c r="E4" s="1" t="s">
        <v>314</v>
      </c>
      <c r="F4" s="1" t="s">
        <v>291</v>
      </c>
      <c r="G4" s="1" t="s">
        <v>295</v>
      </c>
      <c r="H4" s="1" t="s">
        <v>296</v>
      </c>
      <c r="I4" s="1" t="s">
        <v>315</v>
      </c>
      <c r="J4" s="1" t="s">
        <v>29</v>
      </c>
      <c r="K4" s="1" t="s">
        <v>316</v>
      </c>
      <c r="L4" s="1" t="s">
        <v>316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317</v>
      </c>
      <c r="R4" s="1" t="s">
        <v>303</v>
      </c>
      <c r="S4" s="1" t="s">
        <v>304</v>
      </c>
      <c r="T4" s="1" t="s">
        <v>305</v>
      </c>
    </row>
    <row r="5" s="1" customFormat="1" spans="1:20">
      <c r="A5" s="3">
        <v>16963518492</v>
      </c>
      <c r="B5" s="1" t="s">
        <v>291</v>
      </c>
      <c r="C5" s="1" t="s">
        <v>318</v>
      </c>
      <c r="D5" s="1" t="s">
        <v>319</v>
      </c>
      <c r="E5" s="1" t="s">
        <v>320</v>
      </c>
      <c r="F5" s="1" t="s">
        <v>291</v>
      </c>
      <c r="G5" s="1" t="s">
        <v>295</v>
      </c>
      <c r="H5" s="1" t="s">
        <v>296</v>
      </c>
      <c r="I5" s="1" t="s">
        <v>321</v>
      </c>
      <c r="J5" s="1" t="s">
        <v>29</v>
      </c>
      <c r="K5" s="1" t="s">
        <v>322</v>
      </c>
      <c r="L5" s="1" t="s">
        <v>322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323</v>
      </c>
      <c r="R5" s="1" t="s">
        <v>303</v>
      </c>
      <c r="S5" s="1" t="s">
        <v>304</v>
      </c>
      <c r="T5" s="1" t="s">
        <v>305</v>
      </c>
    </row>
    <row r="6" s="1" customFormat="1" spans="1:20">
      <c r="A6" s="3">
        <v>16963488391</v>
      </c>
      <c r="B6" s="1" t="s">
        <v>291</v>
      </c>
      <c r="C6" s="1" t="s">
        <v>324</v>
      </c>
      <c r="D6" s="1" t="s">
        <v>325</v>
      </c>
      <c r="E6" s="1" t="s">
        <v>326</v>
      </c>
      <c r="F6" s="1" t="s">
        <v>291</v>
      </c>
      <c r="G6" s="1" t="s">
        <v>295</v>
      </c>
      <c r="H6" s="1" t="s">
        <v>296</v>
      </c>
      <c r="I6" s="1" t="s">
        <v>327</v>
      </c>
      <c r="J6" s="1" t="s">
        <v>29</v>
      </c>
      <c r="K6" s="1" t="s">
        <v>328</v>
      </c>
      <c r="L6" s="1" t="s">
        <v>328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329</v>
      </c>
      <c r="R6" s="1" t="s">
        <v>303</v>
      </c>
      <c r="S6" s="1" t="s">
        <v>304</v>
      </c>
      <c r="T6" s="1" t="s">
        <v>305</v>
      </c>
    </row>
    <row r="7" s="1" customFormat="1" spans="1:20">
      <c r="A7" s="3">
        <v>16961058597</v>
      </c>
      <c r="B7" s="1" t="s">
        <v>291</v>
      </c>
      <c r="C7" s="1" t="s">
        <v>330</v>
      </c>
      <c r="D7" s="1" t="s">
        <v>331</v>
      </c>
      <c r="E7" s="1" t="s">
        <v>332</v>
      </c>
      <c r="F7" s="1" t="s">
        <v>291</v>
      </c>
      <c r="G7" s="1" t="s">
        <v>295</v>
      </c>
      <c r="H7" s="1" t="s">
        <v>296</v>
      </c>
      <c r="I7" s="1" t="s">
        <v>333</v>
      </c>
      <c r="J7" s="1" t="s">
        <v>29</v>
      </c>
      <c r="K7" s="1" t="s">
        <v>334</v>
      </c>
      <c r="L7" s="1" t="s">
        <v>334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335</v>
      </c>
      <c r="R7" s="1" t="s">
        <v>303</v>
      </c>
      <c r="S7" s="1" t="s">
        <v>304</v>
      </c>
      <c r="T7" s="1" t="s">
        <v>305</v>
      </c>
    </row>
    <row r="8" s="1" customFormat="1" spans="1:20">
      <c r="A8" s="3">
        <v>16960661403</v>
      </c>
      <c r="B8" s="1" t="s">
        <v>336</v>
      </c>
      <c r="C8" s="1" t="s">
        <v>337</v>
      </c>
      <c r="D8" s="1" t="s">
        <v>338</v>
      </c>
      <c r="E8" s="1" t="s">
        <v>339</v>
      </c>
      <c r="F8" s="1" t="s">
        <v>291</v>
      </c>
      <c r="G8" s="1" t="s">
        <v>295</v>
      </c>
      <c r="H8" s="1" t="s">
        <v>296</v>
      </c>
      <c r="I8" s="1" t="s">
        <v>340</v>
      </c>
      <c r="J8" s="1" t="s">
        <v>29</v>
      </c>
      <c r="K8" s="1" t="s">
        <v>341</v>
      </c>
      <c r="L8" s="1" t="s">
        <v>341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342</v>
      </c>
      <c r="R8" s="1" t="s">
        <v>303</v>
      </c>
      <c r="S8" s="1" t="s">
        <v>304</v>
      </c>
      <c r="T8" s="1" t="s">
        <v>305</v>
      </c>
    </row>
    <row r="9" s="1" customFormat="1" spans="1:20">
      <c r="A9" s="3">
        <v>16958853734</v>
      </c>
      <c r="B9" s="1" t="s">
        <v>336</v>
      </c>
      <c r="C9" s="1" t="s">
        <v>343</v>
      </c>
      <c r="D9" s="1" t="s">
        <v>344</v>
      </c>
      <c r="E9" s="1" t="s">
        <v>345</v>
      </c>
      <c r="F9" s="1" t="s">
        <v>291</v>
      </c>
      <c r="G9" s="1" t="s">
        <v>295</v>
      </c>
      <c r="H9" s="1" t="s">
        <v>296</v>
      </c>
      <c r="I9" s="1" t="s">
        <v>346</v>
      </c>
      <c r="J9" s="1" t="s">
        <v>29</v>
      </c>
      <c r="K9" s="1" t="s">
        <v>347</v>
      </c>
      <c r="L9" s="1" t="s">
        <v>347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348</v>
      </c>
      <c r="R9" s="1" t="s">
        <v>303</v>
      </c>
      <c r="S9" s="1" t="s">
        <v>304</v>
      </c>
      <c r="T9" s="1" t="s">
        <v>305</v>
      </c>
    </row>
    <row r="10" s="1" customFormat="1" spans="1:20">
      <c r="A10" s="3">
        <v>16958754787</v>
      </c>
      <c r="B10" s="1" t="s">
        <v>336</v>
      </c>
      <c r="C10" s="1" t="s">
        <v>349</v>
      </c>
      <c r="D10" s="1" t="s">
        <v>350</v>
      </c>
      <c r="E10" s="1" t="s">
        <v>351</v>
      </c>
      <c r="F10" s="1" t="s">
        <v>291</v>
      </c>
      <c r="G10" s="1" t="s">
        <v>295</v>
      </c>
      <c r="H10" s="1" t="s">
        <v>296</v>
      </c>
      <c r="I10" s="1" t="s">
        <v>352</v>
      </c>
      <c r="J10" s="1" t="s">
        <v>29</v>
      </c>
      <c r="K10" s="1" t="s">
        <v>353</v>
      </c>
      <c r="L10" s="1" t="s">
        <v>353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354</v>
      </c>
      <c r="R10" s="1" t="s">
        <v>303</v>
      </c>
      <c r="S10" s="1" t="s">
        <v>304</v>
      </c>
      <c r="T10" s="1" t="s">
        <v>305</v>
      </c>
    </row>
    <row r="11" s="1" customFormat="1" spans="1:20">
      <c r="A11" s="3">
        <v>16958628330</v>
      </c>
      <c r="B11" s="1" t="s">
        <v>336</v>
      </c>
      <c r="C11" s="1" t="s">
        <v>355</v>
      </c>
      <c r="D11" s="1" t="s">
        <v>356</v>
      </c>
      <c r="E11" s="1" t="s">
        <v>357</v>
      </c>
      <c r="F11" s="1" t="s">
        <v>291</v>
      </c>
      <c r="G11" s="1" t="s">
        <v>295</v>
      </c>
      <c r="H11" s="1" t="s">
        <v>296</v>
      </c>
      <c r="I11" s="1" t="s">
        <v>358</v>
      </c>
      <c r="J11" s="1" t="s">
        <v>29</v>
      </c>
      <c r="K11" s="1" t="s">
        <v>359</v>
      </c>
      <c r="L11" s="1" t="s">
        <v>359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360</v>
      </c>
      <c r="R11" s="1" t="s">
        <v>303</v>
      </c>
      <c r="S11" s="1" t="s">
        <v>304</v>
      </c>
      <c r="T11" s="1" t="s">
        <v>305</v>
      </c>
    </row>
    <row r="12" s="1" customFormat="1" spans="1:20">
      <c r="A12" s="3">
        <v>16955828905</v>
      </c>
      <c r="B12" s="1" t="s">
        <v>336</v>
      </c>
      <c r="C12" s="1" t="s">
        <v>361</v>
      </c>
      <c r="D12" s="1" t="s">
        <v>362</v>
      </c>
      <c r="E12" s="1" t="s">
        <v>363</v>
      </c>
      <c r="F12" s="1" t="s">
        <v>336</v>
      </c>
      <c r="G12" s="1" t="s">
        <v>295</v>
      </c>
      <c r="H12" s="1" t="s">
        <v>296</v>
      </c>
      <c r="I12" s="1" t="s">
        <v>364</v>
      </c>
      <c r="J12" s="1" t="s">
        <v>29</v>
      </c>
      <c r="K12" s="1" t="s">
        <v>365</v>
      </c>
      <c r="L12" s="1" t="s">
        <v>365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366</v>
      </c>
      <c r="R12" s="1" t="s">
        <v>303</v>
      </c>
      <c r="S12" s="1" t="s">
        <v>304</v>
      </c>
      <c r="T12" s="1" t="s">
        <v>305</v>
      </c>
    </row>
    <row r="13" s="1" customFormat="1" spans="1:20">
      <c r="A13" s="3">
        <v>16948787353</v>
      </c>
      <c r="B13" s="1" t="s">
        <v>367</v>
      </c>
      <c r="C13" s="1" t="s">
        <v>368</v>
      </c>
      <c r="D13" s="1" t="s">
        <v>369</v>
      </c>
      <c r="E13" s="1" t="s">
        <v>370</v>
      </c>
      <c r="F13" s="1" t="s">
        <v>336</v>
      </c>
      <c r="G13" s="1" t="s">
        <v>295</v>
      </c>
      <c r="H13" s="1" t="s">
        <v>296</v>
      </c>
      <c r="I13" s="1" t="s">
        <v>371</v>
      </c>
      <c r="J13" s="1" t="s">
        <v>29</v>
      </c>
      <c r="K13" s="1" t="s">
        <v>372</v>
      </c>
      <c r="L13" s="1" t="s">
        <v>372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373</v>
      </c>
      <c r="R13" s="1" t="s">
        <v>303</v>
      </c>
      <c r="S13" s="1" t="s">
        <v>304</v>
      </c>
      <c r="T13" s="1" t="s">
        <v>305</v>
      </c>
    </row>
    <row r="14" s="1" customFormat="1" spans="1:20">
      <c r="A14" s="3">
        <v>16948041319</v>
      </c>
      <c r="B14" s="1" t="s">
        <v>367</v>
      </c>
      <c r="C14" s="1" t="s">
        <v>374</v>
      </c>
      <c r="D14" s="1" t="s">
        <v>375</v>
      </c>
      <c r="E14" s="1" t="s">
        <v>376</v>
      </c>
      <c r="F14" s="1" t="s">
        <v>336</v>
      </c>
      <c r="G14" s="1" t="s">
        <v>295</v>
      </c>
      <c r="H14" s="1" t="s">
        <v>296</v>
      </c>
      <c r="I14" s="1" t="s">
        <v>377</v>
      </c>
      <c r="J14" s="1" t="s">
        <v>29</v>
      </c>
      <c r="K14" s="1" t="s">
        <v>378</v>
      </c>
      <c r="L14" s="1" t="s">
        <v>378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379</v>
      </c>
      <c r="R14" s="1" t="s">
        <v>303</v>
      </c>
      <c r="S14" s="1" t="s">
        <v>304</v>
      </c>
      <c r="T14" s="1" t="s">
        <v>305</v>
      </c>
    </row>
    <row r="15" s="1" customFormat="1" spans="1:20">
      <c r="A15" s="3">
        <v>16947661167</v>
      </c>
      <c r="B15" s="1" t="s">
        <v>367</v>
      </c>
      <c r="C15" s="1" t="s">
        <v>380</v>
      </c>
      <c r="D15" s="1" t="s">
        <v>381</v>
      </c>
      <c r="E15" s="1" t="s">
        <v>382</v>
      </c>
      <c r="F15" s="1" t="s">
        <v>291</v>
      </c>
      <c r="G15" s="1" t="s">
        <v>295</v>
      </c>
      <c r="H15" s="1" t="s">
        <v>296</v>
      </c>
      <c r="I15" s="1" t="s">
        <v>383</v>
      </c>
      <c r="J15" s="1" t="s">
        <v>29</v>
      </c>
      <c r="K15" s="1" t="s">
        <v>384</v>
      </c>
      <c r="L15" s="1" t="s">
        <v>384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385</v>
      </c>
      <c r="R15" s="1" t="s">
        <v>303</v>
      </c>
      <c r="S15" s="1" t="s">
        <v>304</v>
      </c>
      <c r="T15" s="1" t="s">
        <v>305</v>
      </c>
    </row>
    <row r="16" s="1" customFormat="1" spans="1:20">
      <c r="A16" s="3">
        <v>16947571429</v>
      </c>
      <c r="B16" s="1" t="s">
        <v>367</v>
      </c>
      <c r="C16" s="1" t="s">
        <v>386</v>
      </c>
      <c r="D16" s="1" t="s">
        <v>387</v>
      </c>
      <c r="E16" s="1" t="s">
        <v>388</v>
      </c>
      <c r="F16" s="1" t="s">
        <v>291</v>
      </c>
      <c r="G16" s="1" t="s">
        <v>295</v>
      </c>
      <c r="H16" s="1" t="s">
        <v>296</v>
      </c>
      <c r="I16" s="1" t="s">
        <v>389</v>
      </c>
      <c r="J16" s="1" t="s">
        <v>29</v>
      </c>
      <c r="K16" s="1" t="s">
        <v>390</v>
      </c>
      <c r="L16" s="1" t="s">
        <v>390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391</v>
      </c>
      <c r="R16" s="1" t="s">
        <v>303</v>
      </c>
      <c r="S16" s="1" t="s">
        <v>304</v>
      </c>
      <c r="T16" s="1" t="s">
        <v>305</v>
      </c>
    </row>
    <row r="17" s="1" customFormat="1" spans="1:20">
      <c r="A17" s="3">
        <v>16947416500</v>
      </c>
      <c r="B17" s="1" t="s">
        <v>367</v>
      </c>
      <c r="C17" s="1" t="s">
        <v>392</v>
      </c>
      <c r="D17" s="1" t="s">
        <v>393</v>
      </c>
      <c r="E17" s="1" t="s">
        <v>394</v>
      </c>
      <c r="F17" s="1" t="s">
        <v>291</v>
      </c>
      <c r="G17" s="1" t="s">
        <v>295</v>
      </c>
      <c r="H17" s="1" t="s">
        <v>296</v>
      </c>
      <c r="I17" s="1" t="s">
        <v>395</v>
      </c>
      <c r="J17" s="1" t="s">
        <v>29</v>
      </c>
      <c r="K17" s="1" t="s">
        <v>396</v>
      </c>
      <c r="L17" s="1" t="s">
        <v>396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397</v>
      </c>
      <c r="R17" s="1" t="s">
        <v>303</v>
      </c>
      <c r="S17" s="1" t="s">
        <v>304</v>
      </c>
      <c r="T17" s="1" t="s">
        <v>305</v>
      </c>
    </row>
    <row r="18" s="1" customFormat="1" spans="1:20">
      <c r="A18" s="3">
        <v>16946960991</v>
      </c>
      <c r="B18" s="1" t="s">
        <v>367</v>
      </c>
      <c r="C18" s="1" t="s">
        <v>398</v>
      </c>
      <c r="D18" s="1" t="s">
        <v>399</v>
      </c>
      <c r="E18" s="1" t="s">
        <v>400</v>
      </c>
      <c r="F18" s="1" t="s">
        <v>291</v>
      </c>
      <c r="G18" s="1" t="s">
        <v>295</v>
      </c>
      <c r="H18" s="1" t="s">
        <v>296</v>
      </c>
      <c r="I18" s="1" t="s">
        <v>401</v>
      </c>
      <c r="J18" s="1" t="s">
        <v>29</v>
      </c>
      <c r="K18" s="1" t="s">
        <v>402</v>
      </c>
      <c r="L18" s="1" t="s">
        <v>402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403</v>
      </c>
      <c r="R18" s="1" t="s">
        <v>303</v>
      </c>
      <c r="S18" s="1" t="s">
        <v>304</v>
      </c>
      <c r="T18" s="1" t="s">
        <v>305</v>
      </c>
    </row>
    <row r="19" s="1" customFormat="1" spans="1:20">
      <c r="A19" s="3">
        <v>16946874761</v>
      </c>
      <c r="B19" s="1" t="s">
        <v>367</v>
      </c>
      <c r="C19" s="1" t="s">
        <v>404</v>
      </c>
      <c r="D19" s="1" t="s">
        <v>405</v>
      </c>
      <c r="E19" s="1" t="s">
        <v>406</v>
      </c>
      <c r="F19" s="1" t="s">
        <v>291</v>
      </c>
      <c r="G19" s="1" t="s">
        <v>295</v>
      </c>
      <c r="H19" s="1" t="s">
        <v>296</v>
      </c>
      <c r="I19" s="1" t="s">
        <v>407</v>
      </c>
      <c r="J19" s="1" t="s">
        <v>29</v>
      </c>
      <c r="K19" s="1" t="s">
        <v>408</v>
      </c>
      <c r="L19" s="1" t="s">
        <v>408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409</v>
      </c>
      <c r="R19" s="1" t="s">
        <v>303</v>
      </c>
      <c r="S19" s="1" t="s">
        <v>304</v>
      </c>
      <c r="T19" s="1" t="s">
        <v>305</v>
      </c>
    </row>
    <row r="20" s="1" customFormat="1" spans="1:20">
      <c r="A20" s="3">
        <v>16946690440</v>
      </c>
      <c r="B20" s="1" t="s">
        <v>367</v>
      </c>
      <c r="C20" s="1" t="s">
        <v>410</v>
      </c>
      <c r="D20" s="1" t="s">
        <v>411</v>
      </c>
      <c r="E20" s="1" t="s">
        <v>412</v>
      </c>
      <c r="F20" s="1" t="s">
        <v>367</v>
      </c>
      <c r="G20" s="1" t="s">
        <v>295</v>
      </c>
      <c r="H20" s="1" t="s">
        <v>296</v>
      </c>
      <c r="I20" s="1" t="s">
        <v>413</v>
      </c>
      <c r="J20" s="1" t="s">
        <v>29</v>
      </c>
      <c r="K20" s="1" t="s">
        <v>414</v>
      </c>
      <c r="L20" s="1" t="s">
        <v>414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415</v>
      </c>
      <c r="R20" s="1" t="s">
        <v>303</v>
      </c>
      <c r="S20" s="1" t="s">
        <v>304</v>
      </c>
      <c r="T20" s="1" t="s">
        <v>305</v>
      </c>
    </row>
    <row r="21" s="1" customFormat="1" spans="1:20">
      <c r="A21" s="3">
        <v>16946629741</v>
      </c>
      <c r="B21" s="1" t="s">
        <v>367</v>
      </c>
      <c r="C21" s="1" t="s">
        <v>416</v>
      </c>
      <c r="D21" s="1" t="s">
        <v>417</v>
      </c>
      <c r="E21" s="1" t="s">
        <v>418</v>
      </c>
      <c r="F21" s="1" t="s">
        <v>291</v>
      </c>
      <c r="G21" s="1" t="s">
        <v>295</v>
      </c>
      <c r="H21" s="1" t="s">
        <v>296</v>
      </c>
      <c r="I21" s="1" t="s">
        <v>358</v>
      </c>
      <c r="J21" s="1" t="s">
        <v>29</v>
      </c>
      <c r="K21" s="1" t="s">
        <v>359</v>
      </c>
      <c r="L21" s="1" t="s">
        <v>300</v>
      </c>
      <c r="M21" s="1" t="s">
        <v>419</v>
      </c>
      <c r="N21" s="1" t="s">
        <v>420</v>
      </c>
      <c r="O21" s="1" t="s">
        <v>300</v>
      </c>
      <c r="P21" s="1" t="s">
        <v>301</v>
      </c>
      <c r="Q21" s="1" t="s">
        <v>421</v>
      </c>
      <c r="R21" s="1" t="s">
        <v>303</v>
      </c>
      <c r="S21" s="1" t="s">
        <v>304</v>
      </c>
      <c r="T21" s="1" t="s">
        <v>305</v>
      </c>
    </row>
    <row r="22" s="1" customFormat="1" spans="1:20">
      <c r="A22" s="3">
        <v>16946379233</v>
      </c>
      <c r="B22" s="1" t="s">
        <v>422</v>
      </c>
      <c r="C22" s="1" t="s">
        <v>423</v>
      </c>
      <c r="D22" s="1" t="s">
        <v>424</v>
      </c>
      <c r="E22" s="1" t="s">
        <v>425</v>
      </c>
      <c r="F22" s="1" t="s">
        <v>291</v>
      </c>
      <c r="G22" s="1" t="s">
        <v>295</v>
      </c>
      <c r="H22" s="1" t="s">
        <v>296</v>
      </c>
      <c r="I22" s="1" t="s">
        <v>426</v>
      </c>
      <c r="J22" s="1" t="s">
        <v>29</v>
      </c>
      <c r="K22" s="1" t="s">
        <v>427</v>
      </c>
      <c r="L22" s="1" t="s">
        <v>427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428</v>
      </c>
      <c r="R22" s="1" t="s">
        <v>303</v>
      </c>
      <c r="S22" s="1" t="s">
        <v>304</v>
      </c>
      <c r="T22" s="1" t="s">
        <v>305</v>
      </c>
    </row>
    <row r="23" s="1" customFormat="1" spans="1:20">
      <c r="A23" s="3">
        <v>16945411159</v>
      </c>
      <c r="B23" s="1" t="s">
        <v>422</v>
      </c>
      <c r="C23" s="1" t="s">
        <v>429</v>
      </c>
      <c r="D23" s="1" t="s">
        <v>430</v>
      </c>
      <c r="E23" s="1" t="s">
        <v>431</v>
      </c>
      <c r="F23" s="1" t="s">
        <v>291</v>
      </c>
      <c r="G23" s="1" t="s">
        <v>295</v>
      </c>
      <c r="H23" s="1" t="s">
        <v>296</v>
      </c>
      <c r="I23" s="1" t="s">
        <v>364</v>
      </c>
      <c r="J23" s="1" t="s">
        <v>29</v>
      </c>
      <c r="K23" s="1" t="s">
        <v>365</v>
      </c>
      <c r="L23" s="1" t="s">
        <v>365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432</v>
      </c>
      <c r="R23" s="1" t="s">
        <v>303</v>
      </c>
      <c r="S23" s="1" t="s">
        <v>304</v>
      </c>
      <c r="T23" s="1" t="s">
        <v>305</v>
      </c>
    </row>
    <row r="24" s="1" customFormat="1" spans="1:20">
      <c r="A24" s="3">
        <v>16945306840</v>
      </c>
      <c r="B24" s="1" t="s">
        <v>422</v>
      </c>
      <c r="C24" s="1" t="s">
        <v>433</v>
      </c>
      <c r="D24" s="1" t="s">
        <v>434</v>
      </c>
      <c r="E24" s="1" t="s">
        <v>435</v>
      </c>
      <c r="F24" s="1" t="s">
        <v>291</v>
      </c>
      <c r="G24" s="1" t="s">
        <v>295</v>
      </c>
      <c r="H24" s="1" t="s">
        <v>296</v>
      </c>
      <c r="I24" s="1" t="s">
        <v>436</v>
      </c>
      <c r="J24" s="1" t="s">
        <v>29</v>
      </c>
      <c r="K24" s="1" t="s">
        <v>437</v>
      </c>
      <c r="L24" s="1" t="s">
        <v>437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438</v>
      </c>
      <c r="R24" s="1" t="s">
        <v>303</v>
      </c>
      <c r="S24" s="1" t="s">
        <v>304</v>
      </c>
      <c r="T24" s="1" t="s">
        <v>305</v>
      </c>
    </row>
    <row r="25" s="1" customFormat="1" spans="1:20">
      <c r="A25" s="3">
        <v>16940953860</v>
      </c>
      <c r="B25" s="1" t="s">
        <v>422</v>
      </c>
      <c r="C25" s="1" t="s">
        <v>439</v>
      </c>
      <c r="D25" s="1" t="s">
        <v>440</v>
      </c>
      <c r="E25" s="1" t="s">
        <v>441</v>
      </c>
      <c r="F25" s="1" t="s">
        <v>291</v>
      </c>
      <c r="G25" s="1" t="s">
        <v>295</v>
      </c>
      <c r="H25" s="1" t="s">
        <v>296</v>
      </c>
      <c r="I25" s="1" t="s">
        <v>442</v>
      </c>
      <c r="J25" s="1" t="s">
        <v>29</v>
      </c>
      <c r="K25" s="1" t="s">
        <v>443</v>
      </c>
      <c r="L25" s="1" t="s">
        <v>443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444</v>
      </c>
      <c r="R25" s="1" t="s">
        <v>303</v>
      </c>
      <c r="S25" s="1" t="s">
        <v>304</v>
      </c>
      <c r="T25" s="1" t="s">
        <v>305</v>
      </c>
    </row>
    <row r="26" s="1" customFormat="1" spans="1:20">
      <c r="A26" s="3">
        <v>16940184496</v>
      </c>
      <c r="B26" s="1" t="s">
        <v>422</v>
      </c>
      <c r="C26" s="1" t="s">
        <v>445</v>
      </c>
      <c r="D26" s="1" t="s">
        <v>446</v>
      </c>
      <c r="E26" s="1" t="s">
        <v>447</v>
      </c>
      <c r="F26" s="1" t="s">
        <v>291</v>
      </c>
      <c r="G26" s="1" t="s">
        <v>295</v>
      </c>
      <c r="H26" s="1" t="s">
        <v>296</v>
      </c>
      <c r="I26" s="1" t="s">
        <v>448</v>
      </c>
      <c r="J26" s="1" t="s">
        <v>29</v>
      </c>
      <c r="K26" s="1" t="s">
        <v>449</v>
      </c>
      <c r="L26" s="1" t="s">
        <v>449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450</v>
      </c>
      <c r="R26" s="1" t="s">
        <v>303</v>
      </c>
      <c r="S26" s="1" t="s">
        <v>304</v>
      </c>
      <c r="T26" s="1" t="s">
        <v>305</v>
      </c>
    </row>
    <row r="27" s="1" customFormat="1" spans="1:20">
      <c r="A27" s="3">
        <v>16940003576</v>
      </c>
      <c r="B27" s="1" t="s">
        <v>422</v>
      </c>
      <c r="C27" s="1" t="s">
        <v>451</v>
      </c>
      <c r="D27" s="1" t="s">
        <v>452</v>
      </c>
      <c r="E27" s="1" t="s">
        <v>453</v>
      </c>
      <c r="F27" s="1" t="s">
        <v>291</v>
      </c>
      <c r="G27" s="1" t="s">
        <v>295</v>
      </c>
      <c r="H27" s="1" t="s">
        <v>296</v>
      </c>
      <c r="I27" s="1" t="s">
        <v>454</v>
      </c>
      <c r="J27" s="1" t="s">
        <v>29</v>
      </c>
      <c r="K27" s="1" t="s">
        <v>455</v>
      </c>
      <c r="L27" s="1" t="s">
        <v>455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456</v>
      </c>
      <c r="R27" s="1" t="s">
        <v>303</v>
      </c>
      <c r="S27" s="1" t="s">
        <v>304</v>
      </c>
      <c r="T27" s="1" t="s">
        <v>305</v>
      </c>
    </row>
    <row r="28" s="1" customFormat="1" spans="1:20">
      <c r="A28" s="3">
        <v>16940002214</v>
      </c>
      <c r="B28" s="1" t="s">
        <v>422</v>
      </c>
      <c r="C28" s="1" t="s">
        <v>457</v>
      </c>
      <c r="D28" s="1" t="s">
        <v>458</v>
      </c>
      <c r="E28" s="1" t="s">
        <v>459</v>
      </c>
      <c r="F28" s="1" t="s">
        <v>291</v>
      </c>
      <c r="G28" s="1" t="s">
        <v>295</v>
      </c>
      <c r="H28" s="1" t="s">
        <v>296</v>
      </c>
      <c r="I28" s="1" t="s">
        <v>460</v>
      </c>
      <c r="J28" s="1" t="s">
        <v>29</v>
      </c>
      <c r="K28" s="1" t="s">
        <v>461</v>
      </c>
      <c r="L28" s="1" t="s">
        <v>461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462</v>
      </c>
      <c r="R28" s="1" t="s">
        <v>303</v>
      </c>
      <c r="S28" s="1" t="s">
        <v>304</v>
      </c>
      <c r="T28" s="1" t="s">
        <v>305</v>
      </c>
    </row>
    <row r="29" s="1" customFormat="1" spans="1:20">
      <c r="A29" s="3">
        <v>16939598216</v>
      </c>
      <c r="B29" s="1" t="s">
        <v>463</v>
      </c>
      <c r="C29" s="1" t="s">
        <v>464</v>
      </c>
      <c r="D29" s="1" t="s">
        <v>465</v>
      </c>
      <c r="E29" s="1" t="s">
        <v>466</v>
      </c>
      <c r="F29" s="1" t="s">
        <v>336</v>
      </c>
      <c r="G29" s="1" t="s">
        <v>295</v>
      </c>
      <c r="H29" s="1" t="s">
        <v>296</v>
      </c>
      <c r="I29" s="1" t="s">
        <v>467</v>
      </c>
      <c r="J29" s="1" t="s">
        <v>29</v>
      </c>
      <c r="K29" s="1" t="s">
        <v>468</v>
      </c>
      <c r="L29" s="1" t="s">
        <v>468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469</v>
      </c>
      <c r="R29" s="1" t="s">
        <v>303</v>
      </c>
      <c r="S29" s="1" t="s">
        <v>304</v>
      </c>
      <c r="T29" s="1" t="s">
        <v>305</v>
      </c>
    </row>
    <row r="30" s="1" customFormat="1" spans="1:20">
      <c r="A30" s="3">
        <v>16933505862</v>
      </c>
      <c r="B30" s="1" t="s">
        <v>463</v>
      </c>
      <c r="C30" s="1" t="s">
        <v>470</v>
      </c>
      <c r="D30" s="1" t="s">
        <v>471</v>
      </c>
      <c r="E30" s="1" t="s">
        <v>472</v>
      </c>
      <c r="F30" s="1" t="s">
        <v>291</v>
      </c>
      <c r="G30" s="1" t="s">
        <v>295</v>
      </c>
      <c r="H30" s="1" t="s">
        <v>296</v>
      </c>
      <c r="I30" s="1" t="s">
        <v>473</v>
      </c>
      <c r="J30" s="1" t="s">
        <v>29</v>
      </c>
      <c r="K30" s="1" t="s">
        <v>474</v>
      </c>
      <c r="L30" s="1" t="s">
        <v>474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475</v>
      </c>
      <c r="R30" s="1" t="s">
        <v>303</v>
      </c>
      <c r="S30" s="1" t="s">
        <v>304</v>
      </c>
      <c r="T30" s="1" t="s">
        <v>305</v>
      </c>
    </row>
    <row r="31" s="1" customFormat="1" spans="1:20">
      <c r="A31" s="3">
        <v>16933075351</v>
      </c>
      <c r="B31" s="1" t="s">
        <v>476</v>
      </c>
      <c r="C31" s="1" t="s">
        <v>477</v>
      </c>
      <c r="D31" s="1" t="s">
        <v>478</v>
      </c>
      <c r="E31" s="1" t="s">
        <v>479</v>
      </c>
      <c r="F31" s="1" t="s">
        <v>291</v>
      </c>
      <c r="G31" s="1" t="s">
        <v>295</v>
      </c>
      <c r="H31" s="1" t="s">
        <v>296</v>
      </c>
      <c r="I31" s="1" t="s">
        <v>480</v>
      </c>
      <c r="J31" s="1" t="s">
        <v>29</v>
      </c>
      <c r="K31" s="1" t="s">
        <v>481</v>
      </c>
      <c r="L31" s="1" t="s">
        <v>481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482</v>
      </c>
      <c r="R31" s="1" t="s">
        <v>303</v>
      </c>
      <c r="S31" s="1" t="s">
        <v>304</v>
      </c>
      <c r="T31" s="1" t="s">
        <v>305</v>
      </c>
    </row>
    <row r="32" s="1" customFormat="1" spans="1:20">
      <c r="A32" s="3">
        <v>16930341695</v>
      </c>
      <c r="B32" s="1" t="s">
        <v>476</v>
      </c>
      <c r="C32" s="1" t="s">
        <v>483</v>
      </c>
      <c r="D32" s="1" t="s">
        <v>399</v>
      </c>
      <c r="E32" s="1" t="s">
        <v>484</v>
      </c>
      <c r="F32" s="1" t="s">
        <v>291</v>
      </c>
      <c r="G32" s="1" t="s">
        <v>295</v>
      </c>
      <c r="H32" s="1" t="s">
        <v>296</v>
      </c>
      <c r="I32" s="1" t="s">
        <v>401</v>
      </c>
      <c r="J32" s="1" t="s">
        <v>29</v>
      </c>
      <c r="K32" s="1" t="s">
        <v>402</v>
      </c>
      <c r="L32" s="1" t="s">
        <v>402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485</v>
      </c>
      <c r="R32" s="1" t="s">
        <v>303</v>
      </c>
      <c r="S32" s="1" t="s">
        <v>304</v>
      </c>
      <c r="T32" s="1" t="s">
        <v>305</v>
      </c>
    </row>
    <row r="33" s="1" customFormat="1" spans="1:20">
      <c r="A33" s="3">
        <v>16930179966</v>
      </c>
      <c r="B33" s="1" t="s">
        <v>476</v>
      </c>
      <c r="C33" s="1" t="s">
        <v>486</v>
      </c>
      <c r="D33" s="1" t="s">
        <v>487</v>
      </c>
      <c r="E33" s="1" t="s">
        <v>488</v>
      </c>
      <c r="F33" s="1" t="s">
        <v>291</v>
      </c>
      <c r="G33" s="1" t="s">
        <v>295</v>
      </c>
      <c r="H33" s="1" t="s">
        <v>296</v>
      </c>
      <c r="I33" s="1" t="s">
        <v>489</v>
      </c>
      <c r="J33" s="1" t="s">
        <v>29</v>
      </c>
      <c r="K33" s="1" t="s">
        <v>490</v>
      </c>
      <c r="L33" s="1" t="s">
        <v>490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491</v>
      </c>
      <c r="R33" s="1" t="s">
        <v>303</v>
      </c>
      <c r="S33" s="1" t="s">
        <v>304</v>
      </c>
      <c r="T33" s="1" t="s">
        <v>305</v>
      </c>
    </row>
    <row r="34" s="1" customFormat="1" spans="1:20">
      <c r="A34" s="3">
        <v>16928607048</v>
      </c>
      <c r="B34" s="1" t="s">
        <v>476</v>
      </c>
      <c r="C34" s="1" t="s">
        <v>492</v>
      </c>
      <c r="D34" s="1" t="s">
        <v>399</v>
      </c>
      <c r="E34" s="1" t="s">
        <v>493</v>
      </c>
      <c r="F34" s="1" t="s">
        <v>291</v>
      </c>
      <c r="G34" s="1" t="s">
        <v>295</v>
      </c>
      <c r="H34" s="1" t="s">
        <v>296</v>
      </c>
      <c r="I34" s="1" t="s">
        <v>494</v>
      </c>
      <c r="J34" s="1" t="s">
        <v>29</v>
      </c>
      <c r="K34" s="1" t="s">
        <v>495</v>
      </c>
      <c r="L34" s="1" t="s">
        <v>495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496</v>
      </c>
      <c r="R34" s="1" t="s">
        <v>303</v>
      </c>
      <c r="S34" s="1" t="s">
        <v>304</v>
      </c>
      <c r="T34" s="1" t="s">
        <v>305</v>
      </c>
    </row>
    <row r="35" s="1" customFormat="1" spans="1:20">
      <c r="A35" s="3">
        <v>16927808922</v>
      </c>
      <c r="B35" s="1" t="s">
        <v>476</v>
      </c>
      <c r="C35" s="1" t="s">
        <v>497</v>
      </c>
      <c r="D35" s="1" t="s">
        <v>498</v>
      </c>
      <c r="E35" s="1" t="s">
        <v>499</v>
      </c>
      <c r="F35" s="1" t="s">
        <v>336</v>
      </c>
      <c r="G35" s="1" t="s">
        <v>295</v>
      </c>
      <c r="H35" s="1" t="s">
        <v>296</v>
      </c>
      <c r="I35" s="1" t="s">
        <v>500</v>
      </c>
      <c r="J35" s="1" t="s">
        <v>29</v>
      </c>
      <c r="K35" s="1" t="s">
        <v>501</v>
      </c>
      <c r="L35" s="1" t="s">
        <v>501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502</v>
      </c>
      <c r="R35" s="1" t="s">
        <v>303</v>
      </c>
      <c r="S35" s="1" t="s">
        <v>304</v>
      </c>
      <c r="T35" s="1" t="s">
        <v>305</v>
      </c>
    </row>
    <row r="36" s="1" customFormat="1" spans="1:20">
      <c r="A36" s="3">
        <v>16927760255</v>
      </c>
      <c r="B36" s="1" t="s">
        <v>476</v>
      </c>
      <c r="C36" s="1" t="s">
        <v>503</v>
      </c>
      <c r="D36" s="1" t="s">
        <v>504</v>
      </c>
      <c r="E36" s="1" t="s">
        <v>505</v>
      </c>
      <c r="F36" s="1" t="s">
        <v>291</v>
      </c>
      <c r="G36" s="1" t="s">
        <v>295</v>
      </c>
      <c r="H36" s="1" t="s">
        <v>296</v>
      </c>
      <c r="I36" s="1" t="s">
        <v>506</v>
      </c>
      <c r="J36" s="1" t="s">
        <v>29</v>
      </c>
      <c r="K36" s="1" t="s">
        <v>507</v>
      </c>
      <c r="L36" s="1" t="s">
        <v>507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508</v>
      </c>
      <c r="R36" s="1" t="s">
        <v>303</v>
      </c>
      <c r="S36" s="1" t="s">
        <v>304</v>
      </c>
      <c r="T36" s="1" t="s">
        <v>305</v>
      </c>
    </row>
    <row r="37" s="1" customFormat="1" spans="1:20">
      <c r="A37" s="3">
        <v>16926314570</v>
      </c>
      <c r="B37" s="1" t="s">
        <v>509</v>
      </c>
      <c r="C37" s="1" t="s">
        <v>510</v>
      </c>
      <c r="D37" s="1" t="s">
        <v>511</v>
      </c>
      <c r="E37" s="1" t="s">
        <v>512</v>
      </c>
      <c r="F37" s="1" t="s">
        <v>367</v>
      </c>
      <c r="G37" s="1" t="s">
        <v>295</v>
      </c>
      <c r="H37" s="1" t="s">
        <v>296</v>
      </c>
      <c r="I37" s="1" t="s">
        <v>513</v>
      </c>
      <c r="J37" s="1" t="s">
        <v>29</v>
      </c>
      <c r="K37" s="1" t="s">
        <v>514</v>
      </c>
      <c r="L37" s="1" t="s">
        <v>514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515</v>
      </c>
      <c r="R37" s="1" t="s">
        <v>303</v>
      </c>
      <c r="S37" s="1" t="s">
        <v>304</v>
      </c>
      <c r="T37" s="1" t="s">
        <v>305</v>
      </c>
    </row>
    <row r="38" s="1" customFormat="1" spans="1:20">
      <c r="A38" s="3">
        <v>16924438256</v>
      </c>
      <c r="B38" s="1" t="s">
        <v>509</v>
      </c>
      <c r="C38" s="1" t="s">
        <v>516</v>
      </c>
      <c r="D38" s="1" t="s">
        <v>517</v>
      </c>
      <c r="E38" s="1" t="s">
        <v>518</v>
      </c>
      <c r="F38" s="1" t="s">
        <v>291</v>
      </c>
      <c r="G38" s="1" t="s">
        <v>295</v>
      </c>
      <c r="H38" s="1" t="s">
        <v>296</v>
      </c>
      <c r="I38" s="1" t="s">
        <v>500</v>
      </c>
      <c r="J38" s="1" t="s">
        <v>29</v>
      </c>
      <c r="K38" s="1" t="s">
        <v>501</v>
      </c>
      <c r="L38" s="1" t="s">
        <v>501</v>
      </c>
      <c r="M38" s="1" t="s">
        <v>299</v>
      </c>
      <c r="N38" s="1" t="s">
        <v>299</v>
      </c>
      <c r="O38" s="1" t="s">
        <v>300</v>
      </c>
      <c r="P38" s="1" t="s">
        <v>301</v>
      </c>
      <c r="Q38" s="1" t="s">
        <v>519</v>
      </c>
      <c r="R38" s="1" t="s">
        <v>303</v>
      </c>
      <c r="S38" s="1" t="s">
        <v>304</v>
      </c>
      <c r="T38" s="1" t="s">
        <v>305</v>
      </c>
    </row>
    <row r="39" s="1" customFormat="1" spans="1:20">
      <c r="A39" s="3">
        <v>16921433465</v>
      </c>
      <c r="B39" s="1" t="s">
        <v>520</v>
      </c>
      <c r="C39" s="1" t="s">
        <v>521</v>
      </c>
      <c r="D39" s="1" t="s">
        <v>522</v>
      </c>
      <c r="E39" s="1" t="s">
        <v>523</v>
      </c>
      <c r="F39" s="1" t="s">
        <v>291</v>
      </c>
      <c r="G39" s="1" t="s">
        <v>295</v>
      </c>
      <c r="H39" s="1" t="s">
        <v>296</v>
      </c>
      <c r="I39" s="1" t="s">
        <v>524</v>
      </c>
      <c r="J39" s="1" t="s">
        <v>29</v>
      </c>
      <c r="K39" s="1" t="s">
        <v>525</v>
      </c>
      <c r="L39" s="1" t="s">
        <v>525</v>
      </c>
      <c r="M39" s="1" t="s">
        <v>299</v>
      </c>
      <c r="N39" s="1" t="s">
        <v>299</v>
      </c>
      <c r="O39" s="1" t="s">
        <v>300</v>
      </c>
      <c r="P39" s="1" t="s">
        <v>301</v>
      </c>
      <c r="Q39" s="1" t="s">
        <v>526</v>
      </c>
      <c r="R39" s="1" t="s">
        <v>303</v>
      </c>
      <c r="S39" s="1" t="s">
        <v>304</v>
      </c>
      <c r="T39" s="1" t="s">
        <v>305</v>
      </c>
    </row>
    <row r="40" s="1" customFormat="1" spans="1:20">
      <c r="A40" s="3">
        <v>16915668907</v>
      </c>
      <c r="B40" s="1" t="s">
        <v>527</v>
      </c>
      <c r="C40" s="1" t="s">
        <v>528</v>
      </c>
      <c r="D40" s="1" t="s">
        <v>529</v>
      </c>
      <c r="E40" s="1" t="s">
        <v>530</v>
      </c>
      <c r="F40" s="1" t="s">
        <v>291</v>
      </c>
      <c r="G40" s="1" t="s">
        <v>295</v>
      </c>
      <c r="H40" s="1" t="s">
        <v>296</v>
      </c>
      <c r="I40" s="1" t="s">
        <v>531</v>
      </c>
      <c r="J40" s="1" t="s">
        <v>29</v>
      </c>
      <c r="K40" s="1" t="s">
        <v>532</v>
      </c>
      <c r="L40" s="1" t="s">
        <v>532</v>
      </c>
      <c r="M40" s="1" t="s">
        <v>299</v>
      </c>
      <c r="N40" s="1" t="s">
        <v>299</v>
      </c>
      <c r="O40" s="1" t="s">
        <v>300</v>
      </c>
      <c r="P40" s="1" t="s">
        <v>301</v>
      </c>
      <c r="Q40" s="1" t="s">
        <v>533</v>
      </c>
      <c r="R40" s="1" t="s">
        <v>303</v>
      </c>
      <c r="S40" s="1" t="s">
        <v>304</v>
      </c>
      <c r="T40" s="1" t="s">
        <v>305</v>
      </c>
    </row>
    <row r="41" s="1" customFormat="1" spans="1:20">
      <c r="A41" s="3">
        <v>16910660554</v>
      </c>
      <c r="B41" s="1" t="s">
        <v>527</v>
      </c>
      <c r="C41" s="1" t="s">
        <v>534</v>
      </c>
      <c r="D41" s="1" t="s">
        <v>535</v>
      </c>
      <c r="E41" s="1" t="s">
        <v>536</v>
      </c>
      <c r="F41" s="1" t="s">
        <v>291</v>
      </c>
      <c r="G41" s="1" t="s">
        <v>295</v>
      </c>
      <c r="H41" s="1" t="s">
        <v>296</v>
      </c>
      <c r="I41" s="1" t="s">
        <v>537</v>
      </c>
      <c r="J41" s="1" t="s">
        <v>29</v>
      </c>
      <c r="K41" s="1" t="s">
        <v>538</v>
      </c>
      <c r="L41" s="1" t="s">
        <v>538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539</v>
      </c>
      <c r="R41" s="1" t="s">
        <v>303</v>
      </c>
      <c r="S41" s="1" t="s">
        <v>304</v>
      </c>
      <c r="T41" s="1" t="s">
        <v>305</v>
      </c>
    </row>
    <row r="42" s="1" customFormat="1" spans="1:20">
      <c r="A42" s="3">
        <v>16903879790</v>
      </c>
      <c r="B42" s="1" t="s">
        <v>540</v>
      </c>
      <c r="C42" s="1" t="s">
        <v>541</v>
      </c>
      <c r="D42" s="1" t="s">
        <v>542</v>
      </c>
      <c r="E42" s="1" t="s">
        <v>543</v>
      </c>
      <c r="F42" s="1" t="s">
        <v>291</v>
      </c>
      <c r="G42" s="1" t="s">
        <v>295</v>
      </c>
      <c r="H42" s="1" t="s">
        <v>296</v>
      </c>
      <c r="I42" s="1" t="s">
        <v>544</v>
      </c>
      <c r="J42" s="1" t="s">
        <v>29</v>
      </c>
      <c r="K42" s="1" t="s">
        <v>545</v>
      </c>
      <c r="L42" s="1" t="s">
        <v>545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546</v>
      </c>
      <c r="R42" s="1" t="s">
        <v>303</v>
      </c>
      <c r="S42" s="1" t="s">
        <v>304</v>
      </c>
      <c r="T42" s="1" t="s">
        <v>305</v>
      </c>
    </row>
    <row r="43" s="1" customFormat="1" spans="1:20">
      <c r="A43" s="3">
        <v>16896710428</v>
      </c>
      <c r="B43" s="1" t="s">
        <v>547</v>
      </c>
      <c r="C43" s="1" t="s">
        <v>548</v>
      </c>
      <c r="D43" s="1" t="s">
        <v>549</v>
      </c>
      <c r="E43" s="1" t="s">
        <v>550</v>
      </c>
      <c r="F43" s="1" t="s">
        <v>291</v>
      </c>
      <c r="G43" s="1" t="s">
        <v>295</v>
      </c>
      <c r="H43" s="1" t="s">
        <v>296</v>
      </c>
      <c r="I43" s="1" t="s">
        <v>551</v>
      </c>
      <c r="J43" s="1" t="s">
        <v>29</v>
      </c>
      <c r="K43" s="1" t="s">
        <v>552</v>
      </c>
      <c r="L43" s="1" t="s">
        <v>552</v>
      </c>
      <c r="M43" s="1" t="s">
        <v>299</v>
      </c>
      <c r="N43" s="1" t="s">
        <v>299</v>
      </c>
      <c r="O43" s="1" t="s">
        <v>300</v>
      </c>
      <c r="P43" s="1" t="s">
        <v>301</v>
      </c>
      <c r="Q43" s="1" t="s">
        <v>553</v>
      </c>
      <c r="R43" s="1" t="s">
        <v>303</v>
      </c>
      <c r="S43" s="1" t="s">
        <v>304</v>
      </c>
      <c r="T43" s="1" t="s">
        <v>305</v>
      </c>
    </row>
    <row r="44" s="1" customFormat="1" spans="1:20">
      <c r="A44" s="3">
        <v>16896702765</v>
      </c>
      <c r="B44" s="1" t="s">
        <v>547</v>
      </c>
      <c r="C44" s="1" t="s">
        <v>554</v>
      </c>
      <c r="D44" s="1" t="s">
        <v>555</v>
      </c>
      <c r="E44" s="1" t="s">
        <v>556</v>
      </c>
      <c r="F44" s="1" t="s">
        <v>291</v>
      </c>
      <c r="G44" s="1" t="s">
        <v>295</v>
      </c>
      <c r="H44" s="1" t="s">
        <v>296</v>
      </c>
      <c r="I44" s="1" t="s">
        <v>557</v>
      </c>
      <c r="J44" s="1" t="s">
        <v>29</v>
      </c>
      <c r="K44" s="1" t="s">
        <v>558</v>
      </c>
      <c r="L44" s="1" t="s">
        <v>558</v>
      </c>
      <c r="M44" s="1" t="s">
        <v>299</v>
      </c>
      <c r="N44" s="1" t="s">
        <v>299</v>
      </c>
      <c r="O44" s="1" t="s">
        <v>300</v>
      </c>
      <c r="P44" s="1" t="s">
        <v>301</v>
      </c>
      <c r="Q44" s="1" t="s">
        <v>559</v>
      </c>
      <c r="R44" s="1" t="s">
        <v>303</v>
      </c>
      <c r="S44" s="1" t="s">
        <v>304</v>
      </c>
      <c r="T44" s="1" t="s">
        <v>305</v>
      </c>
    </row>
    <row r="45" s="1" customFormat="1" spans="1:20">
      <c r="A45" s="3">
        <v>16896545570</v>
      </c>
      <c r="B45" s="1" t="s">
        <v>547</v>
      </c>
      <c r="C45" s="1" t="s">
        <v>560</v>
      </c>
      <c r="D45" s="1" t="s">
        <v>561</v>
      </c>
      <c r="E45" s="1" t="s">
        <v>562</v>
      </c>
      <c r="F45" s="1" t="s">
        <v>291</v>
      </c>
      <c r="G45" s="1" t="s">
        <v>295</v>
      </c>
      <c r="H45" s="1" t="s">
        <v>296</v>
      </c>
      <c r="I45" s="1" t="s">
        <v>563</v>
      </c>
      <c r="J45" s="1" t="s">
        <v>29</v>
      </c>
      <c r="K45" s="1" t="s">
        <v>564</v>
      </c>
      <c r="L45" s="1" t="s">
        <v>564</v>
      </c>
      <c r="M45" s="1" t="s">
        <v>299</v>
      </c>
      <c r="N45" s="1" t="s">
        <v>299</v>
      </c>
      <c r="O45" s="1" t="s">
        <v>300</v>
      </c>
      <c r="P45" s="1" t="s">
        <v>301</v>
      </c>
      <c r="Q45" s="1" t="s">
        <v>565</v>
      </c>
      <c r="R45" s="1" t="s">
        <v>303</v>
      </c>
      <c r="S45" s="1" t="s">
        <v>304</v>
      </c>
      <c r="T45" s="1" t="s">
        <v>305</v>
      </c>
    </row>
    <row r="46" s="1" customFormat="1" spans="1:20">
      <c r="A46" s="3">
        <v>16896513981</v>
      </c>
      <c r="B46" s="1" t="s">
        <v>547</v>
      </c>
      <c r="C46" s="1" t="s">
        <v>566</v>
      </c>
      <c r="D46" s="1" t="s">
        <v>567</v>
      </c>
      <c r="E46" s="1" t="s">
        <v>568</v>
      </c>
      <c r="F46" s="1" t="s">
        <v>291</v>
      </c>
      <c r="G46" s="1" t="s">
        <v>295</v>
      </c>
      <c r="H46" s="1" t="s">
        <v>296</v>
      </c>
      <c r="I46" s="1" t="s">
        <v>569</v>
      </c>
      <c r="J46" s="1" t="s">
        <v>29</v>
      </c>
      <c r="K46" s="1" t="s">
        <v>396</v>
      </c>
      <c r="L46" s="1" t="s">
        <v>396</v>
      </c>
      <c r="M46" s="1" t="s">
        <v>299</v>
      </c>
      <c r="N46" s="1" t="s">
        <v>299</v>
      </c>
      <c r="O46" s="1" t="s">
        <v>300</v>
      </c>
      <c r="P46" s="1" t="s">
        <v>301</v>
      </c>
      <c r="Q46" s="1" t="s">
        <v>570</v>
      </c>
      <c r="R46" s="1" t="s">
        <v>303</v>
      </c>
      <c r="S46" s="1" t="s">
        <v>304</v>
      </c>
      <c r="T46" s="1" t="s">
        <v>305</v>
      </c>
    </row>
    <row r="47" s="1" customFormat="1" spans="1:20">
      <c r="A47" s="3">
        <v>16896108799</v>
      </c>
      <c r="B47" s="1" t="s">
        <v>571</v>
      </c>
      <c r="C47" s="1" t="s">
        <v>572</v>
      </c>
      <c r="D47" s="1" t="s">
        <v>573</v>
      </c>
      <c r="E47" s="1" t="s">
        <v>574</v>
      </c>
      <c r="F47" s="1" t="s">
        <v>336</v>
      </c>
      <c r="G47" s="1" t="s">
        <v>295</v>
      </c>
      <c r="H47" s="1" t="s">
        <v>296</v>
      </c>
      <c r="I47" s="1" t="s">
        <v>575</v>
      </c>
      <c r="J47" s="1" t="s">
        <v>29</v>
      </c>
      <c r="K47" s="1" t="s">
        <v>576</v>
      </c>
      <c r="L47" s="1" t="s">
        <v>576</v>
      </c>
      <c r="M47" s="1" t="s">
        <v>299</v>
      </c>
      <c r="N47" s="1" t="s">
        <v>299</v>
      </c>
      <c r="O47" s="1" t="s">
        <v>300</v>
      </c>
      <c r="P47" s="1" t="s">
        <v>301</v>
      </c>
      <c r="Q47" s="1" t="s">
        <v>577</v>
      </c>
      <c r="R47" s="1" t="s">
        <v>303</v>
      </c>
      <c r="S47" s="1" t="s">
        <v>304</v>
      </c>
      <c r="T47" s="1" t="s">
        <v>305</v>
      </c>
    </row>
    <row r="48" s="1" customFormat="1" spans="1:20">
      <c r="A48" s="3">
        <v>16894701432</v>
      </c>
      <c r="B48" s="1" t="s">
        <v>571</v>
      </c>
      <c r="C48" s="1" t="s">
        <v>578</v>
      </c>
      <c r="D48" s="1" t="s">
        <v>579</v>
      </c>
      <c r="E48" s="1" t="s">
        <v>580</v>
      </c>
      <c r="F48" s="1" t="s">
        <v>336</v>
      </c>
      <c r="G48" s="1" t="s">
        <v>295</v>
      </c>
      <c r="H48" s="1" t="s">
        <v>296</v>
      </c>
      <c r="I48" s="1" t="s">
        <v>581</v>
      </c>
      <c r="J48" s="1" t="s">
        <v>29</v>
      </c>
      <c r="K48" s="1" t="s">
        <v>582</v>
      </c>
      <c r="L48" s="1" t="s">
        <v>582</v>
      </c>
      <c r="M48" s="1" t="s">
        <v>299</v>
      </c>
      <c r="N48" s="1" t="s">
        <v>299</v>
      </c>
      <c r="O48" s="1" t="s">
        <v>300</v>
      </c>
      <c r="P48" s="1" t="s">
        <v>301</v>
      </c>
      <c r="Q48" s="1" t="s">
        <v>583</v>
      </c>
      <c r="R48" s="1" t="s">
        <v>303</v>
      </c>
      <c r="S48" s="1" t="s">
        <v>304</v>
      </c>
      <c r="T48" s="1" t="s">
        <v>305</v>
      </c>
    </row>
    <row r="49" s="1" customFormat="1" spans="1:20">
      <c r="A49" s="3">
        <v>16886589713</v>
      </c>
      <c r="B49" s="1" t="s">
        <v>584</v>
      </c>
      <c r="C49" s="1" t="s">
        <v>585</v>
      </c>
      <c r="D49" s="1" t="s">
        <v>586</v>
      </c>
      <c r="E49" s="1" t="s">
        <v>587</v>
      </c>
      <c r="F49" s="1" t="s">
        <v>291</v>
      </c>
      <c r="G49" s="1" t="s">
        <v>295</v>
      </c>
      <c r="H49" s="1" t="s">
        <v>296</v>
      </c>
      <c r="I49" s="1" t="s">
        <v>588</v>
      </c>
      <c r="J49" s="1" t="s">
        <v>29</v>
      </c>
      <c r="K49" s="1" t="s">
        <v>589</v>
      </c>
      <c r="L49" s="1" t="s">
        <v>589</v>
      </c>
      <c r="M49" s="1" t="s">
        <v>299</v>
      </c>
      <c r="N49" s="1" t="s">
        <v>299</v>
      </c>
      <c r="O49" s="1" t="s">
        <v>300</v>
      </c>
      <c r="P49" s="1" t="s">
        <v>301</v>
      </c>
      <c r="Q49" s="1" t="s">
        <v>590</v>
      </c>
      <c r="R49" s="1" t="s">
        <v>303</v>
      </c>
      <c r="S49" s="1" t="s">
        <v>304</v>
      </c>
      <c r="T49" s="1" t="s">
        <v>305</v>
      </c>
    </row>
    <row r="50" s="1" customFormat="1" spans="1:20">
      <c r="A50" s="3">
        <v>16872515337</v>
      </c>
      <c r="B50" s="1" t="s">
        <v>591</v>
      </c>
      <c r="C50" s="1" t="s">
        <v>592</v>
      </c>
      <c r="D50" s="1" t="s">
        <v>593</v>
      </c>
      <c r="E50" s="1" t="s">
        <v>594</v>
      </c>
      <c r="F50" s="1" t="s">
        <v>291</v>
      </c>
      <c r="G50" s="1" t="s">
        <v>295</v>
      </c>
      <c r="H50" s="1" t="s">
        <v>296</v>
      </c>
      <c r="I50" s="1" t="s">
        <v>595</v>
      </c>
      <c r="J50" s="1" t="s">
        <v>29</v>
      </c>
      <c r="K50" s="1" t="s">
        <v>596</v>
      </c>
      <c r="L50" s="1" t="s">
        <v>596</v>
      </c>
      <c r="M50" s="1" t="s">
        <v>299</v>
      </c>
      <c r="N50" s="1" t="s">
        <v>299</v>
      </c>
      <c r="O50" s="1" t="s">
        <v>300</v>
      </c>
      <c r="P50" s="1" t="s">
        <v>301</v>
      </c>
      <c r="Q50" s="1" t="s">
        <v>597</v>
      </c>
      <c r="R50" s="1" t="s">
        <v>303</v>
      </c>
      <c r="S50" s="1" t="s">
        <v>304</v>
      </c>
      <c r="T50" s="1" t="s">
        <v>305</v>
      </c>
    </row>
    <row r="51" s="1" customFormat="1" spans="1:20">
      <c r="A51" s="3">
        <v>16872293688</v>
      </c>
      <c r="B51" s="1" t="s">
        <v>591</v>
      </c>
      <c r="C51" s="1" t="s">
        <v>598</v>
      </c>
      <c r="D51" s="1" t="s">
        <v>599</v>
      </c>
      <c r="E51" s="1" t="s">
        <v>600</v>
      </c>
      <c r="F51" s="1" t="s">
        <v>291</v>
      </c>
      <c r="G51" s="1" t="s">
        <v>295</v>
      </c>
      <c r="H51" s="1" t="s">
        <v>296</v>
      </c>
      <c r="I51" s="1" t="s">
        <v>601</v>
      </c>
      <c r="J51" s="1" t="s">
        <v>29</v>
      </c>
      <c r="K51" s="1" t="s">
        <v>602</v>
      </c>
      <c r="L51" s="1" t="s">
        <v>602</v>
      </c>
      <c r="M51" s="1" t="s">
        <v>299</v>
      </c>
      <c r="N51" s="1" t="s">
        <v>299</v>
      </c>
      <c r="O51" s="1" t="s">
        <v>300</v>
      </c>
      <c r="P51" s="1" t="s">
        <v>301</v>
      </c>
      <c r="Q51" s="1" t="s">
        <v>603</v>
      </c>
      <c r="R51" s="1" t="s">
        <v>303</v>
      </c>
      <c r="S51" s="1" t="s">
        <v>304</v>
      </c>
      <c r="T51" s="1" t="s">
        <v>305</v>
      </c>
    </row>
    <row r="52" s="1" customFormat="1" spans="1:20">
      <c r="A52" s="3">
        <v>16862567316</v>
      </c>
      <c r="B52" s="1" t="s">
        <v>604</v>
      </c>
      <c r="C52" s="1" t="s">
        <v>605</v>
      </c>
      <c r="D52" s="1" t="s">
        <v>606</v>
      </c>
      <c r="E52" s="1" t="s">
        <v>607</v>
      </c>
      <c r="F52" s="1" t="s">
        <v>291</v>
      </c>
      <c r="G52" s="1" t="s">
        <v>295</v>
      </c>
      <c r="H52" s="1" t="s">
        <v>296</v>
      </c>
      <c r="I52" s="1" t="s">
        <v>608</v>
      </c>
      <c r="J52" s="1" t="s">
        <v>29</v>
      </c>
      <c r="K52" s="1" t="s">
        <v>609</v>
      </c>
      <c r="L52" s="1" t="s">
        <v>609</v>
      </c>
      <c r="M52" s="1" t="s">
        <v>299</v>
      </c>
      <c r="N52" s="1" t="s">
        <v>299</v>
      </c>
      <c r="O52" s="1" t="s">
        <v>300</v>
      </c>
      <c r="P52" s="1" t="s">
        <v>301</v>
      </c>
      <c r="Q52" s="1" t="s">
        <v>610</v>
      </c>
      <c r="R52" s="1" t="s">
        <v>303</v>
      </c>
      <c r="S52" s="1" t="s">
        <v>304</v>
      </c>
      <c r="T52" s="1" t="s">
        <v>305</v>
      </c>
    </row>
    <row r="53" s="1" customFormat="1" spans="1:20">
      <c r="A53" s="3">
        <v>16859175470</v>
      </c>
      <c r="B53" s="1" t="s">
        <v>604</v>
      </c>
      <c r="C53" s="1" t="s">
        <v>611</v>
      </c>
      <c r="D53" s="1" t="s">
        <v>612</v>
      </c>
      <c r="E53" s="1" t="s">
        <v>613</v>
      </c>
      <c r="F53" s="1" t="s">
        <v>336</v>
      </c>
      <c r="G53" s="1" t="s">
        <v>295</v>
      </c>
      <c r="H53" s="1" t="s">
        <v>296</v>
      </c>
      <c r="I53" s="1" t="s">
        <v>614</v>
      </c>
      <c r="J53" s="1" t="s">
        <v>29</v>
      </c>
      <c r="K53" s="1" t="s">
        <v>615</v>
      </c>
      <c r="L53" s="1" t="s">
        <v>615</v>
      </c>
      <c r="M53" s="1" t="s">
        <v>299</v>
      </c>
      <c r="N53" s="1" t="s">
        <v>299</v>
      </c>
      <c r="O53" s="1" t="s">
        <v>300</v>
      </c>
      <c r="P53" s="1" t="s">
        <v>301</v>
      </c>
      <c r="Q53" s="1" t="s">
        <v>616</v>
      </c>
      <c r="R53" s="1" t="s">
        <v>303</v>
      </c>
      <c r="S53" s="1" t="s">
        <v>304</v>
      </c>
      <c r="T53" s="1" t="s">
        <v>305</v>
      </c>
    </row>
    <row r="54" s="1" customFormat="1" spans="1:20">
      <c r="A54" s="3">
        <v>16859134831</v>
      </c>
      <c r="B54" s="1" t="s">
        <v>604</v>
      </c>
      <c r="C54" s="1" t="s">
        <v>617</v>
      </c>
      <c r="D54" s="1" t="s">
        <v>567</v>
      </c>
      <c r="E54" s="1" t="s">
        <v>618</v>
      </c>
      <c r="F54" s="1" t="s">
        <v>291</v>
      </c>
      <c r="G54" s="1" t="s">
        <v>295</v>
      </c>
      <c r="H54" s="1" t="s">
        <v>296</v>
      </c>
      <c r="I54" s="1" t="s">
        <v>619</v>
      </c>
      <c r="J54" s="1" t="s">
        <v>29</v>
      </c>
      <c r="K54" s="1" t="s">
        <v>396</v>
      </c>
      <c r="L54" s="1" t="s">
        <v>396</v>
      </c>
      <c r="M54" s="1" t="s">
        <v>299</v>
      </c>
      <c r="N54" s="1" t="s">
        <v>299</v>
      </c>
      <c r="O54" s="1" t="s">
        <v>300</v>
      </c>
      <c r="P54" s="1" t="s">
        <v>301</v>
      </c>
      <c r="Q54" s="1" t="s">
        <v>620</v>
      </c>
      <c r="R54" s="1" t="s">
        <v>303</v>
      </c>
      <c r="S54" s="1" t="s">
        <v>304</v>
      </c>
      <c r="T54" s="1" t="s">
        <v>305</v>
      </c>
    </row>
    <row r="55" s="1" customFormat="1" spans="1:20">
      <c r="A55" s="3">
        <v>16850516639</v>
      </c>
      <c r="B55" s="1" t="s">
        <v>621</v>
      </c>
      <c r="C55" s="1" t="s">
        <v>622</v>
      </c>
      <c r="D55" s="1" t="s">
        <v>612</v>
      </c>
      <c r="E55" s="1" t="s">
        <v>623</v>
      </c>
      <c r="F55" s="1" t="s">
        <v>291</v>
      </c>
      <c r="G55" s="1" t="s">
        <v>295</v>
      </c>
      <c r="H55" s="1" t="s">
        <v>296</v>
      </c>
      <c r="I55" s="1" t="s">
        <v>624</v>
      </c>
      <c r="J55" s="1" t="s">
        <v>29</v>
      </c>
      <c r="K55" s="1" t="s">
        <v>625</v>
      </c>
      <c r="L55" s="1" t="s">
        <v>625</v>
      </c>
      <c r="M55" s="1" t="s">
        <v>299</v>
      </c>
      <c r="N55" s="1" t="s">
        <v>299</v>
      </c>
      <c r="O55" s="1" t="s">
        <v>300</v>
      </c>
      <c r="P55" s="1" t="s">
        <v>301</v>
      </c>
      <c r="Q55" s="1" t="s">
        <v>626</v>
      </c>
      <c r="R55" s="1" t="s">
        <v>303</v>
      </c>
      <c r="S55" s="1" t="s">
        <v>304</v>
      </c>
      <c r="T55" s="1" t="s">
        <v>305</v>
      </c>
    </row>
    <row r="56" s="1" customFormat="1" spans="1:20">
      <c r="A56" s="3">
        <v>16850422641</v>
      </c>
      <c r="B56" s="1" t="s">
        <v>621</v>
      </c>
      <c r="C56" s="1" t="s">
        <v>627</v>
      </c>
      <c r="D56" s="1" t="s">
        <v>628</v>
      </c>
      <c r="E56" s="1" t="s">
        <v>629</v>
      </c>
      <c r="F56" s="1" t="s">
        <v>367</v>
      </c>
      <c r="G56" s="1" t="s">
        <v>295</v>
      </c>
      <c r="H56" s="1" t="s">
        <v>296</v>
      </c>
      <c r="I56" s="1" t="s">
        <v>630</v>
      </c>
      <c r="J56" s="1" t="s">
        <v>29</v>
      </c>
      <c r="K56" s="1" t="s">
        <v>481</v>
      </c>
      <c r="L56" s="1" t="s">
        <v>481</v>
      </c>
      <c r="M56" s="1" t="s">
        <v>299</v>
      </c>
      <c r="N56" s="1" t="s">
        <v>299</v>
      </c>
      <c r="O56" s="1" t="s">
        <v>300</v>
      </c>
      <c r="P56" s="1" t="s">
        <v>301</v>
      </c>
      <c r="Q56" s="1" t="s">
        <v>631</v>
      </c>
      <c r="R56" s="1" t="s">
        <v>303</v>
      </c>
      <c r="S56" s="1" t="s">
        <v>304</v>
      </c>
      <c r="T56" s="1" t="s">
        <v>305</v>
      </c>
    </row>
    <row r="57" s="1" customFormat="1" spans="1:20">
      <c r="A57" s="3">
        <v>16839506986</v>
      </c>
      <c r="B57" s="1" t="s">
        <v>632</v>
      </c>
      <c r="C57" s="1" t="s">
        <v>633</v>
      </c>
      <c r="D57" s="1" t="s">
        <v>634</v>
      </c>
      <c r="E57" s="1" t="s">
        <v>635</v>
      </c>
      <c r="F57" s="1" t="s">
        <v>422</v>
      </c>
      <c r="G57" s="1" t="s">
        <v>295</v>
      </c>
      <c r="H57" s="1" t="s">
        <v>296</v>
      </c>
      <c r="I57" s="1" t="s">
        <v>636</v>
      </c>
      <c r="J57" s="1" t="s">
        <v>29</v>
      </c>
      <c r="K57" s="1" t="s">
        <v>637</v>
      </c>
      <c r="L57" s="1" t="s">
        <v>637</v>
      </c>
      <c r="M57" s="1" t="s">
        <v>299</v>
      </c>
      <c r="N57" s="1" t="s">
        <v>299</v>
      </c>
      <c r="O57" s="1" t="s">
        <v>300</v>
      </c>
      <c r="P57" s="1" t="s">
        <v>301</v>
      </c>
      <c r="Q57" s="1" t="s">
        <v>638</v>
      </c>
      <c r="R57" s="1" t="s">
        <v>303</v>
      </c>
      <c r="S57" s="1" t="s">
        <v>304</v>
      </c>
      <c r="T57" s="1" t="s">
        <v>305</v>
      </c>
    </row>
    <row r="58" s="1" customFormat="1" spans="1:20">
      <c r="A58" s="3">
        <v>16822223878</v>
      </c>
      <c r="B58" s="1" t="s">
        <v>639</v>
      </c>
      <c r="C58" s="1" t="s">
        <v>640</v>
      </c>
      <c r="D58" s="1" t="s">
        <v>529</v>
      </c>
      <c r="E58" s="1" t="s">
        <v>641</v>
      </c>
      <c r="F58" s="1" t="s">
        <v>291</v>
      </c>
      <c r="G58" s="1" t="s">
        <v>295</v>
      </c>
      <c r="H58" s="1" t="s">
        <v>296</v>
      </c>
      <c r="I58" s="1" t="s">
        <v>642</v>
      </c>
      <c r="J58" s="1" t="s">
        <v>29</v>
      </c>
      <c r="K58" s="1" t="s">
        <v>643</v>
      </c>
      <c r="L58" s="1" t="s">
        <v>643</v>
      </c>
      <c r="M58" s="1" t="s">
        <v>299</v>
      </c>
      <c r="N58" s="1" t="s">
        <v>299</v>
      </c>
      <c r="O58" s="1" t="s">
        <v>300</v>
      </c>
      <c r="P58" s="1" t="s">
        <v>301</v>
      </c>
      <c r="Q58" s="1" t="s">
        <v>644</v>
      </c>
      <c r="R58" s="1" t="s">
        <v>303</v>
      </c>
      <c r="S58" s="1" t="s">
        <v>304</v>
      </c>
      <c r="T58" s="1" t="s">
        <v>305</v>
      </c>
    </row>
    <row r="59" s="1" customFormat="1" spans="1:20">
      <c r="A59" s="3">
        <v>16818327727</v>
      </c>
      <c r="B59" s="1" t="s">
        <v>645</v>
      </c>
      <c r="C59" s="1" t="s">
        <v>646</v>
      </c>
      <c r="D59" s="1" t="s">
        <v>647</v>
      </c>
      <c r="E59" s="1" t="s">
        <v>648</v>
      </c>
      <c r="F59" s="1" t="s">
        <v>291</v>
      </c>
      <c r="G59" s="1" t="s">
        <v>295</v>
      </c>
      <c r="H59" s="1" t="s">
        <v>296</v>
      </c>
      <c r="I59" s="1" t="s">
        <v>649</v>
      </c>
      <c r="J59" s="1" t="s">
        <v>29</v>
      </c>
      <c r="K59" s="1" t="s">
        <v>449</v>
      </c>
      <c r="L59" s="1" t="s">
        <v>449</v>
      </c>
      <c r="M59" s="1" t="s">
        <v>299</v>
      </c>
      <c r="N59" s="1" t="s">
        <v>299</v>
      </c>
      <c r="O59" s="1" t="s">
        <v>300</v>
      </c>
      <c r="P59" s="1" t="s">
        <v>301</v>
      </c>
      <c r="Q59" s="1" t="s">
        <v>650</v>
      </c>
      <c r="R59" s="1" t="s">
        <v>303</v>
      </c>
      <c r="S59" s="1" t="s">
        <v>304</v>
      </c>
      <c r="T59" s="1" t="s">
        <v>305</v>
      </c>
    </row>
    <row r="60" s="1" customFormat="1" spans="1:20">
      <c r="A60" s="3">
        <v>16810769480</v>
      </c>
      <c r="B60" s="1" t="s">
        <v>651</v>
      </c>
      <c r="C60" s="1" t="s">
        <v>652</v>
      </c>
      <c r="D60" s="1" t="s">
        <v>653</v>
      </c>
      <c r="E60" s="1" t="s">
        <v>654</v>
      </c>
      <c r="F60" s="1" t="s">
        <v>291</v>
      </c>
      <c r="G60" s="1" t="s">
        <v>295</v>
      </c>
      <c r="H60" s="1" t="s">
        <v>296</v>
      </c>
      <c r="I60" s="1" t="s">
        <v>655</v>
      </c>
      <c r="J60" s="1" t="s">
        <v>29</v>
      </c>
      <c r="K60" s="1" t="s">
        <v>656</v>
      </c>
      <c r="L60" s="1" t="s">
        <v>656</v>
      </c>
      <c r="M60" s="1" t="s">
        <v>299</v>
      </c>
      <c r="N60" s="1" t="s">
        <v>299</v>
      </c>
      <c r="O60" s="1" t="s">
        <v>300</v>
      </c>
      <c r="P60" s="1" t="s">
        <v>301</v>
      </c>
      <c r="Q60" s="1" t="s">
        <v>657</v>
      </c>
      <c r="R60" s="1" t="s">
        <v>303</v>
      </c>
      <c r="S60" s="1" t="s">
        <v>304</v>
      </c>
      <c r="T60" s="1" t="s">
        <v>305</v>
      </c>
    </row>
    <row r="61" s="1" customFormat="1" spans="1:20">
      <c r="A61" s="3">
        <v>16804612558</v>
      </c>
      <c r="B61" s="1" t="s">
        <v>658</v>
      </c>
      <c r="C61" s="1" t="s">
        <v>659</v>
      </c>
      <c r="D61" s="1" t="s">
        <v>660</v>
      </c>
      <c r="E61" s="1" t="s">
        <v>661</v>
      </c>
      <c r="F61" s="1" t="s">
        <v>367</v>
      </c>
      <c r="G61" s="1" t="s">
        <v>295</v>
      </c>
      <c r="H61" s="1" t="s">
        <v>296</v>
      </c>
      <c r="I61" s="1" t="s">
        <v>662</v>
      </c>
      <c r="J61" s="1" t="s">
        <v>29</v>
      </c>
      <c r="K61" s="1" t="s">
        <v>663</v>
      </c>
      <c r="L61" s="1" t="s">
        <v>663</v>
      </c>
      <c r="M61" s="1" t="s">
        <v>299</v>
      </c>
      <c r="N61" s="1" t="s">
        <v>299</v>
      </c>
      <c r="O61" s="1" t="s">
        <v>300</v>
      </c>
      <c r="P61" s="1" t="s">
        <v>301</v>
      </c>
      <c r="Q61" s="1" t="s">
        <v>664</v>
      </c>
      <c r="R61" s="1" t="s">
        <v>303</v>
      </c>
      <c r="S61" s="1" t="s">
        <v>304</v>
      </c>
      <c r="T61" s="1" t="s">
        <v>305</v>
      </c>
    </row>
    <row r="62" s="1" customFormat="1" spans="1:20">
      <c r="A62" s="3">
        <v>16802631919</v>
      </c>
      <c r="B62" s="1" t="s">
        <v>658</v>
      </c>
      <c r="C62" s="1" t="s">
        <v>665</v>
      </c>
      <c r="D62" s="1" t="s">
        <v>666</v>
      </c>
      <c r="E62" s="1" t="s">
        <v>667</v>
      </c>
      <c r="F62" s="1" t="s">
        <v>336</v>
      </c>
      <c r="G62" s="1" t="s">
        <v>295</v>
      </c>
      <c r="H62" s="1" t="s">
        <v>296</v>
      </c>
      <c r="I62" s="1" t="s">
        <v>668</v>
      </c>
      <c r="J62" s="1" t="s">
        <v>29</v>
      </c>
      <c r="K62" s="1" t="s">
        <v>669</v>
      </c>
      <c r="L62" s="1" t="s">
        <v>669</v>
      </c>
      <c r="M62" s="1" t="s">
        <v>299</v>
      </c>
      <c r="N62" s="1" t="s">
        <v>299</v>
      </c>
      <c r="O62" s="1" t="s">
        <v>300</v>
      </c>
      <c r="P62" s="1" t="s">
        <v>301</v>
      </c>
      <c r="Q62" s="1" t="s">
        <v>670</v>
      </c>
      <c r="R62" s="1" t="s">
        <v>303</v>
      </c>
      <c r="S62" s="1" t="s">
        <v>304</v>
      </c>
      <c r="T62" s="1" t="s">
        <v>305</v>
      </c>
    </row>
    <row r="63" s="1" customFormat="1" spans="1:20">
      <c r="A63" s="3">
        <v>16795851959</v>
      </c>
      <c r="B63" s="1" t="s">
        <v>671</v>
      </c>
      <c r="C63" s="1" t="s">
        <v>672</v>
      </c>
      <c r="D63" s="1" t="s">
        <v>673</v>
      </c>
      <c r="E63" s="1" t="s">
        <v>674</v>
      </c>
      <c r="F63" s="1" t="s">
        <v>291</v>
      </c>
      <c r="G63" s="1" t="s">
        <v>295</v>
      </c>
      <c r="H63" s="1" t="s">
        <v>296</v>
      </c>
      <c r="I63" s="1" t="s">
        <v>675</v>
      </c>
      <c r="J63" s="1" t="s">
        <v>29</v>
      </c>
      <c r="K63" s="1" t="s">
        <v>676</v>
      </c>
      <c r="L63" s="1" t="s">
        <v>676</v>
      </c>
      <c r="M63" s="1" t="s">
        <v>299</v>
      </c>
      <c r="N63" s="1" t="s">
        <v>299</v>
      </c>
      <c r="O63" s="1" t="s">
        <v>300</v>
      </c>
      <c r="P63" s="1" t="s">
        <v>301</v>
      </c>
      <c r="Q63" s="1" t="s">
        <v>677</v>
      </c>
      <c r="R63" s="1" t="s">
        <v>303</v>
      </c>
      <c r="S63" s="1" t="s">
        <v>304</v>
      </c>
      <c r="T63" s="1" t="s">
        <v>305</v>
      </c>
    </row>
    <row r="64" s="1" customFormat="1" spans="1:20">
      <c r="A64" s="3">
        <v>16788440809</v>
      </c>
      <c r="B64" s="1" t="s">
        <v>678</v>
      </c>
      <c r="C64" s="1" t="s">
        <v>679</v>
      </c>
      <c r="D64" s="1" t="s">
        <v>680</v>
      </c>
      <c r="E64" s="1" t="s">
        <v>681</v>
      </c>
      <c r="F64" s="1" t="s">
        <v>336</v>
      </c>
      <c r="G64" s="1" t="s">
        <v>295</v>
      </c>
      <c r="H64" s="1" t="s">
        <v>296</v>
      </c>
      <c r="I64" s="1" t="s">
        <v>682</v>
      </c>
      <c r="J64" s="1" t="s">
        <v>29</v>
      </c>
      <c r="K64" s="1" t="s">
        <v>683</v>
      </c>
      <c r="L64" s="1" t="s">
        <v>683</v>
      </c>
      <c r="M64" s="1" t="s">
        <v>299</v>
      </c>
      <c r="N64" s="1" t="s">
        <v>299</v>
      </c>
      <c r="O64" s="1" t="s">
        <v>300</v>
      </c>
      <c r="P64" s="1" t="s">
        <v>301</v>
      </c>
      <c r="Q64" s="1" t="s">
        <v>684</v>
      </c>
      <c r="R64" s="1" t="s">
        <v>303</v>
      </c>
      <c r="S64" s="1" t="s">
        <v>304</v>
      </c>
      <c r="T64" s="1" t="s">
        <v>305</v>
      </c>
    </row>
    <row r="65" s="1" customFormat="1" spans="1:20">
      <c r="A65" s="3">
        <v>16785495814</v>
      </c>
      <c r="B65" s="1" t="s">
        <v>678</v>
      </c>
      <c r="C65" s="1" t="s">
        <v>685</v>
      </c>
      <c r="D65" s="1" t="s">
        <v>686</v>
      </c>
      <c r="E65" s="1" t="s">
        <v>687</v>
      </c>
      <c r="F65" s="1" t="s">
        <v>291</v>
      </c>
      <c r="G65" s="1" t="s">
        <v>295</v>
      </c>
      <c r="H65" s="1" t="s">
        <v>296</v>
      </c>
      <c r="I65" s="1" t="s">
        <v>688</v>
      </c>
      <c r="J65" s="1" t="s">
        <v>29</v>
      </c>
      <c r="K65" s="1" t="s">
        <v>689</v>
      </c>
      <c r="L65" s="1" t="s">
        <v>300</v>
      </c>
      <c r="M65" s="1" t="s">
        <v>690</v>
      </c>
      <c r="N65" s="1" t="s">
        <v>691</v>
      </c>
      <c r="O65" s="1" t="s">
        <v>300</v>
      </c>
      <c r="P65" s="1" t="s">
        <v>301</v>
      </c>
      <c r="Q65" s="1" t="s">
        <v>692</v>
      </c>
      <c r="R65" s="1" t="s">
        <v>303</v>
      </c>
      <c r="S65" s="1" t="s">
        <v>304</v>
      </c>
      <c r="T65" s="1" t="s">
        <v>305</v>
      </c>
    </row>
    <row r="66" s="1" customFormat="1" spans="1:20">
      <c r="A66" s="3">
        <v>16777179925</v>
      </c>
      <c r="B66" s="1" t="s">
        <v>693</v>
      </c>
      <c r="C66" s="1" t="s">
        <v>694</v>
      </c>
      <c r="D66" s="1" t="s">
        <v>567</v>
      </c>
      <c r="E66" s="1" t="s">
        <v>695</v>
      </c>
      <c r="F66" s="1" t="s">
        <v>291</v>
      </c>
      <c r="G66" s="1" t="s">
        <v>295</v>
      </c>
      <c r="H66" s="1" t="s">
        <v>296</v>
      </c>
      <c r="I66" s="1" t="s">
        <v>696</v>
      </c>
      <c r="J66" s="1" t="s">
        <v>29</v>
      </c>
      <c r="K66" s="1" t="s">
        <v>396</v>
      </c>
      <c r="L66" s="1" t="s">
        <v>396</v>
      </c>
      <c r="M66" s="1" t="s">
        <v>299</v>
      </c>
      <c r="N66" s="1" t="s">
        <v>299</v>
      </c>
      <c r="O66" s="1" t="s">
        <v>300</v>
      </c>
      <c r="P66" s="1" t="s">
        <v>301</v>
      </c>
      <c r="Q66" s="1" t="s">
        <v>697</v>
      </c>
      <c r="R66" s="1" t="s">
        <v>303</v>
      </c>
      <c r="S66" s="1" t="s">
        <v>304</v>
      </c>
      <c r="T66" s="1" t="s">
        <v>305</v>
      </c>
    </row>
    <row r="67" s="1" customFormat="1" spans="1:20">
      <c r="A67" s="3">
        <v>16766737556</v>
      </c>
      <c r="B67" s="1" t="s">
        <v>698</v>
      </c>
      <c r="C67" s="1" t="s">
        <v>699</v>
      </c>
      <c r="D67" s="1" t="s">
        <v>700</v>
      </c>
      <c r="E67" s="1" t="s">
        <v>701</v>
      </c>
      <c r="F67" s="1" t="s">
        <v>291</v>
      </c>
      <c r="G67" s="1" t="s">
        <v>295</v>
      </c>
      <c r="H67" s="1" t="s">
        <v>296</v>
      </c>
      <c r="I67" s="1" t="s">
        <v>702</v>
      </c>
      <c r="J67" s="1" t="s">
        <v>29</v>
      </c>
      <c r="K67" s="1" t="s">
        <v>703</v>
      </c>
      <c r="L67" s="1" t="s">
        <v>703</v>
      </c>
      <c r="M67" s="1" t="s">
        <v>299</v>
      </c>
      <c r="N67" s="1" t="s">
        <v>299</v>
      </c>
      <c r="O67" s="1" t="s">
        <v>300</v>
      </c>
      <c r="P67" s="1" t="s">
        <v>301</v>
      </c>
      <c r="Q67" s="1" t="s">
        <v>704</v>
      </c>
      <c r="R67" s="1" t="s">
        <v>303</v>
      </c>
      <c r="S67" s="1" t="s">
        <v>304</v>
      </c>
      <c r="T67" s="1" t="s">
        <v>305</v>
      </c>
    </row>
    <row r="68" s="1" customFormat="1" spans="1:20">
      <c r="A68" s="3">
        <v>16765558803</v>
      </c>
      <c r="B68" s="1" t="s">
        <v>698</v>
      </c>
      <c r="C68" s="1" t="s">
        <v>705</v>
      </c>
      <c r="D68" s="1" t="s">
        <v>706</v>
      </c>
      <c r="E68" s="1" t="s">
        <v>707</v>
      </c>
      <c r="F68" s="1" t="s">
        <v>291</v>
      </c>
      <c r="G68" s="1" t="s">
        <v>295</v>
      </c>
      <c r="H68" s="1" t="s">
        <v>296</v>
      </c>
      <c r="I68" s="1" t="s">
        <v>708</v>
      </c>
      <c r="J68" s="1" t="s">
        <v>29</v>
      </c>
      <c r="K68" s="1" t="s">
        <v>396</v>
      </c>
      <c r="L68" s="1" t="s">
        <v>396</v>
      </c>
      <c r="M68" s="1" t="s">
        <v>299</v>
      </c>
      <c r="N68" s="1" t="s">
        <v>299</v>
      </c>
      <c r="O68" s="1" t="s">
        <v>300</v>
      </c>
      <c r="P68" s="1" t="s">
        <v>301</v>
      </c>
      <c r="Q68" s="1" t="s">
        <v>709</v>
      </c>
      <c r="R68" s="1" t="s">
        <v>303</v>
      </c>
      <c r="S68" s="1" t="s">
        <v>304</v>
      </c>
      <c r="T68" s="1" t="s">
        <v>305</v>
      </c>
    </row>
    <row r="69" s="1" customFormat="1" spans="1:20">
      <c r="A69" s="3">
        <v>16764180383</v>
      </c>
      <c r="B69" s="1" t="s">
        <v>710</v>
      </c>
      <c r="C69" s="1" t="s">
        <v>711</v>
      </c>
      <c r="D69" s="1" t="s">
        <v>712</v>
      </c>
      <c r="E69" s="1" t="s">
        <v>713</v>
      </c>
      <c r="F69" s="1" t="s">
        <v>291</v>
      </c>
      <c r="G69" s="1" t="s">
        <v>295</v>
      </c>
      <c r="H69" s="1" t="s">
        <v>296</v>
      </c>
      <c r="I69" s="1" t="s">
        <v>714</v>
      </c>
      <c r="J69" s="1" t="s">
        <v>29</v>
      </c>
      <c r="K69" s="1" t="s">
        <v>715</v>
      </c>
      <c r="L69" s="1" t="s">
        <v>715</v>
      </c>
      <c r="M69" s="1" t="s">
        <v>299</v>
      </c>
      <c r="N69" s="1" t="s">
        <v>299</v>
      </c>
      <c r="O69" s="1" t="s">
        <v>300</v>
      </c>
      <c r="P69" s="1" t="s">
        <v>301</v>
      </c>
      <c r="Q69" s="1" t="s">
        <v>716</v>
      </c>
      <c r="R69" s="1" t="s">
        <v>303</v>
      </c>
      <c r="S69" s="1" t="s">
        <v>304</v>
      </c>
      <c r="T69" s="1" t="s">
        <v>305</v>
      </c>
    </row>
    <row r="70" s="1" customFormat="1" spans="1:20">
      <c r="A70" s="3">
        <v>16759258127</v>
      </c>
      <c r="B70" s="1" t="s">
        <v>710</v>
      </c>
      <c r="C70" s="1" t="s">
        <v>717</v>
      </c>
      <c r="D70" s="1" t="s">
        <v>718</v>
      </c>
      <c r="E70" s="1" t="s">
        <v>719</v>
      </c>
      <c r="F70" s="1" t="s">
        <v>336</v>
      </c>
      <c r="G70" s="1" t="s">
        <v>295</v>
      </c>
      <c r="H70" s="1" t="s">
        <v>296</v>
      </c>
      <c r="I70" s="1" t="s">
        <v>720</v>
      </c>
      <c r="J70" s="1" t="s">
        <v>29</v>
      </c>
      <c r="K70" s="1" t="s">
        <v>721</v>
      </c>
      <c r="L70" s="1" t="s">
        <v>721</v>
      </c>
      <c r="M70" s="1" t="s">
        <v>299</v>
      </c>
      <c r="N70" s="1" t="s">
        <v>299</v>
      </c>
      <c r="O70" s="1" t="s">
        <v>300</v>
      </c>
      <c r="P70" s="1" t="s">
        <v>301</v>
      </c>
      <c r="Q70" s="1" t="s">
        <v>722</v>
      </c>
      <c r="R70" s="1" t="s">
        <v>303</v>
      </c>
      <c r="S70" s="1" t="s">
        <v>304</v>
      </c>
      <c r="T70" s="1" t="s">
        <v>305</v>
      </c>
    </row>
    <row r="71" s="1" customFormat="1" spans="1:20">
      <c r="A71" s="3">
        <v>16746875387</v>
      </c>
      <c r="B71" s="1" t="s">
        <v>723</v>
      </c>
      <c r="C71" s="1" t="s">
        <v>724</v>
      </c>
      <c r="D71" s="1" t="s">
        <v>405</v>
      </c>
      <c r="E71" s="1" t="s">
        <v>725</v>
      </c>
      <c r="F71" s="1" t="s">
        <v>291</v>
      </c>
      <c r="G71" s="1" t="s">
        <v>295</v>
      </c>
      <c r="H71" s="1" t="s">
        <v>296</v>
      </c>
      <c r="I71" s="1" t="s">
        <v>726</v>
      </c>
      <c r="J71" s="1" t="s">
        <v>29</v>
      </c>
      <c r="K71" s="1" t="s">
        <v>596</v>
      </c>
      <c r="L71" s="1" t="s">
        <v>596</v>
      </c>
      <c r="M71" s="1" t="s">
        <v>299</v>
      </c>
      <c r="N71" s="1" t="s">
        <v>299</v>
      </c>
      <c r="O71" s="1" t="s">
        <v>300</v>
      </c>
      <c r="P71" s="1" t="s">
        <v>301</v>
      </c>
      <c r="Q71" s="1" t="s">
        <v>727</v>
      </c>
      <c r="R71" s="1" t="s">
        <v>303</v>
      </c>
      <c r="S71" s="1" t="s">
        <v>304</v>
      </c>
      <c r="T71" s="1" t="s">
        <v>305</v>
      </c>
    </row>
    <row r="72" s="1" customFormat="1" spans="1:20">
      <c r="A72" s="3">
        <v>16737843990</v>
      </c>
      <c r="B72" s="1" t="s">
        <v>728</v>
      </c>
      <c r="C72" s="1" t="s">
        <v>729</v>
      </c>
      <c r="D72" s="1" t="s">
        <v>730</v>
      </c>
      <c r="E72" s="1" t="s">
        <v>731</v>
      </c>
      <c r="F72" s="1" t="s">
        <v>291</v>
      </c>
      <c r="G72" s="1" t="s">
        <v>295</v>
      </c>
      <c r="H72" s="1" t="s">
        <v>296</v>
      </c>
      <c r="I72" s="1" t="s">
        <v>732</v>
      </c>
      <c r="J72" s="1" t="s">
        <v>29</v>
      </c>
      <c r="K72" s="1" t="s">
        <v>733</v>
      </c>
      <c r="L72" s="1" t="s">
        <v>733</v>
      </c>
      <c r="M72" s="1" t="s">
        <v>299</v>
      </c>
      <c r="N72" s="1" t="s">
        <v>299</v>
      </c>
      <c r="O72" s="1" t="s">
        <v>300</v>
      </c>
      <c r="P72" s="1" t="s">
        <v>301</v>
      </c>
      <c r="Q72" s="1" t="s">
        <v>734</v>
      </c>
      <c r="R72" s="1" t="s">
        <v>303</v>
      </c>
      <c r="S72" s="1" t="s">
        <v>304</v>
      </c>
      <c r="T72" s="1" t="s">
        <v>305</v>
      </c>
    </row>
    <row r="73" s="1" customFormat="1" spans="1:20">
      <c r="A73" s="3">
        <v>16728813197</v>
      </c>
      <c r="B73" s="1" t="s">
        <v>735</v>
      </c>
      <c r="C73" s="1" t="s">
        <v>736</v>
      </c>
      <c r="D73" s="1" t="s">
        <v>737</v>
      </c>
      <c r="E73" s="1" t="s">
        <v>738</v>
      </c>
      <c r="F73" s="1" t="s">
        <v>291</v>
      </c>
      <c r="G73" s="1" t="s">
        <v>295</v>
      </c>
      <c r="H73" s="1" t="s">
        <v>296</v>
      </c>
      <c r="I73" s="1" t="s">
        <v>739</v>
      </c>
      <c r="J73" s="1" t="s">
        <v>29</v>
      </c>
      <c r="K73" s="1" t="s">
        <v>740</v>
      </c>
      <c r="L73" s="1" t="s">
        <v>740</v>
      </c>
      <c r="M73" s="1" t="s">
        <v>299</v>
      </c>
      <c r="N73" s="1" t="s">
        <v>299</v>
      </c>
      <c r="O73" s="1" t="s">
        <v>300</v>
      </c>
      <c r="P73" s="1" t="s">
        <v>301</v>
      </c>
      <c r="Q73" s="1" t="s">
        <v>741</v>
      </c>
      <c r="R73" s="1" t="s">
        <v>303</v>
      </c>
      <c r="S73" s="1" t="s">
        <v>304</v>
      </c>
      <c r="T73" s="1" t="s">
        <v>305</v>
      </c>
    </row>
    <row r="74" s="1" customFormat="1" spans="1:20">
      <c r="A74" s="3">
        <v>16727908800</v>
      </c>
      <c r="B74" s="1" t="s">
        <v>742</v>
      </c>
      <c r="C74" s="1" t="s">
        <v>743</v>
      </c>
      <c r="D74" s="1" t="s">
        <v>744</v>
      </c>
      <c r="E74" s="1" t="s">
        <v>745</v>
      </c>
      <c r="F74" s="1" t="s">
        <v>291</v>
      </c>
      <c r="G74" s="1" t="s">
        <v>295</v>
      </c>
      <c r="H74" s="1" t="s">
        <v>296</v>
      </c>
      <c r="I74" s="1" t="s">
        <v>746</v>
      </c>
      <c r="J74" s="1" t="s">
        <v>29</v>
      </c>
      <c r="K74" s="1" t="s">
        <v>747</v>
      </c>
      <c r="L74" s="1" t="s">
        <v>747</v>
      </c>
      <c r="M74" s="1" t="s">
        <v>299</v>
      </c>
      <c r="N74" s="1" t="s">
        <v>299</v>
      </c>
      <c r="O74" s="1" t="s">
        <v>300</v>
      </c>
      <c r="P74" s="1" t="s">
        <v>301</v>
      </c>
      <c r="Q74" s="1" t="s">
        <v>748</v>
      </c>
      <c r="R74" s="1" t="s">
        <v>303</v>
      </c>
      <c r="S74" s="1" t="s">
        <v>304</v>
      </c>
      <c r="T74" s="1" t="s">
        <v>305</v>
      </c>
    </row>
    <row r="75" s="1" customFormat="1" spans="1:20">
      <c r="A75" s="3">
        <v>16722581302</v>
      </c>
      <c r="B75" s="1" t="s">
        <v>749</v>
      </c>
      <c r="C75" s="1" t="s">
        <v>750</v>
      </c>
      <c r="D75" s="1" t="s">
        <v>751</v>
      </c>
      <c r="E75" s="1" t="s">
        <v>752</v>
      </c>
      <c r="F75" s="1" t="s">
        <v>291</v>
      </c>
      <c r="G75" s="1" t="s">
        <v>295</v>
      </c>
      <c r="H75" s="1" t="s">
        <v>296</v>
      </c>
      <c r="I75" s="1" t="s">
        <v>753</v>
      </c>
      <c r="J75" s="1" t="s">
        <v>29</v>
      </c>
      <c r="K75" s="1" t="s">
        <v>754</v>
      </c>
      <c r="L75" s="1" t="s">
        <v>754</v>
      </c>
      <c r="M75" s="1" t="s">
        <v>299</v>
      </c>
      <c r="N75" s="1" t="s">
        <v>299</v>
      </c>
      <c r="O75" s="1" t="s">
        <v>300</v>
      </c>
      <c r="P75" s="1" t="s">
        <v>301</v>
      </c>
      <c r="Q75" s="1" t="s">
        <v>755</v>
      </c>
      <c r="R75" s="1" t="s">
        <v>303</v>
      </c>
      <c r="S75" s="1" t="s">
        <v>304</v>
      </c>
      <c r="T75" s="1" t="s">
        <v>305</v>
      </c>
    </row>
    <row r="76" s="1" customFormat="1" spans="1:20">
      <c r="A76" s="3">
        <v>16707811598</v>
      </c>
      <c r="B76" s="1" t="s">
        <v>756</v>
      </c>
      <c r="C76" s="1" t="s">
        <v>757</v>
      </c>
      <c r="D76" s="1" t="s">
        <v>758</v>
      </c>
      <c r="E76" s="1" t="s">
        <v>759</v>
      </c>
      <c r="F76" s="1" t="s">
        <v>291</v>
      </c>
      <c r="G76" s="1" t="s">
        <v>295</v>
      </c>
      <c r="H76" s="1" t="s">
        <v>296</v>
      </c>
      <c r="I76" s="1" t="s">
        <v>760</v>
      </c>
      <c r="J76" s="1" t="s">
        <v>29</v>
      </c>
      <c r="K76" s="1" t="s">
        <v>761</v>
      </c>
      <c r="L76" s="1" t="s">
        <v>761</v>
      </c>
      <c r="M76" s="1" t="s">
        <v>299</v>
      </c>
      <c r="N76" s="1" t="s">
        <v>299</v>
      </c>
      <c r="O76" s="1" t="s">
        <v>300</v>
      </c>
      <c r="P76" s="1" t="s">
        <v>301</v>
      </c>
      <c r="Q76" s="1" t="s">
        <v>762</v>
      </c>
      <c r="R76" s="1" t="s">
        <v>303</v>
      </c>
      <c r="S76" s="1" t="s">
        <v>304</v>
      </c>
      <c r="T76" s="1" t="s">
        <v>305</v>
      </c>
    </row>
    <row r="77" s="1" customFormat="1" spans="1:20">
      <c r="A77" s="3">
        <v>16690848381</v>
      </c>
      <c r="B77" s="1" t="s">
        <v>763</v>
      </c>
      <c r="C77" s="1" t="s">
        <v>764</v>
      </c>
      <c r="D77" s="1" t="s">
        <v>765</v>
      </c>
      <c r="E77" s="1" t="s">
        <v>766</v>
      </c>
      <c r="F77" s="1" t="s">
        <v>291</v>
      </c>
      <c r="G77" s="1" t="s">
        <v>295</v>
      </c>
      <c r="H77" s="1" t="s">
        <v>296</v>
      </c>
      <c r="I77" s="1" t="s">
        <v>767</v>
      </c>
      <c r="J77" s="1" t="s">
        <v>29</v>
      </c>
      <c r="K77" s="1" t="s">
        <v>768</v>
      </c>
      <c r="L77" s="1" t="s">
        <v>768</v>
      </c>
      <c r="M77" s="1" t="s">
        <v>299</v>
      </c>
      <c r="N77" s="1" t="s">
        <v>299</v>
      </c>
      <c r="O77" s="1" t="s">
        <v>300</v>
      </c>
      <c r="P77" s="1" t="s">
        <v>301</v>
      </c>
      <c r="Q77" s="1" t="s">
        <v>769</v>
      </c>
      <c r="R77" s="1" t="s">
        <v>303</v>
      </c>
      <c r="S77" s="1" t="s">
        <v>304</v>
      </c>
      <c r="T77" s="1" t="s">
        <v>305</v>
      </c>
    </row>
    <row r="78" s="1" customFormat="1" spans="1:20">
      <c r="A78" s="3">
        <v>16670474041</v>
      </c>
      <c r="B78" s="1" t="s">
        <v>770</v>
      </c>
      <c r="C78" s="1" t="s">
        <v>771</v>
      </c>
      <c r="D78" s="1" t="s">
        <v>737</v>
      </c>
      <c r="E78" s="1" t="s">
        <v>772</v>
      </c>
      <c r="F78" s="1" t="s">
        <v>291</v>
      </c>
      <c r="G78" s="1" t="s">
        <v>295</v>
      </c>
      <c r="H78" s="1" t="s">
        <v>296</v>
      </c>
      <c r="I78" s="1" t="s">
        <v>773</v>
      </c>
      <c r="J78" s="1" t="s">
        <v>29</v>
      </c>
      <c r="K78" s="1" t="s">
        <v>774</v>
      </c>
      <c r="L78" s="1" t="s">
        <v>774</v>
      </c>
      <c r="M78" s="1" t="s">
        <v>299</v>
      </c>
      <c r="N78" s="1" t="s">
        <v>299</v>
      </c>
      <c r="O78" s="1" t="s">
        <v>300</v>
      </c>
      <c r="P78" s="1" t="s">
        <v>301</v>
      </c>
      <c r="Q78" s="1" t="s">
        <v>775</v>
      </c>
      <c r="R78" s="1" t="s">
        <v>303</v>
      </c>
      <c r="S78" s="1" t="s">
        <v>304</v>
      </c>
      <c r="T78" s="1" t="s">
        <v>305</v>
      </c>
    </row>
    <row r="79" s="1" customFormat="1" spans="1:20">
      <c r="A79" s="3">
        <v>16637013299</v>
      </c>
      <c r="B79" s="1" t="s">
        <v>776</v>
      </c>
      <c r="C79" s="1" t="s">
        <v>777</v>
      </c>
      <c r="D79" s="1" t="s">
        <v>778</v>
      </c>
      <c r="E79" s="1" t="s">
        <v>779</v>
      </c>
      <c r="F79" s="1" t="s">
        <v>291</v>
      </c>
      <c r="G79" s="1" t="s">
        <v>295</v>
      </c>
      <c r="H79" s="1" t="s">
        <v>296</v>
      </c>
      <c r="I79" s="1" t="s">
        <v>780</v>
      </c>
      <c r="J79" s="1" t="s">
        <v>29</v>
      </c>
      <c r="K79" s="1" t="s">
        <v>781</v>
      </c>
      <c r="L79" s="1" t="s">
        <v>781</v>
      </c>
      <c r="M79" s="1" t="s">
        <v>299</v>
      </c>
      <c r="N79" s="1" t="s">
        <v>299</v>
      </c>
      <c r="O79" s="1" t="s">
        <v>300</v>
      </c>
      <c r="P79" s="1" t="s">
        <v>301</v>
      </c>
      <c r="Q79" s="1" t="s">
        <v>782</v>
      </c>
      <c r="R79" s="1" t="s">
        <v>303</v>
      </c>
      <c r="S79" s="1" t="s">
        <v>304</v>
      </c>
      <c r="T79" s="1" t="s">
        <v>305</v>
      </c>
    </row>
    <row r="80" s="1" customFormat="1" spans="1:20">
      <c r="A80" s="3">
        <v>16636672611</v>
      </c>
      <c r="B80" s="1" t="s">
        <v>776</v>
      </c>
      <c r="C80" s="1" t="s">
        <v>783</v>
      </c>
      <c r="D80" s="1" t="s">
        <v>784</v>
      </c>
      <c r="E80" s="1" t="s">
        <v>785</v>
      </c>
      <c r="F80" s="1" t="s">
        <v>336</v>
      </c>
      <c r="G80" s="1" t="s">
        <v>295</v>
      </c>
      <c r="H80" s="1" t="s">
        <v>296</v>
      </c>
      <c r="I80" s="1" t="s">
        <v>786</v>
      </c>
      <c r="J80" s="1" t="s">
        <v>29</v>
      </c>
      <c r="K80" s="1" t="s">
        <v>787</v>
      </c>
      <c r="L80" s="1" t="s">
        <v>787</v>
      </c>
      <c r="M80" s="1" t="s">
        <v>299</v>
      </c>
      <c r="N80" s="1" t="s">
        <v>299</v>
      </c>
      <c r="O80" s="1" t="s">
        <v>300</v>
      </c>
      <c r="P80" s="1" t="s">
        <v>301</v>
      </c>
      <c r="Q80" s="1" t="s">
        <v>788</v>
      </c>
      <c r="R80" s="1" t="s">
        <v>303</v>
      </c>
      <c r="S80" s="1" t="s">
        <v>304</v>
      </c>
      <c r="T80" s="1" t="s">
        <v>305</v>
      </c>
    </row>
    <row r="81" s="1" customFormat="1" spans="1:20">
      <c r="A81" s="3">
        <v>16620182632</v>
      </c>
      <c r="B81" s="1" t="s">
        <v>789</v>
      </c>
      <c r="C81" s="1" t="s">
        <v>790</v>
      </c>
      <c r="D81" s="1" t="s">
        <v>791</v>
      </c>
      <c r="E81" s="1" t="s">
        <v>792</v>
      </c>
      <c r="F81" s="1" t="s">
        <v>336</v>
      </c>
      <c r="G81" s="1" t="s">
        <v>295</v>
      </c>
      <c r="H81" s="1" t="s">
        <v>296</v>
      </c>
      <c r="I81" s="1" t="s">
        <v>793</v>
      </c>
      <c r="J81" s="1" t="s">
        <v>29</v>
      </c>
      <c r="K81" s="1" t="s">
        <v>794</v>
      </c>
      <c r="L81" s="1" t="s">
        <v>794</v>
      </c>
      <c r="M81" s="1" t="s">
        <v>299</v>
      </c>
      <c r="N81" s="1" t="s">
        <v>299</v>
      </c>
      <c r="O81" s="1" t="s">
        <v>300</v>
      </c>
      <c r="P81" s="1" t="s">
        <v>301</v>
      </c>
      <c r="Q81" s="1" t="s">
        <v>795</v>
      </c>
      <c r="R81" s="1" t="s">
        <v>303</v>
      </c>
      <c r="S81" s="1" t="s">
        <v>304</v>
      </c>
      <c r="T81" s="1" t="s">
        <v>305</v>
      </c>
    </row>
    <row r="82" s="1" customFormat="1" spans="1:20">
      <c r="A82" s="3">
        <v>16592986862</v>
      </c>
      <c r="B82" s="1" t="s">
        <v>796</v>
      </c>
      <c r="C82" s="1" t="s">
        <v>797</v>
      </c>
      <c r="D82" s="1" t="s">
        <v>798</v>
      </c>
      <c r="E82" s="1" t="s">
        <v>799</v>
      </c>
      <c r="F82" s="1" t="s">
        <v>367</v>
      </c>
      <c r="G82" s="1" t="s">
        <v>295</v>
      </c>
      <c r="H82" s="1" t="s">
        <v>296</v>
      </c>
      <c r="I82" s="1" t="s">
        <v>800</v>
      </c>
      <c r="J82" s="1" t="s">
        <v>29</v>
      </c>
      <c r="K82" s="1" t="s">
        <v>801</v>
      </c>
      <c r="L82" s="1" t="s">
        <v>801</v>
      </c>
      <c r="M82" s="1" t="s">
        <v>299</v>
      </c>
      <c r="N82" s="1" t="s">
        <v>299</v>
      </c>
      <c r="O82" s="1" t="s">
        <v>300</v>
      </c>
      <c r="P82" s="1" t="s">
        <v>301</v>
      </c>
      <c r="Q82" s="1" t="s">
        <v>802</v>
      </c>
      <c r="R82" s="1" t="s">
        <v>303</v>
      </c>
      <c r="S82" s="1" t="s">
        <v>304</v>
      </c>
      <c r="T82" s="1" t="s">
        <v>305</v>
      </c>
    </row>
    <row r="83" s="1" customFormat="1" spans="1:20">
      <c r="A83" s="3">
        <v>16521466522</v>
      </c>
      <c r="B83" s="1" t="s">
        <v>803</v>
      </c>
      <c r="C83" s="1" t="s">
        <v>804</v>
      </c>
      <c r="D83" s="1" t="s">
        <v>805</v>
      </c>
      <c r="E83" s="1" t="s">
        <v>806</v>
      </c>
      <c r="F83" s="1" t="s">
        <v>336</v>
      </c>
      <c r="G83" s="1" t="s">
        <v>295</v>
      </c>
      <c r="H83" s="1" t="s">
        <v>296</v>
      </c>
      <c r="I83" s="1" t="s">
        <v>807</v>
      </c>
      <c r="J83" s="1" t="s">
        <v>29</v>
      </c>
      <c r="K83" s="1" t="s">
        <v>808</v>
      </c>
      <c r="L83" s="1" t="s">
        <v>808</v>
      </c>
      <c r="M83" s="1" t="s">
        <v>299</v>
      </c>
      <c r="N83" s="1" t="s">
        <v>299</v>
      </c>
      <c r="O83" s="1" t="s">
        <v>300</v>
      </c>
      <c r="P83" s="1" t="s">
        <v>301</v>
      </c>
      <c r="Q83" s="1" t="s">
        <v>809</v>
      </c>
      <c r="R83" s="1" t="s">
        <v>303</v>
      </c>
      <c r="S83" s="1" t="s">
        <v>304</v>
      </c>
      <c r="T83" s="1" t="s">
        <v>305</v>
      </c>
    </row>
    <row r="84" s="1" customFormat="1" spans="1:20">
      <c r="A84" s="3">
        <v>16378195435</v>
      </c>
      <c r="B84" s="1" t="s">
        <v>810</v>
      </c>
      <c r="C84" s="1" t="s">
        <v>811</v>
      </c>
      <c r="D84" s="1" t="s">
        <v>812</v>
      </c>
      <c r="E84" s="1" t="s">
        <v>813</v>
      </c>
      <c r="F84" s="1" t="s">
        <v>336</v>
      </c>
      <c r="G84" s="1" t="s">
        <v>295</v>
      </c>
      <c r="H84" s="1" t="s">
        <v>296</v>
      </c>
      <c r="I84" s="1" t="s">
        <v>814</v>
      </c>
      <c r="J84" s="1" t="s">
        <v>29</v>
      </c>
      <c r="K84" s="1" t="s">
        <v>408</v>
      </c>
      <c r="L84" s="1" t="s">
        <v>815</v>
      </c>
      <c r="M84" s="1" t="s">
        <v>816</v>
      </c>
      <c r="N84" s="1" t="s">
        <v>817</v>
      </c>
      <c r="O84" s="1" t="s">
        <v>300</v>
      </c>
      <c r="P84" s="1" t="s">
        <v>301</v>
      </c>
      <c r="Q84" s="1" t="s">
        <v>818</v>
      </c>
      <c r="R84" s="1" t="s">
        <v>303</v>
      </c>
      <c r="S84" s="1" t="s">
        <v>304</v>
      </c>
      <c r="T84" s="1" t="s">
        <v>305</v>
      </c>
    </row>
    <row r="85" s="1" customFormat="1" spans="1:20">
      <c r="A85" s="3">
        <v>16171443217</v>
      </c>
      <c r="B85" s="1" t="s">
        <v>819</v>
      </c>
      <c r="C85" s="1" t="s">
        <v>820</v>
      </c>
      <c r="D85" s="1" t="s">
        <v>821</v>
      </c>
      <c r="E85" s="1" t="s">
        <v>822</v>
      </c>
      <c r="F85" s="1" t="s">
        <v>291</v>
      </c>
      <c r="G85" s="1" t="s">
        <v>295</v>
      </c>
      <c r="H85" s="1" t="s">
        <v>296</v>
      </c>
      <c r="I85" s="1" t="s">
        <v>823</v>
      </c>
      <c r="J85" s="1" t="s">
        <v>29</v>
      </c>
      <c r="K85" s="1" t="s">
        <v>576</v>
      </c>
      <c r="L85" s="1" t="s">
        <v>576</v>
      </c>
      <c r="M85" s="1" t="s">
        <v>299</v>
      </c>
      <c r="N85" s="1" t="s">
        <v>299</v>
      </c>
      <c r="O85" s="1" t="s">
        <v>300</v>
      </c>
      <c r="P85" s="1" t="s">
        <v>301</v>
      </c>
      <c r="Q85" s="1" t="s">
        <v>824</v>
      </c>
      <c r="R85" s="1" t="s">
        <v>303</v>
      </c>
      <c r="S85" s="1" t="s">
        <v>304</v>
      </c>
      <c r="T85" s="1" t="s">
        <v>305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2021-12-15T02:29:58Z</dcterms:created>
  <dcterms:modified xsi:type="dcterms:W3CDTF">2021-12-15T02:52:51Z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588D0E05DCED48E194BE25F98FFB776F</vt:lpwstr>
  </property>
  <property fmtid="{D5CDD505-2E9C-101B-9397-08002B2CF9AE}" pid="3" name="KSOProductBuildVer">
    <vt:lpwstr>2052-11.1.0.11115</vt:lpwstr>
  </property>
</Properties>
</file>