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<sst xmlns="http://schemas.openxmlformats.org/spreadsheetml/2006/main" count="493" uniqueCount="178">
  <si>
    <t>去哪儿网酒店预付对账单</t>
  </si>
  <si>
    <t>供应商名称：</t>
  </si>
  <si>
    <t>遇见时光</t>
  </si>
  <si>
    <t>结算周期：</t>
  </si>
  <si>
    <t>2021-12-13至2021-12-14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</si>
  <si>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</si>
  <si>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</si>
  <si>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</si>
  <si>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</si>
  <si>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</si>
  <si>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</si>
  <si>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</si>
  <si>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</si>
  <si>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</si>
  <si>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</si>
  <si>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</si>
  <si>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</si>
  <si>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</si>
  <si>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</si>
  <si>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</si>
  <si>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¥1,076.00</t>
  </si>
  <si>
    <t>¥143.00</t>
  </si>
  <si>
    <t>¥933.00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</si>
  <si>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</si>
  <si>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</si>
  <si>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</si>
  <si>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</si>
  <si>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</si>
  <si>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</si>
  <si>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</si>
  <si>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</si>
  <si>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</si>
  <si>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</si>
  <si>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</si>
  <si>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</si>
  <si>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</si>
  <si>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</si>
  <si>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</si>
  <si>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</si>
  <si>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</si>
  <si>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</si>
  <si>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</si>
  <si>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</si>
  <si>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</si>
  <si>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</si>
  <si>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</si>
  <si>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</si>
  <si>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</si>
  <si>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</si>
  <si>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</si>
  <si>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</si>
  <si>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</si>
  <si>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</si>
  <si>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</si>
  <si>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</si>
  <si>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</si>
  <si>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</si>
  <si>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</si>
  <si>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</si>
  <si>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</si>
  <si>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</si>
  <si>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</si>
  <si>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</si>
  <si>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</si>
  <si>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</si>
  <si>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</si>
  <si>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</si>
  <si>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</si>
  <si>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</si>
  <si>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102845332480</t>
  </si>
  <si>
    <t>酒店预付</t>
  </si>
  <si>
    <t>否</t>
  </si>
  <si>
    <t>普通</t>
  </si>
  <si>
    <t>294441772</t>
  </si>
  <si>
    <t>贝壳酒店(新余火车站广场店)</t>
  </si>
  <si>
    <t>1616855</t>
  </si>
  <si>
    <t>杨勇军</t>
  </si>
  <si>
    <t>2021-12-13</t>
  </si>
  <si>
    <t>2021-12-14</t>
  </si>
  <si>
    <t>¥89.00</t>
  </si>
  <si>
    <t>¥12.00</t>
  </si>
  <si>
    <t>¥77.00</t>
  </si>
  <si>
    <t>标准双床房</t>
  </si>
  <si>
    <t>WEBSITE</t>
  </si>
  <si>
    <t>102845548381</t>
  </si>
  <si>
    <t>296998318</t>
  </si>
  <si>
    <t>希岸轻雅酒店(西安南门永宁门地铁站店)</t>
  </si>
  <si>
    <t>李刚</t>
  </si>
  <si>
    <t>¥187.00</t>
  </si>
  <si>
    <t>¥25.00</t>
  </si>
  <si>
    <t>¥162.00</t>
  </si>
  <si>
    <t>希岸玲珑大床房</t>
  </si>
  <si>
    <t>102845627738</t>
  </si>
  <si>
    <t>李抒霏</t>
  </si>
  <si>
    <t>¥226.00</t>
  </si>
  <si>
    <t>¥30.00</t>
  </si>
  <si>
    <t>¥196.00</t>
  </si>
  <si>
    <t>希岸豪华双床房</t>
  </si>
  <si>
    <t>102845006494</t>
  </si>
  <si>
    <t>297002707</t>
  </si>
  <si>
    <t>7天连锁酒店(阜阳火车站店)</t>
  </si>
  <si>
    <t>秦洪友</t>
  </si>
  <si>
    <t>¥95.00</t>
  </si>
  <si>
    <t>¥13.00</t>
  </si>
  <si>
    <t>¥82.00</t>
  </si>
  <si>
    <t>自主大床房</t>
  </si>
  <si>
    <t>102845110586</t>
  </si>
  <si>
    <t>275059680</t>
  </si>
  <si>
    <t>惠州惠阳家路国际大酒店</t>
  </si>
  <si>
    <t>王立峰</t>
  </si>
  <si>
    <t>¥345.00</t>
  </si>
  <si>
    <t>¥45.00</t>
  </si>
  <si>
    <t>¥300.00</t>
  </si>
  <si>
    <t>爱丁堡大床房</t>
  </si>
  <si>
    <t>102845605252</t>
  </si>
  <si>
    <t>389887980</t>
  </si>
  <si>
    <t>梧州龙湖国际美寓</t>
  </si>
  <si>
    <t>彭金林</t>
  </si>
  <si>
    <t>¥134.00</t>
  </si>
  <si>
    <t>¥18.00</t>
  </si>
  <si>
    <t>¥116.00</t>
  </si>
  <si>
    <t>时尚双床房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</si>
  <si>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</si>
  <si>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</si>
  <si>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</si>
  <si>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</si>
  <si>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</si>
  <si>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</si>
  <si>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</si>
  <si>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</si>
  <si>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</si>
  <si>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</si>
  <si>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</si>
  <si>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A211215163439481</t>
  </si>
  <si>
    <r>
      <t>总计：</t>
    </r>
    <r>
      <rPr>
        <sz val="10"/>
        <rFont val="Arial"/>
        <charset val="134"/>
      </rPr>
      <t>933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</si>
  <si>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</si>
  <si>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</si>
  <si>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</si>
  <si>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</si>
  <si>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</si>
  <si>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</si>
  <si>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</si>
  <si>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</si>
  <si>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</si>
  <si>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</si>
  <si>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</si>
  <si>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</si>
  <si>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</si>
  <si>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</si>
  <si>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</si>
  <si>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</si>
  <si>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2339444</t>
  </si>
  <si>
    <t>--</t>
  </si>
  <si>
    <t>116.00</t>
  </si>
  <si>
    <t>RMB</t>
  </si>
  <si>
    <t>0</t>
  </si>
  <si>
    <t>0.00</t>
  </si>
  <si>
    <t>龙卷风国内直连</t>
  </si>
  <si>
    <t>2021-12-13 21:44:05</t>
  </si>
  <si>
    <t>汇智国际旅游发展有限公司</t>
  </si>
  <si>
    <t>直连</t>
  </si>
  <si>
    <t>2339416</t>
  </si>
  <si>
    <t>300.00</t>
  </si>
  <si>
    <t>2021-12-13 21:28:58</t>
  </si>
  <si>
    <t>2339332</t>
  </si>
  <si>
    <t>7天连锁酒店（阜阳火车站店）</t>
  </si>
  <si>
    <t>82.00</t>
  </si>
  <si>
    <t>2021-12-13 20:37:25</t>
  </si>
  <si>
    <t>2339307</t>
  </si>
  <si>
    <t>196.00</t>
  </si>
  <si>
    <t>2021-12-13 20:21:37</t>
  </si>
  <si>
    <t>2339295</t>
  </si>
  <si>
    <t>162.00</t>
  </si>
  <si>
    <t>2021-12-13 20:16:19</t>
  </si>
  <si>
    <t>2338924</t>
  </si>
  <si>
    <t>贝壳酒店（新余火车站广场店）</t>
  </si>
  <si>
    <t>77.00</t>
  </si>
  <si>
    <t>2021-12-13 17:26:21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</si>
</sst>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2" fillId="0" borderId="0" applyFont="0" applyFill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6" borderId="10" applyNumberFormat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2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2" borderId="11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9" fillId="31" borderId="14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3" fillId="31" borderId="10" applyNumberFormat="0" applyAlignment="0" applyProtection="0">
      <alignment vertical="center"/>
    </xf>
    <xf numFmtId="0" fontId="27" fillId="28" borderId="12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85</v>
      </c>
      <c r="H4" s="7" t="s">
        <v>86</v>
      </c>
      <c r="I4" s="7" t="s">
        <v>75</v>
      </c>
      <c r="J4" s="7" t="s">
        <v>2</v>
      </c>
      <c r="K4" s="7" t="s">
        <v>93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94</v>
      </c>
      <c r="S4" s="12" t="s">
        <v>19</v>
      </c>
      <c r="T4" s="7"/>
      <c r="U4" s="11" t="s">
        <v>19</v>
      </c>
      <c r="V4" s="11" t="s">
        <v>94</v>
      </c>
      <c r="W4" s="12" t="s">
        <v>95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96</v>
      </c>
      <c r="AD4" t="s">
        <v>6</v>
      </c>
      <c r="AE4" t="s">
        <v>97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98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99</v>
      </c>
      <c r="H5" s="7" t="s">
        <v>100</v>
      </c>
      <c r="I5" s="7" t="s">
        <v>75</v>
      </c>
      <c r="J5" s="7" t="s">
        <v>2</v>
      </c>
      <c r="K5" s="7" t="s">
        <v>101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1" t="s">
        <v>102</v>
      </c>
      <c r="S5" s="12" t="s">
        <v>19</v>
      </c>
      <c r="T5" s="7"/>
      <c r="U5" s="11" t="s">
        <v>19</v>
      </c>
      <c r="V5" s="11" t="s">
        <v>102</v>
      </c>
      <c r="W5" s="12" t="s">
        <v>103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104</v>
      </c>
      <c r="AD5" t="s">
        <v>6</v>
      </c>
      <c r="AE5" t="s">
        <v>105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106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107</v>
      </c>
      <c r="H6" s="7" t="s">
        <v>108</v>
      </c>
      <c r="I6" s="7" t="s">
        <v>75</v>
      </c>
      <c r="J6" s="7" t="s">
        <v>2</v>
      </c>
      <c r="K6" s="7" t="s">
        <v>109</v>
      </c>
      <c r="L6" s="7">
        <v>1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11" t="s">
        <v>110</v>
      </c>
      <c r="S6" s="12" t="s">
        <v>19</v>
      </c>
      <c r="T6" s="7"/>
      <c r="U6" s="11" t="s">
        <v>19</v>
      </c>
      <c r="V6" s="11" t="s">
        <v>110</v>
      </c>
      <c r="W6" s="12" t="s">
        <v>111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112</v>
      </c>
      <c r="AD6" t="s">
        <v>6</v>
      </c>
      <c r="AE6" t="s">
        <v>113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114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115</v>
      </c>
      <c r="H7" s="7" t="s">
        <v>116</v>
      </c>
      <c r="I7" s="7" t="s">
        <v>75</v>
      </c>
      <c r="J7" s="7" t="s">
        <v>2</v>
      </c>
      <c r="K7" s="7" t="s">
        <v>117</v>
      </c>
      <c r="L7" s="7">
        <v>1</v>
      </c>
      <c r="M7" s="7">
        <v>1</v>
      </c>
      <c r="N7" s="7" t="s">
        <v>77</v>
      </c>
      <c r="O7" s="7" t="s">
        <v>77</v>
      </c>
      <c r="P7" s="7" t="s">
        <v>78</v>
      </c>
      <c r="Q7" s="7"/>
      <c r="R7" s="11" t="s">
        <v>118</v>
      </c>
      <c r="S7" s="12" t="s">
        <v>19</v>
      </c>
      <c r="T7" s="7"/>
      <c r="U7" s="11" t="s">
        <v>19</v>
      </c>
      <c r="V7" s="11" t="s">
        <v>118</v>
      </c>
      <c r="W7" s="12" t="s">
        <v>119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120</v>
      </c>
      <c r="AD7" t="s">
        <v>6</v>
      </c>
      <c r="AE7" t="s">
        <v>121</v>
      </c>
      <c r="AF7" t="s">
        <v>83</v>
      </c>
      <c r="AG7" t="s">
        <v>71</v>
      </c>
      <c r="AH7" t="s">
        <v>19</v>
      </c>
    </row>
    <row r="8" customHeight="1" spans="1:32">
      <c r="A8" s="10" t="s">
        <v>122</v>
      </c>
      <c r="B8" s="10"/>
      <c r="C8" s="10" t="s">
        <v>123</v>
      </c>
      <c r="D8" s="10"/>
      <c r="E8" s="10"/>
      <c r="F8" s="10"/>
      <c r="G8" s="10" t="s">
        <v>123</v>
      </c>
      <c r="H8" s="10" t="s">
        <v>123</v>
      </c>
      <c r="I8" s="10" t="s">
        <v>123</v>
      </c>
      <c r="J8" s="10" t="s">
        <v>123</v>
      </c>
      <c r="K8" s="10" t="s">
        <v>123</v>
      </c>
      <c r="L8" s="10" t="s">
        <v>123</v>
      </c>
      <c r="M8" s="10" t="s">
        <v>123</v>
      </c>
      <c r="N8" s="10" t="s">
        <v>123</v>
      </c>
      <c r="O8" s="10" t="s">
        <v>123</v>
      </c>
      <c r="P8" s="10" t="s">
        <v>123</v>
      </c>
      <c r="Q8" s="10"/>
      <c r="R8" s="13" t="s">
        <v>20</v>
      </c>
      <c r="S8" s="13" t="s">
        <v>19</v>
      </c>
      <c r="T8" s="10" t="s">
        <v>123</v>
      </c>
      <c r="U8" s="13"/>
      <c r="V8" s="13" t="s">
        <v>20</v>
      </c>
      <c r="W8" s="13" t="s">
        <v>21</v>
      </c>
      <c r="X8" s="13"/>
      <c r="Y8" s="13"/>
      <c r="Z8" s="13"/>
      <c r="AA8" s="10"/>
      <c r="AB8" s="13"/>
      <c r="AC8" s="10"/>
      <c r="AD8" s="10" t="s">
        <v>123</v>
      </c>
      <c r="AE8" s="10"/>
      <c r="AF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124</v>
      </c>
      <c r="B1" s="4" t="s">
        <v>125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126</v>
      </c>
      <c r="H1" s="4" t="s">
        <v>127</v>
      </c>
      <c r="I1" s="4" t="s">
        <v>13</v>
      </c>
      <c r="J1" s="4" t="s">
        <v>17</v>
      </c>
      <c r="K1" s="4" t="s">
        <v>18</v>
      </c>
      <c r="L1" s="9" t="s">
        <v>128</v>
      </c>
      <c r="M1" s="4" t="s">
        <v>129</v>
      </c>
      <c r="N1" s="4" t="s">
        <v>130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131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D23" sqref="D2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132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77</v>
      </c>
      <c r="E2" t="str">
        <f>VLOOKUP(A2,HOP!A:L,12,0)</f>
        <v>77.00</v>
      </c>
      <c r="F2" t="str">
        <f>VLOOKUP(A2,HOP!A:C,3,0)</f>
        <v>2338924</v>
      </c>
      <c r="G2">
        <f>D2-E2</f>
        <v>0</v>
      </c>
      <c r="H2" t="str">
        <f>$H$1&amp;F2</f>
        <v>，2338924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162</v>
      </c>
      <c r="E3" t="str">
        <f>VLOOKUP(A3,HOP!A:L,12,0)</f>
        <v>162.00</v>
      </c>
      <c r="F3" t="str">
        <f>VLOOKUP(A3,HOP!A:C,3,0)</f>
        <v>2339295</v>
      </c>
      <c r="G3">
        <f>D3-E3</f>
        <v>0</v>
      </c>
      <c r="H3" t="str">
        <f>$H$1&amp;F3</f>
        <v>，2339295</v>
      </c>
      <c r="I3" t="str">
        <f>VLOOKUP(A3,HOP!A:T,20,0)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196</v>
      </c>
      <c r="E4" t="str">
        <f>VLOOKUP(A4,HOP!A:L,12,0)</f>
        <v>196.00</v>
      </c>
      <c r="F4" t="str">
        <f>VLOOKUP(A4,HOP!A:C,3,0)</f>
        <v>2339307</v>
      </c>
      <c r="G4">
        <f>D4-E4</f>
        <v>0</v>
      </c>
      <c r="H4" t="str">
        <f>$H$1&amp;F4</f>
        <v>，2339307</v>
      </c>
      <c r="I4" t="str">
        <f>VLOOKUP(A4,HOP!A:T,20,0)</f>
        <v>直连</v>
      </c>
    </row>
    <row r="5" ht="14.25" customHeight="1" spans="1:9">
      <c r="A5" s="6" t="s">
        <v>98</v>
      </c>
      <c r="B5" s="7" t="s">
        <v>77</v>
      </c>
      <c r="C5" s="7" t="s">
        <v>78</v>
      </c>
      <c r="D5" s="3">
        <v>82</v>
      </c>
      <c r="E5" t="str">
        <f>VLOOKUP(A5,HOP!A:L,12,0)</f>
        <v>82.00</v>
      </c>
      <c r="F5" t="str">
        <f>VLOOKUP(A5,HOP!A:C,3,0)</f>
        <v>2339332</v>
      </c>
      <c r="G5">
        <f>D5-E5</f>
        <v>0</v>
      </c>
      <c r="H5" t="str">
        <f>$H$1&amp;F5</f>
        <v>，2339332</v>
      </c>
      <c r="I5" t="str">
        <f>VLOOKUP(A5,HOP!A:T,20,0)</f>
        <v>直连</v>
      </c>
    </row>
    <row r="6" ht="14.25" customHeight="1" spans="1:9">
      <c r="A6" s="6" t="s">
        <v>106</v>
      </c>
      <c r="B6" s="7" t="s">
        <v>77</v>
      </c>
      <c r="C6" s="7" t="s">
        <v>78</v>
      </c>
      <c r="D6" s="3">
        <v>300</v>
      </c>
      <c r="E6" t="str">
        <f>VLOOKUP(A6,HOP!A:L,12,0)</f>
        <v>300.00</v>
      </c>
      <c r="F6" t="str">
        <f>VLOOKUP(A6,HOP!A:C,3,0)</f>
        <v>2339416</v>
      </c>
      <c r="G6">
        <f>D6-E6</f>
        <v>0</v>
      </c>
      <c r="H6" t="str">
        <f>$H$1&amp;F6</f>
        <v>，2339416</v>
      </c>
      <c r="I6" t="str">
        <f>VLOOKUP(A6,HOP!A:T,20,0)</f>
        <v>直连</v>
      </c>
    </row>
    <row r="7" ht="14.25" customHeight="1" spans="1:9">
      <c r="A7" s="6" t="s">
        <v>114</v>
      </c>
      <c r="B7" s="7" t="s">
        <v>77</v>
      </c>
      <c r="C7" s="7" t="s">
        <v>78</v>
      </c>
      <c r="D7" s="3">
        <v>116</v>
      </c>
      <c r="E7" t="str">
        <f>VLOOKUP(A7,HOP!A:L,12,0)</f>
        <v>116.00</v>
      </c>
      <c r="F7" t="str">
        <f>VLOOKUP(A7,HOP!A:C,3,0)</f>
        <v>2339444</v>
      </c>
      <c r="G7">
        <f>D7-E7</f>
        <v>0</v>
      </c>
      <c r="H7" t="str">
        <f>$H$1&amp;F7</f>
        <v>，2339444</v>
      </c>
      <c r="I7" t="str">
        <f>VLOOKUP(A7,HOP!A:T,20,0)</f>
        <v>直连</v>
      </c>
    </row>
    <row r="9" spans="4:4">
      <c r="D9" s="3">
        <f>SUM(D2:D8)</f>
        <v>933</v>
      </c>
    </row>
    <row r="10" ht="14.25" spans="4:4">
      <c r="D10" s="8" t="s">
        <v>22</v>
      </c>
    </row>
    <row r="14" spans="1:1">
      <c r="A14" t="s">
        <v>133</v>
      </c>
    </row>
    <row r="15" spans="1:1">
      <c r="A15" s="5" t="s">
        <v>134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0">
      <c r="A1" s="2" t="s">
        <v>135</v>
      </c>
      <c r="B1" s="2" t="s">
        <v>136</v>
      </c>
      <c r="C1" s="2" t="s">
        <v>137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138</v>
      </c>
      <c r="I1" s="2" t="s">
        <v>139</v>
      </c>
      <c r="J1" s="2" t="s">
        <v>140</v>
      </c>
      <c r="K1" s="2" t="s">
        <v>141</v>
      </c>
      <c r="L1" s="2" t="s">
        <v>142</v>
      </c>
      <c r="M1" s="2" t="s">
        <v>143</v>
      </c>
      <c r="N1" s="2" t="s">
        <v>144</v>
      </c>
      <c r="O1" s="2" t="s">
        <v>145</v>
      </c>
      <c r="P1" s="2" t="s">
        <v>146</v>
      </c>
      <c r="Q1" s="2" t="s">
        <v>147</v>
      </c>
      <c r="R1" s="2" t="s">
        <v>148</v>
      </c>
      <c r="S1" s="2" t="s">
        <v>149</v>
      </c>
      <c r="T1" s="2" t="s">
        <v>150</v>
      </c>
    </row>
    <row r="2" s="1" customFormat="1" spans="1:20">
      <c r="A2" s="1" t="s">
        <v>114</v>
      </c>
      <c r="B2" s="1" t="s">
        <v>77</v>
      </c>
      <c r="C2" s="1" t="s">
        <v>151</v>
      </c>
      <c r="D2" s="1" t="s">
        <v>116</v>
      </c>
      <c r="E2" s="1" t="s">
        <v>117</v>
      </c>
      <c r="F2" s="1" t="s">
        <v>77</v>
      </c>
      <c r="G2" s="1" t="s">
        <v>78</v>
      </c>
      <c r="H2" s="1" t="s">
        <v>152</v>
      </c>
      <c r="I2" s="1" t="s">
        <v>153</v>
      </c>
      <c r="J2" s="1" t="s">
        <v>154</v>
      </c>
      <c r="K2" s="1" t="s">
        <v>153</v>
      </c>
      <c r="L2" s="1" t="s">
        <v>153</v>
      </c>
      <c r="M2" s="1" t="s">
        <v>155</v>
      </c>
      <c r="N2" s="1" t="s">
        <v>155</v>
      </c>
      <c r="O2" s="1" t="s">
        <v>156</v>
      </c>
      <c r="P2" s="1" t="s">
        <v>157</v>
      </c>
      <c r="Q2" s="1" t="s">
        <v>158</v>
      </c>
      <c r="R2" s="1" t="s">
        <v>71</v>
      </c>
      <c r="S2" s="1" t="s">
        <v>159</v>
      </c>
      <c r="T2" s="1" t="s">
        <v>160</v>
      </c>
    </row>
    <row r="3" s="1" customFormat="1" spans="1:20">
      <c r="A3" s="1" t="s">
        <v>106</v>
      </c>
      <c r="B3" s="1" t="s">
        <v>77</v>
      </c>
      <c r="C3" s="1" t="s">
        <v>161</v>
      </c>
      <c r="D3" s="1" t="s">
        <v>108</v>
      </c>
      <c r="E3" s="1" t="s">
        <v>109</v>
      </c>
      <c r="F3" s="1" t="s">
        <v>77</v>
      </c>
      <c r="G3" s="1" t="s">
        <v>78</v>
      </c>
      <c r="H3" s="1" t="s">
        <v>152</v>
      </c>
      <c r="I3" s="1" t="s">
        <v>162</v>
      </c>
      <c r="J3" s="1" t="s">
        <v>154</v>
      </c>
      <c r="K3" s="1" t="s">
        <v>162</v>
      </c>
      <c r="L3" s="1" t="s">
        <v>162</v>
      </c>
      <c r="M3" s="1" t="s">
        <v>155</v>
      </c>
      <c r="N3" s="1" t="s">
        <v>155</v>
      </c>
      <c r="O3" s="1" t="s">
        <v>156</v>
      </c>
      <c r="P3" s="1" t="s">
        <v>157</v>
      </c>
      <c r="Q3" s="1" t="s">
        <v>163</v>
      </c>
      <c r="R3" s="1" t="s">
        <v>71</v>
      </c>
      <c r="S3" s="1" t="s">
        <v>159</v>
      </c>
      <c r="T3" s="1" t="s">
        <v>160</v>
      </c>
    </row>
    <row r="4" s="1" customFormat="1" spans="1:20">
      <c r="A4" s="1" t="s">
        <v>98</v>
      </c>
      <c r="B4" s="1" t="s">
        <v>77</v>
      </c>
      <c r="C4" s="1" t="s">
        <v>164</v>
      </c>
      <c r="D4" s="1" t="s">
        <v>165</v>
      </c>
      <c r="E4" s="1" t="s">
        <v>101</v>
      </c>
      <c r="F4" s="1" t="s">
        <v>77</v>
      </c>
      <c r="G4" s="1" t="s">
        <v>78</v>
      </c>
      <c r="H4" s="1" t="s">
        <v>152</v>
      </c>
      <c r="I4" s="1" t="s">
        <v>166</v>
      </c>
      <c r="J4" s="1" t="s">
        <v>154</v>
      </c>
      <c r="K4" s="1" t="s">
        <v>166</v>
      </c>
      <c r="L4" s="1" t="s">
        <v>166</v>
      </c>
      <c r="M4" s="1" t="s">
        <v>155</v>
      </c>
      <c r="N4" s="1" t="s">
        <v>155</v>
      </c>
      <c r="O4" s="1" t="s">
        <v>156</v>
      </c>
      <c r="P4" s="1" t="s">
        <v>157</v>
      </c>
      <c r="Q4" s="1" t="s">
        <v>167</v>
      </c>
      <c r="R4" s="1" t="s">
        <v>71</v>
      </c>
      <c r="S4" s="1" t="s">
        <v>159</v>
      </c>
      <c r="T4" s="1" t="s">
        <v>160</v>
      </c>
    </row>
    <row r="5" s="1" customFormat="1" spans="1:20">
      <c r="A5" s="1" t="s">
        <v>92</v>
      </c>
      <c r="B5" s="1" t="s">
        <v>77</v>
      </c>
      <c r="C5" s="1" t="s">
        <v>168</v>
      </c>
      <c r="D5" s="1" t="s">
        <v>86</v>
      </c>
      <c r="E5" s="1" t="s">
        <v>93</v>
      </c>
      <c r="F5" s="1" t="s">
        <v>77</v>
      </c>
      <c r="G5" s="1" t="s">
        <v>78</v>
      </c>
      <c r="H5" s="1" t="s">
        <v>152</v>
      </c>
      <c r="I5" s="1" t="s">
        <v>169</v>
      </c>
      <c r="J5" s="1" t="s">
        <v>154</v>
      </c>
      <c r="K5" s="1" t="s">
        <v>169</v>
      </c>
      <c r="L5" s="1" t="s">
        <v>169</v>
      </c>
      <c r="M5" s="1" t="s">
        <v>155</v>
      </c>
      <c r="N5" s="1" t="s">
        <v>155</v>
      </c>
      <c r="O5" s="1" t="s">
        <v>156</v>
      </c>
      <c r="P5" s="1" t="s">
        <v>157</v>
      </c>
      <c r="Q5" s="1" t="s">
        <v>170</v>
      </c>
      <c r="R5" s="1" t="s">
        <v>71</v>
      </c>
      <c r="S5" s="1" t="s">
        <v>159</v>
      </c>
      <c r="T5" s="1" t="s">
        <v>160</v>
      </c>
    </row>
    <row r="6" s="1" customFormat="1" spans="1:20">
      <c r="A6" s="1" t="s">
        <v>84</v>
      </c>
      <c r="B6" s="1" t="s">
        <v>77</v>
      </c>
      <c r="C6" s="1" t="s">
        <v>171</v>
      </c>
      <c r="D6" s="1" t="s">
        <v>86</v>
      </c>
      <c r="E6" s="1" t="s">
        <v>87</v>
      </c>
      <c r="F6" s="1" t="s">
        <v>77</v>
      </c>
      <c r="G6" s="1" t="s">
        <v>78</v>
      </c>
      <c r="H6" s="1" t="s">
        <v>152</v>
      </c>
      <c r="I6" s="1" t="s">
        <v>172</v>
      </c>
      <c r="J6" s="1" t="s">
        <v>154</v>
      </c>
      <c r="K6" s="1" t="s">
        <v>172</v>
      </c>
      <c r="L6" s="1" t="s">
        <v>172</v>
      </c>
      <c r="M6" s="1" t="s">
        <v>155</v>
      </c>
      <c r="N6" s="1" t="s">
        <v>155</v>
      </c>
      <c r="O6" s="1" t="s">
        <v>156</v>
      </c>
      <c r="P6" s="1" t="s">
        <v>157</v>
      </c>
      <c r="Q6" s="1" t="s">
        <v>173</v>
      </c>
      <c r="R6" s="1" t="s">
        <v>71</v>
      </c>
      <c r="S6" s="1" t="s">
        <v>159</v>
      </c>
      <c r="T6" s="1" t="s">
        <v>160</v>
      </c>
    </row>
    <row r="7" s="1" customFormat="1" spans="1:20">
      <c r="A7" s="1" t="s">
        <v>69</v>
      </c>
      <c r="B7" s="1" t="s">
        <v>77</v>
      </c>
      <c r="C7" s="1" t="s">
        <v>174</v>
      </c>
      <c r="D7" s="1" t="s">
        <v>175</v>
      </c>
      <c r="E7" s="1" t="s">
        <v>76</v>
      </c>
      <c r="F7" s="1" t="s">
        <v>77</v>
      </c>
      <c r="G7" s="1" t="s">
        <v>78</v>
      </c>
      <c r="H7" s="1" t="s">
        <v>152</v>
      </c>
      <c r="I7" s="1" t="s">
        <v>176</v>
      </c>
      <c r="J7" s="1" t="s">
        <v>154</v>
      </c>
      <c r="K7" s="1" t="s">
        <v>176</v>
      </c>
      <c r="L7" s="1" t="s">
        <v>176</v>
      </c>
      <c r="M7" s="1" t="s">
        <v>155</v>
      </c>
      <c r="N7" s="1" t="s">
        <v>155</v>
      </c>
      <c r="O7" s="1" t="s">
        <v>156</v>
      </c>
      <c r="P7" s="1" t="s">
        <v>157</v>
      </c>
      <c r="Q7" s="1" t="s">
        <v>177</v>
      </c>
      <c r="R7" s="1" t="s">
        <v>71</v>
      </c>
      <c r="S7" s="1" t="s">
        <v>159</v>
      </c>
      <c r="T7" s="1" t="s">
        <v>160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2021-12-15T08:34:14Z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D538B7D54F06463C93DEDF15315E591C</vt:lpwstr>
  </property>
</Properties>
</file>