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对账!$A$1:$X$72</definedName>
  </definedNames>
  <calcPr calcId="144525"/>
</workbook>
</file>

<file path=xl/sharedStrings.xml><?xml version="1.0" encoding="utf-8"?>
<sst xmlns="http://schemas.openxmlformats.org/spreadsheetml/2006/main" count="2073" uniqueCount="688">
  <si>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</si>
  <si>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</si>
  <si>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</si>
  <si>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</si>
  <si>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</si>
  <si>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</si>
  <si>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</si>
  <si>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</si>
  <si>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</si>
  <si>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</si>
  <si>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</si>
  <si>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</si>
  <si>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</si>
  <si>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</si>
  <si>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</si>
  <si>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</si>
  <si>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</si>
  <si>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</si>
  <si>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</si>
  <si>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</si>
  <si>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</si>
  <si>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</si>
  <si>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</si>
  <si>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</si>
  <si>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</si>
  <si>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</si>
  <si>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</si>
  <si>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[努沙再也]乐高乐园酒店(Legoland Malaysia Hotel)(39572758)</t>
  </si>
  <si>
    <t>主题客房-探险&lt;2人入住&gt;&lt;不退款&gt;</t>
  </si>
  <si>
    <t>USD</t>
  </si>
  <si>
    <t>Huda Mohd Yahaya/Noorul,Huda Mohd Yahaya/Noorul</t>
  </si>
  <si>
    <t>CA6352211220USD-W</t>
  </si>
  <si>
    <t>未提现</t>
  </si>
  <si>
    <t>携程开票</t>
  </si>
  <si>
    <t>[坎昆]坎昆JW万豪水疗度假村(JW Marriott Cancun Resort &amp; Spa)(16066441)</t>
  </si>
  <si>
    <t>海景豪华特大床房(带阳台)(至少连住2晚及以上)&lt;2人入住&gt;&lt;不退款&gt;&lt;普通会员&gt;</t>
  </si>
  <si>
    <t>Isecke/Torsten</t>
  </si>
  <si>
    <t>[拉斯维加斯]云霄塔赌场度假酒店,贝斯特韦斯特至尊精选(The STRAT Hotel, Casino &amp; Skypod, BW Premier Collection)(8902089)</t>
  </si>
  <si>
    <t>精选特大床房&lt;不退款&gt;&lt;2人入住&gt;</t>
  </si>
  <si>
    <t>May/James</t>
  </si>
  <si>
    <t>FCKZ3</t>
  </si>
  <si>
    <t>[布兰森]布兰森贝斯特酒店(Branson's Best)(39939224)</t>
  </si>
  <si>
    <t>商务客房&lt;不退款&gt;&lt;2人入住&gt;</t>
  </si>
  <si>
    <t>belitek/sissy</t>
  </si>
  <si>
    <t>[龙目岛]龙目岛天堂度假酒店(Svarga Resort Lombok)(39574781)</t>
  </si>
  <si>
    <t>瓦尔达豪华海景房&lt;2人入住&gt;&lt;不退款&gt;</t>
  </si>
  <si>
    <t>Efianti/Titik,Prasetyo/Yudha</t>
  </si>
  <si>
    <t>EXP-1861193477</t>
  </si>
  <si>
    <t>[长滩岛]天堂大使(Ambassador in Paradise)(8972983)</t>
  </si>
  <si>
    <t>尊贵房&lt;1&gt;&lt;不退款&gt;&lt;2人入住&gt;</t>
  </si>
  <si>
    <t>CHEN/YULU</t>
  </si>
  <si>
    <t>[浦那]科林蒂安精品酒店(The Corinthians Resort &amp; Club)(39530390)</t>
  </si>
  <si>
    <t>豪华客房(至少连住2晚及以上)&lt;2人入住&gt;&lt;不退款&gt;&lt;早餐&gt;</t>
  </si>
  <si>
    <t>Shah/Paresh,Shah/Paresh</t>
  </si>
  <si>
    <t>[大雅台]李精品酒店(Lee Boutique Hotel)(44803268)</t>
  </si>
  <si>
    <t>高级房&lt;2人入住&gt;&lt;不退款&gt;</t>
  </si>
  <si>
    <t>Sablon/Angeli,Sablon/Angeli</t>
  </si>
  <si>
    <t>[甲米]瑞亚维德度假村(SHA PLUS+)(Rayavadee(SHA PLUS+))(23861743)</t>
  </si>
  <si>
    <t>露台亭阁(至少连住2晚及以上)&lt;2人入住&gt;&lt;不退款&gt;&lt;早餐&gt;</t>
  </si>
  <si>
    <t>Tangadunrat/Wisoot,Tangadunrat/Wisoot</t>
  </si>
  <si>
    <t>[迈阿密海滩]迈阿密海滩枫丹白露酒店(Fontainebleau Miami Beach)(8912663)</t>
  </si>
  <si>
    <t>豪华湾景特大床房(至少连住2晚及以上)&lt;2人入住&gt;&lt;不退款&gt;</t>
  </si>
  <si>
    <t>Bennett Jr/Michael James</t>
  </si>
  <si>
    <t>[贝尔维尤]西雅图贝尔维尤/雷德蒙万豪费尔菲尔德酒店(Fairfield Inn &amp; Suites Seattle Bellevue/Redmond)(44702599)</t>
  </si>
  <si>
    <t>特大床房&lt;2人入住&gt;&lt;IBU黄金会员专享&gt;&lt;不退款&gt;&lt;普通会员&gt;</t>
  </si>
  <si>
    <t>QIN/ZHENG</t>
  </si>
  <si>
    <t>[首尔]美利来酒店首尔明洞(Migliore Hotel Seoul Myeongdong)(23861683)</t>
  </si>
  <si>
    <t>高级双床房&lt;2人入住&gt;&lt;不退款&gt;</t>
  </si>
  <si>
    <t>Rocha/Brenda Magaly</t>
  </si>
  <si>
    <t>[圣奥古斯丁]弗拉格勒旅馆(The Flagler Inn)(39907259)</t>
  </si>
  <si>
    <t>标准间1特大床，带沙发床(至少连住2晚及以上)&lt;2人入住&gt;&lt;不退款&gt;</t>
  </si>
  <si>
    <t>Johns/Anthony</t>
  </si>
  <si>
    <t>EXP-1865274243</t>
  </si>
  <si>
    <t>[图森]沙漠旅馆(Lodge on The Desert)(23737391)</t>
  </si>
  <si>
    <t>豪华特大床房&lt;2人入住&gt;&lt;不退款&gt;</t>
  </si>
  <si>
    <t>Jacobs/Sarah A.</t>
  </si>
  <si>
    <t>17394SC028592</t>
  </si>
  <si>
    <t>取消</t>
  </si>
  <si>
    <t>阶梯</t>
  </si>
  <si>
    <t>[蒙特勒伊]乐克莱伯酒店(Le Kleber)(39496778)</t>
  </si>
  <si>
    <t>双人间&lt;2人入住&gt;&lt;不退款&gt;</t>
  </si>
  <si>
    <t>Caballero/Barbara,Arenas/Eric</t>
  </si>
  <si>
    <t>[济州市]海滩故事酒店(Beach Story Hotel)(44794330)</t>
  </si>
  <si>
    <t>标准双人床房(至少连住2晚及以上)&lt;2人入住&gt;&lt;不退款&gt;</t>
  </si>
  <si>
    <t>LEE/HYUNTAEK</t>
  </si>
  <si>
    <t>LEE HYUNTAEK</t>
  </si>
  <si>
    <t>[福塔雷萨]海之沙旅馆酒店(Pousada Hotel Areia da Praia)(39495760)</t>
  </si>
  <si>
    <t>双人间&lt;不退款&gt;&lt;2人入住&gt;</t>
  </si>
  <si>
    <t>Santos/Luciana C Borges</t>
  </si>
  <si>
    <t>[里士满]伯克利酒店(The Berkeley Hotel)(40029412)</t>
  </si>
  <si>
    <t>高级客房1张特大床&lt;2人入住&gt;&lt;不退款&gt;</t>
  </si>
  <si>
    <t>Di Vincenzo/Jayne,Keatts/Meagan</t>
  </si>
  <si>
    <t>[布卢明顿]AC万豪布卢明顿广场酒店(AC Hotel by Marriott Bloomington Mall of America)(39506739)</t>
  </si>
  <si>
    <t>客房1张特大床&lt;2人入住&gt;&lt;IBU黄金会员专享&gt;&lt;不退款&gt;&lt;普通会员&gt;</t>
  </si>
  <si>
    <t>LUO/HAO,SHEN/XIAOJUN</t>
  </si>
  <si>
    <t>71430140;71430141</t>
  </si>
  <si>
    <t>[芝加哥]芝加哥喜来登大酒店(Sheraton Grand Chicago)(17361024)</t>
  </si>
  <si>
    <t>河景两张双人床房(至少连住2晚及以上)&lt;2人入住&gt;&lt;不退款&gt;</t>
  </si>
  <si>
    <t>Chomchunchai/Jareerat</t>
  </si>
  <si>
    <t>[杰克逊维尔]杰克逊维尔圣约翰镇中心凯悦嘉轩酒店(Hyatt Place Jacksonville / St. Johns Town Center)(40026144)</t>
  </si>
  <si>
    <t>客房1张特大床，带沙发床&lt;2人入住&gt;&lt;不退款&gt;</t>
  </si>
  <si>
    <t>Woodard/Ren</t>
  </si>
  <si>
    <t>[波士顿]科罗纳德酒店(The Colonnade Hotel)(15997739)</t>
  </si>
  <si>
    <t>高级特大床房&lt;2人入住&gt;&lt;不退款&gt;</t>
  </si>
  <si>
    <t>Myronenko/Diana</t>
  </si>
  <si>
    <t>27205SC079803</t>
  </si>
  <si>
    <t>[拉律峇登司南马县]太平SSL商贸饭店(Ssl Traders Hotel Taiping)(48374458)</t>
  </si>
  <si>
    <t>标准双床房&lt;不退款&gt;&lt;2人入住&gt;</t>
  </si>
  <si>
    <t>said/muzaiyanah</t>
  </si>
  <si>
    <t>[安特卫普]奥卡瑟德尔酒店(Hotelo Kathedral)(39981743)</t>
  </si>
  <si>
    <t>高级双人房&lt;不退款&gt;&lt;2人入住&gt;</t>
  </si>
  <si>
    <t>VAN EIJK/ESMEE,LOEF/DOMINICUS THEODORUS</t>
  </si>
  <si>
    <t>[提华纳]提华纳 R 酒店(R.Inn de TJ)(39494652)</t>
  </si>
  <si>
    <t>标准间&lt;不退款&gt;&lt;2人入住&gt;</t>
  </si>
  <si>
    <t>Delgado/Roberto</t>
  </si>
  <si>
    <t>[韦恩县]努尔酒店(The Noor Hotel)(39907147)</t>
  </si>
  <si>
    <t>标准间（1张特大床）&lt;不退款&gt;&lt;2人入住&gt;</t>
  </si>
  <si>
    <t>Goodwin/Thomas</t>
  </si>
  <si>
    <t>[圣乔治]圣乔治6号汽车旅馆(Motel 6-Saint George, UT)(39949747)</t>
  </si>
  <si>
    <t>标准客房1张大床（吸烟）&lt;不退款&gt;&lt;2人入住&gt;</t>
  </si>
  <si>
    <t>Rodriguez/Jacqueline</t>
  </si>
  <si>
    <t>RW7AFSW6MC</t>
  </si>
  <si>
    <t>[希洛]希尔顿逸林大纳尼洛亚大酒店(Grand Naniloa Hotel, a Doubletree by Hilton)(24912754)</t>
  </si>
  <si>
    <t>特大床房&lt;不退款&gt;&lt;2人入住&gt;</t>
  </si>
  <si>
    <t>Nishimura/Christopher</t>
  </si>
  <si>
    <t>[西普谢瓦纳]范布伦酒店(Van Buren Hotel)(40066319)</t>
  </si>
  <si>
    <t>1特大床室&lt;不退款&gt;&lt;2人入住&gt;</t>
  </si>
  <si>
    <t>Martinez/Lori</t>
  </si>
  <si>
    <t>[乔治市]槟城亚美尼亚街传统酒店(Armenian Street Heritage Hotel Penang)(8981682)</t>
  </si>
  <si>
    <t>高级双人床房&lt;不退款&gt;&lt;2人入住&gt;</t>
  </si>
  <si>
    <t>Lu/Wei bin,Loo/Kevin</t>
  </si>
  <si>
    <t>[贝洛奥里藏特]潘普利亚斯托普优质酒店(Stop Inn Plus Pampulha)(39582468)</t>
  </si>
  <si>
    <t>豪华双人间&lt;不退款&gt;&lt;2人入住&gt;</t>
  </si>
  <si>
    <t>Pereira/Gustavo Barros</t>
  </si>
  <si>
    <t>[乔治市]无线上网精品酒店(Wifi Boutique Hotel)(39501279)</t>
  </si>
  <si>
    <t>Zahid/NoorSafiza,Zahid/NoorSafiza</t>
  </si>
  <si>
    <t>ADNAN/NUR SYUHADA</t>
  </si>
  <si>
    <t>[乔治市]槟城阿波罗酒店(Apollo Inn Penang)(44688976)</t>
  </si>
  <si>
    <t>高级大床房&lt;2人入住&gt;&lt;不退款&gt;&lt;早餐&gt;</t>
  </si>
  <si>
    <t>Ab halim/Rasyidah,Ab halim/Rasyidah,Ab halim/Rasyidah,Ab halim/Rasyidah</t>
  </si>
  <si>
    <t>[Welbourn]加冕礼庭院汽车旅馆(Coronation Court Motel)(39546072)</t>
  </si>
  <si>
    <t>一室房&lt;不退款&gt;&lt;2人入住&gt;</t>
  </si>
  <si>
    <t>Stone/Norm</t>
  </si>
  <si>
    <t>[布兰森]琳妮娜旅馆(Lynina Inn)(40002317)</t>
  </si>
  <si>
    <t>标准客房2张大床&lt;不退款&gt;&lt;2人入住&gt;</t>
  </si>
  <si>
    <t>Beasley/Michael Steven</t>
  </si>
  <si>
    <t>1235261b7e01b81a6a</t>
  </si>
  <si>
    <t>[圣彼得堡]水晶湾酒店(Crystal Bay Hotel)(40001946)</t>
  </si>
  <si>
    <t>经典客房1张大床&lt;不退款&gt;&lt;2人入住&gt;</t>
  </si>
  <si>
    <t>Lyons/Paul Thomas</t>
  </si>
  <si>
    <t>[双溪大年]双溪大年杰莱酒店(The Jerai Hotel Sungai Petani)(39490044)</t>
  </si>
  <si>
    <t>豪华间&lt;不退款&gt;&lt;2人入住&gt;</t>
  </si>
  <si>
    <t>MUHAMMAT HAMZAN/NORHEZRINA,MUHAMMAT HAMZAN/NORHEZRINA</t>
  </si>
  <si>
    <t>[雪城]万豪锡拉丘兹市中心酒店(Marriott Syracuse Downtown)(44707146)</t>
  </si>
  <si>
    <t>大型特大床房带沙发床&lt;2人入住&gt;&lt;不退款&gt;&lt;普通会员&gt;</t>
  </si>
  <si>
    <t>Banawa/Michael</t>
  </si>
  <si>
    <t>[西考克斯]梅多兰兹广场酒店(Meadowlands Plaza Hotel)(46890035)</t>
  </si>
  <si>
    <t>Waduthantri/Dulshan</t>
  </si>
  <si>
    <t>366619C788246</t>
  </si>
  <si>
    <t>[代托纳海滩]代托纳比奇太阳海盗酒店(Sun Viking Lodge - Daytona Beach)(39971919)</t>
  </si>
  <si>
    <t>客房1张特大床（池景）&lt;不退款&gt;&lt;2人入住&gt;</t>
  </si>
  <si>
    <t>Walton/William Michael</t>
  </si>
  <si>
    <t>EXP-1870074171</t>
  </si>
  <si>
    <t>[哥伦布]德国村汽车旅馆(German Village Inn Motel)(39542314)</t>
  </si>
  <si>
    <t>客房2张双人床&lt;不退款&gt;&lt;2人入住&gt;</t>
  </si>
  <si>
    <t>Fernandez/Marcela</t>
  </si>
  <si>
    <t>[兰贝斯区]丽亭西敏桥酒店&amp;度假村(Park Plaza Westminster Bridge London)(8719655)</t>
  </si>
  <si>
    <t>高级双人房&lt;2人入住&gt;&lt;不退款&gt;&lt;早餐&gt;</t>
  </si>
  <si>
    <t>Rogers/India</t>
  </si>
  <si>
    <t>[普埃布拉]普埃布拉拉昆塔旅馆(La Quinta Puebla)(39584586)</t>
  </si>
  <si>
    <t>Onofre Hernandez/Marco Antonio</t>
  </si>
  <si>
    <t>[呵叻]罗美仁花园广场公寓式酒店(Romyen Garden Place)(48427173)</t>
  </si>
  <si>
    <t>标准房&lt;2人入住&gt;&lt;不退款&gt;</t>
  </si>
  <si>
    <t>IU/YUN PONG</t>
  </si>
  <si>
    <t>[乔治市]克兰坦旅馆(Ke-Lan-Tan House)(47867548)</t>
  </si>
  <si>
    <t>标准房&lt;不退款&gt;&lt;2人入住&gt;</t>
  </si>
  <si>
    <t>Akram Abdullah/Mohamad,Akram Abdullah/Mohamad</t>
  </si>
  <si>
    <t>Confirmed on mobile app</t>
  </si>
  <si>
    <t>[格伦伍德温泉]丹佛酒店(Hotel Denver)(39968150)</t>
  </si>
  <si>
    <t>双人间2张大床&lt;不退款&gt;&lt;2人入住&gt;</t>
  </si>
  <si>
    <t>Larkin/Megan</t>
  </si>
  <si>
    <t>无景客房2张大床&lt;不退款&gt;&lt;2人入住&gt;</t>
  </si>
  <si>
    <t>Henry/Ryan,Alicata/Stephanie</t>
  </si>
  <si>
    <t>EXP-1870525841</t>
  </si>
  <si>
    <t>[乌巴图巴]马兰杜巴瑞坎托酒店(Recanto Maranduba)(39581282)</t>
  </si>
  <si>
    <t>杜普洛标准酒杯&lt;2人入住&gt;&lt;不退款&gt;</t>
  </si>
  <si>
    <t>do nascimento silva/Caua</t>
  </si>
  <si>
    <t>61ba56aeed79d</t>
  </si>
  <si>
    <t>特大床房&lt;2人入住&gt;&lt;不退款&gt;</t>
  </si>
  <si>
    <t>Yip/Michael</t>
  </si>
  <si>
    <t>366724C788384</t>
  </si>
  <si>
    <t>[杜鲁斯]菲格斯旅馆(Fitger's Inn)(39919388)</t>
  </si>
  <si>
    <t>标准客房1张大床（城景）&lt;不退款&gt;&lt;2人入住&gt;</t>
  </si>
  <si>
    <t>mchugo/john michael</t>
  </si>
  <si>
    <t>EXP-1870619176</t>
  </si>
  <si>
    <t>[山打根]利文斯顿酒店(Livingston Hotel)(39525474)</t>
  </si>
  <si>
    <t>ATIQAH AZMI/SAIDATUL,ATIQAH AZMI/SAIDATUL</t>
  </si>
  <si>
    <t>[圣安东尼奥]珠江河滨艾玛酒店(Hotel Emma at Pearl on The Riverwalk)(40063011)</t>
  </si>
  <si>
    <t>经典客房, 1 张大床 (Brewhouse)(至少连住2晚及以上)&lt;2人入住&gt;&lt;不退款&gt;</t>
  </si>
  <si>
    <t>Bown/Geoffrey Kevin</t>
  </si>
  <si>
    <t>65605SC116521</t>
  </si>
  <si>
    <t>[巴彦勒巴]尤里卡酒店(Eureka Hotel)(39554872)</t>
  </si>
  <si>
    <t>高级客房2张双床（不吸烟）&lt;不退款&gt;&lt;2人入住&gt;</t>
  </si>
  <si>
    <t>muskhairil amin muhamad/mohd,muskhairil amin muhamad/mohd,muskhairil amin muhamad/mohd,muskhairil amin muhamad/mohd</t>
  </si>
  <si>
    <t>[桑迪斯普林斯]亚特兰大北市区威斯汀酒店(The Westin Atlanta Perimeter North)(8942059)</t>
  </si>
  <si>
    <t>传统特大床房&lt;2人入住&gt;&lt;IBU黄金会员专享&gt;&lt;不退款&gt;&lt;普通会员&gt;</t>
  </si>
  <si>
    <t>Selvie/Mark</t>
  </si>
  <si>
    <t>[布赖恩]布赖恩大学城6号汽车旅馆(Motel 6-Bryan, TX - College Station)(39574867)</t>
  </si>
  <si>
    <t>客房2张大床（吸烟）&lt;2人入住&gt;&lt;不退款&gt;</t>
  </si>
  <si>
    <t>Martinez/Kimberly</t>
  </si>
  <si>
    <t>A4SC7W5VH5</t>
  </si>
  <si>
    <t>[East Bogor]伊兹酒店(Izi Hotels)(39489786)</t>
  </si>
  <si>
    <t>豪华双床房&lt;2人入住&gt;&lt;不退款&gt;</t>
  </si>
  <si>
    <t>Yanti/Hari,Yanti/Hari</t>
  </si>
  <si>
    <t>[Rivervale]图拉克旅馆(Toorak Lodge)(48140596)</t>
  </si>
  <si>
    <t>经典双人房&lt;不退款&gt;&lt;2人入住&gt;</t>
  </si>
  <si>
    <t>Davis/Tamara</t>
  </si>
  <si>
    <t>Rajendran/Sivendran,Rajendran/Sivendran</t>
  </si>
  <si>
    <t>[布兰森]萨凡纳豪斯酒店(Savannah House Hotel)(39949697)</t>
  </si>
  <si>
    <t>经典客房2张大床&lt;不退款&gt;&lt;2人入住&gt;</t>
  </si>
  <si>
    <t>Bull/Jane</t>
  </si>
  <si>
    <t>Masri/Fadi</t>
  </si>
  <si>
    <t>Atallah/Eddy</t>
  </si>
  <si>
    <t>[雅加达]雅加达苏波莫索夫严酒店(Sofyan Hotel Soepomo)(39579962)</t>
  </si>
  <si>
    <t>wijono/idong</t>
  </si>
  <si>
    <t>1417961bc17fd98d74</t>
  </si>
  <si>
    <t>1417961bc1803c120b</t>
  </si>
  <si>
    <t>Green/Brandon Vaughn</t>
  </si>
  <si>
    <t>[罗宾逊维勒]好莱坞图尼卡赌场酒店(Hollywood Casino Tunica)(40026550)</t>
  </si>
  <si>
    <t>标准间（2张双人床）&lt;不退款&gt;&lt;2人入住&gt;</t>
  </si>
  <si>
    <t>Harper/Ronnie Lane</t>
  </si>
  <si>
    <t>101897465..</t>
  </si>
  <si>
    <t>[巴科洛德]色达国会大厦中央酒店(Seda Capitol Central)(39534060)</t>
  </si>
  <si>
    <t>豪华间&lt;2人入住&gt;&lt;不退款&gt;</t>
  </si>
  <si>
    <t>Velasco/Ruby Marie,Velasco/Ruby Marie</t>
  </si>
  <si>
    <t>[阿布扎比]阿布扎比圣瑞吉酒店(The St. Regis Abu Dhabi)(15951699)</t>
  </si>
  <si>
    <t>城景高级特大床房高层&lt;2人入住&gt;&lt;不退款&gt;&lt;普通会员&gt;</t>
  </si>
  <si>
    <t>Lis/Yuri</t>
  </si>
  <si>
    <t>[里布]里布南6号汽车旅馆(Motel 6-Riverside, CA - South)(40031994)</t>
  </si>
  <si>
    <t>Trost/Trevor Karsten</t>
  </si>
  <si>
    <t>RENLWRSUNN</t>
  </si>
  <si>
    <t>Gordon/Alexcia</t>
  </si>
  <si>
    <t>Maull/Ashley J</t>
  </si>
  <si>
    <t>[实兆远]热带旅馆(Tropicana Inn)(39531368)</t>
  </si>
  <si>
    <t>Mat Razak/Mat Razak bin Abdullah</t>
  </si>
  <si>
    <t>，</t>
  </si>
  <si>
    <t>A211220102342481</t>
  </si>
  <si>
    <t>A211220102443481</t>
  </si>
  <si>
    <t>USD / THB 当前参考汇率: 33.489</t>
  </si>
  <si>
    <t>总计： 13908 USD/
465765.01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</si>
  <si>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</si>
  <si>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</si>
  <si>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</si>
  <si>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</si>
  <si>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</si>
  <si>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</si>
  <si>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</si>
  <si>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</si>
  <si>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</si>
  <si>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</si>
  <si>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</si>
  <si>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</si>
  <si>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</si>
  <si>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</si>
  <si>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</si>
  <si>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</si>
  <si>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</si>
  <si>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2021-10-20</t>
  </si>
  <si>
    <t>2280564</t>
  </si>
  <si>
    <t>乐高乐园马来西亚度假村</t>
  </si>
  <si>
    <t>Huda Mohd Yahaya Noorul,Huda Mohd Yahaya Noorul</t>
  </si>
  <si>
    <t>2021-12-12</t>
  </si>
  <si>
    <t>2021-12-14</t>
  </si>
  <si>
    <t>退房日周结</t>
  </si>
  <si>
    <t>2252.10</t>
  </si>
  <si>
    <t>352.00</t>
  </si>
  <si>
    <t>0</t>
  </si>
  <si>
    <t>0.00</t>
  </si>
  <si>
    <t>携程国际直连(CIT)</t>
  </si>
  <si>
    <t>2021-10-20 11:34:13</t>
  </si>
  <si>
    <t>否</t>
  </si>
  <si>
    <t>汇智国际旅游发展有限公司</t>
  </si>
  <si>
    <t>直连</t>
  </si>
  <si>
    <t>2021-11-06</t>
  </si>
  <si>
    <t>2291706</t>
  </si>
  <si>
    <t>坎昆 JW 万豪度假酒店及水疗中心</t>
  </si>
  <si>
    <t>Isecke Torsten</t>
  </si>
  <si>
    <t>2021-12-11</t>
  </si>
  <si>
    <t>2021-12-13</t>
  </si>
  <si>
    <t>2552.77</t>
  </si>
  <si>
    <t>398.00</t>
  </si>
  <si>
    <t>2021-11-06 22:16:19</t>
  </si>
  <si>
    <t>2021-11-16</t>
  </si>
  <si>
    <t>2300140</t>
  </si>
  <si>
    <t>云霄塔赌场度假酒店</t>
  </si>
  <si>
    <t>May James</t>
  </si>
  <si>
    <t>2021-12-09</t>
  </si>
  <si>
    <t>1688.81</t>
  </si>
  <si>
    <t>264.00</t>
  </si>
  <si>
    <t>2021-11-16 01:59:14</t>
  </si>
  <si>
    <t>2021-11-20</t>
  </si>
  <si>
    <t>2304696</t>
  </si>
  <si>
    <t>布兰森的最佳汽车旅馆</t>
  </si>
  <si>
    <t>belitek sissy</t>
  </si>
  <si>
    <t>2021-12-15</t>
  </si>
  <si>
    <t>2021-12-17</t>
  </si>
  <si>
    <t>1549.04</t>
  </si>
  <si>
    <t>242.00</t>
  </si>
  <si>
    <t>2021-11-20 06:17:57</t>
  </si>
  <si>
    <t>2021-11-22</t>
  </si>
  <si>
    <t>2308087</t>
  </si>
  <si>
    <t>龙目岛天堂度假酒店</t>
  </si>
  <si>
    <t>Efianti Titik,Prasetyo Yudha</t>
  </si>
  <si>
    <t>1382.62</t>
  </si>
  <si>
    <t>216.00</t>
  </si>
  <si>
    <t>2021-11-22 21:04:37</t>
  </si>
  <si>
    <t>2021-11-24</t>
  </si>
  <si>
    <t>2310327</t>
  </si>
  <si>
    <t>长滩岛天堂大使</t>
  </si>
  <si>
    <t>CHEN YULU</t>
  </si>
  <si>
    <t>3228.52</t>
  </si>
  <si>
    <t>504.00</t>
  </si>
  <si>
    <t>2021-11-24 15:46:37</t>
  </si>
  <si>
    <t>直采</t>
  </si>
  <si>
    <t>2021-11-25</t>
  </si>
  <si>
    <t>2311292</t>
  </si>
  <si>
    <t>科林蒂安精品酒店</t>
  </si>
  <si>
    <t>Shah Paresh,Shah Paresh</t>
  </si>
  <si>
    <t>948.09</t>
  </si>
  <si>
    <t>148.00</t>
  </si>
  <si>
    <t>2021-11-25 01:47:44</t>
  </si>
  <si>
    <t>2021-11-26</t>
  </si>
  <si>
    <t>2314831</t>
  </si>
  <si>
    <t>李精品酒店</t>
  </si>
  <si>
    <t>Sablon Angeli,Sablon Angeli</t>
  </si>
  <si>
    <t>2021-12-16</t>
  </si>
  <si>
    <t>2021-12-18</t>
  </si>
  <si>
    <t>524.80</t>
  </si>
  <si>
    <t>82.00</t>
  </si>
  <si>
    <t>2021-11-26 20:57:36</t>
  </si>
  <si>
    <t>2021-11-28</t>
  </si>
  <si>
    <t>2317077</t>
  </si>
  <si>
    <t>甲米瑞亚维德酒店</t>
  </si>
  <si>
    <t>Tangadunrat Wisoot,Tangadunrat Wisoot</t>
  </si>
  <si>
    <t>2021-12-19</t>
  </si>
  <si>
    <t>6317.30</t>
  </si>
  <si>
    <t>986.00</t>
  </si>
  <si>
    <t>2021-11-29 08:27:42</t>
  </si>
  <si>
    <t>2021-11-30</t>
  </si>
  <si>
    <t>2319144</t>
  </si>
  <si>
    <t>迈阿密海滩枫丹白露酒店</t>
  </si>
  <si>
    <t>Bennett Jr Michael James</t>
  </si>
  <si>
    <t>3617.13</t>
  </si>
  <si>
    <t>565.00</t>
  </si>
  <si>
    <t>2021-11-30 05:16:29</t>
  </si>
  <si>
    <t>2021-12-01</t>
  </si>
  <si>
    <t>2320594</t>
  </si>
  <si>
    <t>西雅图贝尔维尤/雷德蒙万豪费尔菲尔德酒店</t>
  </si>
  <si>
    <t>QIN ZHENG</t>
  </si>
  <si>
    <t>3301.05</t>
  </si>
  <si>
    <t>517.00</t>
  </si>
  <si>
    <t>2021-12-01 03:03:09</t>
  </si>
  <si>
    <t>2321130</t>
  </si>
  <si>
    <t>首尔明洞洛伊斯酒店</t>
  </si>
  <si>
    <t>Rocha Brenda Magaly</t>
  </si>
  <si>
    <t>2021-12-10</t>
  </si>
  <si>
    <t>342.68</t>
  </si>
  <si>
    <t>53.67</t>
  </si>
  <si>
    <t>2021-12-01 14:36:18</t>
  </si>
  <si>
    <t>2021-12-02</t>
  </si>
  <si>
    <t>2322603</t>
  </si>
  <si>
    <t>沙漠酒店</t>
  </si>
  <si>
    <t>Jacobs Sarah A.</t>
  </si>
  <si>
    <t>2048.62</t>
  </si>
  <si>
    <t>321.00</t>
  </si>
  <si>
    <t>2021-12-02 07:18:08</t>
  </si>
  <si>
    <t>2021-12-03</t>
  </si>
  <si>
    <t>2325702</t>
  </si>
  <si>
    <t>科勒尔博酒店</t>
  </si>
  <si>
    <t>Caballero Barbara,Arenas Eric</t>
  </si>
  <si>
    <t>862.72</t>
  </si>
  <si>
    <t>135.00</t>
  </si>
  <si>
    <t>2021-12-03 20:01:02</t>
  </si>
  <si>
    <t>2021-12-06</t>
  </si>
  <si>
    <t>2328297</t>
  </si>
  <si>
    <t>海滩故事酒店</t>
  </si>
  <si>
    <t>511.20</t>
  </si>
  <si>
    <t>80.00</t>
  </si>
  <si>
    <t>2021-12-08 12:12:44</t>
  </si>
  <si>
    <t>2021-12-07</t>
  </si>
  <si>
    <t>2329644</t>
  </si>
  <si>
    <t>海之沙旅馆酒店</t>
  </si>
  <si>
    <t>Santos Luciana C Borges</t>
  </si>
  <si>
    <t>594.27</t>
  </si>
  <si>
    <t>93.00</t>
  </si>
  <si>
    <t>2021-12-07 01:16:23</t>
  </si>
  <si>
    <t>2332422</t>
  </si>
  <si>
    <t>伯克利酒店</t>
  </si>
  <si>
    <t>Di Vincenzo Jayne,Keatts Meagan</t>
  </si>
  <si>
    <t>1699.74</t>
  </si>
  <si>
    <t>266.00</t>
  </si>
  <si>
    <t>2021-12-09 10:20:45</t>
  </si>
  <si>
    <t>2332569</t>
  </si>
  <si>
    <t>布鲁明顿美国购物中心 AC 酒店</t>
  </si>
  <si>
    <t>LUO HAO,SHEN XIAOJUN</t>
  </si>
  <si>
    <t>3667.86</t>
  </si>
  <si>
    <t>574.00</t>
  </si>
  <si>
    <t>2021-12-09 11:35:15</t>
  </si>
  <si>
    <t>2333706</t>
  </si>
  <si>
    <t>芝加哥喜来登大酒店</t>
  </si>
  <si>
    <t>Chomchunchai Jareerat</t>
  </si>
  <si>
    <t>1910.61</t>
  </si>
  <si>
    <t>299.00</t>
  </si>
  <si>
    <t>2021-12-09 21:14:55</t>
  </si>
  <si>
    <t>2335399</t>
  </si>
  <si>
    <t>杰克逊维尔圣约翰镇中心凯悦嘉轩酒店</t>
  </si>
  <si>
    <t>Woodard Ren</t>
  </si>
  <si>
    <t>2185.38</t>
  </si>
  <si>
    <t>342.00</t>
  </si>
  <si>
    <t>2021-12-11 01:46:00</t>
  </si>
  <si>
    <t>2335455</t>
  </si>
  <si>
    <t>科罗纳德酒店</t>
  </si>
  <si>
    <t>Myronenko Diana</t>
  </si>
  <si>
    <t>2115.09</t>
  </si>
  <si>
    <t>331.00</t>
  </si>
  <si>
    <t>2021-12-11 04:48:33</t>
  </si>
  <si>
    <t>2336098</t>
  </si>
  <si>
    <t>SSL 商贸酒店</t>
  </si>
  <si>
    <t>said muzaiyanah</t>
  </si>
  <si>
    <t>236.43</t>
  </si>
  <si>
    <t>37.00</t>
  </si>
  <si>
    <t>2021-12-11 16:38:53</t>
  </si>
  <si>
    <t>2336325</t>
  </si>
  <si>
    <t>安特卫普大教堂旅馆</t>
  </si>
  <si>
    <t>VAN EIJK ESMEE,LOEF DOMINICUS THEODORUS</t>
  </si>
  <si>
    <t>2204.55</t>
  </si>
  <si>
    <t>345.00</t>
  </si>
  <si>
    <t>2021-12-11 18:51:02</t>
  </si>
  <si>
    <t>2336878</t>
  </si>
  <si>
    <t>提华纳皇家酒店</t>
  </si>
  <si>
    <t>Delgado Roberto</t>
  </si>
  <si>
    <t>306.72</t>
  </si>
  <si>
    <t>48.00</t>
  </si>
  <si>
    <t>2021-12-12 05:37:17</t>
  </si>
  <si>
    <t>2336891</t>
  </si>
  <si>
    <t>诺尔酒店</t>
  </si>
  <si>
    <t>Goodwin Thomas</t>
  </si>
  <si>
    <t>568.71</t>
  </si>
  <si>
    <t>89.00</t>
  </si>
  <si>
    <t>2021-12-12 06:39:59</t>
  </si>
  <si>
    <t>2336923</t>
  </si>
  <si>
    <t>圣乔治 6 号汽车旅馆</t>
  </si>
  <si>
    <t>Rodriguez Jacqueline</t>
  </si>
  <si>
    <t>338.67</t>
  </si>
  <si>
    <t>53.00</t>
  </si>
  <si>
    <t>2021-12-12 08:04:58</t>
  </si>
  <si>
    <t>2337025</t>
  </si>
  <si>
    <t>希尔顿逸林大纳尼洛亚大酒店</t>
  </si>
  <si>
    <t>Nishimura Christopher</t>
  </si>
  <si>
    <t>1495.26</t>
  </si>
  <si>
    <t>234.00</t>
  </si>
  <si>
    <t>2021-12-12 09:58:26</t>
  </si>
  <si>
    <t>2337289</t>
  </si>
  <si>
    <t>范布伦酒店</t>
  </si>
  <si>
    <t>Martinez Lori</t>
  </si>
  <si>
    <t>728.46</t>
  </si>
  <si>
    <t>114.00</t>
  </si>
  <si>
    <t>2021-12-13 11:29:44</t>
  </si>
  <si>
    <t>2337338</t>
  </si>
  <si>
    <t>槟城亚美尼亚街传统酒店</t>
  </si>
  <si>
    <t>Lu Wei bin,Loo Kevin</t>
  </si>
  <si>
    <t>172.53</t>
  </si>
  <si>
    <t>27.00</t>
  </si>
  <si>
    <t>2021-12-12 14:32:45</t>
  </si>
  <si>
    <t>2337952</t>
  </si>
  <si>
    <t>帕姆普哈普拉斯停留旅馆</t>
  </si>
  <si>
    <t>Pereira Gustavo Barros</t>
  </si>
  <si>
    <t>217.26</t>
  </si>
  <si>
    <t>34.00</t>
  </si>
  <si>
    <t>2021-12-13 00:30:17</t>
  </si>
  <si>
    <t>2338925</t>
  </si>
  <si>
    <t>无线上网精品酒店</t>
  </si>
  <si>
    <t>Zahid NoorSafiza,Zahid NoorSafiza</t>
  </si>
  <si>
    <t>185.14</t>
  </si>
  <si>
    <t>29.00</t>
  </si>
  <si>
    <t>2021-12-13 17:32:56</t>
  </si>
  <si>
    <t>2339002</t>
  </si>
  <si>
    <t>ADNAN NUR SYUHADA</t>
  </si>
  <si>
    <t>248.98</t>
  </si>
  <si>
    <t>39.00</t>
  </si>
  <si>
    <t>2021-12-13 17:57:03</t>
  </si>
  <si>
    <t>2339085</t>
  </si>
  <si>
    <t>阿波罗旅馆</t>
  </si>
  <si>
    <t>Ab halim Rasyidah,Ab halim Rasyidah,Ab halim Rasyidah,Ab halim Rasyidah</t>
  </si>
  <si>
    <t>459.65</t>
  </si>
  <si>
    <t>72.00</t>
  </si>
  <si>
    <t>2021-12-13 18:44:40</t>
  </si>
  <si>
    <t>2339701</t>
  </si>
  <si>
    <t>加冕礼庭院汽车旅馆</t>
  </si>
  <si>
    <t>Stone Norm</t>
  </si>
  <si>
    <t>804.03</t>
  </si>
  <si>
    <t>126.00</t>
  </si>
  <si>
    <t>2021-12-14 05:08:15</t>
  </si>
  <si>
    <t>2339748</t>
  </si>
  <si>
    <t>琳妮娜旅馆</t>
  </si>
  <si>
    <t>Beasley Michael Steven</t>
  </si>
  <si>
    <t>408.40</t>
  </si>
  <si>
    <t>64.00</t>
  </si>
  <si>
    <t>2021-12-14 08:06:42</t>
  </si>
  <si>
    <t>2339908</t>
  </si>
  <si>
    <t>水晶湾酒店</t>
  </si>
  <si>
    <t>Lyons Paul Thomas</t>
  </si>
  <si>
    <t>1403.86</t>
  </si>
  <si>
    <t>220.00</t>
  </si>
  <si>
    <t>2021-12-14 15:48:05</t>
  </si>
  <si>
    <t>2340201</t>
  </si>
  <si>
    <t>双溪大年杰莱酒店</t>
  </si>
  <si>
    <t>MUHAMMAT HAMZAN NORHEZRINA,MUHAMMAT HAMZAN NORHEZRINA</t>
  </si>
  <si>
    <t>159.53</t>
  </si>
  <si>
    <t>25.00</t>
  </si>
  <si>
    <t>2021-12-14 19:01:17</t>
  </si>
  <si>
    <t>2340519</t>
  </si>
  <si>
    <t>万豪锡拉丘兹市中心酒店</t>
  </si>
  <si>
    <t>Banawa Michael</t>
  </si>
  <si>
    <t>1001.85</t>
  </si>
  <si>
    <t>157.00</t>
  </si>
  <si>
    <t>2021-12-14 22:32:06</t>
  </si>
  <si>
    <t>2340544</t>
  </si>
  <si>
    <t>梅多兰兹广场酒店</t>
  </si>
  <si>
    <t>Waduthantri Dulshan</t>
  </si>
  <si>
    <t>944.42</t>
  </si>
  <si>
    <t>2021-12-14 23:13:26</t>
  </si>
  <si>
    <t>2340598</t>
  </si>
  <si>
    <t>撒恩维京酒店</t>
  </si>
  <si>
    <t>Walton William Michael</t>
  </si>
  <si>
    <t>1480.44</t>
  </si>
  <si>
    <t>232.00</t>
  </si>
  <si>
    <t>2021-12-15 00:56:35</t>
  </si>
  <si>
    <t>2340650</t>
  </si>
  <si>
    <t>哥伦布德国村旅馆</t>
  </si>
  <si>
    <t>Fernandez Marcela</t>
  </si>
  <si>
    <t>644.55</t>
  </si>
  <si>
    <t>101.00</t>
  </si>
  <si>
    <t>2021-12-15 03:47:36</t>
  </si>
  <si>
    <t>2340655</t>
  </si>
  <si>
    <t>丽亭西敏桥酒店&amp;度假村</t>
  </si>
  <si>
    <t>Rogers India</t>
  </si>
  <si>
    <t>2590.97</t>
  </si>
  <si>
    <t>406.00</t>
  </si>
  <si>
    <t>2021-12-15 03:59:00</t>
  </si>
  <si>
    <t>2340899</t>
  </si>
  <si>
    <t>普埃布拉拉金塔旅馆</t>
  </si>
  <si>
    <t>Onofre Hernandez Marco Antonio</t>
  </si>
  <si>
    <t>127.63</t>
  </si>
  <si>
    <t>20.00</t>
  </si>
  <si>
    <t>2021-12-15 11:30:53</t>
  </si>
  <si>
    <t>2340951</t>
  </si>
  <si>
    <t>罗美仁花园广场公寓式酒店</t>
  </si>
  <si>
    <t>IU YUN PONG</t>
  </si>
  <si>
    <t>236.12</t>
  </si>
  <si>
    <t>2021-12-15 12:01:54</t>
  </si>
  <si>
    <t>2342034</t>
  </si>
  <si>
    <t>基兰潭之家</t>
  </si>
  <si>
    <t>Akram Abdullah Mohamad,Akram Abdullah Mohamad</t>
  </si>
  <si>
    <t>2021-12-15 22:32:20</t>
  </si>
  <si>
    <t>2342181</t>
  </si>
  <si>
    <t>丹佛酒店</t>
  </si>
  <si>
    <t>Larkin Megan</t>
  </si>
  <si>
    <t>1531.44</t>
  </si>
  <si>
    <t>240.00</t>
  </si>
  <si>
    <t>2021-12-16 03:09:24</t>
  </si>
  <si>
    <t>2342194</t>
  </si>
  <si>
    <t>Henry Ryan,Alicata Stephanie</t>
  </si>
  <si>
    <t>459.43</t>
  </si>
  <si>
    <t>2021-12-16 04:00:45</t>
  </si>
  <si>
    <t>2342199</t>
  </si>
  <si>
    <t>马兰杜巴瑞坎托酒店</t>
  </si>
  <si>
    <t>do nascimento silva Caua</t>
  </si>
  <si>
    <t>433.91</t>
  </si>
  <si>
    <t>68.00</t>
  </si>
  <si>
    <t>2021-12-16 04:56:36</t>
  </si>
  <si>
    <t>2342239</t>
  </si>
  <si>
    <t>Yip Michael</t>
  </si>
  <si>
    <t>804.01</t>
  </si>
  <si>
    <t>2021-12-16 07:44:20</t>
  </si>
  <si>
    <t>2342289</t>
  </si>
  <si>
    <t>菲格斯旅馆</t>
  </si>
  <si>
    <t>mchugo john michael</t>
  </si>
  <si>
    <t>1359.15</t>
  </si>
  <si>
    <t>213.00</t>
  </si>
  <si>
    <t>2021-12-16 08:41:12</t>
  </si>
  <si>
    <t>2342361</t>
  </si>
  <si>
    <t>埃玛酒店</t>
  </si>
  <si>
    <t>Bown Geoffrey Kevin</t>
  </si>
  <si>
    <t>10988.08</t>
  </si>
  <si>
    <t>1722.00</t>
  </si>
  <si>
    <t>2021-12-16 09:53:13</t>
  </si>
  <si>
    <t>2342363</t>
  </si>
  <si>
    <t>利文斯顿酒店</t>
  </si>
  <si>
    <t>ATIQAH AZMI SAIDATUL,ATIQAH AZMI SAIDATUL</t>
  </si>
  <si>
    <t>280.76</t>
  </si>
  <si>
    <t>44.00</t>
  </si>
  <si>
    <t>2021-12-16 09:50:24</t>
  </si>
  <si>
    <t>2342455</t>
  </si>
  <si>
    <t>亚特兰大北市区威斯汀酒店</t>
  </si>
  <si>
    <t>Selvie Mark</t>
  </si>
  <si>
    <t>810.39</t>
  </si>
  <si>
    <t>127.00</t>
  </si>
  <si>
    <t>2021-12-16 10:49:11</t>
  </si>
  <si>
    <t>2342553</t>
  </si>
  <si>
    <t>学院站布赖恩 6 号汽车旅馆</t>
  </si>
  <si>
    <t>Martinez Kimberly</t>
  </si>
  <si>
    <t>1186.87</t>
  </si>
  <si>
    <t>186.00</t>
  </si>
  <si>
    <t>2021-12-16 11:55:44</t>
  </si>
  <si>
    <t>2342949</t>
  </si>
  <si>
    <t>伊兹酒店</t>
  </si>
  <si>
    <t>Yanti Hari,Yanti Hari</t>
  </si>
  <si>
    <t>2021-12-16 15:55:07</t>
  </si>
  <si>
    <t>2343052</t>
  </si>
  <si>
    <t>图拉克旅馆</t>
  </si>
  <si>
    <t>Davis Tamara</t>
  </si>
  <si>
    <t>472.19</t>
  </si>
  <si>
    <t>74.00</t>
  </si>
  <si>
    <t>2021-12-16 16:49:05</t>
  </si>
  <si>
    <t>2343117</t>
  </si>
  <si>
    <t>Rajendran Sivendran,Rajendran Sivendran</t>
  </si>
  <si>
    <t>561.53</t>
  </si>
  <si>
    <t>88.00</t>
  </si>
  <si>
    <t>2021-12-16 17:24:33</t>
  </si>
  <si>
    <t>2343825</t>
  </si>
  <si>
    <t>萨瓦纳家酒店</t>
  </si>
  <si>
    <t>Bull Jane</t>
  </si>
  <si>
    <t>593.55</t>
  </si>
  <si>
    <t>2021-12-17 03:58:10</t>
  </si>
  <si>
    <t>2343909</t>
  </si>
  <si>
    <t>Masri Fadi</t>
  </si>
  <si>
    <t>810.55</t>
  </si>
  <si>
    <t>2021-12-17 08:22:13</t>
  </si>
  <si>
    <t>2343959</t>
  </si>
  <si>
    <t>Atallah Eddy</t>
  </si>
  <si>
    <t>759.49</t>
  </si>
  <si>
    <t>119.00</t>
  </si>
  <si>
    <t>2021-12-17 09:27:46</t>
  </si>
  <si>
    <t>2344178</t>
  </si>
  <si>
    <t>雅加达苏波莫索夫严酒店</t>
  </si>
  <si>
    <t>wijono idong</t>
  </si>
  <si>
    <t>587.17</t>
  </si>
  <si>
    <t>92.00</t>
  </si>
  <si>
    <t>2021-12-17 12:53:44</t>
  </si>
  <si>
    <t>2344223</t>
  </si>
  <si>
    <t>Green Brandon Vaughn</t>
  </si>
  <si>
    <t>2021-12-17 13:15:51</t>
  </si>
  <si>
    <t>2344228</t>
  </si>
  <si>
    <t>好莱坞图尼卡赌场</t>
  </si>
  <si>
    <t>Harper Ronnie Lane</t>
  </si>
  <si>
    <t>740.35</t>
  </si>
  <si>
    <t>116.00</t>
  </si>
  <si>
    <t>2021-12-17 13:31:30</t>
  </si>
  <si>
    <t>2344404</t>
  </si>
  <si>
    <t>色達首都中央酒店</t>
  </si>
  <si>
    <t>Velasco Ruby Marie,Velasco Ruby Marie</t>
  </si>
  <si>
    <t>638.23</t>
  </si>
  <si>
    <t>100.00</t>
  </si>
  <si>
    <t>2021-12-17 15:47:13</t>
  </si>
  <si>
    <t>2344470</t>
  </si>
  <si>
    <t>阿布扎比圣瑞吉酒店</t>
  </si>
  <si>
    <t>Lis Yuri</t>
  </si>
  <si>
    <t>1863.63</t>
  </si>
  <si>
    <t>292.00</t>
  </si>
  <si>
    <t>2021-12-17 16:37:08</t>
  </si>
  <si>
    <t>2344929</t>
  </si>
  <si>
    <t>6 号汽车旅馆 - 南 Riverside</t>
  </si>
  <si>
    <t>Trost Trevor Karsten</t>
  </si>
  <si>
    <t>2021-12-17 20:52:08</t>
  </si>
  <si>
    <t>2345317</t>
  </si>
  <si>
    <t>Gordon Alexcia</t>
  </si>
  <si>
    <t>811.49</t>
  </si>
  <si>
    <t>2021-12-18 05:28:55</t>
  </si>
  <si>
    <t>2345385</t>
  </si>
  <si>
    <t>Maull Ashley J</t>
  </si>
  <si>
    <t>2021-12-18 08:39:58</t>
  </si>
  <si>
    <t>2345423</t>
  </si>
  <si>
    <t>热带旅馆</t>
  </si>
  <si>
    <t>Mat Razak Mat Razak bin Abdullah</t>
  </si>
  <si>
    <t>255.59</t>
  </si>
  <si>
    <t>40.00</t>
  </si>
  <si>
    <t>2021-12-18 09:21:54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</si>
</sst>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0" fillId="13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20" borderId="5" applyNumberFormat="0" applyFon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8" fillId="6" borderId="2" applyNumberFormat="0" applyAlignment="0" applyProtection="0">
      <alignment vertical="center"/>
    </xf>
    <xf numFmtId="0" fontId="20" fillId="6" borderId="3" applyNumberFormat="0" applyAlignment="0" applyProtection="0">
      <alignment vertical="center"/>
    </xf>
    <xf numFmtId="0" fontId="22" fillId="30" borderId="8" applyNumberForma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77"/>
  <sheetViews>
    <sheetView workbookViewId="0">
      <selection activeCell="A17" sqref="A17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16608255324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44542</v>
      </c>
      <c r="G2" s="5">
        <v>44544</v>
      </c>
      <c r="H2" s="4">
        <v>1</v>
      </c>
      <c r="I2" s="4">
        <v>2</v>
      </c>
      <c r="J2" s="4">
        <v>2</v>
      </c>
      <c r="K2" s="4" t="s">
        <v>29</v>
      </c>
      <c r="L2" s="4">
        <v>352</v>
      </c>
      <c r="M2" s="4">
        <v>352</v>
      </c>
      <c r="N2" s="4" t="s">
        <v>30</v>
      </c>
      <c r="O2" s="4" t="s">
        <v>31</v>
      </c>
      <c r="P2" s="4" t="s">
        <v>32</v>
      </c>
      <c r="Q2" s="4">
        <v>0</v>
      </c>
      <c r="R2" s="6">
        <v>44489</v>
      </c>
      <c r="S2" s="5">
        <v>44550</v>
      </c>
      <c r="T2" s="4" t="s">
        <v>33</v>
      </c>
      <c r="U2" s="4">
        <v>352</v>
      </c>
      <c r="V2" s="4">
        <v>0</v>
      </c>
      <c r="W2" s="4">
        <v>0</v>
      </c>
      <c r="X2" s="4">
        <v>2280564</v>
      </c>
      <c r="Y2" s="4">
        <v>15572821</v>
      </c>
    </row>
    <row r="3" s="4" customFormat="1" spans="1:25">
      <c r="A3" s="4">
        <v>16750286580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44541</v>
      </c>
      <c r="G3" s="5">
        <v>44543</v>
      </c>
      <c r="H3" s="4">
        <v>1</v>
      </c>
      <c r="I3" s="4">
        <v>2</v>
      </c>
      <c r="J3" s="4">
        <v>2</v>
      </c>
      <c r="K3" s="4" t="s">
        <v>29</v>
      </c>
      <c r="L3" s="4">
        <v>398</v>
      </c>
      <c r="M3" s="4">
        <v>398</v>
      </c>
      <c r="N3" s="4" t="s">
        <v>36</v>
      </c>
      <c r="O3" s="4" t="s">
        <v>31</v>
      </c>
      <c r="P3" s="4" t="s">
        <v>32</v>
      </c>
      <c r="Q3" s="4">
        <v>0</v>
      </c>
      <c r="R3" s="6">
        <v>44506</v>
      </c>
      <c r="S3" s="5">
        <v>44550</v>
      </c>
      <c r="T3" s="4" t="s">
        <v>33</v>
      </c>
      <c r="U3" s="4">
        <v>398</v>
      </c>
      <c r="V3" s="4">
        <v>0</v>
      </c>
      <c r="W3" s="4">
        <v>0</v>
      </c>
      <c r="X3" s="4">
        <v>2291706</v>
      </c>
      <c r="Y3" s="4">
        <v>72840428</v>
      </c>
    </row>
    <row r="4" s="4" customFormat="1" spans="1:25">
      <c r="A4" s="4">
        <v>16802355350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44539</v>
      </c>
      <c r="G4" s="5">
        <v>44543</v>
      </c>
      <c r="H4" s="4">
        <v>1</v>
      </c>
      <c r="I4" s="4">
        <v>4</v>
      </c>
      <c r="J4" s="4">
        <v>4</v>
      </c>
      <c r="K4" s="4" t="s">
        <v>29</v>
      </c>
      <c r="L4" s="4">
        <v>264</v>
      </c>
      <c r="M4" s="4">
        <v>264</v>
      </c>
      <c r="N4" s="4" t="s">
        <v>39</v>
      </c>
      <c r="O4" s="4" t="s">
        <v>31</v>
      </c>
      <c r="P4" s="4" t="s">
        <v>32</v>
      </c>
      <c r="Q4" s="4">
        <v>0</v>
      </c>
      <c r="R4" s="6">
        <v>44516</v>
      </c>
      <c r="S4" s="5">
        <v>44550</v>
      </c>
      <c r="T4" s="4" t="s">
        <v>33</v>
      </c>
      <c r="U4" s="4">
        <v>264</v>
      </c>
      <c r="V4" s="4">
        <v>0</v>
      </c>
      <c r="W4" s="4">
        <v>0</v>
      </c>
      <c r="X4" s="4">
        <v>2300140</v>
      </c>
      <c r="Y4" s="4" t="s">
        <v>40</v>
      </c>
    </row>
    <row r="5" s="4" customFormat="1" spans="1:25">
      <c r="A5" s="4">
        <v>16826148037</v>
      </c>
      <c r="B5" s="4" t="s">
        <v>25</v>
      </c>
      <c r="C5" s="4" t="s">
        <v>26</v>
      </c>
      <c r="D5" s="4" t="s">
        <v>41</v>
      </c>
      <c r="E5" s="4" t="s">
        <v>42</v>
      </c>
      <c r="F5" s="5">
        <v>44545</v>
      </c>
      <c r="G5" s="5">
        <v>44547</v>
      </c>
      <c r="H5" s="4">
        <v>1</v>
      </c>
      <c r="I5" s="4">
        <v>2</v>
      </c>
      <c r="J5" s="4">
        <v>2</v>
      </c>
      <c r="K5" s="4" t="s">
        <v>29</v>
      </c>
      <c r="L5" s="4">
        <v>242</v>
      </c>
      <c r="M5" s="4">
        <v>242</v>
      </c>
      <c r="N5" s="4" t="s">
        <v>43</v>
      </c>
      <c r="O5" s="4" t="s">
        <v>31</v>
      </c>
      <c r="P5" s="4" t="s">
        <v>32</v>
      </c>
      <c r="Q5" s="4">
        <v>0</v>
      </c>
      <c r="R5" s="6">
        <v>44520</v>
      </c>
      <c r="S5" s="5">
        <v>44550</v>
      </c>
      <c r="T5" s="4" t="s">
        <v>33</v>
      </c>
      <c r="U5" s="4">
        <v>242</v>
      </c>
      <c r="V5" s="4">
        <v>0</v>
      </c>
      <c r="W5" s="4">
        <v>0</v>
      </c>
      <c r="X5" s="4">
        <v>2304696</v>
      </c>
      <c r="Y5" s="4">
        <v>32400</v>
      </c>
    </row>
    <row r="6" s="4" customFormat="1" spans="1:25">
      <c r="A6" s="4">
        <v>16846337266</v>
      </c>
      <c r="B6" s="4" t="s">
        <v>25</v>
      </c>
      <c r="C6" s="4" t="s">
        <v>26</v>
      </c>
      <c r="D6" s="4" t="s">
        <v>44</v>
      </c>
      <c r="E6" s="4" t="s">
        <v>45</v>
      </c>
      <c r="F6" s="5">
        <v>44541</v>
      </c>
      <c r="G6" s="5">
        <v>44544</v>
      </c>
      <c r="H6" s="4">
        <v>1</v>
      </c>
      <c r="I6" s="4">
        <v>3</v>
      </c>
      <c r="J6" s="4">
        <v>3</v>
      </c>
      <c r="K6" s="4" t="s">
        <v>29</v>
      </c>
      <c r="L6" s="4">
        <v>216</v>
      </c>
      <c r="M6" s="4">
        <v>216</v>
      </c>
      <c r="N6" s="4" t="s">
        <v>46</v>
      </c>
      <c r="O6" s="4" t="s">
        <v>31</v>
      </c>
      <c r="P6" s="4" t="s">
        <v>32</v>
      </c>
      <c r="Q6" s="4">
        <v>0</v>
      </c>
      <c r="R6" s="6">
        <v>44522</v>
      </c>
      <c r="S6" s="5">
        <v>44550</v>
      </c>
      <c r="T6" s="4" t="s">
        <v>33</v>
      </c>
      <c r="U6" s="4">
        <v>216</v>
      </c>
      <c r="V6" s="4">
        <v>0</v>
      </c>
      <c r="W6" s="4">
        <v>0</v>
      </c>
      <c r="X6" s="4">
        <v>2308087</v>
      </c>
      <c r="Y6" s="4" t="s">
        <v>47</v>
      </c>
    </row>
    <row r="7" s="4" customFormat="1" spans="1:25">
      <c r="A7" s="4">
        <v>16856534156</v>
      </c>
      <c r="B7" s="4" t="s">
        <v>25</v>
      </c>
      <c r="C7" s="4" t="s">
        <v>26</v>
      </c>
      <c r="D7" s="4" t="s">
        <v>48</v>
      </c>
      <c r="E7" s="4" t="s">
        <v>49</v>
      </c>
      <c r="F7" s="5">
        <v>44539</v>
      </c>
      <c r="G7" s="5">
        <v>44543</v>
      </c>
      <c r="H7" s="4">
        <v>1</v>
      </c>
      <c r="I7" s="4">
        <v>4</v>
      </c>
      <c r="J7" s="4">
        <v>4</v>
      </c>
      <c r="K7" s="4" t="s">
        <v>29</v>
      </c>
      <c r="L7" s="4">
        <v>504</v>
      </c>
      <c r="M7" s="4">
        <v>504</v>
      </c>
      <c r="N7" s="4" t="s">
        <v>50</v>
      </c>
      <c r="O7" s="4" t="s">
        <v>31</v>
      </c>
      <c r="P7" s="4" t="s">
        <v>32</v>
      </c>
      <c r="Q7" s="4">
        <v>0</v>
      </c>
      <c r="R7" s="6">
        <v>44524</v>
      </c>
      <c r="S7" s="5">
        <v>44550</v>
      </c>
      <c r="T7" s="4" t="s">
        <v>33</v>
      </c>
      <c r="U7" s="4">
        <v>504</v>
      </c>
      <c r="V7" s="4">
        <v>0</v>
      </c>
      <c r="W7" s="4">
        <v>0</v>
      </c>
      <c r="X7" s="4">
        <v>2310327</v>
      </c>
      <c r="Y7" s="4">
        <v>612</v>
      </c>
    </row>
    <row r="8" s="4" customFormat="1" spans="1:24">
      <c r="A8" s="4">
        <v>16859102368</v>
      </c>
      <c r="B8" s="4" t="s">
        <v>25</v>
      </c>
      <c r="C8" s="4" t="s">
        <v>26</v>
      </c>
      <c r="D8" s="4" t="s">
        <v>51</v>
      </c>
      <c r="E8" s="4" t="s">
        <v>52</v>
      </c>
      <c r="F8" s="5">
        <v>44542</v>
      </c>
      <c r="G8" s="5">
        <v>44544</v>
      </c>
      <c r="H8" s="4">
        <v>1</v>
      </c>
      <c r="I8" s="4">
        <v>2</v>
      </c>
      <c r="J8" s="4">
        <v>2</v>
      </c>
      <c r="K8" s="4" t="s">
        <v>29</v>
      </c>
      <c r="L8" s="4">
        <v>148</v>
      </c>
      <c r="M8" s="4">
        <v>148</v>
      </c>
      <c r="N8" s="4" t="s">
        <v>53</v>
      </c>
      <c r="O8" s="4" t="s">
        <v>31</v>
      </c>
      <c r="P8" s="4" t="s">
        <v>32</v>
      </c>
      <c r="Q8" s="4">
        <v>0</v>
      </c>
      <c r="R8" s="6">
        <v>44525</v>
      </c>
      <c r="S8" s="5">
        <v>44550</v>
      </c>
      <c r="T8" s="4" t="s">
        <v>33</v>
      </c>
      <c r="U8" s="4">
        <v>148</v>
      </c>
      <c r="V8" s="4">
        <v>0</v>
      </c>
      <c r="W8" s="4">
        <v>0</v>
      </c>
      <c r="X8" s="4">
        <v>2311292</v>
      </c>
    </row>
    <row r="9" s="4" customFormat="1" spans="1:25">
      <c r="A9" s="4">
        <v>16872068217</v>
      </c>
      <c r="B9" s="4" t="s">
        <v>25</v>
      </c>
      <c r="C9" s="4" t="s">
        <v>26</v>
      </c>
      <c r="D9" s="4" t="s">
        <v>54</v>
      </c>
      <c r="E9" s="4" t="s">
        <v>55</v>
      </c>
      <c r="F9" s="5">
        <v>44546</v>
      </c>
      <c r="G9" s="5">
        <v>44548</v>
      </c>
      <c r="H9" s="4">
        <v>1</v>
      </c>
      <c r="I9" s="4">
        <v>2</v>
      </c>
      <c r="J9" s="4">
        <v>2</v>
      </c>
      <c r="K9" s="4" t="s">
        <v>29</v>
      </c>
      <c r="L9" s="4">
        <v>82</v>
      </c>
      <c r="M9" s="4">
        <v>82</v>
      </c>
      <c r="N9" s="4" t="s">
        <v>56</v>
      </c>
      <c r="O9" s="4" t="s">
        <v>31</v>
      </c>
      <c r="P9" s="4" t="s">
        <v>32</v>
      </c>
      <c r="Q9" s="4">
        <v>0</v>
      </c>
      <c r="R9" s="6">
        <v>44526</v>
      </c>
      <c r="S9" s="5">
        <v>44550</v>
      </c>
      <c r="T9" s="4" t="s">
        <v>33</v>
      </c>
      <c r="U9" s="4">
        <v>82</v>
      </c>
      <c r="V9" s="4">
        <v>0</v>
      </c>
      <c r="W9" s="4">
        <v>0</v>
      </c>
      <c r="X9" s="4">
        <v>2314831</v>
      </c>
      <c r="Y9" s="4">
        <v>16</v>
      </c>
    </row>
    <row r="10" s="4" customFormat="1" spans="1:25">
      <c r="A10" s="4">
        <v>16881835271</v>
      </c>
      <c r="B10" s="4" t="s">
        <v>25</v>
      </c>
      <c r="C10" s="4" t="s">
        <v>26</v>
      </c>
      <c r="D10" s="4" t="s">
        <v>57</v>
      </c>
      <c r="E10" s="4" t="s">
        <v>58</v>
      </c>
      <c r="F10" s="5">
        <v>44547</v>
      </c>
      <c r="G10" s="5">
        <v>44549</v>
      </c>
      <c r="H10" s="4">
        <v>1</v>
      </c>
      <c r="I10" s="4">
        <v>2</v>
      </c>
      <c r="J10" s="4">
        <v>2</v>
      </c>
      <c r="K10" s="4" t="s">
        <v>29</v>
      </c>
      <c r="L10" s="4">
        <v>986</v>
      </c>
      <c r="M10" s="4">
        <v>986</v>
      </c>
      <c r="N10" s="4" t="s">
        <v>59</v>
      </c>
      <c r="O10" s="4" t="s">
        <v>31</v>
      </c>
      <c r="P10" s="4" t="s">
        <v>32</v>
      </c>
      <c r="Q10" s="4">
        <v>0</v>
      </c>
      <c r="R10" s="6">
        <v>44528</v>
      </c>
      <c r="S10" s="5">
        <v>44550</v>
      </c>
      <c r="T10" s="4" t="s">
        <v>33</v>
      </c>
      <c r="U10" s="4">
        <v>986</v>
      </c>
      <c r="V10" s="4">
        <v>0</v>
      </c>
      <c r="W10" s="4">
        <v>0</v>
      </c>
      <c r="X10" s="4">
        <v>2317077</v>
      </c>
      <c r="Y10" s="4">
        <v>129171</v>
      </c>
    </row>
    <row r="11" s="4" customFormat="1" spans="1:24">
      <c r="A11" s="4">
        <v>16890202753</v>
      </c>
      <c r="B11" s="4" t="s">
        <v>25</v>
      </c>
      <c r="C11" s="4" t="s">
        <v>26</v>
      </c>
      <c r="D11" s="4" t="s">
        <v>60</v>
      </c>
      <c r="E11" s="4" t="s">
        <v>61</v>
      </c>
      <c r="F11" s="5">
        <v>44545</v>
      </c>
      <c r="G11" s="5">
        <v>44547</v>
      </c>
      <c r="H11" s="4">
        <v>1</v>
      </c>
      <c r="I11" s="4">
        <v>2</v>
      </c>
      <c r="J11" s="4">
        <v>2</v>
      </c>
      <c r="K11" s="4" t="s">
        <v>29</v>
      </c>
      <c r="L11" s="4">
        <v>565</v>
      </c>
      <c r="M11" s="4">
        <v>565</v>
      </c>
      <c r="N11" s="4" t="s">
        <v>62</v>
      </c>
      <c r="O11" s="4" t="s">
        <v>31</v>
      </c>
      <c r="P11" s="4" t="s">
        <v>32</v>
      </c>
      <c r="Q11" s="4">
        <v>0</v>
      </c>
      <c r="R11" s="6">
        <v>44530</v>
      </c>
      <c r="S11" s="5">
        <v>44550</v>
      </c>
      <c r="T11" s="4" t="s">
        <v>33</v>
      </c>
      <c r="U11" s="4">
        <v>565</v>
      </c>
      <c r="V11" s="4">
        <v>0</v>
      </c>
      <c r="W11" s="4">
        <v>0</v>
      </c>
      <c r="X11" s="4">
        <v>2319144</v>
      </c>
    </row>
    <row r="12" s="4" customFormat="1" spans="1:25">
      <c r="A12" s="4">
        <v>16896674090</v>
      </c>
      <c r="B12" s="4" t="s">
        <v>25</v>
      </c>
      <c r="C12" s="4" t="s">
        <v>26</v>
      </c>
      <c r="D12" s="4" t="s">
        <v>63</v>
      </c>
      <c r="E12" s="4" t="s">
        <v>64</v>
      </c>
      <c r="F12" s="5">
        <v>44541</v>
      </c>
      <c r="G12" s="5">
        <v>44548</v>
      </c>
      <c r="H12" s="4">
        <v>1</v>
      </c>
      <c r="I12" s="4">
        <v>7</v>
      </c>
      <c r="J12" s="4">
        <v>7</v>
      </c>
      <c r="K12" s="4" t="s">
        <v>29</v>
      </c>
      <c r="L12" s="4">
        <v>517</v>
      </c>
      <c r="M12" s="4">
        <v>517</v>
      </c>
      <c r="N12" s="4" t="s">
        <v>65</v>
      </c>
      <c r="O12" s="4" t="s">
        <v>31</v>
      </c>
      <c r="P12" s="4" t="s">
        <v>32</v>
      </c>
      <c r="Q12" s="4">
        <v>0</v>
      </c>
      <c r="R12" s="6">
        <v>44531</v>
      </c>
      <c r="S12" s="5">
        <v>44550</v>
      </c>
      <c r="T12" s="4" t="s">
        <v>33</v>
      </c>
      <c r="U12" s="4">
        <v>517</v>
      </c>
      <c r="V12" s="4">
        <v>0</v>
      </c>
      <c r="W12" s="4">
        <v>0</v>
      </c>
      <c r="X12" s="4">
        <v>2320594</v>
      </c>
      <c r="Y12" s="4">
        <v>94737099</v>
      </c>
    </row>
    <row r="13" s="4" customFormat="1" spans="1:25">
      <c r="A13" s="4">
        <v>16897668096</v>
      </c>
      <c r="B13" s="4" t="s">
        <v>25</v>
      </c>
      <c r="C13" s="4" t="s">
        <v>26</v>
      </c>
      <c r="D13" s="4" t="s">
        <v>66</v>
      </c>
      <c r="E13" s="4" t="s">
        <v>67</v>
      </c>
      <c r="F13" s="5">
        <v>44540</v>
      </c>
      <c r="G13" s="5">
        <v>44543</v>
      </c>
      <c r="H13" s="4">
        <v>1</v>
      </c>
      <c r="I13" s="4">
        <v>3</v>
      </c>
      <c r="J13" s="4">
        <v>3</v>
      </c>
      <c r="K13" s="4" t="s">
        <v>29</v>
      </c>
      <c r="L13" s="4">
        <v>161</v>
      </c>
      <c r="M13" s="4">
        <v>161</v>
      </c>
      <c r="N13" s="4" t="s">
        <v>68</v>
      </c>
      <c r="O13" s="4" t="s">
        <v>31</v>
      </c>
      <c r="P13" s="4" t="s">
        <v>32</v>
      </c>
      <c r="Q13" s="4">
        <v>0</v>
      </c>
      <c r="R13" s="6">
        <v>44531</v>
      </c>
      <c r="S13" s="5">
        <v>44550</v>
      </c>
      <c r="T13" s="4" t="s">
        <v>33</v>
      </c>
      <c r="U13" s="4">
        <v>161</v>
      </c>
      <c r="V13" s="4">
        <v>0</v>
      </c>
      <c r="W13" s="4">
        <v>0</v>
      </c>
      <c r="X13" s="4">
        <v>2321130</v>
      </c>
      <c r="Y13" s="4">
        <v>2.02112014184664e+16</v>
      </c>
    </row>
    <row r="14" s="4" customFormat="1" spans="1:25">
      <c r="A14" s="4">
        <v>16903448250</v>
      </c>
      <c r="B14" s="4" t="s">
        <v>25</v>
      </c>
      <c r="C14" s="4" t="s">
        <v>26</v>
      </c>
      <c r="D14" s="4" t="s">
        <v>69</v>
      </c>
      <c r="E14" s="4" t="s">
        <v>70</v>
      </c>
      <c r="F14" s="5">
        <v>44542</v>
      </c>
      <c r="G14" s="5">
        <v>44544</v>
      </c>
      <c r="H14" s="4">
        <v>1</v>
      </c>
      <c r="I14" s="4">
        <v>2</v>
      </c>
      <c r="J14" s="4">
        <v>2</v>
      </c>
      <c r="K14" s="4" t="s">
        <v>29</v>
      </c>
      <c r="L14" s="4">
        <v>333</v>
      </c>
      <c r="M14" s="4">
        <v>333</v>
      </c>
      <c r="N14" s="4" t="s">
        <v>71</v>
      </c>
      <c r="O14" s="4" t="s">
        <v>31</v>
      </c>
      <c r="P14" s="4" t="s">
        <v>32</v>
      </c>
      <c r="Q14" s="4">
        <v>0</v>
      </c>
      <c r="R14" s="6">
        <v>44532</v>
      </c>
      <c r="S14" s="5">
        <v>44550</v>
      </c>
      <c r="T14" s="4" t="s">
        <v>33</v>
      </c>
      <c r="U14" s="4">
        <v>333</v>
      </c>
      <c r="V14" s="4">
        <v>0</v>
      </c>
      <c r="W14" s="4">
        <v>0</v>
      </c>
      <c r="X14" s="4">
        <v>2322597</v>
      </c>
      <c r="Y14" s="4" t="s">
        <v>72</v>
      </c>
    </row>
    <row r="15" s="4" customFormat="1" spans="1:25">
      <c r="A15" s="4">
        <v>16903449836</v>
      </c>
      <c r="B15" s="4" t="s">
        <v>25</v>
      </c>
      <c r="C15" s="4" t="s">
        <v>26</v>
      </c>
      <c r="D15" s="4" t="s">
        <v>73</v>
      </c>
      <c r="E15" s="4" t="s">
        <v>74</v>
      </c>
      <c r="F15" s="5">
        <v>44547</v>
      </c>
      <c r="G15" s="5">
        <v>44549</v>
      </c>
      <c r="H15" s="4">
        <v>1</v>
      </c>
      <c r="I15" s="4">
        <v>2</v>
      </c>
      <c r="J15" s="4">
        <v>2</v>
      </c>
      <c r="K15" s="4" t="s">
        <v>29</v>
      </c>
      <c r="L15" s="4">
        <v>321</v>
      </c>
      <c r="M15" s="4">
        <v>321</v>
      </c>
      <c r="N15" s="4" t="s">
        <v>75</v>
      </c>
      <c r="O15" s="4" t="s">
        <v>31</v>
      </c>
      <c r="P15" s="4" t="s">
        <v>32</v>
      </c>
      <c r="Q15" s="4">
        <v>0</v>
      </c>
      <c r="R15" s="6">
        <v>44532</v>
      </c>
      <c r="S15" s="5">
        <v>44550</v>
      </c>
      <c r="T15" s="4" t="s">
        <v>33</v>
      </c>
      <c r="U15" s="4">
        <v>321</v>
      </c>
      <c r="V15" s="4">
        <v>0</v>
      </c>
      <c r="W15" s="4">
        <v>0</v>
      </c>
      <c r="X15" s="4">
        <v>2322603</v>
      </c>
      <c r="Y15" s="4" t="s">
        <v>76</v>
      </c>
    </row>
    <row r="16" s="4" customFormat="1" spans="1:25">
      <c r="A16" s="4">
        <v>16897668096</v>
      </c>
      <c r="B16" s="4" t="s">
        <v>25</v>
      </c>
      <c r="C16" s="4" t="s">
        <v>77</v>
      </c>
      <c r="D16" s="4" t="s">
        <v>66</v>
      </c>
      <c r="E16" s="4" t="s">
        <v>67</v>
      </c>
      <c r="F16" s="5">
        <v>44540</v>
      </c>
      <c r="G16" s="5">
        <v>44543</v>
      </c>
      <c r="H16" s="4">
        <v>1</v>
      </c>
      <c r="I16" s="4">
        <v>3</v>
      </c>
      <c r="J16" s="4">
        <v>3</v>
      </c>
      <c r="K16" s="4" t="s">
        <v>29</v>
      </c>
      <c r="L16" s="4">
        <v>-161</v>
      </c>
      <c r="M16" s="4">
        <v>-161</v>
      </c>
      <c r="N16" s="4" t="s">
        <v>68</v>
      </c>
      <c r="O16" s="4" t="s">
        <v>31</v>
      </c>
      <c r="P16" s="4" t="s">
        <v>32</v>
      </c>
      <c r="Q16" s="4">
        <v>0</v>
      </c>
      <c r="R16" s="6">
        <v>44531</v>
      </c>
      <c r="S16" s="5">
        <v>44550</v>
      </c>
      <c r="T16" s="4" t="s">
        <v>33</v>
      </c>
      <c r="U16" s="4">
        <v>-161</v>
      </c>
      <c r="V16" s="4">
        <v>0</v>
      </c>
      <c r="W16" s="4">
        <v>0</v>
      </c>
      <c r="X16" s="4">
        <v>2321130</v>
      </c>
      <c r="Y16" s="4">
        <v>2.02112014184664e+16</v>
      </c>
    </row>
    <row r="17" s="4" customFormat="1" spans="1:25">
      <c r="A17" s="4">
        <v>16897668096</v>
      </c>
      <c r="B17" s="4" t="s">
        <v>25</v>
      </c>
      <c r="C17" s="4" t="s">
        <v>78</v>
      </c>
      <c r="D17" s="4" t="s">
        <v>66</v>
      </c>
      <c r="E17" s="4" t="s">
        <v>67</v>
      </c>
      <c r="F17" s="5">
        <v>44540</v>
      </c>
      <c r="G17" s="5">
        <v>44543</v>
      </c>
      <c r="H17" s="4">
        <v>1</v>
      </c>
      <c r="I17" s="4">
        <v>3</v>
      </c>
      <c r="J17" s="4">
        <v>3</v>
      </c>
      <c r="K17" s="4" t="s">
        <v>29</v>
      </c>
      <c r="L17" s="4">
        <v>54</v>
      </c>
      <c r="M17" s="4">
        <v>54</v>
      </c>
      <c r="N17" s="4" t="s">
        <v>68</v>
      </c>
      <c r="O17" s="4" t="s">
        <v>31</v>
      </c>
      <c r="P17" s="4" t="s">
        <v>32</v>
      </c>
      <c r="Q17" s="4">
        <v>0</v>
      </c>
      <c r="R17" s="6">
        <v>44531</v>
      </c>
      <c r="S17" s="5">
        <v>44550</v>
      </c>
      <c r="T17" s="4" t="s">
        <v>33</v>
      </c>
      <c r="U17" s="4">
        <v>54</v>
      </c>
      <c r="V17" s="4">
        <v>0</v>
      </c>
      <c r="W17" s="4">
        <v>0</v>
      </c>
      <c r="X17" s="4">
        <v>2321130</v>
      </c>
      <c r="Y17" s="4">
        <v>2.02112014184664e+16</v>
      </c>
    </row>
    <row r="18" s="4" customFormat="1" spans="1:25">
      <c r="A18" s="4">
        <v>16903448250</v>
      </c>
      <c r="B18" s="4" t="s">
        <v>25</v>
      </c>
      <c r="C18" s="4" t="s">
        <v>77</v>
      </c>
      <c r="D18" s="4" t="s">
        <v>69</v>
      </c>
      <c r="E18" s="4" t="s">
        <v>70</v>
      </c>
      <c r="F18" s="5">
        <v>44542</v>
      </c>
      <c r="G18" s="5">
        <v>44544</v>
      </c>
      <c r="H18" s="4">
        <v>1</v>
      </c>
      <c r="I18" s="4">
        <v>2</v>
      </c>
      <c r="J18" s="4">
        <v>2</v>
      </c>
      <c r="K18" s="4" t="s">
        <v>29</v>
      </c>
      <c r="L18" s="4">
        <v>-333</v>
      </c>
      <c r="M18" s="4">
        <v>-333</v>
      </c>
      <c r="N18" s="4" t="s">
        <v>71</v>
      </c>
      <c r="O18" s="4" t="s">
        <v>31</v>
      </c>
      <c r="P18" s="4" t="s">
        <v>32</v>
      </c>
      <c r="Q18" s="4">
        <v>0</v>
      </c>
      <c r="R18" s="6">
        <v>44532</v>
      </c>
      <c r="S18" s="5">
        <v>44550</v>
      </c>
      <c r="T18" s="4" t="s">
        <v>33</v>
      </c>
      <c r="U18" s="4">
        <v>-333</v>
      </c>
      <c r="V18" s="4">
        <v>0</v>
      </c>
      <c r="W18" s="4">
        <v>0</v>
      </c>
      <c r="X18" s="4">
        <v>2322597</v>
      </c>
      <c r="Y18" s="4" t="s">
        <v>72</v>
      </c>
    </row>
    <row r="19" s="4" customFormat="1" spans="1:25">
      <c r="A19" s="4">
        <v>16903448250</v>
      </c>
      <c r="B19" s="4" t="s">
        <v>25</v>
      </c>
      <c r="C19" s="4" t="s">
        <v>78</v>
      </c>
      <c r="D19" s="4" t="s">
        <v>69</v>
      </c>
      <c r="E19" s="4" t="s">
        <v>70</v>
      </c>
      <c r="F19" s="5">
        <v>44542</v>
      </c>
      <c r="G19" s="5">
        <v>44544</v>
      </c>
      <c r="H19" s="4">
        <v>1</v>
      </c>
      <c r="I19" s="4">
        <v>2</v>
      </c>
      <c r="J19" s="4">
        <v>2</v>
      </c>
      <c r="K19" s="4" t="s">
        <v>29</v>
      </c>
      <c r="L19" s="4">
        <v>0</v>
      </c>
      <c r="M19" s="4">
        <v>0</v>
      </c>
      <c r="N19" s="4" t="s">
        <v>71</v>
      </c>
      <c r="O19" s="4" t="s">
        <v>31</v>
      </c>
      <c r="P19" s="4" t="s">
        <v>32</v>
      </c>
      <c r="Q19" s="4">
        <v>0</v>
      </c>
      <c r="R19" s="6">
        <v>44532</v>
      </c>
      <c r="S19" s="5">
        <v>44550</v>
      </c>
      <c r="T19" s="4" t="s">
        <v>33</v>
      </c>
      <c r="U19" s="4">
        <v>0</v>
      </c>
      <c r="V19" s="4">
        <v>0</v>
      </c>
      <c r="W19" s="4">
        <v>0</v>
      </c>
      <c r="X19" s="4">
        <v>2322597</v>
      </c>
      <c r="Y19" s="4" t="s">
        <v>72</v>
      </c>
    </row>
    <row r="20" s="4" customFormat="1" spans="1:25">
      <c r="A20" s="4">
        <v>16914403443</v>
      </c>
      <c r="B20" s="4" t="s">
        <v>25</v>
      </c>
      <c r="C20" s="4" t="s">
        <v>26</v>
      </c>
      <c r="D20" s="4" t="s">
        <v>79</v>
      </c>
      <c r="E20" s="4" t="s">
        <v>80</v>
      </c>
      <c r="F20" s="5">
        <v>44541</v>
      </c>
      <c r="G20" s="5">
        <v>44543</v>
      </c>
      <c r="H20" s="4">
        <v>1</v>
      </c>
      <c r="I20" s="4">
        <v>2</v>
      </c>
      <c r="J20" s="4">
        <v>2</v>
      </c>
      <c r="K20" s="4" t="s">
        <v>29</v>
      </c>
      <c r="L20" s="4">
        <v>135</v>
      </c>
      <c r="M20" s="4">
        <v>135</v>
      </c>
      <c r="N20" s="4" t="s">
        <v>81</v>
      </c>
      <c r="O20" s="4" t="s">
        <v>31</v>
      </c>
      <c r="P20" s="4" t="s">
        <v>32</v>
      </c>
      <c r="Q20" s="4">
        <v>0</v>
      </c>
      <c r="R20" s="6">
        <v>44533</v>
      </c>
      <c r="S20" s="5">
        <v>44550</v>
      </c>
      <c r="T20" s="4" t="s">
        <v>33</v>
      </c>
      <c r="U20" s="4">
        <v>135</v>
      </c>
      <c r="V20" s="4">
        <v>0</v>
      </c>
      <c r="W20" s="4">
        <v>0</v>
      </c>
      <c r="X20" s="4">
        <v>2325702</v>
      </c>
      <c r="Y20" s="4">
        <v>12900039</v>
      </c>
    </row>
    <row r="21" s="4" customFormat="1" spans="1:25">
      <c r="A21" s="4">
        <v>16927703549</v>
      </c>
      <c r="B21" s="4" t="s">
        <v>25</v>
      </c>
      <c r="C21" s="4" t="s">
        <v>26</v>
      </c>
      <c r="D21" s="4" t="s">
        <v>82</v>
      </c>
      <c r="E21" s="4" t="s">
        <v>83</v>
      </c>
      <c r="F21" s="5">
        <v>44541</v>
      </c>
      <c r="G21" s="5">
        <v>44543</v>
      </c>
      <c r="H21" s="4">
        <v>1</v>
      </c>
      <c r="I21" s="4">
        <v>2</v>
      </c>
      <c r="J21" s="4">
        <v>2</v>
      </c>
      <c r="K21" s="4" t="s">
        <v>29</v>
      </c>
      <c r="L21" s="4">
        <v>80</v>
      </c>
      <c r="M21" s="4">
        <v>80</v>
      </c>
      <c r="N21" s="4" t="s">
        <v>84</v>
      </c>
      <c r="O21" s="4" t="s">
        <v>31</v>
      </c>
      <c r="P21" s="4" t="s">
        <v>32</v>
      </c>
      <c r="Q21" s="4">
        <v>0</v>
      </c>
      <c r="R21" s="6">
        <v>44536</v>
      </c>
      <c r="S21" s="5">
        <v>44550</v>
      </c>
      <c r="T21" s="4" t="s">
        <v>33</v>
      </c>
      <c r="U21" s="4">
        <v>80</v>
      </c>
      <c r="V21" s="4">
        <v>0</v>
      </c>
      <c r="W21" s="4">
        <v>0</v>
      </c>
      <c r="X21" s="4">
        <v>2328297</v>
      </c>
      <c r="Y21" s="4" t="s">
        <v>85</v>
      </c>
    </row>
    <row r="22" s="4" customFormat="1" spans="1:24">
      <c r="A22" s="4">
        <v>16933368141</v>
      </c>
      <c r="B22" s="4" t="s">
        <v>25</v>
      </c>
      <c r="C22" s="4" t="s">
        <v>26</v>
      </c>
      <c r="D22" s="4" t="s">
        <v>86</v>
      </c>
      <c r="E22" s="4" t="s">
        <v>87</v>
      </c>
      <c r="F22" s="5">
        <v>44546</v>
      </c>
      <c r="G22" s="5">
        <v>44549</v>
      </c>
      <c r="H22" s="4">
        <v>1</v>
      </c>
      <c r="I22" s="4">
        <v>3</v>
      </c>
      <c r="J22" s="4">
        <v>3</v>
      </c>
      <c r="K22" s="4" t="s">
        <v>29</v>
      </c>
      <c r="L22" s="4">
        <v>93</v>
      </c>
      <c r="M22" s="4">
        <v>93</v>
      </c>
      <c r="N22" s="4" t="s">
        <v>88</v>
      </c>
      <c r="O22" s="4" t="s">
        <v>31</v>
      </c>
      <c r="P22" s="4" t="s">
        <v>32</v>
      </c>
      <c r="Q22" s="4">
        <v>0</v>
      </c>
      <c r="R22" s="6">
        <v>44537</v>
      </c>
      <c r="S22" s="5">
        <v>44550</v>
      </c>
      <c r="T22" s="4" t="s">
        <v>33</v>
      </c>
      <c r="U22" s="4">
        <v>93</v>
      </c>
      <c r="V22" s="4">
        <v>0</v>
      </c>
      <c r="W22" s="4">
        <v>0</v>
      </c>
      <c r="X22" s="4">
        <v>2329644</v>
      </c>
    </row>
    <row r="23" s="4" customFormat="1" spans="1:24">
      <c r="A23" s="4">
        <v>16947010841</v>
      </c>
      <c r="B23" s="4" t="s">
        <v>25</v>
      </c>
      <c r="C23" s="4" t="s">
        <v>26</v>
      </c>
      <c r="D23" s="4" t="s">
        <v>89</v>
      </c>
      <c r="E23" s="4" t="s">
        <v>90</v>
      </c>
      <c r="F23" s="5">
        <v>44542</v>
      </c>
      <c r="G23" s="5">
        <v>44544</v>
      </c>
      <c r="H23" s="4">
        <v>1</v>
      </c>
      <c r="I23" s="4">
        <v>2</v>
      </c>
      <c r="J23" s="4">
        <v>2</v>
      </c>
      <c r="K23" s="4" t="s">
        <v>29</v>
      </c>
      <c r="L23" s="4">
        <v>266</v>
      </c>
      <c r="M23" s="4">
        <v>266</v>
      </c>
      <c r="N23" s="4" t="s">
        <v>91</v>
      </c>
      <c r="O23" s="4" t="s">
        <v>31</v>
      </c>
      <c r="P23" s="4" t="s">
        <v>32</v>
      </c>
      <c r="Q23" s="4">
        <v>0</v>
      </c>
      <c r="R23" s="6">
        <v>44539</v>
      </c>
      <c r="S23" s="5">
        <v>44550</v>
      </c>
      <c r="T23" s="4" t="s">
        <v>33</v>
      </c>
      <c r="U23" s="4">
        <v>266</v>
      </c>
      <c r="V23" s="4">
        <v>0</v>
      </c>
      <c r="W23" s="4">
        <v>0</v>
      </c>
      <c r="X23" s="4">
        <v>2332422</v>
      </c>
    </row>
    <row r="24" s="4" customFormat="1" spans="1:25">
      <c r="A24" s="4">
        <v>16947378046</v>
      </c>
      <c r="B24" s="4" t="s">
        <v>25</v>
      </c>
      <c r="C24" s="4" t="s">
        <v>26</v>
      </c>
      <c r="D24" s="4" t="s">
        <v>92</v>
      </c>
      <c r="E24" s="4" t="s">
        <v>93</v>
      </c>
      <c r="F24" s="5">
        <v>44545</v>
      </c>
      <c r="G24" s="5">
        <v>44547</v>
      </c>
      <c r="H24" s="4">
        <v>2</v>
      </c>
      <c r="I24" s="4">
        <v>2</v>
      </c>
      <c r="J24" s="4">
        <v>4</v>
      </c>
      <c r="K24" s="4" t="s">
        <v>29</v>
      </c>
      <c r="L24" s="4">
        <v>574</v>
      </c>
      <c r="M24" s="4">
        <v>574</v>
      </c>
      <c r="N24" s="4" t="s">
        <v>94</v>
      </c>
      <c r="O24" s="4" t="s">
        <v>31</v>
      </c>
      <c r="P24" s="4" t="s">
        <v>32</v>
      </c>
      <c r="Q24" s="4">
        <v>0</v>
      </c>
      <c r="R24" s="6">
        <v>44539</v>
      </c>
      <c r="S24" s="5">
        <v>44550</v>
      </c>
      <c r="T24" s="4" t="s">
        <v>33</v>
      </c>
      <c r="U24" s="4">
        <v>574</v>
      </c>
      <c r="V24" s="4">
        <v>0</v>
      </c>
      <c r="W24" s="4">
        <v>0</v>
      </c>
      <c r="X24" s="4">
        <v>2332569</v>
      </c>
      <c r="Y24" s="4" t="s">
        <v>95</v>
      </c>
    </row>
    <row r="25" s="4" customFormat="1" spans="1:25">
      <c r="A25" s="4">
        <v>16951984157</v>
      </c>
      <c r="B25" s="4" t="s">
        <v>25</v>
      </c>
      <c r="C25" s="4" t="s">
        <v>26</v>
      </c>
      <c r="D25" s="4" t="s">
        <v>96</v>
      </c>
      <c r="E25" s="4" t="s">
        <v>97</v>
      </c>
      <c r="F25" s="5">
        <v>44541</v>
      </c>
      <c r="G25" s="5">
        <v>44543</v>
      </c>
      <c r="H25" s="4">
        <v>1</v>
      </c>
      <c r="I25" s="4">
        <v>2</v>
      </c>
      <c r="J25" s="4">
        <v>2</v>
      </c>
      <c r="K25" s="4" t="s">
        <v>29</v>
      </c>
      <c r="L25" s="4">
        <v>299</v>
      </c>
      <c r="M25" s="4">
        <v>299</v>
      </c>
      <c r="N25" s="4" t="s">
        <v>98</v>
      </c>
      <c r="O25" s="4" t="s">
        <v>31</v>
      </c>
      <c r="P25" s="4" t="s">
        <v>32</v>
      </c>
      <c r="Q25" s="4">
        <v>0</v>
      </c>
      <c r="R25" s="6">
        <v>44539</v>
      </c>
      <c r="S25" s="5">
        <v>44550</v>
      </c>
      <c r="T25" s="4" t="s">
        <v>33</v>
      </c>
      <c r="U25" s="4">
        <v>299</v>
      </c>
      <c r="V25" s="4">
        <v>0</v>
      </c>
      <c r="W25" s="4">
        <v>0</v>
      </c>
      <c r="X25" s="4">
        <v>2333706</v>
      </c>
      <c r="Y25" s="4">
        <v>71645101</v>
      </c>
    </row>
    <row r="26" s="4" customFormat="1" spans="1:25">
      <c r="A26" s="4">
        <v>16960924238</v>
      </c>
      <c r="B26" s="4" t="s">
        <v>25</v>
      </c>
      <c r="C26" s="4" t="s">
        <v>26</v>
      </c>
      <c r="D26" s="4" t="s">
        <v>99</v>
      </c>
      <c r="E26" s="4" t="s">
        <v>100</v>
      </c>
      <c r="F26" s="5">
        <v>44547</v>
      </c>
      <c r="G26" s="5">
        <v>44549</v>
      </c>
      <c r="H26" s="4">
        <v>1</v>
      </c>
      <c r="I26" s="4">
        <v>2</v>
      </c>
      <c r="J26" s="4">
        <v>2</v>
      </c>
      <c r="K26" s="4" t="s">
        <v>29</v>
      </c>
      <c r="L26" s="4">
        <v>342</v>
      </c>
      <c r="M26" s="4">
        <v>342</v>
      </c>
      <c r="N26" s="4" t="s">
        <v>101</v>
      </c>
      <c r="O26" s="4" t="s">
        <v>31</v>
      </c>
      <c r="P26" s="4" t="s">
        <v>32</v>
      </c>
      <c r="Q26" s="4">
        <v>0</v>
      </c>
      <c r="R26" s="6">
        <v>44541</v>
      </c>
      <c r="S26" s="5">
        <v>44550</v>
      </c>
      <c r="T26" s="4" t="s">
        <v>33</v>
      </c>
      <c r="U26" s="4">
        <v>342</v>
      </c>
      <c r="V26" s="4">
        <v>0</v>
      </c>
      <c r="W26" s="4">
        <v>0</v>
      </c>
      <c r="X26" s="4">
        <v>2335399</v>
      </c>
      <c r="Y26" s="4">
        <v>11683512</v>
      </c>
    </row>
    <row r="27" s="4" customFormat="1" spans="1:25">
      <c r="A27" s="4">
        <v>16961047943</v>
      </c>
      <c r="B27" s="4" t="s">
        <v>25</v>
      </c>
      <c r="C27" s="4" t="s">
        <v>26</v>
      </c>
      <c r="D27" s="4" t="s">
        <v>102</v>
      </c>
      <c r="E27" s="4" t="s">
        <v>103</v>
      </c>
      <c r="F27" s="5">
        <v>44541</v>
      </c>
      <c r="G27" s="5">
        <v>44543</v>
      </c>
      <c r="H27" s="4">
        <v>1</v>
      </c>
      <c r="I27" s="4">
        <v>2</v>
      </c>
      <c r="J27" s="4">
        <v>2</v>
      </c>
      <c r="K27" s="4" t="s">
        <v>29</v>
      </c>
      <c r="L27" s="4">
        <v>331</v>
      </c>
      <c r="M27" s="4">
        <v>331</v>
      </c>
      <c r="N27" s="4" t="s">
        <v>104</v>
      </c>
      <c r="O27" s="4" t="s">
        <v>31</v>
      </c>
      <c r="P27" s="4" t="s">
        <v>32</v>
      </c>
      <c r="Q27" s="4">
        <v>0</v>
      </c>
      <c r="R27" s="6">
        <v>44541</v>
      </c>
      <c r="S27" s="5">
        <v>44550</v>
      </c>
      <c r="T27" s="4" t="s">
        <v>33</v>
      </c>
      <c r="U27" s="4">
        <v>331</v>
      </c>
      <c r="V27" s="4">
        <v>0</v>
      </c>
      <c r="W27" s="4">
        <v>0</v>
      </c>
      <c r="X27" s="4">
        <v>2335455</v>
      </c>
      <c r="Y27" s="4" t="s">
        <v>105</v>
      </c>
    </row>
    <row r="28" s="4" customFormat="1" spans="1:24">
      <c r="A28" s="4">
        <v>16964996240</v>
      </c>
      <c r="B28" s="4" t="s">
        <v>25</v>
      </c>
      <c r="C28" s="4" t="s">
        <v>26</v>
      </c>
      <c r="D28" s="4" t="s">
        <v>106</v>
      </c>
      <c r="E28" s="4" t="s">
        <v>107</v>
      </c>
      <c r="F28" s="5">
        <v>44542</v>
      </c>
      <c r="G28" s="5">
        <v>44543</v>
      </c>
      <c r="H28" s="4">
        <v>1</v>
      </c>
      <c r="I28" s="4">
        <v>1</v>
      </c>
      <c r="J28" s="4">
        <v>1</v>
      </c>
      <c r="K28" s="4" t="s">
        <v>29</v>
      </c>
      <c r="L28" s="4">
        <v>37</v>
      </c>
      <c r="M28" s="4">
        <v>37</v>
      </c>
      <c r="N28" s="4" t="s">
        <v>108</v>
      </c>
      <c r="O28" s="4" t="s">
        <v>31</v>
      </c>
      <c r="P28" s="4" t="s">
        <v>32</v>
      </c>
      <c r="Q28" s="4">
        <v>0</v>
      </c>
      <c r="R28" s="6">
        <v>44541</v>
      </c>
      <c r="S28" s="5">
        <v>44550</v>
      </c>
      <c r="T28" s="4" t="s">
        <v>33</v>
      </c>
      <c r="U28" s="4">
        <v>37</v>
      </c>
      <c r="V28" s="4">
        <v>0</v>
      </c>
      <c r="W28" s="4">
        <v>0</v>
      </c>
      <c r="X28" s="4">
        <v>2336098</v>
      </c>
    </row>
    <row r="29" s="4" customFormat="1" spans="1:25">
      <c r="A29" s="4">
        <v>16965545247</v>
      </c>
      <c r="B29" s="4" t="s">
        <v>25</v>
      </c>
      <c r="C29" s="4" t="s">
        <v>26</v>
      </c>
      <c r="D29" s="4" t="s">
        <v>109</v>
      </c>
      <c r="E29" s="4" t="s">
        <v>110</v>
      </c>
      <c r="F29" s="5">
        <v>44541</v>
      </c>
      <c r="G29" s="5">
        <v>44543</v>
      </c>
      <c r="H29" s="4">
        <v>1</v>
      </c>
      <c r="I29" s="4">
        <v>2</v>
      </c>
      <c r="J29" s="4">
        <v>2</v>
      </c>
      <c r="K29" s="4" t="s">
        <v>29</v>
      </c>
      <c r="L29" s="4">
        <v>345</v>
      </c>
      <c r="M29" s="4">
        <v>345</v>
      </c>
      <c r="N29" s="4" t="s">
        <v>111</v>
      </c>
      <c r="O29" s="4" t="s">
        <v>31</v>
      </c>
      <c r="P29" s="4" t="s">
        <v>32</v>
      </c>
      <c r="Q29" s="4">
        <v>0</v>
      </c>
      <c r="R29" s="6">
        <v>44541</v>
      </c>
      <c r="S29" s="5">
        <v>44550</v>
      </c>
      <c r="T29" s="4" t="s">
        <v>33</v>
      </c>
      <c r="U29" s="4">
        <v>345</v>
      </c>
      <c r="V29" s="4">
        <v>0</v>
      </c>
      <c r="W29" s="4">
        <v>0</v>
      </c>
      <c r="X29" s="4">
        <v>2336325</v>
      </c>
      <c r="Y29" s="4">
        <v>35834923</v>
      </c>
    </row>
    <row r="30" s="4" customFormat="1" spans="1:25">
      <c r="A30" s="4">
        <v>16969248711</v>
      </c>
      <c r="B30" s="4" t="s">
        <v>25</v>
      </c>
      <c r="C30" s="4" t="s">
        <v>26</v>
      </c>
      <c r="D30" s="4" t="s">
        <v>112</v>
      </c>
      <c r="E30" s="4" t="s">
        <v>113</v>
      </c>
      <c r="F30" s="5">
        <v>44547</v>
      </c>
      <c r="G30" s="5">
        <v>44548</v>
      </c>
      <c r="H30" s="4">
        <v>1</v>
      </c>
      <c r="I30" s="4">
        <v>1</v>
      </c>
      <c r="J30" s="4">
        <v>1</v>
      </c>
      <c r="K30" s="4" t="s">
        <v>29</v>
      </c>
      <c r="L30" s="4">
        <v>48</v>
      </c>
      <c r="M30" s="4">
        <v>48</v>
      </c>
      <c r="N30" s="4" t="s">
        <v>114</v>
      </c>
      <c r="O30" s="4" t="s">
        <v>31</v>
      </c>
      <c r="P30" s="4" t="s">
        <v>32</v>
      </c>
      <c r="Q30" s="4">
        <v>0</v>
      </c>
      <c r="R30" s="6">
        <v>44542</v>
      </c>
      <c r="S30" s="5">
        <v>44550</v>
      </c>
      <c r="T30" s="4" t="s">
        <v>33</v>
      </c>
      <c r="U30" s="4">
        <v>48</v>
      </c>
      <c r="V30" s="4">
        <v>0</v>
      </c>
      <c r="W30" s="4">
        <v>0</v>
      </c>
      <c r="X30" s="4">
        <v>2336878</v>
      </c>
      <c r="Y30" s="4">
        <v>102</v>
      </c>
    </row>
    <row r="31" s="4" customFormat="1" spans="1:25">
      <c r="A31" s="4">
        <v>16969268536</v>
      </c>
      <c r="B31" s="4" t="s">
        <v>25</v>
      </c>
      <c r="C31" s="4" t="s">
        <v>26</v>
      </c>
      <c r="D31" s="4" t="s">
        <v>115</v>
      </c>
      <c r="E31" s="4" t="s">
        <v>116</v>
      </c>
      <c r="F31" s="5">
        <v>44542</v>
      </c>
      <c r="G31" s="5">
        <v>44543</v>
      </c>
      <c r="H31" s="4">
        <v>1</v>
      </c>
      <c r="I31" s="4">
        <v>1</v>
      </c>
      <c r="J31" s="4">
        <v>1</v>
      </c>
      <c r="K31" s="4" t="s">
        <v>29</v>
      </c>
      <c r="L31" s="4">
        <v>89</v>
      </c>
      <c r="M31" s="4">
        <v>89</v>
      </c>
      <c r="N31" s="4" t="s">
        <v>117</v>
      </c>
      <c r="O31" s="4" t="s">
        <v>31</v>
      </c>
      <c r="P31" s="4" t="s">
        <v>32</v>
      </c>
      <c r="Q31" s="4">
        <v>0</v>
      </c>
      <c r="R31" s="6">
        <v>44542</v>
      </c>
      <c r="S31" s="5">
        <v>44550</v>
      </c>
      <c r="T31" s="4" t="s">
        <v>33</v>
      </c>
      <c r="U31" s="4">
        <v>89</v>
      </c>
      <c r="V31" s="4">
        <v>0</v>
      </c>
      <c r="W31" s="4">
        <v>0</v>
      </c>
      <c r="X31" s="4">
        <v>2336891</v>
      </c>
      <c r="Y31" s="4">
        <v>72066</v>
      </c>
    </row>
    <row r="32" s="4" customFormat="1" spans="1:25">
      <c r="A32" s="4">
        <v>16969314719</v>
      </c>
      <c r="B32" s="4" t="s">
        <v>25</v>
      </c>
      <c r="C32" s="4" t="s">
        <v>26</v>
      </c>
      <c r="D32" s="4" t="s">
        <v>118</v>
      </c>
      <c r="E32" s="4" t="s">
        <v>119</v>
      </c>
      <c r="F32" s="5">
        <v>44542</v>
      </c>
      <c r="G32" s="5">
        <v>44543</v>
      </c>
      <c r="H32" s="4">
        <v>1</v>
      </c>
      <c r="I32" s="4">
        <v>1</v>
      </c>
      <c r="J32" s="4">
        <v>1</v>
      </c>
      <c r="K32" s="4" t="s">
        <v>29</v>
      </c>
      <c r="L32" s="4">
        <v>53</v>
      </c>
      <c r="M32" s="4">
        <v>53</v>
      </c>
      <c r="N32" s="4" t="s">
        <v>120</v>
      </c>
      <c r="O32" s="4" t="s">
        <v>31</v>
      </c>
      <c r="P32" s="4" t="s">
        <v>32</v>
      </c>
      <c r="Q32" s="4">
        <v>0</v>
      </c>
      <c r="R32" s="6">
        <v>44542</v>
      </c>
      <c r="S32" s="5">
        <v>44550</v>
      </c>
      <c r="T32" s="4" t="s">
        <v>33</v>
      </c>
      <c r="U32" s="4">
        <v>53</v>
      </c>
      <c r="V32" s="4">
        <v>0</v>
      </c>
      <c r="W32" s="4">
        <v>0</v>
      </c>
      <c r="X32" s="4">
        <v>2336923</v>
      </c>
      <c r="Y32" s="4" t="s">
        <v>121</v>
      </c>
    </row>
    <row r="33" s="4" customFormat="1" spans="1:25">
      <c r="A33" s="4">
        <v>16969543905</v>
      </c>
      <c r="B33" s="4" t="s">
        <v>25</v>
      </c>
      <c r="C33" s="4" t="s">
        <v>26</v>
      </c>
      <c r="D33" s="4" t="s">
        <v>122</v>
      </c>
      <c r="E33" s="4" t="s">
        <v>123</v>
      </c>
      <c r="F33" s="5">
        <v>44545</v>
      </c>
      <c r="G33" s="5">
        <v>44546</v>
      </c>
      <c r="H33" s="4">
        <v>1</v>
      </c>
      <c r="I33" s="4">
        <v>1</v>
      </c>
      <c r="J33" s="4">
        <v>1</v>
      </c>
      <c r="K33" s="4" t="s">
        <v>29</v>
      </c>
      <c r="L33" s="4">
        <v>234</v>
      </c>
      <c r="M33" s="4">
        <v>234</v>
      </c>
      <c r="N33" s="4" t="s">
        <v>124</v>
      </c>
      <c r="O33" s="4" t="s">
        <v>31</v>
      </c>
      <c r="P33" s="4" t="s">
        <v>32</v>
      </c>
      <c r="Q33" s="4">
        <v>0</v>
      </c>
      <c r="R33" s="6">
        <v>44542</v>
      </c>
      <c r="S33" s="5">
        <v>44550</v>
      </c>
      <c r="T33" s="4" t="s">
        <v>33</v>
      </c>
      <c r="U33" s="4">
        <v>234</v>
      </c>
      <c r="V33" s="4">
        <v>0</v>
      </c>
      <c r="W33" s="4">
        <v>0</v>
      </c>
      <c r="X33" s="4">
        <v>2337025</v>
      </c>
      <c r="Y33" s="4">
        <v>93672406</v>
      </c>
    </row>
    <row r="34" s="4" customFormat="1" spans="1:25">
      <c r="A34" s="4">
        <v>16970377751</v>
      </c>
      <c r="B34" s="4" t="s">
        <v>25</v>
      </c>
      <c r="C34" s="4" t="s">
        <v>26</v>
      </c>
      <c r="D34" s="4" t="s">
        <v>125</v>
      </c>
      <c r="E34" s="4" t="s">
        <v>126</v>
      </c>
      <c r="F34" s="5">
        <v>44548</v>
      </c>
      <c r="G34" s="5">
        <v>44549</v>
      </c>
      <c r="H34" s="4">
        <v>1</v>
      </c>
      <c r="I34" s="4">
        <v>1</v>
      </c>
      <c r="J34" s="4">
        <v>1</v>
      </c>
      <c r="K34" s="4" t="s">
        <v>29</v>
      </c>
      <c r="L34" s="4">
        <v>114</v>
      </c>
      <c r="M34" s="4">
        <v>114</v>
      </c>
      <c r="N34" s="4" t="s">
        <v>127</v>
      </c>
      <c r="O34" s="4" t="s">
        <v>31</v>
      </c>
      <c r="P34" s="4" t="s">
        <v>32</v>
      </c>
      <c r="Q34" s="4">
        <v>0</v>
      </c>
      <c r="R34" s="6">
        <v>44542</v>
      </c>
      <c r="S34" s="5">
        <v>44550</v>
      </c>
      <c r="T34" s="4" t="s">
        <v>33</v>
      </c>
      <c r="U34" s="4">
        <v>114</v>
      </c>
      <c r="V34" s="4">
        <v>0</v>
      </c>
      <c r="W34" s="4">
        <v>0</v>
      </c>
      <c r="X34" s="4">
        <v>2337289</v>
      </c>
      <c r="Y34" s="4">
        <v>11981</v>
      </c>
    </row>
    <row r="35" s="4" customFormat="1" spans="1:25">
      <c r="A35" s="4">
        <v>16970529577</v>
      </c>
      <c r="B35" s="4" t="s">
        <v>25</v>
      </c>
      <c r="C35" s="4" t="s">
        <v>26</v>
      </c>
      <c r="D35" s="4" t="s">
        <v>128</v>
      </c>
      <c r="E35" s="4" t="s">
        <v>129</v>
      </c>
      <c r="F35" s="5">
        <v>44542</v>
      </c>
      <c r="G35" s="5">
        <v>44543</v>
      </c>
      <c r="H35" s="4">
        <v>1</v>
      </c>
      <c r="I35" s="4">
        <v>1</v>
      </c>
      <c r="J35" s="4">
        <v>1</v>
      </c>
      <c r="K35" s="4" t="s">
        <v>29</v>
      </c>
      <c r="L35" s="4">
        <v>27</v>
      </c>
      <c r="M35" s="4">
        <v>27</v>
      </c>
      <c r="N35" s="4" t="s">
        <v>130</v>
      </c>
      <c r="O35" s="4" t="s">
        <v>31</v>
      </c>
      <c r="P35" s="4" t="s">
        <v>32</v>
      </c>
      <c r="Q35" s="4">
        <v>0</v>
      </c>
      <c r="R35" s="6">
        <v>44542</v>
      </c>
      <c r="S35" s="5">
        <v>44550</v>
      </c>
      <c r="T35" s="4" t="s">
        <v>33</v>
      </c>
      <c r="U35" s="4">
        <v>27</v>
      </c>
      <c r="V35" s="4">
        <v>0</v>
      </c>
      <c r="W35" s="4">
        <v>0</v>
      </c>
      <c r="X35" s="4">
        <v>2337338</v>
      </c>
      <c r="Y35" s="4">
        <v>1126605995</v>
      </c>
    </row>
    <row r="36" s="4" customFormat="1" spans="1:25">
      <c r="A36" s="4">
        <v>16974306700</v>
      </c>
      <c r="B36" s="4" t="s">
        <v>25</v>
      </c>
      <c r="C36" s="4" t="s">
        <v>26</v>
      </c>
      <c r="D36" s="4" t="s">
        <v>131</v>
      </c>
      <c r="E36" s="4" t="s">
        <v>132</v>
      </c>
      <c r="F36" s="5">
        <v>44546</v>
      </c>
      <c r="G36" s="5">
        <v>44547</v>
      </c>
      <c r="H36" s="4">
        <v>1</v>
      </c>
      <c r="I36" s="4">
        <v>1</v>
      </c>
      <c r="J36" s="4">
        <v>1</v>
      </c>
      <c r="K36" s="4" t="s">
        <v>29</v>
      </c>
      <c r="L36" s="4">
        <v>34</v>
      </c>
      <c r="M36" s="4">
        <v>34</v>
      </c>
      <c r="N36" s="4" t="s">
        <v>133</v>
      </c>
      <c r="O36" s="4" t="s">
        <v>31</v>
      </c>
      <c r="P36" s="4" t="s">
        <v>32</v>
      </c>
      <c r="Q36" s="4">
        <v>0</v>
      </c>
      <c r="R36" s="6">
        <v>44543</v>
      </c>
      <c r="S36" s="5">
        <v>44550</v>
      </c>
      <c r="T36" s="4" t="s">
        <v>33</v>
      </c>
      <c r="U36" s="4">
        <v>34</v>
      </c>
      <c r="V36" s="4">
        <v>0</v>
      </c>
      <c r="W36" s="4">
        <v>0</v>
      </c>
      <c r="X36" s="4">
        <v>2337952</v>
      </c>
      <c r="Y36" s="4">
        <v>48394756</v>
      </c>
    </row>
    <row r="37" s="4" customFormat="1" spans="1:24">
      <c r="A37" s="4">
        <v>16976931461</v>
      </c>
      <c r="B37" s="4" t="s">
        <v>25</v>
      </c>
      <c r="C37" s="4" t="s">
        <v>26</v>
      </c>
      <c r="D37" s="4" t="s">
        <v>134</v>
      </c>
      <c r="E37" s="4" t="s">
        <v>107</v>
      </c>
      <c r="F37" s="5">
        <v>44543</v>
      </c>
      <c r="G37" s="5">
        <v>44544</v>
      </c>
      <c r="H37" s="4">
        <v>1</v>
      </c>
      <c r="I37" s="4">
        <v>1</v>
      </c>
      <c r="J37" s="4">
        <v>1</v>
      </c>
      <c r="K37" s="4" t="s">
        <v>29</v>
      </c>
      <c r="L37" s="4">
        <v>29</v>
      </c>
      <c r="M37" s="4">
        <v>29</v>
      </c>
      <c r="N37" s="4" t="s">
        <v>135</v>
      </c>
      <c r="O37" s="4" t="s">
        <v>31</v>
      </c>
      <c r="P37" s="4" t="s">
        <v>32</v>
      </c>
      <c r="Q37" s="4">
        <v>0</v>
      </c>
      <c r="R37" s="6">
        <v>44543</v>
      </c>
      <c r="S37" s="5">
        <v>44550</v>
      </c>
      <c r="T37" s="4" t="s">
        <v>33</v>
      </c>
      <c r="U37" s="4">
        <v>29</v>
      </c>
      <c r="V37" s="4">
        <v>0</v>
      </c>
      <c r="W37" s="4">
        <v>0</v>
      </c>
      <c r="X37" s="4">
        <v>2338925</v>
      </c>
    </row>
    <row r="38" s="4" customFormat="1" spans="1:24">
      <c r="A38" s="4">
        <v>16977045607</v>
      </c>
      <c r="B38" s="4" t="s">
        <v>25</v>
      </c>
      <c r="C38" s="4" t="s">
        <v>26</v>
      </c>
      <c r="D38" s="4" t="s">
        <v>106</v>
      </c>
      <c r="E38" s="4" t="s">
        <v>107</v>
      </c>
      <c r="F38" s="5">
        <v>44544</v>
      </c>
      <c r="G38" s="5">
        <v>44545</v>
      </c>
      <c r="H38" s="4">
        <v>1</v>
      </c>
      <c r="I38" s="4">
        <v>1</v>
      </c>
      <c r="J38" s="4">
        <v>1</v>
      </c>
      <c r="K38" s="4" t="s">
        <v>29</v>
      </c>
      <c r="L38" s="4">
        <v>39</v>
      </c>
      <c r="M38" s="4">
        <v>39</v>
      </c>
      <c r="N38" s="4" t="s">
        <v>136</v>
      </c>
      <c r="O38" s="4" t="s">
        <v>31</v>
      </c>
      <c r="P38" s="4" t="s">
        <v>32</v>
      </c>
      <c r="Q38" s="4">
        <v>0</v>
      </c>
      <c r="R38" s="6">
        <v>44543</v>
      </c>
      <c r="S38" s="5">
        <v>44550</v>
      </c>
      <c r="T38" s="4" t="s">
        <v>33</v>
      </c>
      <c r="U38" s="4">
        <v>39</v>
      </c>
      <c r="V38" s="4">
        <v>0</v>
      </c>
      <c r="W38" s="4">
        <v>0</v>
      </c>
      <c r="X38" s="4">
        <v>2339002</v>
      </c>
    </row>
    <row r="39" s="4" customFormat="1" spans="1:24">
      <c r="A39" s="4">
        <v>16977214121</v>
      </c>
      <c r="B39" s="4" t="s">
        <v>25</v>
      </c>
      <c r="C39" s="4" t="s">
        <v>26</v>
      </c>
      <c r="D39" s="4" t="s">
        <v>137</v>
      </c>
      <c r="E39" s="4" t="s">
        <v>138</v>
      </c>
      <c r="F39" s="5">
        <v>44547</v>
      </c>
      <c r="G39" s="5">
        <v>44549</v>
      </c>
      <c r="H39" s="4">
        <v>2</v>
      </c>
      <c r="I39" s="4">
        <v>2</v>
      </c>
      <c r="J39" s="4">
        <v>4</v>
      </c>
      <c r="K39" s="4" t="s">
        <v>29</v>
      </c>
      <c r="L39" s="4">
        <v>72</v>
      </c>
      <c r="M39" s="4">
        <v>72</v>
      </c>
      <c r="N39" s="4" t="s">
        <v>139</v>
      </c>
      <c r="O39" s="4" t="s">
        <v>31</v>
      </c>
      <c r="P39" s="4" t="s">
        <v>32</v>
      </c>
      <c r="Q39" s="4">
        <v>0</v>
      </c>
      <c r="R39" s="6">
        <v>44543</v>
      </c>
      <c r="S39" s="5">
        <v>44550</v>
      </c>
      <c r="T39" s="4" t="s">
        <v>33</v>
      </c>
      <c r="U39" s="4">
        <v>72</v>
      </c>
      <c r="V39" s="4">
        <v>0</v>
      </c>
      <c r="W39" s="4">
        <v>0</v>
      </c>
      <c r="X39" s="4">
        <v>2339085</v>
      </c>
    </row>
    <row r="40" s="4" customFormat="1" spans="1:25">
      <c r="A40" s="4">
        <v>16980714471</v>
      </c>
      <c r="B40" s="4" t="s">
        <v>25</v>
      </c>
      <c r="C40" s="4" t="s">
        <v>26</v>
      </c>
      <c r="D40" s="4" t="s">
        <v>140</v>
      </c>
      <c r="E40" s="4" t="s">
        <v>141</v>
      </c>
      <c r="F40" s="5">
        <v>44544</v>
      </c>
      <c r="G40" s="5">
        <v>44546</v>
      </c>
      <c r="H40" s="4">
        <v>1</v>
      </c>
      <c r="I40" s="4">
        <v>2</v>
      </c>
      <c r="J40" s="4">
        <v>2</v>
      </c>
      <c r="K40" s="4" t="s">
        <v>29</v>
      </c>
      <c r="L40" s="4">
        <v>126</v>
      </c>
      <c r="M40" s="4">
        <v>126</v>
      </c>
      <c r="N40" s="4" t="s">
        <v>142</v>
      </c>
      <c r="O40" s="4" t="s">
        <v>31</v>
      </c>
      <c r="P40" s="4" t="s">
        <v>32</v>
      </c>
      <c r="Q40" s="4">
        <v>0</v>
      </c>
      <c r="R40" s="6">
        <v>44544</v>
      </c>
      <c r="S40" s="5">
        <v>44550</v>
      </c>
      <c r="T40" s="4" t="s">
        <v>33</v>
      </c>
      <c r="U40" s="4">
        <v>126</v>
      </c>
      <c r="V40" s="4">
        <v>0</v>
      </c>
      <c r="W40" s="4">
        <v>0</v>
      </c>
      <c r="X40" s="4">
        <v>2339701</v>
      </c>
      <c r="Y40" s="4">
        <v>1869762359</v>
      </c>
    </row>
    <row r="41" s="4" customFormat="1" spans="1:25">
      <c r="A41" s="4">
        <v>16980790306</v>
      </c>
      <c r="B41" s="4" t="s">
        <v>25</v>
      </c>
      <c r="C41" s="4" t="s">
        <v>26</v>
      </c>
      <c r="D41" s="4" t="s">
        <v>143</v>
      </c>
      <c r="E41" s="4" t="s">
        <v>144</v>
      </c>
      <c r="F41" s="5">
        <v>44547</v>
      </c>
      <c r="G41" s="5">
        <v>44548</v>
      </c>
      <c r="H41" s="4">
        <v>1</v>
      </c>
      <c r="I41" s="4">
        <v>1</v>
      </c>
      <c r="J41" s="4">
        <v>1</v>
      </c>
      <c r="K41" s="4" t="s">
        <v>29</v>
      </c>
      <c r="L41" s="4">
        <v>64</v>
      </c>
      <c r="M41" s="4">
        <v>64</v>
      </c>
      <c r="N41" s="4" t="s">
        <v>145</v>
      </c>
      <c r="O41" s="4" t="s">
        <v>31</v>
      </c>
      <c r="P41" s="4" t="s">
        <v>32</v>
      </c>
      <c r="Q41" s="4">
        <v>0</v>
      </c>
      <c r="R41" s="6">
        <v>44544</v>
      </c>
      <c r="S41" s="5">
        <v>44550</v>
      </c>
      <c r="T41" s="4" t="s">
        <v>33</v>
      </c>
      <c r="U41" s="4">
        <v>64</v>
      </c>
      <c r="V41" s="4">
        <v>0</v>
      </c>
      <c r="W41" s="4">
        <v>0</v>
      </c>
      <c r="X41" s="4">
        <v>2339748</v>
      </c>
      <c r="Y41" s="4" t="s">
        <v>146</v>
      </c>
    </row>
    <row r="42" s="4" customFormat="1" spans="1:25">
      <c r="A42" s="4">
        <v>16982491028</v>
      </c>
      <c r="B42" s="4" t="s">
        <v>25</v>
      </c>
      <c r="C42" s="4" t="s">
        <v>26</v>
      </c>
      <c r="D42" s="4" t="s">
        <v>147</v>
      </c>
      <c r="E42" s="4" t="s">
        <v>148</v>
      </c>
      <c r="F42" s="5">
        <v>44544</v>
      </c>
      <c r="G42" s="5">
        <v>44546</v>
      </c>
      <c r="H42" s="4">
        <v>1</v>
      </c>
      <c r="I42" s="4">
        <v>2</v>
      </c>
      <c r="J42" s="4">
        <v>2</v>
      </c>
      <c r="K42" s="4" t="s">
        <v>29</v>
      </c>
      <c r="L42" s="4">
        <v>220</v>
      </c>
      <c r="M42" s="4">
        <v>220</v>
      </c>
      <c r="N42" s="4" t="s">
        <v>149</v>
      </c>
      <c r="O42" s="4" t="s">
        <v>31</v>
      </c>
      <c r="P42" s="4" t="s">
        <v>32</v>
      </c>
      <c r="Q42" s="4">
        <v>0</v>
      </c>
      <c r="R42" s="6">
        <v>44544</v>
      </c>
      <c r="S42" s="5">
        <v>44550</v>
      </c>
      <c r="T42" s="4" t="s">
        <v>33</v>
      </c>
      <c r="U42" s="4">
        <v>220</v>
      </c>
      <c r="V42" s="4">
        <v>0</v>
      </c>
      <c r="W42" s="4">
        <v>0</v>
      </c>
      <c r="X42" s="4">
        <v>2339908</v>
      </c>
      <c r="Y42" s="4">
        <v>20996794</v>
      </c>
    </row>
    <row r="43" s="4" customFormat="1" spans="1:24">
      <c r="A43" s="4">
        <v>16984938442</v>
      </c>
      <c r="B43" s="4" t="s">
        <v>25</v>
      </c>
      <c r="C43" s="4" t="s">
        <v>26</v>
      </c>
      <c r="D43" s="4" t="s">
        <v>150</v>
      </c>
      <c r="E43" s="4" t="s">
        <v>151</v>
      </c>
      <c r="F43" s="5">
        <v>44545</v>
      </c>
      <c r="G43" s="5">
        <v>44546</v>
      </c>
      <c r="H43" s="4">
        <v>1</v>
      </c>
      <c r="I43" s="4">
        <v>1</v>
      </c>
      <c r="J43" s="4">
        <v>1</v>
      </c>
      <c r="K43" s="4" t="s">
        <v>29</v>
      </c>
      <c r="L43" s="4">
        <v>25</v>
      </c>
      <c r="M43" s="4">
        <v>25</v>
      </c>
      <c r="N43" s="4" t="s">
        <v>152</v>
      </c>
      <c r="O43" s="4" t="s">
        <v>31</v>
      </c>
      <c r="P43" s="4" t="s">
        <v>32</v>
      </c>
      <c r="Q43" s="4">
        <v>0</v>
      </c>
      <c r="R43" s="6">
        <v>44544</v>
      </c>
      <c r="S43" s="5">
        <v>44550</v>
      </c>
      <c r="T43" s="4" t="s">
        <v>33</v>
      </c>
      <c r="U43" s="4">
        <v>25</v>
      </c>
      <c r="V43" s="4">
        <v>0</v>
      </c>
      <c r="W43" s="4">
        <v>0</v>
      </c>
      <c r="X43" s="4">
        <v>2340201</v>
      </c>
    </row>
    <row r="44" s="4" customFormat="1" spans="1:25">
      <c r="A44" s="4">
        <v>16986184873</v>
      </c>
      <c r="B44" s="4" t="s">
        <v>25</v>
      </c>
      <c r="C44" s="4" t="s">
        <v>26</v>
      </c>
      <c r="D44" s="4" t="s">
        <v>153</v>
      </c>
      <c r="E44" s="4" t="s">
        <v>154</v>
      </c>
      <c r="F44" s="5">
        <v>44548</v>
      </c>
      <c r="G44" s="5">
        <v>44549</v>
      </c>
      <c r="H44" s="4">
        <v>1</v>
      </c>
      <c r="I44" s="4">
        <v>1</v>
      </c>
      <c r="J44" s="4">
        <v>1</v>
      </c>
      <c r="K44" s="4" t="s">
        <v>29</v>
      </c>
      <c r="L44" s="4">
        <v>157</v>
      </c>
      <c r="M44" s="4">
        <v>157</v>
      </c>
      <c r="N44" s="4" t="s">
        <v>155</v>
      </c>
      <c r="O44" s="4" t="s">
        <v>31</v>
      </c>
      <c r="P44" s="4" t="s">
        <v>32</v>
      </c>
      <c r="Q44" s="4">
        <v>0</v>
      </c>
      <c r="R44" s="6">
        <v>44544</v>
      </c>
      <c r="S44" s="5">
        <v>44550</v>
      </c>
      <c r="T44" s="4" t="s">
        <v>33</v>
      </c>
      <c r="U44" s="4">
        <v>157</v>
      </c>
      <c r="V44" s="4">
        <v>0</v>
      </c>
      <c r="W44" s="4">
        <v>0</v>
      </c>
      <c r="X44" s="4">
        <v>2340519</v>
      </c>
      <c r="Y44" s="4">
        <v>75145783</v>
      </c>
    </row>
    <row r="45" s="4" customFormat="1" spans="1:25">
      <c r="A45" s="4">
        <v>16986287135</v>
      </c>
      <c r="B45" s="4" t="s">
        <v>25</v>
      </c>
      <c r="C45" s="4" t="s">
        <v>26</v>
      </c>
      <c r="D45" s="4" t="s">
        <v>156</v>
      </c>
      <c r="E45" s="4" t="s">
        <v>123</v>
      </c>
      <c r="F45" s="5">
        <v>44547</v>
      </c>
      <c r="G45" s="5">
        <v>44548</v>
      </c>
      <c r="H45" s="4">
        <v>1</v>
      </c>
      <c r="I45" s="4">
        <v>1</v>
      </c>
      <c r="J45" s="4">
        <v>1</v>
      </c>
      <c r="K45" s="4" t="s">
        <v>29</v>
      </c>
      <c r="L45" s="4">
        <v>148</v>
      </c>
      <c r="M45" s="4">
        <v>148</v>
      </c>
      <c r="N45" s="4" t="s">
        <v>157</v>
      </c>
      <c r="O45" s="4" t="s">
        <v>31</v>
      </c>
      <c r="P45" s="4" t="s">
        <v>32</v>
      </c>
      <c r="Q45" s="4">
        <v>0</v>
      </c>
      <c r="R45" s="6">
        <v>44544</v>
      </c>
      <c r="S45" s="5">
        <v>44550</v>
      </c>
      <c r="T45" s="4" t="s">
        <v>33</v>
      </c>
      <c r="U45" s="4">
        <v>148</v>
      </c>
      <c r="V45" s="4">
        <v>0</v>
      </c>
      <c r="W45" s="4">
        <v>0</v>
      </c>
      <c r="X45" s="4">
        <v>2340544</v>
      </c>
      <c r="Y45" s="4" t="s">
        <v>158</v>
      </c>
    </row>
    <row r="46" s="4" customFormat="1" spans="1:25">
      <c r="A46" s="4">
        <v>16986553671</v>
      </c>
      <c r="B46" s="4" t="s">
        <v>25</v>
      </c>
      <c r="C46" s="4" t="s">
        <v>26</v>
      </c>
      <c r="D46" s="4" t="s">
        <v>159</v>
      </c>
      <c r="E46" s="4" t="s">
        <v>160</v>
      </c>
      <c r="F46" s="5">
        <v>44546</v>
      </c>
      <c r="G46" s="5">
        <v>44549</v>
      </c>
      <c r="H46" s="4">
        <v>1</v>
      </c>
      <c r="I46" s="4">
        <v>3</v>
      </c>
      <c r="J46" s="4">
        <v>3</v>
      </c>
      <c r="K46" s="4" t="s">
        <v>29</v>
      </c>
      <c r="L46" s="4">
        <v>232</v>
      </c>
      <c r="M46" s="4">
        <v>232</v>
      </c>
      <c r="N46" s="4" t="s">
        <v>161</v>
      </c>
      <c r="O46" s="4" t="s">
        <v>31</v>
      </c>
      <c r="P46" s="4" t="s">
        <v>32</v>
      </c>
      <c r="Q46" s="4">
        <v>0</v>
      </c>
      <c r="R46" s="6">
        <v>44545</v>
      </c>
      <c r="S46" s="5">
        <v>44550</v>
      </c>
      <c r="T46" s="4" t="s">
        <v>33</v>
      </c>
      <c r="U46" s="4">
        <v>232</v>
      </c>
      <c r="V46" s="4">
        <v>0</v>
      </c>
      <c r="W46" s="4">
        <v>0</v>
      </c>
      <c r="X46" s="4">
        <v>2340598</v>
      </c>
      <c r="Y46" s="4" t="s">
        <v>162</v>
      </c>
    </row>
    <row r="47" s="4" customFormat="1" spans="1:25">
      <c r="A47" s="4">
        <v>16986748545</v>
      </c>
      <c r="B47" s="4" t="s">
        <v>25</v>
      </c>
      <c r="C47" s="4" t="s">
        <v>26</v>
      </c>
      <c r="D47" s="4" t="s">
        <v>163</v>
      </c>
      <c r="E47" s="4" t="s">
        <v>164</v>
      </c>
      <c r="F47" s="5">
        <v>44548</v>
      </c>
      <c r="G47" s="5">
        <v>44549</v>
      </c>
      <c r="H47" s="4">
        <v>1</v>
      </c>
      <c r="I47" s="4">
        <v>1</v>
      </c>
      <c r="J47" s="4">
        <v>1</v>
      </c>
      <c r="K47" s="4" t="s">
        <v>29</v>
      </c>
      <c r="L47" s="4">
        <v>101</v>
      </c>
      <c r="M47" s="4">
        <v>101</v>
      </c>
      <c r="N47" s="4" t="s">
        <v>165</v>
      </c>
      <c r="O47" s="4" t="s">
        <v>31</v>
      </c>
      <c r="P47" s="4" t="s">
        <v>32</v>
      </c>
      <c r="Q47" s="4">
        <v>0</v>
      </c>
      <c r="R47" s="6">
        <v>44545</v>
      </c>
      <c r="S47" s="5">
        <v>44550</v>
      </c>
      <c r="T47" s="4" t="s">
        <v>33</v>
      </c>
      <c r="U47" s="4">
        <v>101</v>
      </c>
      <c r="V47" s="4">
        <v>0</v>
      </c>
      <c r="W47" s="4">
        <v>0</v>
      </c>
      <c r="X47" s="4">
        <v>2340650</v>
      </c>
      <c r="Y47" s="4">
        <v>1870133636</v>
      </c>
    </row>
    <row r="48" s="4" customFormat="1" spans="1:24">
      <c r="A48" s="4">
        <v>16986759397</v>
      </c>
      <c r="B48" s="4" t="s">
        <v>25</v>
      </c>
      <c r="C48" s="4" t="s">
        <v>26</v>
      </c>
      <c r="D48" s="4" t="s">
        <v>166</v>
      </c>
      <c r="E48" s="4" t="s">
        <v>167</v>
      </c>
      <c r="F48" s="5">
        <v>44547</v>
      </c>
      <c r="G48" s="5">
        <v>44549</v>
      </c>
      <c r="H48" s="4">
        <v>1</v>
      </c>
      <c r="I48" s="4">
        <v>2</v>
      </c>
      <c r="J48" s="4">
        <v>2</v>
      </c>
      <c r="K48" s="4" t="s">
        <v>29</v>
      </c>
      <c r="L48" s="4">
        <v>406</v>
      </c>
      <c r="M48" s="4">
        <v>406</v>
      </c>
      <c r="N48" s="4" t="s">
        <v>168</v>
      </c>
      <c r="O48" s="4" t="s">
        <v>31</v>
      </c>
      <c r="P48" s="4" t="s">
        <v>32</v>
      </c>
      <c r="Q48" s="4">
        <v>0</v>
      </c>
      <c r="R48" s="6">
        <v>44545</v>
      </c>
      <c r="S48" s="5">
        <v>44550</v>
      </c>
      <c r="T48" s="4" t="s">
        <v>33</v>
      </c>
      <c r="U48" s="4">
        <v>406</v>
      </c>
      <c r="V48" s="4">
        <v>0</v>
      </c>
      <c r="W48" s="4">
        <v>0</v>
      </c>
      <c r="X48" s="4">
        <v>2340655</v>
      </c>
    </row>
    <row r="49" s="4" customFormat="1" spans="1:24">
      <c r="A49" s="4">
        <v>16987471469</v>
      </c>
      <c r="B49" s="4" t="s">
        <v>25</v>
      </c>
      <c r="C49" s="4" t="s">
        <v>26</v>
      </c>
      <c r="D49" s="4" t="s">
        <v>169</v>
      </c>
      <c r="E49" s="4" t="s">
        <v>80</v>
      </c>
      <c r="F49" s="5">
        <v>44546</v>
      </c>
      <c r="G49" s="5">
        <v>44547</v>
      </c>
      <c r="H49" s="4">
        <v>1</v>
      </c>
      <c r="I49" s="4">
        <v>1</v>
      </c>
      <c r="J49" s="4">
        <v>1</v>
      </c>
      <c r="K49" s="4" t="s">
        <v>29</v>
      </c>
      <c r="L49" s="4">
        <v>20</v>
      </c>
      <c r="M49" s="4">
        <v>20</v>
      </c>
      <c r="N49" s="4" t="s">
        <v>170</v>
      </c>
      <c r="O49" s="4" t="s">
        <v>31</v>
      </c>
      <c r="P49" s="4" t="s">
        <v>32</v>
      </c>
      <c r="Q49" s="4">
        <v>0</v>
      </c>
      <c r="R49" s="6">
        <v>44545</v>
      </c>
      <c r="S49" s="5">
        <v>44550</v>
      </c>
      <c r="T49" s="4" t="s">
        <v>33</v>
      </c>
      <c r="U49" s="4">
        <v>20</v>
      </c>
      <c r="V49" s="4">
        <v>0</v>
      </c>
      <c r="W49" s="4">
        <v>0</v>
      </c>
      <c r="X49" s="4">
        <v>2340899</v>
      </c>
    </row>
    <row r="50" s="4" customFormat="1" spans="1:24">
      <c r="A50" s="4">
        <v>16987628433</v>
      </c>
      <c r="B50" s="4" t="s">
        <v>25</v>
      </c>
      <c r="C50" s="4" t="s">
        <v>26</v>
      </c>
      <c r="D50" s="4" t="s">
        <v>171</v>
      </c>
      <c r="E50" s="4" t="s">
        <v>172</v>
      </c>
      <c r="F50" s="5">
        <v>44545</v>
      </c>
      <c r="G50" s="5">
        <v>44546</v>
      </c>
      <c r="H50" s="4">
        <v>1</v>
      </c>
      <c r="I50" s="4">
        <v>1</v>
      </c>
      <c r="J50" s="4">
        <v>1</v>
      </c>
      <c r="K50" s="4" t="s">
        <v>29</v>
      </c>
      <c r="L50" s="4">
        <v>37</v>
      </c>
      <c r="M50" s="4">
        <v>37</v>
      </c>
      <c r="N50" s="4" t="s">
        <v>173</v>
      </c>
      <c r="O50" s="4" t="s">
        <v>31</v>
      </c>
      <c r="P50" s="4" t="s">
        <v>32</v>
      </c>
      <c r="Q50" s="4">
        <v>0</v>
      </c>
      <c r="R50" s="6">
        <v>44545</v>
      </c>
      <c r="S50" s="5">
        <v>44550</v>
      </c>
      <c r="T50" s="4" t="s">
        <v>33</v>
      </c>
      <c r="U50" s="4">
        <v>37</v>
      </c>
      <c r="V50" s="4">
        <v>0</v>
      </c>
      <c r="W50" s="4">
        <v>0</v>
      </c>
      <c r="X50" s="4">
        <v>2340951</v>
      </c>
    </row>
    <row r="51" s="4" customFormat="1" spans="1:25">
      <c r="A51" s="4">
        <v>16992090007</v>
      </c>
      <c r="B51" s="4" t="s">
        <v>25</v>
      </c>
      <c r="C51" s="4" t="s">
        <v>26</v>
      </c>
      <c r="D51" s="4" t="s">
        <v>174</v>
      </c>
      <c r="E51" s="4" t="s">
        <v>175</v>
      </c>
      <c r="F51" s="5">
        <v>44548</v>
      </c>
      <c r="G51" s="5">
        <v>44549</v>
      </c>
      <c r="H51" s="4">
        <v>1</v>
      </c>
      <c r="I51" s="4">
        <v>1</v>
      </c>
      <c r="J51" s="4">
        <v>1</v>
      </c>
      <c r="K51" s="4" t="s">
        <v>29</v>
      </c>
      <c r="L51" s="4">
        <v>37</v>
      </c>
      <c r="M51" s="4">
        <v>37</v>
      </c>
      <c r="N51" s="4" t="s">
        <v>176</v>
      </c>
      <c r="O51" s="4" t="s">
        <v>31</v>
      </c>
      <c r="P51" s="4" t="s">
        <v>32</v>
      </c>
      <c r="Q51" s="4">
        <v>0</v>
      </c>
      <c r="R51" s="6">
        <v>44545</v>
      </c>
      <c r="S51" s="5">
        <v>44550</v>
      </c>
      <c r="T51" s="4" t="s">
        <v>33</v>
      </c>
      <c r="U51" s="4">
        <v>37</v>
      </c>
      <c r="V51" s="4">
        <v>0</v>
      </c>
      <c r="W51" s="4">
        <v>0</v>
      </c>
      <c r="X51" s="4">
        <v>2342034</v>
      </c>
      <c r="Y51" s="4" t="s">
        <v>177</v>
      </c>
    </row>
    <row r="52" s="4" customFormat="1" spans="1:25">
      <c r="A52" s="4">
        <v>16992589228</v>
      </c>
      <c r="B52" s="4" t="s">
        <v>25</v>
      </c>
      <c r="C52" s="4" t="s">
        <v>26</v>
      </c>
      <c r="D52" s="4" t="s">
        <v>178</v>
      </c>
      <c r="E52" s="4" t="s">
        <v>179</v>
      </c>
      <c r="F52" s="5">
        <v>44548</v>
      </c>
      <c r="G52" s="5">
        <v>44549</v>
      </c>
      <c r="H52" s="4">
        <v>1</v>
      </c>
      <c r="I52" s="4">
        <v>1</v>
      </c>
      <c r="J52" s="4">
        <v>1</v>
      </c>
      <c r="K52" s="4" t="s">
        <v>29</v>
      </c>
      <c r="L52" s="4">
        <v>240</v>
      </c>
      <c r="M52" s="4">
        <v>240</v>
      </c>
      <c r="N52" s="4" t="s">
        <v>180</v>
      </c>
      <c r="O52" s="4" t="s">
        <v>31</v>
      </c>
      <c r="P52" s="4" t="s">
        <v>32</v>
      </c>
      <c r="Q52" s="4">
        <v>0</v>
      </c>
      <c r="R52" s="6">
        <v>44546</v>
      </c>
      <c r="S52" s="5">
        <v>44550</v>
      </c>
      <c r="T52" s="4" t="s">
        <v>33</v>
      </c>
      <c r="U52" s="4">
        <v>240</v>
      </c>
      <c r="V52" s="4">
        <v>0</v>
      </c>
      <c r="W52" s="4">
        <v>0</v>
      </c>
      <c r="X52" s="4">
        <v>2342181</v>
      </c>
      <c r="Y52" s="4">
        <v>252112</v>
      </c>
    </row>
    <row r="53" s="4" customFormat="1" spans="1:25">
      <c r="A53" s="4">
        <v>16992611048</v>
      </c>
      <c r="B53" s="4" t="s">
        <v>25</v>
      </c>
      <c r="C53" s="4" t="s">
        <v>26</v>
      </c>
      <c r="D53" s="4" t="s">
        <v>159</v>
      </c>
      <c r="E53" s="4" t="s">
        <v>181</v>
      </c>
      <c r="F53" s="5">
        <v>44548</v>
      </c>
      <c r="G53" s="5">
        <v>44549</v>
      </c>
      <c r="H53" s="4">
        <v>1</v>
      </c>
      <c r="I53" s="4">
        <v>1</v>
      </c>
      <c r="J53" s="4">
        <v>1</v>
      </c>
      <c r="K53" s="4" t="s">
        <v>29</v>
      </c>
      <c r="L53" s="4">
        <v>72</v>
      </c>
      <c r="M53" s="4">
        <v>72</v>
      </c>
      <c r="N53" s="4" t="s">
        <v>182</v>
      </c>
      <c r="O53" s="4" t="s">
        <v>31</v>
      </c>
      <c r="P53" s="4" t="s">
        <v>32</v>
      </c>
      <c r="Q53" s="4">
        <v>0</v>
      </c>
      <c r="R53" s="6">
        <v>44546</v>
      </c>
      <c r="S53" s="5">
        <v>44550</v>
      </c>
      <c r="T53" s="4" t="s">
        <v>33</v>
      </c>
      <c r="U53" s="4">
        <v>72</v>
      </c>
      <c r="V53" s="4">
        <v>0</v>
      </c>
      <c r="W53" s="4">
        <v>0</v>
      </c>
      <c r="X53" s="4">
        <v>2342194</v>
      </c>
      <c r="Y53" s="4" t="s">
        <v>183</v>
      </c>
    </row>
    <row r="54" s="4" customFormat="1" spans="1:25">
      <c r="A54" s="4">
        <v>16992626255</v>
      </c>
      <c r="B54" s="4" t="s">
        <v>25</v>
      </c>
      <c r="C54" s="4" t="s">
        <v>26</v>
      </c>
      <c r="D54" s="4" t="s">
        <v>184</v>
      </c>
      <c r="E54" s="4" t="s">
        <v>185</v>
      </c>
      <c r="F54" s="5">
        <v>44547</v>
      </c>
      <c r="G54" s="5">
        <v>44549</v>
      </c>
      <c r="H54" s="4">
        <v>1</v>
      </c>
      <c r="I54" s="4">
        <v>2</v>
      </c>
      <c r="J54" s="4">
        <v>2</v>
      </c>
      <c r="K54" s="4" t="s">
        <v>29</v>
      </c>
      <c r="L54" s="4">
        <v>68</v>
      </c>
      <c r="M54" s="4">
        <v>68</v>
      </c>
      <c r="N54" s="4" t="s">
        <v>186</v>
      </c>
      <c r="O54" s="4" t="s">
        <v>31</v>
      </c>
      <c r="P54" s="4" t="s">
        <v>32</v>
      </c>
      <c r="Q54" s="4">
        <v>0</v>
      </c>
      <c r="R54" s="6">
        <v>44546</v>
      </c>
      <c r="S54" s="5">
        <v>44550</v>
      </c>
      <c r="T54" s="4" t="s">
        <v>33</v>
      </c>
      <c r="U54" s="4">
        <v>68</v>
      </c>
      <c r="V54" s="4">
        <v>0</v>
      </c>
      <c r="W54" s="4">
        <v>0</v>
      </c>
      <c r="X54" s="4">
        <v>2342199</v>
      </c>
      <c r="Y54" s="4" t="s">
        <v>187</v>
      </c>
    </row>
    <row r="55" s="4" customFormat="1" spans="1:25">
      <c r="A55" s="4">
        <v>16992672691</v>
      </c>
      <c r="B55" s="4" t="s">
        <v>25</v>
      </c>
      <c r="C55" s="4" t="s">
        <v>26</v>
      </c>
      <c r="D55" s="4" t="s">
        <v>156</v>
      </c>
      <c r="E55" s="4" t="s">
        <v>188</v>
      </c>
      <c r="F55" s="5">
        <v>44546</v>
      </c>
      <c r="G55" s="5">
        <v>44547</v>
      </c>
      <c r="H55" s="4">
        <v>1</v>
      </c>
      <c r="I55" s="4">
        <v>1</v>
      </c>
      <c r="J55" s="4">
        <v>1</v>
      </c>
      <c r="K55" s="4" t="s">
        <v>29</v>
      </c>
      <c r="L55" s="4">
        <v>126</v>
      </c>
      <c r="M55" s="4">
        <v>126</v>
      </c>
      <c r="N55" s="4" t="s">
        <v>189</v>
      </c>
      <c r="O55" s="4" t="s">
        <v>31</v>
      </c>
      <c r="P55" s="4" t="s">
        <v>32</v>
      </c>
      <c r="Q55" s="4">
        <v>0</v>
      </c>
      <c r="R55" s="6">
        <v>44546</v>
      </c>
      <c r="S55" s="5">
        <v>44550</v>
      </c>
      <c r="T55" s="4" t="s">
        <v>33</v>
      </c>
      <c r="U55" s="4">
        <v>126</v>
      </c>
      <c r="V55" s="4">
        <v>0</v>
      </c>
      <c r="W55" s="4">
        <v>0</v>
      </c>
      <c r="X55" s="4">
        <v>2342239</v>
      </c>
      <c r="Y55" s="4" t="s">
        <v>190</v>
      </c>
    </row>
    <row r="56" s="4" customFormat="1" spans="1:25">
      <c r="A56" s="4">
        <v>16992740211</v>
      </c>
      <c r="B56" s="4" t="s">
        <v>25</v>
      </c>
      <c r="C56" s="4" t="s">
        <v>26</v>
      </c>
      <c r="D56" s="4" t="s">
        <v>191</v>
      </c>
      <c r="E56" s="4" t="s">
        <v>192</v>
      </c>
      <c r="F56" s="5">
        <v>44547</v>
      </c>
      <c r="G56" s="5">
        <v>44548</v>
      </c>
      <c r="H56" s="4">
        <v>1</v>
      </c>
      <c r="I56" s="4">
        <v>1</v>
      </c>
      <c r="J56" s="4">
        <v>1</v>
      </c>
      <c r="K56" s="4" t="s">
        <v>29</v>
      </c>
      <c r="L56" s="4">
        <v>213</v>
      </c>
      <c r="M56" s="4">
        <v>213</v>
      </c>
      <c r="N56" s="4" t="s">
        <v>193</v>
      </c>
      <c r="O56" s="4" t="s">
        <v>31</v>
      </c>
      <c r="P56" s="4" t="s">
        <v>32</v>
      </c>
      <c r="Q56" s="4">
        <v>0</v>
      </c>
      <c r="R56" s="6">
        <v>44546</v>
      </c>
      <c r="S56" s="5">
        <v>44550</v>
      </c>
      <c r="T56" s="4" t="s">
        <v>33</v>
      </c>
      <c r="U56" s="4">
        <v>213</v>
      </c>
      <c r="V56" s="4">
        <v>0</v>
      </c>
      <c r="W56" s="4">
        <v>0</v>
      </c>
      <c r="X56" s="4">
        <v>2342289</v>
      </c>
      <c r="Y56" s="4" t="s">
        <v>194</v>
      </c>
    </row>
    <row r="57" s="4" customFormat="1" spans="1:24">
      <c r="A57" s="4">
        <v>16992882774</v>
      </c>
      <c r="B57" s="4" t="s">
        <v>25</v>
      </c>
      <c r="C57" s="4" t="s">
        <v>26</v>
      </c>
      <c r="D57" s="4" t="s">
        <v>195</v>
      </c>
      <c r="E57" s="4" t="s">
        <v>151</v>
      </c>
      <c r="F57" s="5">
        <v>44547</v>
      </c>
      <c r="G57" s="5">
        <v>44548</v>
      </c>
      <c r="H57" s="4">
        <v>1</v>
      </c>
      <c r="I57" s="4">
        <v>1</v>
      </c>
      <c r="J57" s="4">
        <v>1</v>
      </c>
      <c r="K57" s="4" t="s">
        <v>29</v>
      </c>
      <c r="L57" s="4">
        <v>44</v>
      </c>
      <c r="M57" s="4">
        <v>44</v>
      </c>
      <c r="N57" s="4" t="s">
        <v>196</v>
      </c>
      <c r="O57" s="4" t="s">
        <v>31</v>
      </c>
      <c r="P57" s="4" t="s">
        <v>32</v>
      </c>
      <c r="Q57" s="4">
        <v>0</v>
      </c>
      <c r="R57" s="6">
        <v>44546</v>
      </c>
      <c r="S57" s="5">
        <v>44550</v>
      </c>
      <c r="T57" s="4" t="s">
        <v>33</v>
      </c>
      <c r="U57" s="4">
        <v>44</v>
      </c>
      <c r="V57" s="4">
        <v>0</v>
      </c>
      <c r="W57" s="4">
        <v>0</v>
      </c>
      <c r="X57" s="4">
        <v>2342363</v>
      </c>
    </row>
    <row r="58" s="4" customFormat="1" spans="1:25">
      <c r="A58" s="4">
        <v>16992847514</v>
      </c>
      <c r="B58" s="4" t="s">
        <v>25</v>
      </c>
      <c r="C58" s="4" t="s">
        <v>26</v>
      </c>
      <c r="D58" s="4" t="s">
        <v>197</v>
      </c>
      <c r="E58" s="4" t="s">
        <v>198</v>
      </c>
      <c r="F58" s="5">
        <v>44547</v>
      </c>
      <c r="G58" s="5">
        <v>44549</v>
      </c>
      <c r="H58" s="4">
        <v>1</v>
      </c>
      <c r="I58" s="4">
        <v>2</v>
      </c>
      <c r="J58" s="4">
        <v>2</v>
      </c>
      <c r="K58" s="4" t="s">
        <v>29</v>
      </c>
      <c r="L58" s="4">
        <v>1722</v>
      </c>
      <c r="M58" s="4">
        <v>1722</v>
      </c>
      <c r="N58" s="4" t="s">
        <v>199</v>
      </c>
      <c r="O58" s="4" t="s">
        <v>31</v>
      </c>
      <c r="P58" s="4" t="s">
        <v>32</v>
      </c>
      <c r="Q58" s="4">
        <v>0</v>
      </c>
      <c r="R58" s="6">
        <v>44546</v>
      </c>
      <c r="S58" s="5">
        <v>44550</v>
      </c>
      <c r="T58" s="4" t="s">
        <v>33</v>
      </c>
      <c r="U58" s="4">
        <v>1722</v>
      </c>
      <c r="V58" s="4">
        <v>0</v>
      </c>
      <c r="W58" s="4">
        <v>0</v>
      </c>
      <c r="X58" s="4">
        <v>2342361</v>
      </c>
      <c r="Y58" s="4" t="s">
        <v>200</v>
      </c>
    </row>
    <row r="59" s="4" customFormat="1" spans="1:24">
      <c r="A59" s="4">
        <v>16992960408</v>
      </c>
      <c r="B59" s="4" t="s">
        <v>25</v>
      </c>
      <c r="C59" s="4" t="s">
        <v>26</v>
      </c>
      <c r="D59" s="4" t="s">
        <v>201</v>
      </c>
      <c r="E59" s="4" t="s">
        <v>202</v>
      </c>
      <c r="F59" s="5">
        <v>44548</v>
      </c>
      <c r="G59" s="5">
        <v>44549</v>
      </c>
      <c r="H59" s="4">
        <v>2</v>
      </c>
      <c r="I59" s="4">
        <v>1</v>
      </c>
      <c r="J59" s="4">
        <v>2</v>
      </c>
      <c r="K59" s="4" t="s">
        <v>29</v>
      </c>
      <c r="L59" s="4">
        <v>78</v>
      </c>
      <c r="M59" s="4">
        <v>78</v>
      </c>
      <c r="N59" s="4" t="s">
        <v>203</v>
      </c>
      <c r="O59" s="4" t="s">
        <v>31</v>
      </c>
      <c r="P59" s="4" t="s">
        <v>32</v>
      </c>
      <c r="Q59" s="4">
        <v>0</v>
      </c>
      <c r="R59" s="6">
        <v>44546</v>
      </c>
      <c r="S59" s="5">
        <v>44550</v>
      </c>
      <c r="T59" s="4" t="s">
        <v>33</v>
      </c>
      <c r="U59" s="4">
        <v>78</v>
      </c>
      <c r="V59" s="4">
        <v>0</v>
      </c>
      <c r="W59" s="4">
        <v>0</v>
      </c>
      <c r="X59" s="4">
        <v>2342405</v>
      </c>
    </row>
    <row r="60" s="4" customFormat="1" spans="1:25">
      <c r="A60" s="4">
        <v>16992994894</v>
      </c>
      <c r="B60" s="4" t="s">
        <v>25</v>
      </c>
      <c r="C60" s="4" t="s">
        <v>26</v>
      </c>
      <c r="D60" s="4" t="s">
        <v>204</v>
      </c>
      <c r="E60" s="4" t="s">
        <v>205</v>
      </c>
      <c r="F60" s="5">
        <v>44548</v>
      </c>
      <c r="G60" s="5">
        <v>44549</v>
      </c>
      <c r="H60" s="4">
        <v>1</v>
      </c>
      <c r="I60" s="4">
        <v>1</v>
      </c>
      <c r="J60" s="4">
        <v>1</v>
      </c>
      <c r="K60" s="4" t="s">
        <v>29</v>
      </c>
      <c r="L60" s="4">
        <v>127</v>
      </c>
      <c r="M60" s="4">
        <v>127</v>
      </c>
      <c r="N60" s="4" t="s">
        <v>206</v>
      </c>
      <c r="O60" s="4" t="s">
        <v>31</v>
      </c>
      <c r="P60" s="4" t="s">
        <v>32</v>
      </c>
      <c r="Q60" s="4">
        <v>0</v>
      </c>
      <c r="R60" s="6">
        <v>44546</v>
      </c>
      <c r="S60" s="5">
        <v>44550</v>
      </c>
      <c r="T60" s="4" t="s">
        <v>33</v>
      </c>
      <c r="U60" s="4">
        <v>127</v>
      </c>
      <c r="V60" s="4">
        <v>0</v>
      </c>
      <c r="W60" s="4">
        <v>0</v>
      </c>
      <c r="X60" s="4">
        <v>2342455</v>
      </c>
      <c r="Y60" s="4">
        <v>76526917</v>
      </c>
    </row>
    <row r="61" s="4" customFormat="1" spans="1:25">
      <c r="A61" s="4">
        <v>16993140057</v>
      </c>
      <c r="B61" s="4" t="s">
        <v>25</v>
      </c>
      <c r="C61" s="4" t="s">
        <v>26</v>
      </c>
      <c r="D61" s="4" t="s">
        <v>207</v>
      </c>
      <c r="E61" s="4" t="s">
        <v>208</v>
      </c>
      <c r="F61" s="5">
        <v>44546</v>
      </c>
      <c r="G61" s="5">
        <v>44548</v>
      </c>
      <c r="H61" s="4">
        <v>1</v>
      </c>
      <c r="I61" s="4">
        <v>2</v>
      </c>
      <c r="J61" s="4">
        <v>2</v>
      </c>
      <c r="K61" s="4" t="s">
        <v>29</v>
      </c>
      <c r="L61" s="4">
        <v>186</v>
      </c>
      <c r="M61" s="4">
        <v>186</v>
      </c>
      <c r="N61" s="4" t="s">
        <v>209</v>
      </c>
      <c r="O61" s="4" t="s">
        <v>31</v>
      </c>
      <c r="P61" s="4" t="s">
        <v>32</v>
      </c>
      <c r="Q61" s="4">
        <v>0</v>
      </c>
      <c r="R61" s="6">
        <v>44546</v>
      </c>
      <c r="S61" s="5">
        <v>44550</v>
      </c>
      <c r="T61" s="4" t="s">
        <v>33</v>
      </c>
      <c r="U61" s="4">
        <v>186</v>
      </c>
      <c r="V61" s="4">
        <v>0</v>
      </c>
      <c r="W61" s="4">
        <v>0</v>
      </c>
      <c r="X61" s="4"/>
      <c r="Y61" s="4" t="s">
        <v>210</v>
      </c>
    </row>
    <row r="62" s="4" customFormat="1" spans="1:24">
      <c r="A62" s="4">
        <v>16992960408</v>
      </c>
      <c r="B62" s="4" t="s">
        <v>25</v>
      </c>
      <c r="C62" s="4" t="s">
        <v>77</v>
      </c>
      <c r="D62" s="4" t="s">
        <v>201</v>
      </c>
      <c r="E62" s="4" t="s">
        <v>202</v>
      </c>
      <c r="F62" s="5">
        <v>44548</v>
      </c>
      <c r="G62" s="5">
        <v>44549</v>
      </c>
      <c r="H62" s="4">
        <v>2</v>
      </c>
      <c r="I62" s="4">
        <v>1</v>
      </c>
      <c r="J62" s="4">
        <v>2</v>
      </c>
      <c r="K62" s="4" t="s">
        <v>29</v>
      </c>
      <c r="L62" s="4">
        <v>-78</v>
      </c>
      <c r="M62" s="4">
        <v>-78</v>
      </c>
      <c r="N62" s="4" t="s">
        <v>203</v>
      </c>
      <c r="O62" s="4" t="s">
        <v>31</v>
      </c>
      <c r="P62" s="4" t="s">
        <v>32</v>
      </c>
      <c r="Q62" s="4">
        <v>0</v>
      </c>
      <c r="R62" s="6">
        <v>44546</v>
      </c>
      <c r="S62" s="5">
        <v>44550</v>
      </c>
      <c r="T62" s="4" t="s">
        <v>33</v>
      </c>
      <c r="U62" s="4">
        <v>-78</v>
      </c>
      <c r="V62" s="4">
        <v>0</v>
      </c>
      <c r="W62" s="4">
        <v>0</v>
      </c>
      <c r="X62" s="4">
        <v>2342405</v>
      </c>
    </row>
    <row r="63" s="4" customFormat="1" spans="1:24">
      <c r="A63" s="4">
        <v>16995349988</v>
      </c>
      <c r="B63" s="4" t="s">
        <v>25</v>
      </c>
      <c r="C63" s="4" t="s">
        <v>26</v>
      </c>
      <c r="D63" s="4" t="s">
        <v>211</v>
      </c>
      <c r="E63" s="4" t="s">
        <v>212</v>
      </c>
      <c r="F63" s="5">
        <v>44546</v>
      </c>
      <c r="G63" s="5">
        <v>44547</v>
      </c>
      <c r="H63" s="4">
        <v>1</v>
      </c>
      <c r="I63" s="4">
        <v>1</v>
      </c>
      <c r="J63" s="4">
        <v>1</v>
      </c>
      <c r="K63" s="4" t="s">
        <v>29</v>
      </c>
      <c r="L63" s="4">
        <v>25</v>
      </c>
      <c r="M63" s="4">
        <v>25</v>
      </c>
      <c r="N63" s="4" t="s">
        <v>213</v>
      </c>
      <c r="O63" s="4" t="s">
        <v>31</v>
      </c>
      <c r="P63" s="4" t="s">
        <v>32</v>
      </c>
      <c r="Q63" s="4">
        <v>0</v>
      </c>
      <c r="R63" s="6">
        <v>44546</v>
      </c>
      <c r="S63" s="5">
        <v>44550</v>
      </c>
      <c r="T63" s="4" t="s">
        <v>33</v>
      </c>
      <c r="U63" s="4">
        <v>25</v>
      </c>
      <c r="V63" s="4">
        <v>0</v>
      </c>
      <c r="W63" s="4">
        <v>0</v>
      </c>
      <c r="X63" s="4">
        <v>2342949</v>
      </c>
    </row>
    <row r="64" s="4" customFormat="1" spans="1:25">
      <c r="A64" s="4">
        <v>16995585561</v>
      </c>
      <c r="B64" s="4" t="s">
        <v>25</v>
      </c>
      <c r="C64" s="4" t="s">
        <v>26</v>
      </c>
      <c r="D64" s="4" t="s">
        <v>214</v>
      </c>
      <c r="E64" s="4" t="s">
        <v>215</v>
      </c>
      <c r="F64" s="5">
        <v>44546</v>
      </c>
      <c r="G64" s="5">
        <v>44547</v>
      </c>
      <c r="H64" s="4">
        <v>1</v>
      </c>
      <c r="I64" s="4">
        <v>1</v>
      </c>
      <c r="J64" s="4">
        <v>1</v>
      </c>
      <c r="K64" s="4" t="s">
        <v>29</v>
      </c>
      <c r="L64" s="4">
        <v>74</v>
      </c>
      <c r="M64" s="4">
        <v>74</v>
      </c>
      <c r="N64" s="4" t="s">
        <v>216</v>
      </c>
      <c r="O64" s="4" t="s">
        <v>31</v>
      </c>
      <c r="P64" s="4" t="s">
        <v>32</v>
      </c>
      <c r="Q64" s="4">
        <v>0</v>
      </c>
      <c r="R64" s="6">
        <v>44546</v>
      </c>
      <c r="S64" s="5">
        <v>44550</v>
      </c>
      <c r="T64" s="4" t="s">
        <v>33</v>
      </c>
      <c r="U64" s="4">
        <v>74</v>
      </c>
      <c r="V64" s="4">
        <v>0</v>
      </c>
      <c r="W64" s="4">
        <v>0</v>
      </c>
      <c r="X64" s="4">
        <v>2343052</v>
      </c>
      <c r="Y64" s="4">
        <v>1870740896</v>
      </c>
    </row>
    <row r="65" s="4" customFormat="1" spans="1:24">
      <c r="A65" s="4">
        <v>16995762204</v>
      </c>
      <c r="B65" s="4" t="s">
        <v>25</v>
      </c>
      <c r="C65" s="4" t="s">
        <v>26</v>
      </c>
      <c r="D65" s="4" t="s">
        <v>195</v>
      </c>
      <c r="E65" s="4" t="s">
        <v>151</v>
      </c>
      <c r="F65" s="5">
        <v>44548</v>
      </c>
      <c r="G65" s="5">
        <v>44549</v>
      </c>
      <c r="H65" s="4">
        <v>2</v>
      </c>
      <c r="I65" s="4">
        <v>1</v>
      </c>
      <c r="J65" s="4">
        <v>2</v>
      </c>
      <c r="K65" s="4" t="s">
        <v>29</v>
      </c>
      <c r="L65" s="4">
        <v>88</v>
      </c>
      <c r="M65" s="4">
        <v>88</v>
      </c>
      <c r="N65" s="4" t="s">
        <v>217</v>
      </c>
      <c r="O65" s="4" t="s">
        <v>31</v>
      </c>
      <c r="P65" s="4" t="s">
        <v>32</v>
      </c>
      <c r="Q65" s="4">
        <v>0</v>
      </c>
      <c r="R65" s="6">
        <v>44546</v>
      </c>
      <c r="S65" s="5">
        <v>44550</v>
      </c>
      <c r="T65" s="4" t="s">
        <v>33</v>
      </c>
      <c r="U65" s="4">
        <v>88</v>
      </c>
      <c r="V65" s="4">
        <v>0</v>
      </c>
      <c r="W65" s="4">
        <v>0</v>
      </c>
      <c r="X65" s="4">
        <v>2343117</v>
      </c>
    </row>
    <row r="66" s="4" customFormat="1" spans="1:25">
      <c r="A66" s="4">
        <v>16999138496</v>
      </c>
      <c r="B66" s="4" t="s">
        <v>25</v>
      </c>
      <c r="C66" s="4" t="s">
        <v>26</v>
      </c>
      <c r="D66" s="4" t="s">
        <v>218</v>
      </c>
      <c r="E66" s="4" t="s">
        <v>219</v>
      </c>
      <c r="F66" s="5">
        <v>44547</v>
      </c>
      <c r="G66" s="5">
        <v>44548</v>
      </c>
      <c r="H66" s="4">
        <v>1</v>
      </c>
      <c r="I66" s="4">
        <v>1</v>
      </c>
      <c r="J66" s="4">
        <v>1</v>
      </c>
      <c r="K66" s="4" t="s">
        <v>29</v>
      </c>
      <c r="L66" s="4">
        <v>93</v>
      </c>
      <c r="M66" s="4">
        <v>93</v>
      </c>
      <c r="N66" s="4" t="s">
        <v>220</v>
      </c>
      <c r="O66" s="4" t="s">
        <v>31</v>
      </c>
      <c r="P66" s="4" t="s">
        <v>32</v>
      </c>
      <c r="Q66" s="4">
        <v>0</v>
      </c>
      <c r="R66" s="6">
        <v>44547</v>
      </c>
      <c r="S66" s="5">
        <v>44550</v>
      </c>
      <c r="T66" s="4" t="s">
        <v>33</v>
      </c>
      <c r="U66" s="4">
        <v>93</v>
      </c>
      <c r="V66" s="4">
        <v>0</v>
      </c>
      <c r="W66" s="4">
        <v>0</v>
      </c>
      <c r="X66" s="4">
        <v>2343825</v>
      </c>
      <c r="Y66" s="4">
        <v>81180</v>
      </c>
    </row>
    <row r="67" s="4" customFormat="1" spans="1:25">
      <c r="A67" s="4">
        <v>16999336941</v>
      </c>
      <c r="B67" s="4" t="s">
        <v>25</v>
      </c>
      <c r="C67" s="4" t="s">
        <v>26</v>
      </c>
      <c r="D67" s="4" t="s">
        <v>204</v>
      </c>
      <c r="E67" s="4" t="s">
        <v>205</v>
      </c>
      <c r="F67" s="5">
        <v>44548</v>
      </c>
      <c r="G67" s="5">
        <v>44549</v>
      </c>
      <c r="H67" s="4">
        <v>1</v>
      </c>
      <c r="I67" s="4">
        <v>1</v>
      </c>
      <c r="J67" s="4">
        <v>1</v>
      </c>
      <c r="K67" s="4" t="s">
        <v>29</v>
      </c>
      <c r="L67" s="4">
        <v>127</v>
      </c>
      <c r="M67" s="4">
        <v>127</v>
      </c>
      <c r="N67" s="4" t="s">
        <v>221</v>
      </c>
      <c r="O67" s="4" t="s">
        <v>31</v>
      </c>
      <c r="P67" s="4" t="s">
        <v>32</v>
      </c>
      <c r="Q67" s="4">
        <v>0</v>
      </c>
      <c r="R67" s="6">
        <v>44547</v>
      </c>
      <c r="S67" s="5">
        <v>44550</v>
      </c>
      <c r="T67" s="4" t="s">
        <v>33</v>
      </c>
      <c r="U67" s="4">
        <v>127</v>
      </c>
      <c r="V67" s="4">
        <v>0</v>
      </c>
      <c r="W67" s="4">
        <v>0</v>
      </c>
      <c r="X67" s="4">
        <v>2343909</v>
      </c>
      <c r="Y67" s="4">
        <v>77267408</v>
      </c>
    </row>
    <row r="68" s="4" customFormat="1" spans="1:25">
      <c r="A68" s="4">
        <v>16999488975</v>
      </c>
      <c r="B68" s="4" t="s">
        <v>25</v>
      </c>
      <c r="C68" s="4" t="s">
        <v>26</v>
      </c>
      <c r="D68" s="4" t="s">
        <v>204</v>
      </c>
      <c r="E68" s="4" t="s">
        <v>205</v>
      </c>
      <c r="F68" s="5">
        <v>44547</v>
      </c>
      <c r="G68" s="5">
        <v>44548</v>
      </c>
      <c r="H68" s="4">
        <v>1</v>
      </c>
      <c r="I68" s="4">
        <v>1</v>
      </c>
      <c r="J68" s="4">
        <v>1</v>
      </c>
      <c r="K68" s="4" t="s">
        <v>29</v>
      </c>
      <c r="L68" s="4">
        <v>119</v>
      </c>
      <c r="M68" s="4">
        <v>119</v>
      </c>
      <c r="N68" s="4" t="s">
        <v>222</v>
      </c>
      <c r="O68" s="4" t="s">
        <v>31</v>
      </c>
      <c r="P68" s="4" t="s">
        <v>32</v>
      </c>
      <c r="Q68" s="4">
        <v>0</v>
      </c>
      <c r="R68" s="6">
        <v>44547</v>
      </c>
      <c r="S68" s="5">
        <v>44550</v>
      </c>
      <c r="T68" s="4" t="s">
        <v>33</v>
      </c>
      <c r="U68" s="4">
        <v>119</v>
      </c>
      <c r="V68" s="4">
        <v>0</v>
      </c>
      <c r="W68" s="4">
        <v>0</v>
      </c>
      <c r="X68" s="4">
        <v>2343959</v>
      </c>
      <c r="Y68" s="4">
        <v>77312197</v>
      </c>
    </row>
    <row r="69" s="4" customFormat="1" spans="1:26">
      <c r="A69" s="4">
        <v>17000189045</v>
      </c>
      <c r="B69" s="4" t="s">
        <v>25</v>
      </c>
      <c r="C69" s="4" t="s">
        <v>26</v>
      </c>
      <c r="D69" s="4" t="s">
        <v>223</v>
      </c>
      <c r="E69" s="4" t="s">
        <v>113</v>
      </c>
      <c r="F69" s="5">
        <v>44547</v>
      </c>
      <c r="G69" s="5">
        <v>44549</v>
      </c>
      <c r="H69" s="4">
        <v>2</v>
      </c>
      <c r="I69" s="4">
        <v>2</v>
      </c>
      <c r="J69" s="4">
        <v>4</v>
      </c>
      <c r="K69" s="4" t="s">
        <v>29</v>
      </c>
      <c r="L69" s="4">
        <v>92</v>
      </c>
      <c r="M69" s="4">
        <v>92</v>
      </c>
      <c r="N69" s="4" t="s">
        <v>224</v>
      </c>
      <c r="O69" s="4" t="s">
        <v>31</v>
      </c>
      <c r="P69" s="4" t="s">
        <v>32</v>
      </c>
      <c r="Q69" s="4">
        <v>0</v>
      </c>
      <c r="R69" s="6">
        <v>44547</v>
      </c>
      <c r="S69" s="5">
        <v>44550</v>
      </c>
      <c r="T69" s="4" t="s">
        <v>33</v>
      </c>
      <c r="U69" s="4">
        <v>92</v>
      </c>
      <c r="V69" s="4">
        <v>0</v>
      </c>
      <c r="W69" s="4">
        <v>0</v>
      </c>
      <c r="X69" s="4"/>
      <c r="Y69" s="4" t="s">
        <v>225</v>
      </c>
      <c r="Z69" s="4" t="s">
        <v>226</v>
      </c>
    </row>
    <row r="70" s="4" customFormat="1" spans="1:25">
      <c r="A70" s="4">
        <v>17000354582</v>
      </c>
      <c r="B70" s="4" t="s">
        <v>25</v>
      </c>
      <c r="C70" s="4" t="s">
        <v>26</v>
      </c>
      <c r="D70" s="4" t="s">
        <v>204</v>
      </c>
      <c r="E70" s="4" t="s">
        <v>205</v>
      </c>
      <c r="F70" s="5">
        <v>44548</v>
      </c>
      <c r="G70" s="5">
        <v>44549</v>
      </c>
      <c r="H70" s="4">
        <v>1</v>
      </c>
      <c r="I70" s="4">
        <v>1</v>
      </c>
      <c r="J70" s="4">
        <v>1</v>
      </c>
      <c r="K70" s="4" t="s">
        <v>29</v>
      </c>
      <c r="L70" s="4">
        <v>127</v>
      </c>
      <c r="M70" s="4">
        <v>127</v>
      </c>
      <c r="N70" s="4" t="s">
        <v>227</v>
      </c>
      <c r="O70" s="4" t="s">
        <v>31</v>
      </c>
      <c r="P70" s="4" t="s">
        <v>32</v>
      </c>
      <c r="Q70" s="4">
        <v>0</v>
      </c>
      <c r="R70" s="6">
        <v>44547</v>
      </c>
      <c r="S70" s="5">
        <v>44550</v>
      </c>
      <c r="T70" s="4" t="s">
        <v>33</v>
      </c>
      <c r="U70" s="4">
        <v>127</v>
      </c>
      <c r="V70" s="4">
        <v>0</v>
      </c>
      <c r="W70" s="4">
        <v>0</v>
      </c>
      <c r="X70" s="4">
        <v>2344223</v>
      </c>
      <c r="Y70" s="4">
        <v>77450385</v>
      </c>
    </row>
    <row r="71" s="4" customFormat="1" spans="1:25">
      <c r="A71" s="4">
        <v>17000404281</v>
      </c>
      <c r="B71" s="4" t="s">
        <v>25</v>
      </c>
      <c r="C71" s="4" t="s">
        <v>26</v>
      </c>
      <c r="D71" s="4" t="s">
        <v>228</v>
      </c>
      <c r="E71" s="4" t="s">
        <v>229</v>
      </c>
      <c r="F71" s="5">
        <v>44548</v>
      </c>
      <c r="G71" s="5">
        <v>44549</v>
      </c>
      <c r="H71" s="4">
        <v>1</v>
      </c>
      <c r="I71" s="4">
        <v>1</v>
      </c>
      <c r="J71" s="4">
        <v>1</v>
      </c>
      <c r="K71" s="4" t="s">
        <v>29</v>
      </c>
      <c r="L71" s="4">
        <v>116</v>
      </c>
      <c r="M71" s="4">
        <v>116</v>
      </c>
      <c r="N71" s="4" t="s">
        <v>230</v>
      </c>
      <c r="O71" s="4" t="s">
        <v>31</v>
      </c>
      <c r="P71" s="4" t="s">
        <v>32</v>
      </c>
      <c r="Q71" s="4">
        <v>0</v>
      </c>
      <c r="R71" s="6">
        <v>44547</v>
      </c>
      <c r="S71" s="5">
        <v>44550</v>
      </c>
      <c r="T71" s="4" t="s">
        <v>33</v>
      </c>
      <c r="U71" s="4">
        <v>116</v>
      </c>
      <c r="V71" s="4">
        <v>0</v>
      </c>
      <c r="W71" s="4">
        <v>0</v>
      </c>
      <c r="X71" s="4">
        <v>2344228</v>
      </c>
      <c r="Y71" s="4" t="s">
        <v>231</v>
      </c>
    </row>
    <row r="72" s="4" customFormat="1" spans="1:23">
      <c r="A72" s="4">
        <v>17001018369</v>
      </c>
      <c r="B72" s="4" t="s">
        <v>25</v>
      </c>
      <c r="C72" s="4" t="s">
        <v>26</v>
      </c>
      <c r="D72" s="4" t="s">
        <v>232</v>
      </c>
      <c r="E72" s="4" t="s">
        <v>233</v>
      </c>
      <c r="F72" s="5">
        <v>44547</v>
      </c>
      <c r="G72" s="5">
        <v>44549</v>
      </c>
      <c r="H72" s="4">
        <v>1</v>
      </c>
      <c r="I72" s="4">
        <v>2</v>
      </c>
      <c r="J72" s="4">
        <v>2</v>
      </c>
      <c r="K72" s="4" t="s">
        <v>29</v>
      </c>
      <c r="L72" s="4">
        <v>100</v>
      </c>
      <c r="M72" s="4">
        <v>100</v>
      </c>
      <c r="N72" s="4" t="s">
        <v>234</v>
      </c>
      <c r="O72" s="4" t="s">
        <v>31</v>
      </c>
      <c r="P72" s="4" t="s">
        <v>32</v>
      </c>
      <c r="Q72" s="4">
        <v>0</v>
      </c>
      <c r="R72" s="6">
        <v>44547</v>
      </c>
      <c r="S72" s="5">
        <v>44550</v>
      </c>
      <c r="T72" s="4" t="s">
        <v>33</v>
      </c>
      <c r="U72" s="4">
        <v>100</v>
      </c>
      <c r="V72" s="4">
        <v>0</v>
      </c>
      <c r="W72" s="4">
        <v>0</v>
      </c>
    </row>
    <row r="73" s="4" customFormat="1" spans="1:25">
      <c r="A73" s="4">
        <v>17001226435</v>
      </c>
      <c r="B73" s="4" t="s">
        <v>25</v>
      </c>
      <c r="C73" s="4" t="s">
        <v>26</v>
      </c>
      <c r="D73" s="4" t="s">
        <v>235</v>
      </c>
      <c r="E73" s="4" t="s">
        <v>236</v>
      </c>
      <c r="F73" s="5">
        <v>44547</v>
      </c>
      <c r="G73" s="5">
        <v>44549</v>
      </c>
      <c r="H73" s="4">
        <v>1</v>
      </c>
      <c r="I73" s="4">
        <v>2</v>
      </c>
      <c r="J73" s="4">
        <v>2</v>
      </c>
      <c r="K73" s="4" t="s">
        <v>29</v>
      </c>
      <c r="L73" s="4">
        <v>292</v>
      </c>
      <c r="M73" s="4">
        <v>292</v>
      </c>
      <c r="N73" s="4" t="s">
        <v>237</v>
      </c>
      <c r="O73" s="4" t="s">
        <v>31</v>
      </c>
      <c r="P73" s="4" t="s">
        <v>32</v>
      </c>
      <c r="Q73" s="4">
        <v>0</v>
      </c>
      <c r="R73" s="6">
        <v>44547</v>
      </c>
      <c r="S73" s="5">
        <v>44550</v>
      </c>
      <c r="T73" s="4" t="s">
        <v>33</v>
      </c>
      <c r="U73" s="4">
        <v>292</v>
      </c>
      <c r="V73" s="4">
        <v>0</v>
      </c>
      <c r="W73" s="4">
        <v>0</v>
      </c>
      <c r="X73" s="4">
        <v>2344470</v>
      </c>
      <c r="Y73" s="4">
        <v>77515153</v>
      </c>
    </row>
    <row r="74" s="4" customFormat="1" spans="1:25">
      <c r="A74" s="4">
        <v>17003987047</v>
      </c>
      <c r="B74" s="4" t="s">
        <v>25</v>
      </c>
      <c r="C74" s="4" t="s">
        <v>26</v>
      </c>
      <c r="D74" s="4" t="s">
        <v>238</v>
      </c>
      <c r="E74" s="4" t="s">
        <v>119</v>
      </c>
      <c r="F74" s="5">
        <v>44547</v>
      </c>
      <c r="G74" s="5">
        <v>44548</v>
      </c>
      <c r="H74" s="4">
        <v>1</v>
      </c>
      <c r="I74" s="4">
        <v>1</v>
      </c>
      <c r="J74" s="4">
        <v>1</v>
      </c>
      <c r="K74" s="4" t="s">
        <v>29</v>
      </c>
      <c r="L74" s="4">
        <v>100</v>
      </c>
      <c r="M74" s="4">
        <v>100</v>
      </c>
      <c r="N74" s="4" t="s">
        <v>239</v>
      </c>
      <c r="O74" s="4" t="s">
        <v>31</v>
      </c>
      <c r="P74" s="4" t="s">
        <v>32</v>
      </c>
      <c r="Q74" s="4">
        <v>0</v>
      </c>
      <c r="R74" s="6">
        <v>44547</v>
      </c>
      <c r="S74" s="5">
        <v>44550</v>
      </c>
      <c r="T74" s="4" t="s">
        <v>33</v>
      </c>
      <c r="U74" s="4">
        <v>100</v>
      </c>
      <c r="V74" s="4">
        <v>0</v>
      </c>
      <c r="W74" s="4">
        <v>0</v>
      </c>
      <c r="X74" s="4">
        <v>2344929</v>
      </c>
      <c r="Y74" s="4" t="s">
        <v>240</v>
      </c>
    </row>
    <row r="75" s="4" customFormat="1" spans="1:25">
      <c r="A75" s="4">
        <v>17005192523</v>
      </c>
      <c r="B75" s="4" t="s">
        <v>25</v>
      </c>
      <c r="C75" s="4" t="s">
        <v>26</v>
      </c>
      <c r="D75" s="4" t="s">
        <v>204</v>
      </c>
      <c r="E75" s="4" t="s">
        <v>205</v>
      </c>
      <c r="F75" s="5">
        <v>44548</v>
      </c>
      <c r="G75" s="5">
        <v>44549</v>
      </c>
      <c r="H75" s="4">
        <v>1</v>
      </c>
      <c r="I75" s="4">
        <v>1</v>
      </c>
      <c r="J75" s="4">
        <v>1</v>
      </c>
      <c r="K75" s="4" t="s">
        <v>29</v>
      </c>
      <c r="L75" s="4">
        <v>127</v>
      </c>
      <c r="M75" s="4">
        <v>127</v>
      </c>
      <c r="N75" s="4" t="s">
        <v>241</v>
      </c>
      <c r="O75" s="4" t="s">
        <v>31</v>
      </c>
      <c r="P75" s="4" t="s">
        <v>32</v>
      </c>
      <c r="Q75" s="4">
        <v>0</v>
      </c>
      <c r="R75" s="6">
        <v>44548</v>
      </c>
      <c r="S75" s="5">
        <v>44550</v>
      </c>
      <c r="T75" s="4" t="s">
        <v>33</v>
      </c>
      <c r="U75" s="4">
        <v>127</v>
      </c>
      <c r="V75" s="4">
        <v>0</v>
      </c>
      <c r="W75" s="4">
        <v>0</v>
      </c>
      <c r="X75" s="4">
        <v>2345317</v>
      </c>
      <c r="Y75" s="4">
        <v>77936779</v>
      </c>
    </row>
    <row r="76" s="4" customFormat="1" spans="1:25">
      <c r="A76" s="4">
        <v>17005339469</v>
      </c>
      <c r="B76" s="4" t="s">
        <v>25</v>
      </c>
      <c r="C76" s="4" t="s">
        <v>26</v>
      </c>
      <c r="D76" s="4" t="s">
        <v>204</v>
      </c>
      <c r="E76" s="4" t="s">
        <v>205</v>
      </c>
      <c r="F76" s="5">
        <v>44548</v>
      </c>
      <c r="G76" s="5">
        <v>44549</v>
      </c>
      <c r="H76" s="4">
        <v>1</v>
      </c>
      <c r="I76" s="4">
        <v>1</v>
      </c>
      <c r="J76" s="4">
        <v>1</v>
      </c>
      <c r="K76" s="4" t="s">
        <v>29</v>
      </c>
      <c r="L76" s="4">
        <v>127</v>
      </c>
      <c r="M76" s="4">
        <v>127</v>
      </c>
      <c r="N76" s="4" t="s">
        <v>242</v>
      </c>
      <c r="O76" s="4" t="s">
        <v>31</v>
      </c>
      <c r="P76" s="4" t="s">
        <v>32</v>
      </c>
      <c r="Q76" s="4">
        <v>0</v>
      </c>
      <c r="R76" s="6">
        <v>44548</v>
      </c>
      <c r="S76" s="5">
        <v>44550</v>
      </c>
      <c r="T76" s="4" t="s">
        <v>33</v>
      </c>
      <c r="U76" s="4">
        <v>127</v>
      </c>
      <c r="V76" s="4">
        <v>0</v>
      </c>
      <c r="W76" s="4">
        <v>0</v>
      </c>
      <c r="X76" s="4">
        <v>2345385</v>
      </c>
      <c r="Y76" s="4">
        <v>80073207</v>
      </c>
    </row>
    <row r="77" s="4" customFormat="1" spans="1:24">
      <c r="A77" s="4">
        <v>17005438664</v>
      </c>
      <c r="B77" s="4" t="s">
        <v>25</v>
      </c>
      <c r="C77" s="4" t="s">
        <v>26</v>
      </c>
      <c r="D77" s="4" t="s">
        <v>243</v>
      </c>
      <c r="E77" s="4" t="s">
        <v>151</v>
      </c>
      <c r="F77" s="5">
        <v>44548</v>
      </c>
      <c r="G77" s="5">
        <v>44549</v>
      </c>
      <c r="H77" s="4">
        <v>2</v>
      </c>
      <c r="I77" s="4">
        <v>1</v>
      </c>
      <c r="J77" s="4">
        <v>2</v>
      </c>
      <c r="K77" s="4" t="s">
        <v>29</v>
      </c>
      <c r="L77" s="4">
        <v>40</v>
      </c>
      <c r="M77" s="4">
        <v>40</v>
      </c>
      <c r="N77" s="4" t="s">
        <v>244</v>
      </c>
      <c r="O77" s="4" t="s">
        <v>31</v>
      </c>
      <c r="P77" s="4" t="s">
        <v>32</v>
      </c>
      <c r="Q77" s="4">
        <v>0</v>
      </c>
      <c r="R77" s="6">
        <v>44548</v>
      </c>
      <c r="S77" s="5">
        <v>44550</v>
      </c>
      <c r="T77" s="4" t="s">
        <v>33</v>
      </c>
      <c r="U77" s="4">
        <v>40</v>
      </c>
      <c r="V77" s="4">
        <v>0</v>
      </c>
      <c r="W77" s="4">
        <v>0</v>
      </c>
      <c r="X77" s="4">
        <v>2345423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82"/>
  <sheetViews>
    <sheetView tabSelected="1" workbookViewId="0">
      <selection activeCell="A79" sqref="A79:E82"/>
    </sheetView>
  </sheetViews>
  <sheetFormatPr defaultColWidth="9" defaultRowHeight="13.5"/>
  <cols>
    <col min="1" max="1" width="16.25" style="4" customWidth="1"/>
    <col min="2" max="3" width="11.5" style="4"/>
    <col min="4" max="4" width="9" style="4"/>
    <col min="5" max="5" width="10.375" style="4"/>
    <col min="6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245</v>
      </c>
    </row>
    <row r="2" s="4" customFormat="1" hidden="1" spans="1:9">
      <c r="A2" s="4">
        <v>16608255324</v>
      </c>
      <c r="B2" s="5">
        <v>44542</v>
      </c>
      <c r="C2" s="5">
        <v>44544</v>
      </c>
      <c r="D2" s="4">
        <v>352</v>
      </c>
      <c r="E2" s="4" t="str">
        <f>VLOOKUP(A2,HOP!A:L,12,0)</f>
        <v>352.00</v>
      </c>
      <c r="F2" s="4" t="str">
        <f>VLOOKUP(A2,HOP!A:C,3,0)</f>
        <v>2280564</v>
      </c>
      <c r="G2" s="4">
        <f>D2-E2</f>
        <v>0</v>
      </c>
      <c r="H2" s="4" t="str">
        <f>$H$1&amp;F2</f>
        <v>，2280564</v>
      </c>
      <c r="I2" s="4" t="str">
        <f>VLOOKUP(A2,HOP!A:T,20,0)</f>
        <v>直连</v>
      </c>
    </row>
    <row r="3" s="4" customFormat="1" hidden="1" spans="1:9">
      <c r="A3" s="4">
        <v>16750286580</v>
      </c>
      <c r="B3" s="5">
        <v>44541</v>
      </c>
      <c r="C3" s="5">
        <v>44543</v>
      </c>
      <c r="D3" s="4">
        <v>398</v>
      </c>
      <c r="E3" s="4" t="str">
        <f>VLOOKUP(A3,HOP!A:L,12,0)</f>
        <v>398.00</v>
      </c>
      <c r="F3" s="4" t="str">
        <f>VLOOKUP(A3,HOP!A:C,3,0)</f>
        <v>2291706</v>
      </c>
      <c r="G3" s="4">
        <f t="shared" ref="G3:G34" si="0">D3-E3</f>
        <v>0</v>
      </c>
      <c r="H3" s="4" t="str">
        <f t="shared" ref="H3:H34" si="1">$H$1&amp;F3</f>
        <v>，2291706</v>
      </c>
      <c r="I3" s="4" t="str">
        <f>VLOOKUP(A3,HOP!A:T,20,0)</f>
        <v>直连</v>
      </c>
    </row>
    <row r="4" s="4" customFormat="1" hidden="1" spans="1:9">
      <c r="A4" s="4">
        <v>16802355350</v>
      </c>
      <c r="B4" s="5">
        <v>44539</v>
      </c>
      <c r="C4" s="5">
        <v>44543</v>
      </c>
      <c r="D4" s="4">
        <v>264</v>
      </c>
      <c r="E4" s="4" t="str">
        <f>VLOOKUP(A4,HOP!A:L,12,0)</f>
        <v>264.00</v>
      </c>
      <c r="F4" s="4" t="str">
        <f>VLOOKUP(A4,HOP!A:C,3,0)</f>
        <v>2300140</v>
      </c>
      <c r="G4" s="4">
        <f t="shared" si="0"/>
        <v>0</v>
      </c>
      <c r="H4" s="4" t="str">
        <f t="shared" si="1"/>
        <v>，2300140</v>
      </c>
      <c r="I4" s="4" t="str">
        <f>VLOOKUP(A4,HOP!A:T,20,0)</f>
        <v>直连</v>
      </c>
    </row>
    <row r="5" s="4" customFormat="1" hidden="1" spans="1:9">
      <c r="A5" s="4">
        <v>16826148037</v>
      </c>
      <c r="B5" s="5">
        <v>44545</v>
      </c>
      <c r="C5" s="5">
        <v>44547</v>
      </c>
      <c r="D5" s="4">
        <v>242</v>
      </c>
      <c r="E5" s="4" t="str">
        <f>VLOOKUP(A5,HOP!A:L,12,0)</f>
        <v>242.00</v>
      </c>
      <c r="F5" s="4" t="str">
        <f>VLOOKUP(A5,HOP!A:C,3,0)</f>
        <v>2304696</v>
      </c>
      <c r="G5" s="4">
        <f t="shared" si="0"/>
        <v>0</v>
      </c>
      <c r="H5" s="4" t="str">
        <f t="shared" si="1"/>
        <v>，2304696</v>
      </c>
      <c r="I5" s="4" t="str">
        <f>VLOOKUP(A5,HOP!A:T,20,0)</f>
        <v>直连</v>
      </c>
    </row>
    <row r="6" s="4" customFormat="1" hidden="1" spans="1:9">
      <c r="A6" s="4">
        <v>16846337266</v>
      </c>
      <c r="B6" s="5">
        <v>44541</v>
      </c>
      <c r="C6" s="5">
        <v>44544</v>
      </c>
      <c r="D6" s="4">
        <v>216</v>
      </c>
      <c r="E6" s="4" t="str">
        <f>VLOOKUP(A6,HOP!A:L,12,0)</f>
        <v>216.00</v>
      </c>
      <c r="F6" s="4" t="str">
        <f>VLOOKUP(A6,HOP!A:C,3,0)</f>
        <v>2308087</v>
      </c>
      <c r="G6" s="4">
        <f t="shared" si="0"/>
        <v>0</v>
      </c>
      <c r="H6" s="4" t="str">
        <f t="shared" si="1"/>
        <v>，2308087</v>
      </c>
      <c r="I6" s="4" t="str">
        <f>VLOOKUP(A6,HOP!A:T,20,0)</f>
        <v>直连</v>
      </c>
    </row>
    <row r="7" s="4" customFormat="1" hidden="1" spans="1:9">
      <c r="A7" s="4">
        <v>16856534156</v>
      </c>
      <c r="B7" s="5">
        <v>44539</v>
      </c>
      <c r="C7" s="5">
        <v>44543</v>
      </c>
      <c r="D7" s="4">
        <v>504</v>
      </c>
      <c r="E7" s="4" t="str">
        <f>VLOOKUP(A7,HOP!A:L,12,0)</f>
        <v>504.00</v>
      </c>
      <c r="F7" s="4" t="str">
        <f>VLOOKUP(A7,HOP!A:C,3,0)</f>
        <v>2310327</v>
      </c>
      <c r="G7" s="4">
        <f t="shared" si="0"/>
        <v>0</v>
      </c>
      <c r="H7" s="4" t="str">
        <f t="shared" si="1"/>
        <v>，2310327</v>
      </c>
      <c r="I7" s="4" t="str">
        <f>VLOOKUP(A7,HOP!A:T,20,0)</f>
        <v>直采</v>
      </c>
    </row>
    <row r="8" s="4" customFormat="1" hidden="1" spans="1:9">
      <c r="A8" s="4">
        <v>16859102368</v>
      </c>
      <c r="B8" s="5">
        <v>44542</v>
      </c>
      <c r="C8" s="5">
        <v>44544</v>
      </c>
      <c r="D8" s="4">
        <v>148</v>
      </c>
      <c r="E8" s="4" t="str">
        <f>VLOOKUP(A8,HOP!A:L,12,0)</f>
        <v>148.00</v>
      </c>
      <c r="F8" s="4" t="str">
        <f>VLOOKUP(A8,HOP!A:C,3,0)</f>
        <v>2311292</v>
      </c>
      <c r="G8" s="4">
        <f t="shared" si="0"/>
        <v>0</v>
      </c>
      <c r="H8" s="4" t="str">
        <f t="shared" si="1"/>
        <v>，2311292</v>
      </c>
      <c r="I8" s="4" t="str">
        <f>VLOOKUP(A8,HOP!A:T,20,0)</f>
        <v>直连</v>
      </c>
    </row>
    <row r="9" s="4" customFormat="1" hidden="1" spans="1:9">
      <c r="A9" s="4">
        <v>16872068217</v>
      </c>
      <c r="B9" s="5">
        <v>44546</v>
      </c>
      <c r="C9" s="5">
        <v>44548</v>
      </c>
      <c r="D9" s="4">
        <v>82</v>
      </c>
      <c r="E9" s="4" t="str">
        <f>VLOOKUP(A9,HOP!A:L,12,0)</f>
        <v>82.00</v>
      </c>
      <c r="F9" s="4" t="str">
        <f>VLOOKUP(A9,HOP!A:C,3,0)</f>
        <v>2314831</v>
      </c>
      <c r="G9" s="4">
        <f t="shared" si="0"/>
        <v>0</v>
      </c>
      <c r="H9" s="4" t="str">
        <f t="shared" si="1"/>
        <v>，2314831</v>
      </c>
      <c r="I9" s="4" t="str">
        <f>VLOOKUP(A9,HOP!A:T,20,0)</f>
        <v>直连</v>
      </c>
    </row>
    <row r="10" s="4" customFormat="1" hidden="1" spans="1:9">
      <c r="A10" s="4">
        <v>16881835271</v>
      </c>
      <c r="B10" s="5">
        <v>44547</v>
      </c>
      <c r="C10" s="5">
        <v>44549</v>
      </c>
      <c r="D10" s="4">
        <v>986</v>
      </c>
      <c r="E10" s="4" t="str">
        <f>VLOOKUP(A10,HOP!A:L,12,0)</f>
        <v>986.00</v>
      </c>
      <c r="F10" s="4" t="str">
        <f>VLOOKUP(A10,HOP!A:C,3,0)</f>
        <v>2317077</v>
      </c>
      <c r="G10" s="4">
        <f t="shared" si="0"/>
        <v>0</v>
      </c>
      <c r="H10" s="4" t="str">
        <f t="shared" si="1"/>
        <v>，2317077</v>
      </c>
      <c r="I10" s="4" t="str">
        <f>VLOOKUP(A10,HOP!A:T,20,0)</f>
        <v>直采</v>
      </c>
    </row>
    <row r="11" s="4" customFormat="1" hidden="1" spans="1:9">
      <c r="A11" s="4">
        <v>16890202753</v>
      </c>
      <c r="B11" s="5">
        <v>44545</v>
      </c>
      <c r="C11" s="5">
        <v>44547</v>
      </c>
      <c r="D11" s="4">
        <v>565</v>
      </c>
      <c r="E11" s="4" t="str">
        <f>VLOOKUP(A11,HOP!A:L,12,0)</f>
        <v>565.00</v>
      </c>
      <c r="F11" s="4" t="str">
        <f>VLOOKUP(A11,HOP!A:C,3,0)</f>
        <v>2319144</v>
      </c>
      <c r="G11" s="4">
        <f t="shared" si="0"/>
        <v>0</v>
      </c>
      <c r="H11" s="4" t="str">
        <f t="shared" si="1"/>
        <v>，2319144</v>
      </c>
      <c r="I11" s="4" t="str">
        <f>VLOOKUP(A11,HOP!A:T,20,0)</f>
        <v>直连</v>
      </c>
    </row>
    <row r="12" s="4" customFormat="1" hidden="1" spans="1:9">
      <c r="A12" s="4">
        <v>16896674090</v>
      </c>
      <c r="B12" s="5">
        <v>44541</v>
      </c>
      <c r="C12" s="5">
        <v>44548</v>
      </c>
      <c r="D12" s="4">
        <v>517</v>
      </c>
      <c r="E12" s="4" t="str">
        <f>VLOOKUP(A12,HOP!A:L,12,0)</f>
        <v>517.00</v>
      </c>
      <c r="F12" s="4" t="str">
        <f>VLOOKUP(A12,HOP!A:C,3,0)</f>
        <v>2320594</v>
      </c>
      <c r="G12" s="4">
        <f t="shared" si="0"/>
        <v>0</v>
      </c>
      <c r="H12" s="4" t="str">
        <f t="shared" si="1"/>
        <v>，2320594</v>
      </c>
      <c r="I12" s="4" t="str">
        <f>VLOOKUP(A12,HOP!A:T,20,0)</f>
        <v>直连</v>
      </c>
    </row>
    <row r="13" s="4" customFormat="1" hidden="1" spans="1:9">
      <c r="A13" s="4">
        <v>16903449836</v>
      </c>
      <c r="B13" s="5">
        <v>44547</v>
      </c>
      <c r="C13" s="5">
        <v>44549</v>
      </c>
      <c r="D13" s="4">
        <v>321</v>
      </c>
      <c r="E13" s="4" t="str">
        <f>VLOOKUP(A13,HOP!A:L,12,0)</f>
        <v>321.00</v>
      </c>
      <c r="F13" s="4" t="str">
        <f>VLOOKUP(A13,HOP!A:C,3,0)</f>
        <v>2322603</v>
      </c>
      <c r="G13" s="4">
        <f t="shared" si="0"/>
        <v>0</v>
      </c>
      <c r="H13" s="4" t="str">
        <f t="shared" si="1"/>
        <v>，2322603</v>
      </c>
      <c r="I13" s="4" t="str">
        <f>VLOOKUP(A13,HOP!A:T,20,0)</f>
        <v>直连</v>
      </c>
    </row>
    <row r="14" s="4" customFormat="1" spans="1:9">
      <c r="A14" s="4">
        <v>16897668096</v>
      </c>
      <c r="B14" s="5">
        <v>44540</v>
      </c>
      <c r="C14" s="5">
        <v>44543</v>
      </c>
      <c r="D14" s="4">
        <v>54</v>
      </c>
      <c r="E14" s="4" t="str">
        <f>VLOOKUP(A14,HOP!A:L,12,0)</f>
        <v>53.67</v>
      </c>
      <c r="F14" s="4" t="str">
        <f>VLOOKUP(A14,HOP!A:C,3,0)</f>
        <v>2321130</v>
      </c>
      <c r="G14" s="4">
        <f t="shared" si="0"/>
        <v>0.329999999999998</v>
      </c>
      <c r="H14" s="4" t="str">
        <f t="shared" si="1"/>
        <v>，2321130</v>
      </c>
      <c r="I14" s="4" t="str">
        <f>VLOOKUP(A14,HOP!A:T,20,0)</f>
        <v>直连</v>
      </c>
    </row>
    <row r="15" s="4" customFormat="1" hidden="1" spans="1:9">
      <c r="A15" s="4">
        <v>16903448250</v>
      </c>
      <c r="B15" s="5">
        <v>44542</v>
      </c>
      <c r="C15" s="5">
        <v>44544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VLOOKUP(A15,HOP!A:T,20,0)</f>
        <v>#N/A</v>
      </c>
    </row>
    <row r="16" s="4" customFormat="1" hidden="1" spans="1:9">
      <c r="A16" s="4">
        <v>16914403443</v>
      </c>
      <c r="B16" s="5">
        <v>44541</v>
      </c>
      <c r="C16" s="5">
        <v>44543</v>
      </c>
      <c r="D16" s="4">
        <v>135</v>
      </c>
      <c r="E16" s="4" t="str">
        <f>VLOOKUP(A16,HOP!A:L,12,0)</f>
        <v>135.00</v>
      </c>
      <c r="F16" s="4" t="str">
        <f>VLOOKUP(A16,HOP!A:C,3,0)</f>
        <v>2325702</v>
      </c>
      <c r="G16" s="4">
        <f t="shared" si="0"/>
        <v>0</v>
      </c>
      <c r="H16" s="4" t="str">
        <f t="shared" si="1"/>
        <v>，2325702</v>
      </c>
      <c r="I16" s="4" t="str">
        <f>VLOOKUP(A16,HOP!A:T,20,0)</f>
        <v>直连</v>
      </c>
    </row>
    <row r="17" s="4" customFormat="1" hidden="1" spans="1:9">
      <c r="A17" s="4">
        <v>16927703549</v>
      </c>
      <c r="B17" s="5">
        <v>44541</v>
      </c>
      <c r="C17" s="5">
        <v>44543</v>
      </c>
      <c r="D17" s="4">
        <v>80</v>
      </c>
      <c r="E17" s="4" t="str">
        <f>VLOOKUP(A17,HOP!A:L,12,0)</f>
        <v>80.00</v>
      </c>
      <c r="F17" s="4" t="str">
        <f>VLOOKUP(A17,HOP!A:C,3,0)</f>
        <v>2328297</v>
      </c>
      <c r="G17" s="4">
        <f t="shared" si="0"/>
        <v>0</v>
      </c>
      <c r="H17" s="4" t="str">
        <f t="shared" si="1"/>
        <v>，2328297</v>
      </c>
      <c r="I17" s="4" t="str">
        <f>VLOOKUP(A17,HOP!A:T,20,0)</f>
        <v>直连</v>
      </c>
    </row>
    <row r="18" s="4" customFormat="1" hidden="1" spans="1:9">
      <c r="A18" s="4">
        <v>16933368141</v>
      </c>
      <c r="B18" s="5">
        <v>44546</v>
      </c>
      <c r="C18" s="5">
        <v>44549</v>
      </c>
      <c r="D18" s="4">
        <v>93</v>
      </c>
      <c r="E18" s="4" t="str">
        <f>VLOOKUP(A18,HOP!A:L,12,0)</f>
        <v>93.00</v>
      </c>
      <c r="F18" s="4" t="str">
        <f>VLOOKUP(A18,HOP!A:C,3,0)</f>
        <v>2329644</v>
      </c>
      <c r="G18" s="4">
        <f t="shared" si="0"/>
        <v>0</v>
      </c>
      <c r="H18" s="4" t="str">
        <f t="shared" si="1"/>
        <v>，2329644</v>
      </c>
      <c r="I18" s="4" t="str">
        <f>VLOOKUP(A18,HOP!A:T,20,0)</f>
        <v>直连</v>
      </c>
    </row>
    <row r="19" s="4" customFormat="1" hidden="1" spans="1:9">
      <c r="A19" s="4">
        <v>16947010841</v>
      </c>
      <c r="B19" s="5">
        <v>44542</v>
      </c>
      <c r="C19" s="5">
        <v>44544</v>
      </c>
      <c r="D19" s="4">
        <v>266</v>
      </c>
      <c r="E19" s="4" t="str">
        <f>VLOOKUP(A19,HOP!A:L,12,0)</f>
        <v>266.00</v>
      </c>
      <c r="F19" s="4" t="str">
        <f>VLOOKUP(A19,HOP!A:C,3,0)</f>
        <v>2332422</v>
      </c>
      <c r="G19" s="4">
        <f t="shared" si="0"/>
        <v>0</v>
      </c>
      <c r="H19" s="4" t="str">
        <f t="shared" si="1"/>
        <v>，2332422</v>
      </c>
      <c r="I19" s="4" t="str">
        <f>VLOOKUP(A19,HOP!A:T,20,0)</f>
        <v>直连</v>
      </c>
    </row>
    <row r="20" s="4" customFormat="1" hidden="1" spans="1:9">
      <c r="A20" s="4">
        <v>16947378046</v>
      </c>
      <c r="B20" s="5">
        <v>44545</v>
      </c>
      <c r="C20" s="5">
        <v>44547</v>
      </c>
      <c r="D20" s="4">
        <v>574</v>
      </c>
      <c r="E20" s="4" t="str">
        <f>VLOOKUP(A20,HOP!A:L,12,0)</f>
        <v>574.00</v>
      </c>
      <c r="F20" s="4" t="str">
        <f>VLOOKUP(A20,HOP!A:C,3,0)</f>
        <v>2332569</v>
      </c>
      <c r="G20" s="4">
        <f t="shared" si="0"/>
        <v>0</v>
      </c>
      <c r="H20" s="4" t="str">
        <f t="shared" si="1"/>
        <v>，2332569</v>
      </c>
      <c r="I20" s="4" t="str">
        <f>VLOOKUP(A20,HOP!A:T,20,0)</f>
        <v>直连</v>
      </c>
    </row>
    <row r="21" s="4" customFormat="1" hidden="1" spans="1:9">
      <c r="A21" s="4">
        <v>16951984157</v>
      </c>
      <c r="B21" s="5">
        <v>44541</v>
      </c>
      <c r="C21" s="5">
        <v>44543</v>
      </c>
      <c r="D21" s="4">
        <v>299</v>
      </c>
      <c r="E21" s="4" t="str">
        <f>VLOOKUP(A21,HOP!A:L,12,0)</f>
        <v>299.00</v>
      </c>
      <c r="F21" s="4" t="str">
        <f>VLOOKUP(A21,HOP!A:C,3,0)</f>
        <v>2333706</v>
      </c>
      <c r="G21" s="4">
        <f t="shared" si="0"/>
        <v>0</v>
      </c>
      <c r="H21" s="4" t="str">
        <f t="shared" si="1"/>
        <v>，2333706</v>
      </c>
      <c r="I21" s="4" t="str">
        <f>VLOOKUP(A21,HOP!A:T,20,0)</f>
        <v>直连</v>
      </c>
    </row>
    <row r="22" s="4" customFormat="1" hidden="1" spans="1:9">
      <c r="A22" s="4">
        <v>16960924238</v>
      </c>
      <c r="B22" s="5">
        <v>44547</v>
      </c>
      <c r="C22" s="5">
        <v>44549</v>
      </c>
      <c r="D22" s="4">
        <v>342</v>
      </c>
      <c r="E22" s="4" t="str">
        <f>VLOOKUP(A22,HOP!A:L,12,0)</f>
        <v>342.00</v>
      </c>
      <c r="F22" s="4" t="str">
        <f>VLOOKUP(A22,HOP!A:C,3,0)</f>
        <v>2335399</v>
      </c>
      <c r="G22" s="4">
        <f t="shared" si="0"/>
        <v>0</v>
      </c>
      <c r="H22" s="4" t="str">
        <f t="shared" si="1"/>
        <v>，2335399</v>
      </c>
      <c r="I22" s="4" t="str">
        <f>VLOOKUP(A22,HOP!A:T,20,0)</f>
        <v>直连</v>
      </c>
    </row>
    <row r="23" s="4" customFormat="1" hidden="1" spans="1:9">
      <c r="A23" s="4">
        <v>16961047943</v>
      </c>
      <c r="B23" s="5">
        <v>44541</v>
      </c>
      <c r="C23" s="5">
        <v>44543</v>
      </c>
      <c r="D23" s="4">
        <v>331</v>
      </c>
      <c r="E23" s="4" t="str">
        <f>VLOOKUP(A23,HOP!A:L,12,0)</f>
        <v>331.00</v>
      </c>
      <c r="F23" s="4" t="str">
        <f>VLOOKUP(A23,HOP!A:C,3,0)</f>
        <v>2335455</v>
      </c>
      <c r="G23" s="4">
        <f t="shared" si="0"/>
        <v>0</v>
      </c>
      <c r="H23" s="4" t="str">
        <f t="shared" si="1"/>
        <v>，2335455</v>
      </c>
      <c r="I23" s="4" t="str">
        <f>VLOOKUP(A23,HOP!A:T,20,0)</f>
        <v>直连</v>
      </c>
    </row>
    <row r="24" s="4" customFormat="1" hidden="1" spans="1:9">
      <c r="A24" s="4">
        <v>16964996240</v>
      </c>
      <c r="B24" s="5">
        <v>44542</v>
      </c>
      <c r="C24" s="5">
        <v>44543</v>
      </c>
      <c r="D24" s="4">
        <v>37</v>
      </c>
      <c r="E24" s="4" t="str">
        <f>VLOOKUP(A24,HOP!A:L,12,0)</f>
        <v>37.00</v>
      </c>
      <c r="F24" s="4" t="str">
        <f>VLOOKUP(A24,HOP!A:C,3,0)</f>
        <v>2336098</v>
      </c>
      <c r="G24" s="4">
        <f t="shared" si="0"/>
        <v>0</v>
      </c>
      <c r="H24" s="4" t="str">
        <f t="shared" si="1"/>
        <v>，2336098</v>
      </c>
      <c r="I24" s="4" t="str">
        <f>VLOOKUP(A24,HOP!A:T,20,0)</f>
        <v>直连</v>
      </c>
    </row>
    <row r="25" s="4" customFormat="1" hidden="1" spans="1:9">
      <c r="A25" s="4">
        <v>16965545247</v>
      </c>
      <c r="B25" s="5">
        <v>44541</v>
      </c>
      <c r="C25" s="5">
        <v>44543</v>
      </c>
      <c r="D25" s="4">
        <v>345</v>
      </c>
      <c r="E25" s="4" t="str">
        <f>VLOOKUP(A25,HOP!A:L,12,0)</f>
        <v>345.00</v>
      </c>
      <c r="F25" s="4" t="str">
        <f>VLOOKUP(A25,HOP!A:C,3,0)</f>
        <v>2336325</v>
      </c>
      <c r="G25" s="4">
        <f t="shared" si="0"/>
        <v>0</v>
      </c>
      <c r="H25" s="4" t="str">
        <f t="shared" si="1"/>
        <v>，2336325</v>
      </c>
      <c r="I25" s="4" t="str">
        <f>VLOOKUP(A25,HOP!A:T,20,0)</f>
        <v>直连</v>
      </c>
    </row>
    <row r="26" s="4" customFormat="1" hidden="1" spans="1:9">
      <c r="A26" s="4">
        <v>16969248711</v>
      </c>
      <c r="B26" s="5">
        <v>44547</v>
      </c>
      <c r="C26" s="5">
        <v>44548</v>
      </c>
      <c r="D26" s="4">
        <v>48</v>
      </c>
      <c r="E26" s="4" t="str">
        <f>VLOOKUP(A26,HOP!A:L,12,0)</f>
        <v>48.00</v>
      </c>
      <c r="F26" s="4" t="str">
        <f>VLOOKUP(A26,HOP!A:C,3,0)</f>
        <v>2336878</v>
      </c>
      <c r="G26" s="4">
        <f t="shared" si="0"/>
        <v>0</v>
      </c>
      <c r="H26" s="4" t="str">
        <f t="shared" si="1"/>
        <v>，2336878</v>
      </c>
      <c r="I26" s="4" t="str">
        <f>VLOOKUP(A26,HOP!A:T,20,0)</f>
        <v>直连</v>
      </c>
    </row>
    <row r="27" s="4" customFormat="1" hidden="1" spans="1:9">
      <c r="A27" s="4">
        <v>16969268536</v>
      </c>
      <c r="B27" s="5">
        <v>44542</v>
      </c>
      <c r="C27" s="5">
        <v>44543</v>
      </c>
      <c r="D27" s="4">
        <v>89</v>
      </c>
      <c r="E27" s="4" t="str">
        <f>VLOOKUP(A27,HOP!A:L,12,0)</f>
        <v>89.00</v>
      </c>
      <c r="F27" s="4" t="str">
        <f>VLOOKUP(A27,HOP!A:C,3,0)</f>
        <v>2336891</v>
      </c>
      <c r="G27" s="4">
        <f t="shared" si="0"/>
        <v>0</v>
      </c>
      <c r="H27" s="4" t="str">
        <f t="shared" si="1"/>
        <v>，2336891</v>
      </c>
      <c r="I27" s="4" t="str">
        <f>VLOOKUP(A27,HOP!A:T,20,0)</f>
        <v>直连</v>
      </c>
    </row>
    <row r="28" s="4" customFormat="1" hidden="1" spans="1:9">
      <c r="A28" s="4">
        <v>16969314719</v>
      </c>
      <c r="B28" s="5">
        <v>44542</v>
      </c>
      <c r="C28" s="5">
        <v>44543</v>
      </c>
      <c r="D28" s="4">
        <v>53</v>
      </c>
      <c r="E28" s="4" t="str">
        <f>VLOOKUP(A28,HOP!A:L,12,0)</f>
        <v>53.00</v>
      </c>
      <c r="F28" s="4" t="str">
        <f>VLOOKUP(A28,HOP!A:C,3,0)</f>
        <v>2336923</v>
      </c>
      <c r="G28" s="4">
        <f t="shared" si="0"/>
        <v>0</v>
      </c>
      <c r="H28" s="4" t="str">
        <f t="shared" si="1"/>
        <v>，2336923</v>
      </c>
      <c r="I28" s="4" t="str">
        <f>VLOOKUP(A28,HOP!A:T,20,0)</f>
        <v>直连</v>
      </c>
    </row>
    <row r="29" s="4" customFormat="1" hidden="1" spans="1:9">
      <c r="A29" s="4">
        <v>16969543905</v>
      </c>
      <c r="B29" s="5">
        <v>44545</v>
      </c>
      <c r="C29" s="5">
        <v>44546</v>
      </c>
      <c r="D29" s="4">
        <v>234</v>
      </c>
      <c r="E29" s="4" t="str">
        <f>VLOOKUP(A29,HOP!A:L,12,0)</f>
        <v>234.00</v>
      </c>
      <c r="F29" s="4" t="str">
        <f>VLOOKUP(A29,HOP!A:C,3,0)</f>
        <v>2337025</v>
      </c>
      <c r="G29" s="4">
        <f t="shared" si="0"/>
        <v>0</v>
      </c>
      <c r="H29" s="4" t="str">
        <f t="shared" si="1"/>
        <v>，2337025</v>
      </c>
      <c r="I29" s="4" t="str">
        <f>VLOOKUP(A29,HOP!A:T,20,0)</f>
        <v>直连</v>
      </c>
    </row>
    <row r="30" s="4" customFormat="1" hidden="1" spans="1:9">
      <c r="A30" s="4">
        <v>16970377751</v>
      </c>
      <c r="B30" s="5">
        <v>44548</v>
      </c>
      <c r="C30" s="5">
        <v>44549</v>
      </c>
      <c r="D30" s="4">
        <v>114</v>
      </c>
      <c r="E30" s="4" t="str">
        <f>VLOOKUP(A30,HOP!A:L,12,0)</f>
        <v>114.00</v>
      </c>
      <c r="F30" s="4" t="str">
        <f>VLOOKUP(A30,HOP!A:C,3,0)</f>
        <v>2337289</v>
      </c>
      <c r="G30" s="4">
        <f t="shared" si="0"/>
        <v>0</v>
      </c>
      <c r="H30" s="4" t="str">
        <f t="shared" si="1"/>
        <v>，2337289</v>
      </c>
      <c r="I30" s="4" t="str">
        <f>VLOOKUP(A30,HOP!A:T,20,0)</f>
        <v>直连</v>
      </c>
    </row>
    <row r="31" s="4" customFormat="1" hidden="1" spans="1:9">
      <c r="A31" s="4">
        <v>16970529577</v>
      </c>
      <c r="B31" s="5">
        <v>44542</v>
      </c>
      <c r="C31" s="5">
        <v>44543</v>
      </c>
      <c r="D31" s="4">
        <v>27</v>
      </c>
      <c r="E31" s="4" t="str">
        <f>VLOOKUP(A31,HOP!A:L,12,0)</f>
        <v>27.00</v>
      </c>
      <c r="F31" s="4" t="str">
        <f>VLOOKUP(A31,HOP!A:C,3,0)</f>
        <v>2337338</v>
      </c>
      <c r="G31" s="4">
        <f t="shared" si="0"/>
        <v>0</v>
      </c>
      <c r="H31" s="4" t="str">
        <f t="shared" si="1"/>
        <v>，2337338</v>
      </c>
      <c r="I31" s="4" t="str">
        <f>VLOOKUP(A31,HOP!A:T,20,0)</f>
        <v>直连</v>
      </c>
    </row>
    <row r="32" s="4" customFormat="1" hidden="1" spans="1:9">
      <c r="A32" s="4">
        <v>16974306700</v>
      </c>
      <c r="B32" s="5">
        <v>44546</v>
      </c>
      <c r="C32" s="5">
        <v>44547</v>
      </c>
      <c r="D32" s="4">
        <v>34</v>
      </c>
      <c r="E32" s="4" t="str">
        <f>VLOOKUP(A32,HOP!A:L,12,0)</f>
        <v>34.00</v>
      </c>
      <c r="F32" s="4" t="str">
        <f>VLOOKUP(A32,HOP!A:C,3,0)</f>
        <v>2337952</v>
      </c>
      <c r="G32" s="4">
        <f t="shared" si="0"/>
        <v>0</v>
      </c>
      <c r="H32" s="4" t="str">
        <f t="shared" si="1"/>
        <v>，2337952</v>
      </c>
      <c r="I32" s="4" t="str">
        <f>VLOOKUP(A32,HOP!A:T,20,0)</f>
        <v>直连</v>
      </c>
    </row>
    <row r="33" s="4" customFormat="1" hidden="1" spans="1:9">
      <c r="A33" s="4">
        <v>16976931461</v>
      </c>
      <c r="B33" s="5">
        <v>44543</v>
      </c>
      <c r="C33" s="5">
        <v>44544</v>
      </c>
      <c r="D33" s="4">
        <v>29</v>
      </c>
      <c r="E33" s="4" t="str">
        <f>VLOOKUP(A33,HOP!A:L,12,0)</f>
        <v>29.00</v>
      </c>
      <c r="F33" s="4" t="str">
        <f>VLOOKUP(A33,HOP!A:C,3,0)</f>
        <v>2338925</v>
      </c>
      <c r="G33" s="4">
        <f t="shared" si="0"/>
        <v>0</v>
      </c>
      <c r="H33" s="4" t="str">
        <f t="shared" si="1"/>
        <v>，2338925</v>
      </c>
      <c r="I33" s="4" t="str">
        <f>VLOOKUP(A33,HOP!A:T,20,0)</f>
        <v>直连</v>
      </c>
    </row>
    <row r="34" s="4" customFormat="1" hidden="1" spans="1:9">
      <c r="A34" s="4">
        <v>16977045607</v>
      </c>
      <c r="B34" s="5">
        <v>44544</v>
      </c>
      <c r="C34" s="5">
        <v>44545</v>
      </c>
      <c r="D34" s="4">
        <v>39</v>
      </c>
      <c r="E34" s="4" t="str">
        <f>VLOOKUP(A34,HOP!A:L,12,0)</f>
        <v>39.00</v>
      </c>
      <c r="F34" s="4" t="str">
        <f>VLOOKUP(A34,HOP!A:C,3,0)</f>
        <v>2339002</v>
      </c>
      <c r="G34" s="4">
        <f t="shared" si="0"/>
        <v>0</v>
      </c>
      <c r="H34" s="4" t="str">
        <f t="shared" si="1"/>
        <v>，2339002</v>
      </c>
      <c r="I34" s="4" t="str">
        <f>VLOOKUP(A34,HOP!A:T,20,0)</f>
        <v>直连</v>
      </c>
    </row>
    <row r="35" s="4" customFormat="1" hidden="1" spans="1:9">
      <c r="A35" s="4">
        <v>16977214121</v>
      </c>
      <c r="B35" s="5">
        <v>44547</v>
      </c>
      <c r="C35" s="5">
        <v>44549</v>
      </c>
      <c r="D35" s="4">
        <v>72</v>
      </c>
      <c r="E35" s="4" t="str">
        <f>VLOOKUP(A35,HOP!A:L,12,0)</f>
        <v>72.00</v>
      </c>
      <c r="F35" s="4" t="str">
        <f>VLOOKUP(A35,HOP!A:C,3,0)</f>
        <v>2339085</v>
      </c>
      <c r="G35" s="4">
        <f t="shared" ref="G35:G66" si="2">D35-E35</f>
        <v>0</v>
      </c>
      <c r="H35" s="4" t="str">
        <f t="shared" ref="H35:H66" si="3">$H$1&amp;F35</f>
        <v>，2339085</v>
      </c>
      <c r="I35" s="4" t="str">
        <f>VLOOKUP(A35,HOP!A:T,20,0)</f>
        <v>直连</v>
      </c>
    </row>
    <row r="36" s="4" customFormat="1" hidden="1" spans="1:9">
      <c r="A36" s="4">
        <v>16980714471</v>
      </c>
      <c r="B36" s="5">
        <v>44544</v>
      </c>
      <c r="C36" s="5">
        <v>44546</v>
      </c>
      <c r="D36" s="4">
        <v>126</v>
      </c>
      <c r="E36" s="4" t="str">
        <f>VLOOKUP(A36,HOP!A:L,12,0)</f>
        <v>126.00</v>
      </c>
      <c r="F36" s="4" t="str">
        <f>VLOOKUP(A36,HOP!A:C,3,0)</f>
        <v>2339701</v>
      </c>
      <c r="G36" s="4">
        <f t="shared" si="2"/>
        <v>0</v>
      </c>
      <c r="H36" s="4" t="str">
        <f t="shared" si="3"/>
        <v>，2339701</v>
      </c>
      <c r="I36" s="4" t="str">
        <f>VLOOKUP(A36,HOP!A:T,20,0)</f>
        <v>直连</v>
      </c>
    </row>
    <row r="37" s="4" customFormat="1" hidden="1" spans="1:9">
      <c r="A37" s="4">
        <v>16980790306</v>
      </c>
      <c r="B37" s="5">
        <v>44547</v>
      </c>
      <c r="C37" s="5">
        <v>44548</v>
      </c>
      <c r="D37" s="4">
        <v>64</v>
      </c>
      <c r="E37" s="4" t="str">
        <f>VLOOKUP(A37,HOP!A:L,12,0)</f>
        <v>64.00</v>
      </c>
      <c r="F37" s="4" t="str">
        <f>VLOOKUP(A37,HOP!A:C,3,0)</f>
        <v>2339748</v>
      </c>
      <c r="G37" s="4">
        <f t="shared" si="2"/>
        <v>0</v>
      </c>
      <c r="H37" s="4" t="str">
        <f t="shared" si="3"/>
        <v>，2339748</v>
      </c>
      <c r="I37" s="4" t="str">
        <f>VLOOKUP(A37,HOP!A:T,20,0)</f>
        <v>直连</v>
      </c>
    </row>
    <row r="38" s="4" customFormat="1" hidden="1" spans="1:9">
      <c r="A38" s="4">
        <v>16982491028</v>
      </c>
      <c r="B38" s="5">
        <v>44544</v>
      </c>
      <c r="C38" s="5">
        <v>44546</v>
      </c>
      <c r="D38" s="4">
        <v>220</v>
      </c>
      <c r="E38" s="4" t="str">
        <f>VLOOKUP(A38,HOP!A:L,12,0)</f>
        <v>220.00</v>
      </c>
      <c r="F38" s="4" t="str">
        <f>VLOOKUP(A38,HOP!A:C,3,0)</f>
        <v>2339908</v>
      </c>
      <c r="G38" s="4">
        <f t="shared" si="2"/>
        <v>0</v>
      </c>
      <c r="H38" s="4" t="str">
        <f t="shared" si="3"/>
        <v>，2339908</v>
      </c>
      <c r="I38" s="4" t="str">
        <f>VLOOKUP(A38,HOP!A:T,20,0)</f>
        <v>直连</v>
      </c>
    </row>
    <row r="39" s="4" customFormat="1" hidden="1" spans="1:9">
      <c r="A39" s="4">
        <v>16984938442</v>
      </c>
      <c r="B39" s="5">
        <v>44545</v>
      </c>
      <c r="C39" s="5">
        <v>44546</v>
      </c>
      <c r="D39" s="4">
        <v>25</v>
      </c>
      <c r="E39" s="4" t="str">
        <f>VLOOKUP(A39,HOP!A:L,12,0)</f>
        <v>25.00</v>
      </c>
      <c r="F39" s="4" t="str">
        <f>VLOOKUP(A39,HOP!A:C,3,0)</f>
        <v>2340201</v>
      </c>
      <c r="G39" s="4">
        <f t="shared" si="2"/>
        <v>0</v>
      </c>
      <c r="H39" s="4" t="str">
        <f t="shared" si="3"/>
        <v>，2340201</v>
      </c>
      <c r="I39" s="4" t="str">
        <f>VLOOKUP(A39,HOP!A:T,20,0)</f>
        <v>直连</v>
      </c>
    </row>
    <row r="40" s="4" customFormat="1" hidden="1" spans="1:9">
      <c r="A40" s="4">
        <v>16986184873</v>
      </c>
      <c r="B40" s="5">
        <v>44548</v>
      </c>
      <c r="C40" s="5">
        <v>44549</v>
      </c>
      <c r="D40" s="4">
        <v>157</v>
      </c>
      <c r="E40" s="4" t="str">
        <f>VLOOKUP(A40,HOP!A:L,12,0)</f>
        <v>157.00</v>
      </c>
      <c r="F40" s="4" t="str">
        <f>VLOOKUP(A40,HOP!A:C,3,0)</f>
        <v>2340519</v>
      </c>
      <c r="G40" s="4">
        <f t="shared" si="2"/>
        <v>0</v>
      </c>
      <c r="H40" s="4" t="str">
        <f t="shared" si="3"/>
        <v>，2340519</v>
      </c>
      <c r="I40" s="4" t="str">
        <f>VLOOKUP(A40,HOP!A:T,20,0)</f>
        <v>直连</v>
      </c>
    </row>
    <row r="41" s="4" customFormat="1" hidden="1" spans="1:9">
      <c r="A41" s="4">
        <v>16986287135</v>
      </c>
      <c r="B41" s="5">
        <v>44547</v>
      </c>
      <c r="C41" s="5">
        <v>44548</v>
      </c>
      <c r="D41" s="4">
        <v>148</v>
      </c>
      <c r="E41" s="4" t="str">
        <f>VLOOKUP(A41,HOP!A:L,12,0)</f>
        <v>148.00</v>
      </c>
      <c r="F41" s="4" t="str">
        <f>VLOOKUP(A41,HOP!A:C,3,0)</f>
        <v>2340544</v>
      </c>
      <c r="G41" s="4">
        <f t="shared" si="2"/>
        <v>0</v>
      </c>
      <c r="H41" s="4" t="str">
        <f t="shared" si="3"/>
        <v>，2340544</v>
      </c>
      <c r="I41" s="4" t="str">
        <f>VLOOKUP(A41,HOP!A:T,20,0)</f>
        <v>直连</v>
      </c>
    </row>
    <row r="42" s="4" customFormat="1" hidden="1" spans="1:9">
      <c r="A42" s="4">
        <v>16986553671</v>
      </c>
      <c r="B42" s="5">
        <v>44546</v>
      </c>
      <c r="C42" s="5">
        <v>44549</v>
      </c>
      <c r="D42" s="4">
        <v>232</v>
      </c>
      <c r="E42" s="4" t="str">
        <f>VLOOKUP(A42,HOP!A:L,12,0)</f>
        <v>232.00</v>
      </c>
      <c r="F42" s="4" t="str">
        <f>VLOOKUP(A42,HOP!A:C,3,0)</f>
        <v>2340598</v>
      </c>
      <c r="G42" s="4">
        <f t="shared" si="2"/>
        <v>0</v>
      </c>
      <c r="H42" s="4" t="str">
        <f t="shared" si="3"/>
        <v>，2340598</v>
      </c>
      <c r="I42" s="4" t="str">
        <f>VLOOKUP(A42,HOP!A:T,20,0)</f>
        <v>直连</v>
      </c>
    </row>
    <row r="43" s="4" customFormat="1" hidden="1" spans="1:9">
      <c r="A43" s="4">
        <v>16986748545</v>
      </c>
      <c r="B43" s="5">
        <v>44548</v>
      </c>
      <c r="C43" s="5">
        <v>44549</v>
      </c>
      <c r="D43" s="4">
        <v>101</v>
      </c>
      <c r="E43" s="4" t="str">
        <f>VLOOKUP(A43,HOP!A:L,12,0)</f>
        <v>101.00</v>
      </c>
      <c r="F43" s="4" t="str">
        <f>VLOOKUP(A43,HOP!A:C,3,0)</f>
        <v>2340650</v>
      </c>
      <c r="G43" s="4">
        <f t="shared" si="2"/>
        <v>0</v>
      </c>
      <c r="H43" s="4" t="str">
        <f t="shared" si="3"/>
        <v>，2340650</v>
      </c>
      <c r="I43" s="4" t="str">
        <f>VLOOKUP(A43,HOP!A:T,20,0)</f>
        <v>直连</v>
      </c>
    </row>
    <row r="44" s="4" customFormat="1" hidden="1" spans="1:9">
      <c r="A44" s="4">
        <v>16986759397</v>
      </c>
      <c r="B44" s="5">
        <v>44547</v>
      </c>
      <c r="C44" s="5">
        <v>44549</v>
      </c>
      <c r="D44" s="4">
        <v>406</v>
      </c>
      <c r="E44" s="4" t="str">
        <f>VLOOKUP(A44,HOP!A:L,12,0)</f>
        <v>406.00</v>
      </c>
      <c r="F44" s="4" t="str">
        <f>VLOOKUP(A44,HOP!A:C,3,0)</f>
        <v>2340655</v>
      </c>
      <c r="G44" s="4">
        <f t="shared" si="2"/>
        <v>0</v>
      </c>
      <c r="H44" s="4" t="str">
        <f t="shared" si="3"/>
        <v>，2340655</v>
      </c>
      <c r="I44" s="4" t="str">
        <f>VLOOKUP(A44,HOP!A:T,20,0)</f>
        <v>直连</v>
      </c>
    </row>
    <row r="45" s="4" customFormat="1" hidden="1" spans="1:9">
      <c r="A45" s="4">
        <v>16987471469</v>
      </c>
      <c r="B45" s="5">
        <v>44546</v>
      </c>
      <c r="C45" s="5">
        <v>44547</v>
      </c>
      <c r="D45" s="4">
        <v>20</v>
      </c>
      <c r="E45" s="4" t="str">
        <f>VLOOKUP(A45,HOP!A:L,12,0)</f>
        <v>20.00</v>
      </c>
      <c r="F45" s="4" t="str">
        <f>VLOOKUP(A45,HOP!A:C,3,0)</f>
        <v>2340899</v>
      </c>
      <c r="G45" s="4">
        <f t="shared" si="2"/>
        <v>0</v>
      </c>
      <c r="H45" s="4" t="str">
        <f t="shared" si="3"/>
        <v>，2340899</v>
      </c>
      <c r="I45" s="4" t="str">
        <f>VLOOKUP(A45,HOP!A:T,20,0)</f>
        <v>直连</v>
      </c>
    </row>
    <row r="46" s="4" customFormat="1" hidden="1" spans="1:9">
      <c r="A46" s="4">
        <v>16987628433</v>
      </c>
      <c r="B46" s="5">
        <v>44545</v>
      </c>
      <c r="C46" s="5">
        <v>44546</v>
      </c>
      <c r="D46" s="4">
        <v>37</v>
      </c>
      <c r="E46" s="4" t="str">
        <f>VLOOKUP(A46,HOP!A:L,12,0)</f>
        <v>37.00</v>
      </c>
      <c r="F46" s="4" t="str">
        <f>VLOOKUP(A46,HOP!A:C,3,0)</f>
        <v>2340951</v>
      </c>
      <c r="G46" s="4">
        <f t="shared" si="2"/>
        <v>0</v>
      </c>
      <c r="H46" s="4" t="str">
        <f t="shared" si="3"/>
        <v>，2340951</v>
      </c>
      <c r="I46" s="4" t="str">
        <f>VLOOKUP(A46,HOP!A:T,20,0)</f>
        <v>直连</v>
      </c>
    </row>
    <row r="47" s="4" customFormat="1" hidden="1" spans="1:9">
      <c r="A47" s="4">
        <v>16992090007</v>
      </c>
      <c r="B47" s="5">
        <v>44548</v>
      </c>
      <c r="C47" s="5">
        <v>44549</v>
      </c>
      <c r="D47" s="4">
        <v>37</v>
      </c>
      <c r="E47" s="4" t="str">
        <f>VLOOKUP(A47,HOP!A:L,12,0)</f>
        <v>37.00</v>
      </c>
      <c r="F47" s="4" t="str">
        <f>VLOOKUP(A47,HOP!A:C,3,0)</f>
        <v>2342034</v>
      </c>
      <c r="G47" s="4">
        <f t="shared" si="2"/>
        <v>0</v>
      </c>
      <c r="H47" s="4" t="str">
        <f t="shared" si="3"/>
        <v>，2342034</v>
      </c>
      <c r="I47" s="4" t="str">
        <f>VLOOKUP(A47,HOP!A:T,20,0)</f>
        <v>直连</v>
      </c>
    </row>
    <row r="48" s="4" customFormat="1" hidden="1" spans="1:9">
      <c r="A48" s="4">
        <v>16992589228</v>
      </c>
      <c r="B48" s="5">
        <v>44548</v>
      </c>
      <c r="C48" s="5">
        <v>44549</v>
      </c>
      <c r="D48" s="4">
        <v>240</v>
      </c>
      <c r="E48" s="4" t="str">
        <f>VLOOKUP(A48,HOP!A:L,12,0)</f>
        <v>240.00</v>
      </c>
      <c r="F48" s="4" t="str">
        <f>VLOOKUP(A48,HOP!A:C,3,0)</f>
        <v>2342181</v>
      </c>
      <c r="G48" s="4">
        <f t="shared" si="2"/>
        <v>0</v>
      </c>
      <c r="H48" s="4" t="str">
        <f t="shared" si="3"/>
        <v>，2342181</v>
      </c>
      <c r="I48" s="4" t="str">
        <f>VLOOKUP(A48,HOP!A:T,20,0)</f>
        <v>直连</v>
      </c>
    </row>
    <row r="49" s="4" customFormat="1" hidden="1" spans="1:9">
      <c r="A49" s="4">
        <v>16992611048</v>
      </c>
      <c r="B49" s="5">
        <v>44548</v>
      </c>
      <c r="C49" s="5">
        <v>44549</v>
      </c>
      <c r="D49" s="4">
        <v>72</v>
      </c>
      <c r="E49" s="4" t="str">
        <f>VLOOKUP(A49,HOP!A:L,12,0)</f>
        <v>72.00</v>
      </c>
      <c r="F49" s="4" t="str">
        <f>VLOOKUP(A49,HOP!A:C,3,0)</f>
        <v>2342194</v>
      </c>
      <c r="G49" s="4">
        <f t="shared" si="2"/>
        <v>0</v>
      </c>
      <c r="H49" s="4" t="str">
        <f t="shared" si="3"/>
        <v>，2342194</v>
      </c>
      <c r="I49" s="4" t="str">
        <f>VLOOKUP(A49,HOP!A:T,20,0)</f>
        <v>直连</v>
      </c>
    </row>
    <row r="50" s="4" customFormat="1" hidden="1" spans="1:9">
      <c r="A50" s="4">
        <v>16992626255</v>
      </c>
      <c r="B50" s="5">
        <v>44547</v>
      </c>
      <c r="C50" s="5">
        <v>44549</v>
      </c>
      <c r="D50" s="4">
        <v>68</v>
      </c>
      <c r="E50" s="4" t="str">
        <f>VLOOKUP(A50,HOP!A:L,12,0)</f>
        <v>68.00</v>
      </c>
      <c r="F50" s="4" t="str">
        <f>VLOOKUP(A50,HOP!A:C,3,0)</f>
        <v>2342199</v>
      </c>
      <c r="G50" s="4">
        <f t="shared" si="2"/>
        <v>0</v>
      </c>
      <c r="H50" s="4" t="str">
        <f t="shared" si="3"/>
        <v>，2342199</v>
      </c>
      <c r="I50" s="4" t="str">
        <f>VLOOKUP(A50,HOP!A:T,20,0)</f>
        <v>直连</v>
      </c>
    </row>
    <row r="51" s="4" customFormat="1" hidden="1" spans="1:9">
      <c r="A51" s="4">
        <v>16992672691</v>
      </c>
      <c r="B51" s="5">
        <v>44546</v>
      </c>
      <c r="C51" s="5">
        <v>44547</v>
      </c>
      <c r="D51" s="4">
        <v>126</v>
      </c>
      <c r="E51" s="4" t="str">
        <f>VLOOKUP(A51,HOP!A:L,12,0)</f>
        <v>126.00</v>
      </c>
      <c r="F51" s="4" t="str">
        <f>VLOOKUP(A51,HOP!A:C,3,0)</f>
        <v>2342239</v>
      </c>
      <c r="G51" s="4">
        <f t="shared" si="2"/>
        <v>0</v>
      </c>
      <c r="H51" s="4" t="str">
        <f t="shared" si="3"/>
        <v>，2342239</v>
      </c>
      <c r="I51" s="4" t="str">
        <f>VLOOKUP(A51,HOP!A:T,20,0)</f>
        <v>直连</v>
      </c>
    </row>
    <row r="52" s="4" customFormat="1" hidden="1" spans="1:9">
      <c r="A52" s="4">
        <v>16992740211</v>
      </c>
      <c r="B52" s="5">
        <v>44547</v>
      </c>
      <c r="C52" s="5">
        <v>44548</v>
      </c>
      <c r="D52" s="4">
        <v>213</v>
      </c>
      <c r="E52" s="4" t="str">
        <f>VLOOKUP(A52,HOP!A:L,12,0)</f>
        <v>213.00</v>
      </c>
      <c r="F52" s="4" t="str">
        <f>VLOOKUP(A52,HOP!A:C,3,0)</f>
        <v>2342289</v>
      </c>
      <c r="G52" s="4">
        <f t="shared" si="2"/>
        <v>0</v>
      </c>
      <c r="H52" s="4" t="str">
        <f t="shared" si="3"/>
        <v>，2342289</v>
      </c>
      <c r="I52" s="4" t="str">
        <f>VLOOKUP(A52,HOP!A:T,20,0)</f>
        <v>直连</v>
      </c>
    </row>
    <row r="53" s="4" customFormat="1" hidden="1" spans="1:9">
      <c r="A53" s="4">
        <v>16992882774</v>
      </c>
      <c r="B53" s="5">
        <v>44547</v>
      </c>
      <c r="C53" s="5">
        <v>44548</v>
      </c>
      <c r="D53" s="4">
        <v>44</v>
      </c>
      <c r="E53" s="4" t="str">
        <f>VLOOKUP(A53,HOP!A:L,12,0)</f>
        <v>44.00</v>
      </c>
      <c r="F53" s="4" t="str">
        <f>VLOOKUP(A53,HOP!A:C,3,0)</f>
        <v>2342363</v>
      </c>
      <c r="G53" s="4">
        <f t="shared" si="2"/>
        <v>0</v>
      </c>
      <c r="H53" s="4" t="str">
        <f t="shared" si="3"/>
        <v>，2342363</v>
      </c>
      <c r="I53" s="4" t="str">
        <f>VLOOKUP(A53,HOP!A:T,20,0)</f>
        <v>直连</v>
      </c>
    </row>
    <row r="54" s="4" customFormat="1" hidden="1" spans="1:9">
      <c r="A54" s="4">
        <v>16992847514</v>
      </c>
      <c r="B54" s="5">
        <v>44547</v>
      </c>
      <c r="C54" s="5">
        <v>44549</v>
      </c>
      <c r="D54" s="4">
        <v>1722</v>
      </c>
      <c r="E54" s="4" t="str">
        <f>VLOOKUP(A54,HOP!A:L,12,0)</f>
        <v>1722.00</v>
      </c>
      <c r="F54" s="4" t="str">
        <f>VLOOKUP(A54,HOP!A:C,3,0)</f>
        <v>2342361</v>
      </c>
      <c r="G54" s="4">
        <f t="shared" si="2"/>
        <v>0</v>
      </c>
      <c r="H54" s="4" t="str">
        <f t="shared" si="3"/>
        <v>，2342361</v>
      </c>
      <c r="I54" s="4" t="str">
        <f>VLOOKUP(A54,HOP!A:T,20,0)</f>
        <v>直连</v>
      </c>
    </row>
    <row r="55" s="4" customFormat="1" hidden="1" spans="1:9">
      <c r="A55" s="4">
        <v>16992960408</v>
      </c>
      <c r="B55" s="5">
        <v>44548</v>
      </c>
      <c r="C55" s="5">
        <v>44549</v>
      </c>
      <c r="D55" s="4">
        <v>0</v>
      </c>
      <c r="E55" s="4" t="e">
        <f>VLOOKUP(A55,HOP!A:L,12,0)</f>
        <v>#N/A</v>
      </c>
      <c r="F55" s="4" t="e">
        <f>VLOOKUP(A55,HOP!A:C,3,0)</f>
        <v>#N/A</v>
      </c>
      <c r="G55" s="4" t="e">
        <f t="shared" si="2"/>
        <v>#N/A</v>
      </c>
      <c r="H55" s="4" t="e">
        <f t="shared" si="3"/>
        <v>#N/A</v>
      </c>
      <c r="I55" s="4" t="e">
        <f>VLOOKUP(A55,HOP!A:T,20,0)</f>
        <v>#N/A</v>
      </c>
    </row>
    <row r="56" s="4" customFormat="1" hidden="1" spans="1:9">
      <c r="A56" s="4">
        <v>16992994894</v>
      </c>
      <c r="B56" s="5">
        <v>44548</v>
      </c>
      <c r="C56" s="5">
        <v>44549</v>
      </c>
      <c r="D56" s="4">
        <v>127</v>
      </c>
      <c r="E56" s="4" t="str">
        <f>VLOOKUP(A56,HOP!A:L,12,0)</f>
        <v>127.00</v>
      </c>
      <c r="F56" s="4" t="str">
        <f>VLOOKUP(A56,HOP!A:C,3,0)</f>
        <v>2342455</v>
      </c>
      <c r="G56" s="4">
        <f t="shared" si="2"/>
        <v>0</v>
      </c>
      <c r="H56" s="4" t="str">
        <f t="shared" si="3"/>
        <v>，2342455</v>
      </c>
      <c r="I56" s="4" t="str">
        <f>VLOOKUP(A56,HOP!A:T,20,0)</f>
        <v>直连</v>
      </c>
    </row>
    <row r="57" s="4" customFormat="1" hidden="1" spans="1:9">
      <c r="A57" s="4">
        <v>16993140057</v>
      </c>
      <c r="B57" s="5">
        <v>44546</v>
      </c>
      <c r="C57" s="5">
        <v>44548</v>
      </c>
      <c r="D57" s="4">
        <v>186</v>
      </c>
      <c r="E57" s="4" t="str">
        <f>VLOOKUP(A57,HOP!A:L,12,0)</f>
        <v>186.00</v>
      </c>
      <c r="F57" s="4" t="str">
        <f>VLOOKUP(A57,HOP!A:C,3,0)</f>
        <v>2342553</v>
      </c>
      <c r="G57" s="4">
        <f t="shared" si="2"/>
        <v>0</v>
      </c>
      <c r="H57" s="4" t="str">
        <f t="shared" si="3"/>
        <v>，2342553</v>
      </c>
      <c r="I57" s="4" t="str">
        <f>VLOOKUP(A57,HOP!A:T,20,0)</f>
        <v>直连</v>
      </c>
    </row>
    <row r="58" s="4" customFormat="1" hidden="1" spans="1:9">
      <c r="A58" s="4">
        <v>16995349988</v>
      </c>
      <c r="B58" s="5">
        <v>44546</v>
      </c>
      <c r="C58" s="5">
        <v>44547</v>
      </c>
      <c r="D58" s="4">
        <v>25</v>
      </c>
      <c r="E58" s="4" t="str">
        <f>VLOOKUP(A58,HOP!A:L,12,0)</f>
        <v>25.00</v>
      </c>
      <c r="F58" s="4" t="str">
        <f>VLOOKUP(A58,HOP!A:C,3,0)</f>
        <v>2342949</v>
      </c>
      <c r="G58" s="4">
        <f t="shared" si="2"/>
        <v>0</v>
      </c>
      <c r="H58" s="4" t="str">
        <f t="shared" si="3"/>
        <v>，2342949</v>
      </c>
      <c r="I58" s="4" t="str">
        <f>VLOOKUP(A58,HOP!A:T,20,0)</f>
        <v>直连</v>
      </c>
    </row>
    <row r="59" s="4" customFormat="1" hidden="1" spans="1:9">
      <c r="A59" s="4">
        <v>16995585561</v>
      </c>
      <c r="B59" s="5">
        <v>44546</v>
      </c>
      <c r="C59" s="5">
        <v>44547</v>
      </c>
      <c r="D59" s="4">
        <v>74</v>
      </c>
      <c r="E59" s="4" t="str">
        <f>VLOOKUP(A59,HOP!A:L,12,0)</f>
        <v>74.00</v>
      </c>
      <c r="F59" s="4" t="str">
        <f>VLOOKUP(A59,HOP!A:C,3,0)</f>
        <v>2343052</v>
      </c>
      <c r="G59" s="4">
        <f t="shared" si="2"/>
        <v>0</v>
      </c>
      <c r="H59" s="4" t="str">
        <f t="shared" si="3"/>
        <v>，2343052</v>
      </c>
      <c r="I59" s="4" t="str">
        <f>VLOOKUP(A59,HOP!A:T,20,0)</f>
        <v>直连</v>
      </c>
    </row>
    <row r="60" s="4" customFormat="1" hidden="1" spans="1:9">
      <c r="A60" s="4">
        <v>16995762204</v>
      </c>
      <c r="B60" s="5">
        <v>44548</v>
      </c>
      <c r="C60" s="5">
        <v>44549</v>
      </c>
      <c r="D60" s="4">
        <v>88</v>
      </c>
      <c r="E60" s="4" t="str">
        <f>VLOOKUP(A60,HOP!A:L,12,0)</f>
        <v>88.00</v>
      </c>
      <c r="F60" s="4" t="str">
        <f>VLOOKUP(A60,HOP!A:C,3,0)</f>
        <v>2343117</v>
      </c>
      <c r="G60" s="4">
        <f t="shared" si="2"/>
        <v>0</v>
      </c>
      <c r="H60" s="4" t="str">
        <f t="shared" si="3"/>
        <v>，2343117</v>
      </c>
      <c r="I60" s="4" t="str">
        <f>VLOOKUP(A60,HOP!A:T,20,0)</f>
        <v>直连</v>
      </c>
    </row>
    <row r="61" s="4" customFormat="1" hidden="1" spans="1:9">
      <c r="A61" s="4">
        <v>16999138496</v>
      </c>
      <c r="B61" s="5">
        <v>44547</v>
      </c>
      <c r="C61" s="5">
        <v>44548</v>
      </c>
      <c r="D61" s="4">
        <v>93</v>
      </c>
      <c r="E61" s="4" t="str">
        <f>VLOOKUP(A61,HOP!A:L,12,0)</f>
        <v>93.00</v>
      </c>
      <c r="F61" s="4" t="str">
        <f>VLOOKUP(A61,HOP!A:C,3,0)</f>
        <v>2343825</v>
      </c>
      <c r="G61" s="4">
        <f t="shared" si="2"/>
        <v>0</v>
      </c>
      <c r="H61" s="4" t="str">
        <f t="shared" si="3"/>
        <v>，2343825</v>
      </c>
      <c r="I61" s="4" t="str">
        <f>VLOOKUP(A61,HOP!A:T,20,0)</f>
        <v>直连</v>
      </c>
    </row>
    <row r="62" s="4" customFormat="1" hidden="1" spans="1:9">
      <c r="A62" s="4">
        <v>16999336941</v>
      </c>
      <c r="B62" s="5">
        <v>44548</v>
      </c>
      <c r="C62" s="5">
        <v>44549</v>
      </c>
      <c r="D62" s="4">
        <v>127</v>
      </c>
      <c r="E62" s="4" t="str">
        <f>VLOOKUP(A62,HOP!A:L,12,0)</f>
        <v>127.00</v>
      </c>
      <c r="F62" s="4" t="str">
        <f>VLOOKUP(A62,HOP!A:C,3,0)</f>
        <v>2343909</v>
      </c>
      <c r="G62" s="4">
        <f t="shared" si="2"/>
        <v>0</v>
      </c>
      <c r="H62" s="4" t="str">
        <f t="shared" si="3"/>
        <v>，2343909</v>
      </c>
      <c r="I62" s="4" t="str">
        <f>VLOOKUP(A62,HOP!A:T,20,0)</f>
        <v>直连</v>
      </c>
    </row>
    <row r="63" s="4" customFormat="1" hidden="1" spans="1:9">
      <c r="A63" s="4">
        <v>16999488975</v>
      </c>
      <c r="B63" s="5">
        <v>44547</v>
      </c>
      <c r="C63" s="5">
        <v>44548</v>
      </c>
      <c r="D63" s="4">
        <v>119</v>
      </c>
      <c r="E63" s="4" t="str">
        <f>VLOOKUP(A63,HOP!A:L,12,0)</f>
        <v>119.00</v>
      </c>
      <c r="F63" s="4" t="str">
        <f>VLOOKUP(A63,HOP!A:C,3,0)</f>
        <v>2343959</v>
      </c>
      <c r="G63" s="4">
        <f t="shared" si="2"/>
        <v>0</v>
      </c>
      <c r="H63" s="4" t="str">
        <f t="shared" si="3"/>
        <v>，2343959</v>
      </c>
      <c r="I63" s="4" t="str">
        <f>VLOOKUP(A63,HOP!A:T,20,0)</f>
        <v>直连</v>
      </c>
    </row>
    <row r="64" s="4" customFormat="1" hidden="1" spans="1:9">
      <c r="A64" s="4">
        <v>17000189045</v>
      </c>
      <c r="B64" s="5">
        <v>44547</v>
      </c>
      <c r="C64" s="5">
        <v>44549</v>
      </c>
      <c r="D64" s="4">
        <v>92</v>
      </c>
      <c r="E64" s="4" t="str">
        <f>VLOOKUP(A64,HOP!A:L,12,0)</f>
        <v>92.00</v>
      </c>
      <c r="F64" s="4" t="str">
        <f>VLOOKUP(A64,HOP!A:C,3,0)</f>
        <v>2344178</v>
      </c>
      <c r="G64" s="4">
        <f t="shared" si="2"/>
        <v>0</v>
      </c>
      <c r="H64" s="4" t="str">
        <f t="shared" si="3"/>
        <v>，2344178</v>
      </c>
      <c r="I64" s="4" t="str">
        <f>VLOOKUP(A64,HOP!A:T,20,0)</f>
        <v>直连</v>
      </c>
    </row>
    <row r="65" s="4" customFormat="1" hidden="1" spans="1:9">
      <c r="A65" s="4">
        <v>17000354582</v>
      </c>
      <c r="B65" s="5">
        <v>44548</v>
      </c>
      <c r="C65" s="5">
        <v>44549</v>
      </c>
      <c r="D65" s="4">
        <v>127</v>
      </c>
      <c r="E65" s="4" t="str">
        <f>VLOOKUP(A65,HOP!A:L,12,0)</f>
        <v>127.00</v>
      </c>
      <c r="F65" s="4" t="str">
        <f>VLOOKUP(A65,HOP!A:C,3,0)</f>
        <v>2344223</v>
      </c>
      <c r="G65" s="4">
        <f t="shared" si="2"/>
        <v>0</v>
      </c>
      <c r="H65" s="4" t="str">
        <f t="shared" si="3"/>
        <v>，2344223</v>
      </c>
      <c r="I65" s="4" t="str">
        <f>VLOOKUP(A65,HOP!A:T,20,0)</f>
        <v>直连</v>
      </c>
    </row>
    <row r="66" s="4" customFormat="1" hidden="1" spans="1:9">
      <c r="A66" s="4">
        <v>17000404281</v>
      </c>
      <c r="B66" s="5">
        <v>44548</v>
      </c>
      <c r="C66" s="5">
        <v>44549</v>
      </c>
      <c r="D66" s="4">
        <v>116</v>
      </c>
      <c r="E66" s="4" t="str">
        <f>VLOOKUP(A66,HOP!A:L,12,0)</f>
        <v>116.00</v>
      </c>
      <c r="F66" s="4" t="str">
        <f>VLOOKUP(A66,HOP!A:C,3,0)</f>
        <v>2344228</v>
      </c>
      <c r="G66" s="4">
        <f t="shared" si="2"/>
        <v>0</v>
      </c>
      <c r="H66" s="4" t="str">
        <f t="shared" si="3"/>
        <v>，2344228</v>
      </c>
      <c r="I66" s="4" t="str">
        <f>VLOOKUP(A66,HOP!A:T,20,0)</f>
        <v>直连</v>
      </c>
    </row>
    <row r="67" s="4" customFormat="1" hidden="1" spans="1:9">
      <c r="A67" s="4">
        <v>17001018369</v>
      </c>
      <c r="B67" s="5">
        <v>44547</v>
      </c>
      <c r="C67" s="5">
        <v>44549</v>
      </c>
      <c r="D67" s="4">
        <v>100</v>
      </c>
      <c r="E67" s="4" t="str">
        <f>VLOOKUP(A67,HOP!A:L,12,0)</f>
        <v>100.00</v>
      </c>
      <c r="F67" s="4" t="str">
        <f>VLOOKUP(A67,HOP!A:C,3,0)</f>
        <v>2344404</v>
      </c>
      <c r="G67" s="4">
        <f>D67-E67</f>
        <v>0</v>
      </c>
      <c r="H67" s="4" t="str">
        <f>$H$1&amp;F67</f>
        <v>，2344404</v>
      </c>
      <c r="I67" s="4" t="str">
        <f>VLOOKUP(A67,HOP!A:T,20,0)</f>
        <v>直连</v>
      </c>
    </row>
    <row r="68" s="4" customFormat="1" hidden="1" spans="1:9">
      <c r="A68" s="4">
        <v>17001226435</v>
      </c>
      <c r="B68" s="5">
        <v>44547</v>
      </c>
      <c r="C68" s="5">
        <v>44549</v>
      </c>
      <c r="D68" s="4">
        <v>292</v>
      </c>
      <c r="E68" s="4" t="str">
        <f>VLOOKUP(A68,HOP!A:L,12,0)</f>
        <v>292.00</v>
      </c>
      <c r="F68" s="4" t="str">
        <f>VLOOKUP(A68,HOP!A:C,3,0)</f>
        <v>2344470</v>
      </c>
      <c r="G68" s="4">
        <f>D68-E68</f>
        <v>0</v>
      </c>
      <c r="H68" s="4" t="str">
        <f>$H$1&amp;F68</f>
        <v>，2344470</v>
      </c>
      <c r="I68" s="4" t="str">
        <f>VLOOKUP(A68,HOP!A:T,20,0)</f>
        <v>直连</v>
      </c>
    </row>
    <row r="69" s="4" customFormat="1" hidden="1" spans="1:9">
      <c r="A69" s="4">
        <v>17003987047</v>
      </c>
      <c r="B69" s="5">
        <v>44547</v>
      </c>
      <c r="C69" s="5">
        <v>44548</v>
      </c>
      <c r="D69" s="4">
        <v>100</v>
      </c>
      <c r="E69" s="4" t="str">
        <f>VLOOKUP(A69,HOP!A:L,12,0)</f>
        <v>100.00</v>
      </c>
      <c r="F69" s="4" t="str">
        <f>VLOOKUP(A69,HOP!A:C,3,0)</f>
        <v>2344929</v>
      </c>
      <c r="G69" s="4">
        <f>D69-E69</f>
        <v>0</v>
      </c>
      <c r="H69" s="4" t="str">
        <f>$H$1&amp;F69</f>
        <v>，2344929</v>
      </c>
      <c r="I69" s="4" t="str">
        <f>VLOOKUP(A69,HOP!A:T,20,0)</f>
        <v>直连</v>
      </c>
    </row>
    <row r="70" s="4" customFormat="1" hidden="1" spans="1:9">
      <c r="A70" s="4">
        <v>17005192523</v>
      </c>
      <c r="B70" s="5">
        <v>44548</v>
      </c>
      <c r="C70" s="5">
        <v>44549</v>
      </c>
      <c r="D70" s="4">
        <v>127</v>
      </c>
      <c r="E70" s="4" t="str">
        <f>VLOOKUP(A70,HOP!A:L,12,0)</f>
        <v>127.00</v>
      </c>
      <c r="F70" s="4" t="str">
        <f>VLOOKUP(A70,HOP!A:C,3,0)</f>
        <v>2345317</v>
      </c>
      <c r="G70" s="4">
        <f>D70-E70</f>
        <v>0</v>
      </c>
      <c r="H70" s="4" t="str">
        <f>$H$1&amp;F70</f>
        <v>，2345317</v>
      </c>
      <c r="I70" s="4" t="str">
        <f>VLOOKUP(A70,HOP!A:T,20,0)</f>
        <v>直连</v>
      </c>
    </row>
    <row r="71" s="4" customFormat="1" hidden="1" spans="1:9">
      <c r="A71" s="4">
        <v>17005339469</v>
      </c>
      <c r="B71" s="5">
        <v>44548</v>
      </c>
      <c r="C71" s="5">
        <v>44549</v>
      </c>
      <c r="D71" s="4">
        <v>127</v>
      </c>
      <c r="E71" s="4" t="str">
        <f>VLOOKUP(A71,HOP!A:L,12,0)</f>
        <v>127.00</v>
      </c>
      <c r="F71" s="4" t="str">
        <f>VLOOKUP(A71,HOP!A:C,3,0)</f>
        <v>2345385</v>
      </c>
      <c r="G71" s="4">
        <f>D71-E71</f>
        <v>0</v>
      </c>
      <c r="H71" s="4" t="str">
        <f>$H$1&amp;F71</f>
        <v>，2345385</v>
      </c>
      <c r="I71" s="4" t="str">
        <f>VLOOKUP(A71,HOP!A:T,20,0)</f>
        <v>直连</v>
      </c>
    </row>
    <row r="72" s="4" customFormat="1" hidden="1" spans="1:9">
      <c r="A72" s="4">
        <v>17005438664</v>
      </c>
      <c r="B72" s="5">
        <v>44548</v>
      </c>
      <c r="C72" s="5">
        <v>44549</v>
      </c>
      <c r="D72" s="4">
        <v>40</v>
      </c>
      <c r="E72" s="4" t="str">
        <f>VLOOKUP(A72,HOP!A:L,12,0)</f>
        <v>40.00</v>
      </c>
      <c r="F72" s="4" t="str">
        <f>VLOOKUP(A72,HOP!A:C,3,0)</f>
        <v>2345423</v>
      </c>
      <c r="G72" s="4">
        <f>D72-E72</f>
        <v>0</v>
      </c>
      <c r="H72" s="4" t="str">
        <f>$H$1&amp;F72</f>
        <v>，2345423</v>
      </c>
      <c r="I72" s="4" t="str">
        <f>VLOOKUP(A72,HOP!A:T,20,0)</f>
        <v>直连</v>
      </c>
    </row>
    <row r="74" spans="4:4">
      <c r="D74" s="4">
        <f>SUM(D2:D73)</f>
        <v>13908</v>
      </c>
    </row>
    <row r="79" spans="1:5">
      <c r="A79" s="4" t="s">
        <v>246</v>
      </c>
      <c r="D79" s="4">
        <v>1490</v>
      </c>
      <c r="E79" s="4">
        <v>49898.61</v>
      </c>
    </row>
    <row r="80" spans="1:5">
      <c r="A80" s="4" t="s">
        <v>247</v>
      </c>
      <c r="D80" s="4">
        <v>12418</v>
      </c>
      <c r="E80" s="4">
        <v>415866.4</v>
      </c>
    </row>
    <row r="81" spans="1:5">
      <c r="A81" s="4" t="s">
        <v>248</v>
      </c>
      <c r="D81" s="4">
        <f>SUBTOTAL(9,D79:D80)</f>
        <v>13908</v>
      </c>
      <c r="E81" s="4">
        <f>SUBTOTAL(9,E79:E80)</f>
        <v>465765.01</v>
      </c>
    </row>
    <row r="82" spans="1:1">
      <c r="A82" s="4" t="s">
        <v>249</v>
      </c>
    </row>
  </sheetData>
  <autoFilter ref="A1:X72">
    <filterColumn colId="3">
      <filters>
        <filter val="92"/>
        <filter val="292"/>
        <filter val="352"/>
        <filter val="53"/>
        <filter val="93"/>
        <filter val="213"/>
        <filter val="54"/>
        <filter val="114"/>
        <filter val="116"/>
        <filter val="216"/>
        <filter val="157"/>
        <filter val="517"/>
        <filter val="398"/>
        <filter val="119"/>
        <filter val="299"/>
        <filter val="20"/>
        <filter val="220"/>
        <filter val="321"/>
        <filter val="1722"/>
        <filter val="64"/>
        <filter val="264"/>
        <filter val="25"/>
        <filter val="565"/>
        <filter val="126"/>
        <filter val="266"/>
        <filter val="27"/>
        <filter val="127"/>
        <filter val="68"/>
        <filter val="29"/>
        <filter val="331"/>
        <filter val="72"/>
        <filter val="232"/>
        <filter val="34"/>
        <filter val="74"/>
        <filter val="234"/>
        <filter val="574"/>
        <filter val="135"/>
        <filter val="37"/>
        <filter val="39"/>
        <filter val="40"/>
        <filter val="80"/>
        <filter val="100"/>
        <filter val="240"/>
        <filter val="101"/>
        <filter val="82"/>
        <filter val="242"/>
        <filter val="342"/>
        <filter val="44"/>
        <filter val="504"/>
        <filter val="345"/>
        <filter val="186"/>
        <filter val="406"/>
        <filter val="986"/>
        <filter val="48"/>
        <filter val="88"/>
        <filter val="148"/>
        <filter val="89"/>
      </filters>
    </filterColumn>
    <filterColumn colId="6">
      <customFilters>
        <customFilter operator="equal" val="0.33"/>
      </custom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250</v>
      </c>
      <c r="B1" s="2" t="s">
        <v>251</v>
      </c>
      <c r="C1" s="2" t="s">
        <v>252</v>
      </c>
      <c r="D1" s="2" t="s">
        <v>253</v>
      </c>
      <c r="E1" s="2" t="s">
        <v>13</v>
      </c>
      <c r="F1" s="2" t="s">
        <v>5</v>
      </c>
      <c r="G1" s="2" t="s">
        <v>6</v>
      </c>
      <c r="H1" s="2" t="s">
        <v>254</v>
      </c>
      <c r="I1" s="2" t="s">
        <v>255</v>
      </c>
      <c r="J1" s="2" t="s">
        <v>256</v>
      </c>
      <c r="K1" s="2" t="s">
        <v>257</v>
      </c>
      <c r="L1" s="2" t="s">
        <v>258</v>
      </c>
      <c r="M1" s="2" t="s">
        <v>259</v>
      </c>
      <c r="N1" s="2" t="s">
        <v>260</v>
      </c>
      <c r="O1" s="2" t="s">
        <v>261</v>
      </c>
      <c r="P1" s="2" t="s">
        <v>262</v>
      </c>
      <c r="Q1" s="2" t="s">
        <v>263</v>
      </c>
      <c r="R1" s="2" t="s">
        <v>264</v>
      </c>
      <c r="S1" s="2" t="s">
        <v>265</v>
      </c>
      <c r="T1" s="2" t="s">
        <v>266</v>
      </c>
    </row>
    <row r="2" s="1" customFormat="1" spans="1:20">
      <c r="A2" s="3">
        <v>16608255324</v>
      </c>
      <c r="B2" s="1" t="s">
        <v>267</v>
      </c>
      <c r="C2" s="1" t="s">
        <v>268</v>
      </c>
      <c r="D2" s="1" t="s">
        <v>269</v>
      </c>
      <c r="E2" s="1" t="s">
        <v>270</v>
      </c>
      <c r="F2" s="1" t="s">
        <v>271</v>
      </c>
      <c r="G2" s="1" t="s">
        <v>272</v>
      </c>
      <c r="H2" s="1" t="s">
        <v>273</v>
      </c>
      <c r="I2" s="1" t="s">
        <v>274</v>
      </c>
      <c r="J2" s="1" t="s">
        <v>29</v>
      </c>
      <c r="K2" s="1" t="s">
        <v>275</v>
      </c>
      <c r="L2" s="1" t="s">
        <v>275</v>
      </c>
      <c r="M2" s="1" t="s">
        <v>276</v>
      </c>
      <c r="N2" s="1" t="s">
        <v>276</v>
      </c>
      <c r="O2" s="1" t="s">
        <v>277</v>
      </c>
      <c r="P2" s="1" t="s">
        <v>278</v>
      </c>
      <c r="Q2" s="1" t="s">
        <v>279</v>
      </c>
      <c r="R2" s="1" t="s">
        <v>280</v>
      </c>
      <c r="S2" s="1" t="s">
        <v>281</v>
      </c>
      <c r="T2" s="1" t="s">
        <v>282</v>
      </c>
    </row>
    <row r="3" s="1" customFormat="1" spans="1:20">
      <c r="A3" s="3">
        <v>16750286580</v>
      </c>
      <c r="B3" s="1" t="s">
        <v>283</v>
      </c>
      <c r="C3" s="1" t="s">
        <v>284</v>
      </c>
      <c r="D3" s="1" t="s">
        <v>285</v>
      </c>
      <c r="E3" s="1" t="s">
        <v>286</v>
      </c>
      <c r="F3" s="1" t="s">
        <v>287</v>
      </c>
      <c r="G3" s="1" t="s">
        <v>288</v>
      </c>
      <c r="H3" s="1" t="s">
        <v>273</v>
      </c>
      <c r="I3" s="1" t="s">
        <v>289</v>
      </c>
      <c r="J3" s="1" t="s">
        <v>29</v>
      </c>
      <c r="K3" s="1" t="s">
        <v>290</v>
      </c>
      <c r="L3" s="1" t="s">
        <v>290</v>
      </c>
      <c r="M3" s="1" t="s">
        <v>276</v>
      </c>
      <c r="N3" s="1" t="s">
        <v>276</v>
      </c>
      <c r="O3" s="1" t="s">
        <v>277</v>
      </c>
      <c r="P3" s="1" t="s">
        <v>278</v>
      </c>
      <c r="Q3" s="1" t="s">
        <v>291</v>
      </c>
      <c r="R3" s="1" t="s">
        <v>280</v>
      </c>
      <c r="S3" s="1" t="s">
        <v>281</v>
      </c>
      <c r="T3" s="1" t="s">
        <v>282</v>
      </c>
    </row>
    <row r="4" s="1" customFormat="1" spans="1:20">
      <c r="A4" s="3">
        <v>16802355350</v>
      </c>
      <c r="B4" s="1" t="s">
        <v>292</v>
      </c>
      <c r="C4" s="1" t="s">
        <v>293</v>
      </c>
      <c r="D4" s="1" t="s">
        <v>294</v>
      </c>
      <c r="E4" s="1" t="s">
        <v>295</v>
      </c>
      <c r="F4" s="1" t="s">
        <v>296</v>
      </c>
      <c r="G4" s="1" t="s">
        <v>288</v>
      </c>
      <c r="H4" s="1" t="s">
        <v>273</v>
      </c>
      <c r="I4" s="1" t="s">
        <v>297</v>
      </c>
      <c r="J4" s="1" t="s">
        <v>29</v>
      </c>
      <c r="K4" s="1" t="s">
        <v>298</v>
      </c>
      <c r="L4" s="1" t="s">
        <v>298</v>
      </c>
      <c r="M4" s="1" t="s">
        <v>276</v>
      </c>
      <c r="N4" s="1" t="s">
        <v>276</v>
      </c>
      <c r="O4" s="1" t="s">
        <v>277</v>
      </c>
      <c r="P4" s="1" t="s">
        <v>278</v>
      </c>
      <c r="Q4" s="1" t="s">
        <v>299</v>
      </c>
      <c r="R4" s="1" t="s">
        <v>280</v>
      </c>
      <c r="S4" s="1" t="s">
        <v>281</v>
      </c>
      <c r="T4" s="1" t="s">
        <v>282</v>
      </c>
    </row>
    <row r="5" s="1" customFormat="1" spans="1:20">
      <c r="A5" s="3">
        <v>16826148037</v>
      </c>
      <c r="B5" s="1" t="s">
        <v>300</v>
      </c>
      <c r="C5" s="1" t="s">
        <v>301</v>
      </c>
      <c r="D5" s="1" t="s">
        <v>302</v>
      </c>
      <c r="E5" s="1" t="s">
        <v>303</v>
      </c>
      <c r="F5" s="1" t="s">
        <v>304</v>
      </c>
      <c r="G5" s="1" t="s">
        <v>305</v>
      </c>
      <c r="H5" s="1" t="s">
        <v>273</v>
      </c>
      <c r="I5" s="1" t="s">
        <v>306</v>
      </c>
      <c r="J5" s="1" t="s">
        <v>29</v>
      </c>
      <c r="K5" s="1" t="s">
        <v>307</v>
      </c>
      <c r="L5" s="1" t="s">
        <v>307</v>
      </c>
      <c r="M5" s="1" t="s">
        <v>276</v>
      </c>
      <c r="N5" s="1" t="s">
        <v>276</v>
      </c>
      <c r="O5" s="1" t="s">
        <v>277</v>
      </c>
      <c r="P5" s="1" t="s">
        <v>278</v>
      </c>
      <c r="Q5" s="1" t="s">
        <v>308</v>
      </c>
      <c r="R5" s="1" t="s">
        <v>280</v>
      </c>
      <c r="S5" s="1" t="s">
        <v>281</v>
      </c>
      <c r="T5" s="1" t="s">
        <v>282</v>
      </c>
    </row>
    <row r="6" s="1" customFormat="1" spans="1:20">
      <c r="A6" s="3">
        <v>16846337266</v>
      </c>
      <c r="B6" s="1" t="s">
        <v>309</v>
      </c>
      <c r="C6" s="1" t="s">
        <v>310</v>
      </c>
      <c r="D6" s="1" t="s">
        <v>311</v>
      </c>
      <c r="E6" s="1" t="s">
        <v>312</v>
      </c>
      <c r="F6" s="1" t="s">
        <v>287</v>
      </c>
      <c r="G6" s="1" t="s">
        <v>272</v>
      </c>
      <c r="H6" s="1" t="s">
        <v>273</v>
      </c>
      <c r="I6" s="1" t="s">
        <v>313</v>
      </c>
      <c r="J6" s="1" t="s">
        <v>29</v>
      </c>
      <c r="K6" s="1" t="s">
        <v>314</v>
      </c>
      <c r="L6" s="1" t="s">
        <v>314</v>
      </c>
      <c r="M6" s="1" t="s">
        <v>276</v>
      </c>
      <c r="N6" s="1" t="s">
        <v>276</v>
      </c>
      <c r="O6" s="1" t="s">
        <v>277</v>
      </c>
      <c r="P6" s="1" t="s">
        <v>278</v>
      </c>
      <c r="Q6" s="1" t="s">
        <v>315</v>
      </c>
      <c r="R6" s="1" t="s">
        <v>280</v>
      </c>
      <c r="S6" s="1" t="s">
        <v>281</v>
      </c>
      <c r="T6" s="1" t="s">
        <v>282</v>
      </c>
    </row>
    <row r="7" s="1" customFormat="1" spans="1:20">
      <c r="A7" s="3">
        <v>16856534156</v>
      </c>
      <c r="B7" s="1" t="s">
        <v>316</v>
      </c>
      <c r="C7" s="1" t="s">
        <v>317</v>
      </c>
      <c r="D7" s="1" t="s">
        <v>318</v>
      </c>
      <c r="E7" s="1" t="s">
        <v>319</v>
      </c>
      <c r="F7" s="1" t="s">
        <v>296</v>
      </c>
      <c r="G7" s="1" t="s">
        <v>288</v>
      </c>
      <c r="H7" s="1" t="s">
        <v>273</v>
      </c>
      <c r="I7" s="1" t="s">
        <v>320</v>
      </c>
      <c r="J7" s="1" t="s">
        <v>29</v>
      </c>
      <c r="K7" s="1" t="s">
        <v>321</v>
      </c>
      <c r="L7" s="1" t="s">
        <v>321</v>
      </c>
      <c r="M7" s="1" t="s">
        <v>276</v>
      </c>
      <c r="N7" s="1" t="s">
        <v>276</v>
      </c>
      <c r="O7" s="1" t="s">
        <v>277</v>
      </c>
      <c r="P7" s="1" t="s">
        <v>278</v>
      </c>
      <c r="Q7" s="1" t="s">
        <v>322</v>
      </c>
      <c r="R7" s="1" t="s">
        <v>280</v>
      </c>
      <c r="S7" s="1" t="s">
        <v>281</v>
      </c>
      <c r="T7" s="1" t="s">
        <v>323</v>
      </c>
    </row>
    <row r="8" s="1" customFormat="1" spans="1:20">
      <c r="A8" s="3">
        <v>16859102368</v>
      </c>
      <c r="B8" s="1" t="s">
        <v>324</v>
      </c>
      <c r="C8" s="1" t="s">
        <v>325</v>
      </c>
      <c r="D8" s="1" t="s">
        <v>326</v>
      </c>
      <c r="E8" s="1" t="s">
        <v>327</v>
      </c>
      <c r="F8" s="1" t="s">
        <v>271</v>
      </c>
      <c r="G8" s="1" t="s">
        <v>272</v>
      </c>
      <c r="H8" s="1" t="s">
        <v>273</v>
      </c>
      <c r="I8" s="1" t="s">
        <v>328</v>
      </c>
      <c r="J8" s="1" t="s">
        <v>29</v>
      </c>
      <c r="K8" s="1" t="s">
        <v>329</v>
      </c>
      <c r="L8" s="1" t="s">
        <v>329</v>
      </c>
      <c r="M8" s="1" t="s">
        <v>276</v>
      </c>
      <c r="N8" s="1" t="s">
        <v>276</v>
      </c>
      <c r="O8" s="1" t="s">
        <v>277</v>
      </c>
      <c r="P8" s="1" t="s">
        <v>278</v>
      </c>
      <c r="Q8" s="1" t="s">
        <v>330</v>
      </c>
      <c r="R8" s="1" t="s">
        <v>280</v>
      </c>
      <c r="S8" s="1" t="s">
        <v>281</v>
      </c>
      <c r="T8" s="1" t="s">
        <v>282</v>
      </c>
    </row>
    <row r="9" s="1" customFormat="1" spans="1:20">
      <c r="A9" s="3">
        <v>16872068217</v>
      </c>
      <c r="B9" s="1" t="s">
        <v>331</v>
      </c>
      <c r="C9" s="1" t="s">
        <v>332</v>
      </c>
      <c r="D9" s="1" t="s">
        <v>333</v>
      </c>
      <c r="E9" s="1" t="s">
        <v>334</v>
      </c>
      <c r="F9" s="1" t="s">
        <v>335</v>
      </c>
      <c r="G9" s="1" t="s">
        <v>336</v>
      </c>
      <c r="H9" s="1" t="s">
        <v>273</v>
      </c>
      <c r="I9" s="1" t="s">
        <v>337</v>
      </c>
      <c r="J9" s="1" t="s">
        <v>29</v>
      </c>
      <c r="K9" s="1" t="s">
        <v>338</v>
      </c>
      <c r="L9" s="1" t="s">
        <v>338</v>
      </c>
      <c r="M9" s="1" t="s">
        <v>276</v>
      </c>
      <c r="N9" s="1" t="s">
        <v>276</v>
      </c>
      <c r="O9" s="1" t="s">
        <v>277</v>
      </c>
      <c r="P9" s="1" t="s">
        <v>278</v>
      </c>
      <c r="Q9" s="1" t="s">
        <v>339</v>
      </c>
      <c r="R9" s="1" t="s">
        <v>280</v>
      </c>
      <c r="S9" s="1" t="s">
        <v>281</v>
      </c>
      <c r="T9" s="1" t="s">
        <v>282</v>
      </c>
    </row>
    <row r="10" s="1" customFormat="1" spans="1:20">
      <c r="A10" s="3">
        <v>16881835271</v>
      </c>
      <c r="B10" s="1" t="s">
        <v>340</v>
      </c>
      <c r="C10" s="1" t="s">
        <v>341</v>
      </c>
      <c r="D10" s="1" t="s">
        <v>342</v>
      </c>
      <c r="E10" s="1" t="s">
        <v>343</v>
      </c>
      <c r="F10" s="1" t="s">
        <v>305</v>
      </c>
      <c r="G10" s="1" t="s">
        <v>344</v>
      </c>
      <c r="H10" s="1" t="s">
        <v>273</v>
      </c>
      <c r="I10" s="1" t="s">
        <v>345</v>
      </c>
      <c r="J10" s="1" t="s">
        <v>29</v>
      </c>
      <c r="K10" s="1" t="s">
        <v>346</v>
      </c>
      <c r="L10" s="1" t="s">
        <v>346</v>
      </c>
      <c r="M10" s="1" t="s">
        <v>276</v>
      </c>
      <c r="N10" s="1" t="s">
        <v>276</v>
      </c>
      <c r="O10" s="1" t="s">
        <v>277</v>
      </c>
      <c r="P10" s="1" t="s">
        <v>278</v>
      </c>
      <c r="Q10" s="1" t="s">
        <v>347</v>
      </c>
      <c r="R10" s="1" t="s">
        <v>280</v>
      </c>
      <c r="S10" s="1" t="s">
        <v>281</v>
      </c>
      <c r="T10" s="1" t="s">
        <v>323</v>
      </c>
    </row>
    <row r="11" s="1" customFormat="1" spans="1:20">
      <c r="A11" s="3">
        <v>16890202753</v>
      </c>
      <c r="B11" s="1" t="s">
        <v>348</v>
      </c>
      <c r="C11" s="1" t="s">
        <v>349</v>
      </c>
      <c r="D11" s="1" t="s">
        <v>350</v>
      </c>
      <c r="E11" s="1" t="s">
        <v>351</v>
      </c>
      <c r="F11" s="1" t="s">
        <v>304</v>
      </c>
      <c r="G11" s="1" t="s">
        <v>305</v>
      </c>
      <c r="H11" s="1" t="s">
        <v>273</v>
      </c>
      <c r="I11" s="1" t="s">
        <v>352</v>
      </c>
      <c r="J11" s="1" t="s">
        <v>29</v>
      </c>
      <c r="K11" s="1" t="s">
        <v>353</v>
      </c>
      <c r="L11" s="1" t="s">
        <v>353</v>
      </c>
      <c r="M11" s="1" t="s">
        <v>276</v>
      </c>
      <c r="N11" s="1" t="s">
        <v>276</v>
      </c>
      <c r="O11" s="1" t="s">
        <v>277</v>
      </c>
      <c r="P11" s="1" t="s">
        <v>278</v>
      </c>
      <c r="Q11" s="1" t="s">
        <v>354</v>
      </c>
      <c r="R11" s="1" t="s">
        <v>280</v>
      </c>
      <c r="S11" s="1" t="s">
        <v>281</v>
      </c>
      <c r="T11" s="1" t="s">
        <v>282</v>
      </c>
    </row>
    <row r="12" s="1" customFormat="1" spans="1:20">
      <c r="A12" s="3">
        <v>16896674090</v>
      </c>
      <c r="B12" s="1" t="s">
        <v>355</v>
      </c>
      <c r="C12" s="1" t="s">
        <v>356</v>
      </c>
      <c r="D12" s="1" t="s">
        <v>357</v>
      </c>
      <c r="E12" s="1" t="s">
        <v>358</v>
      </c>
      <c r="F12" s="1" t="s">
        <v>287</v>
      </c>
      <c r="G12" s="1" t="s">
        <v>336</v>
      </c>
      <c r="H12" s="1" t="s">
        <v>273</v>
      </c>
      <c r="I12" s="1" t="s">
        <v>359</v>
      </c>
      <c r="J12" s="1" t="s">
        <v>29</v>
      </c>
      <c r="K12" s="1" t="s">
        <v>360</v>
      </c>
      <c r="L12" s="1" t="s">
        <v>360</v>
      </c>
      <c r="M12" s="1" t="s">
        <v>276</v>
      </c>
      <c r="N12" s="1" t="s">
        <v>276</v>
      </c>
      <c r="O12" s="1" t="s">
        <v>277</v>
      </c>
      <c r="P12" s="1" t="s">
        <v>278</v>
      </c>
      <c r="Q12" s="1" t="s">
        <v>361</v>
      </c>
      <c r="R12" s="1" t="s">
        <v>280</v>
      </c>
      <c r="S12" s="1" t="s">
        <v>281</v>
      </c>
      <c r="T12" s="1" t="s">
        <v>282</v>
      </c>
    </row>
    <row r="13" s="1" customFormat="1" spans="1:20">
      <c r="A13" s="3">
        <v>16897668096</v>
      </c>
      <c r="B13" s="1" t="s">
        <v>355</v>
      </c>
      <c r="C13" s="1" t="s">
        <v>362</v>
      </c>
      <c r="D13" s="1" t="s">
        <v>363</v>
      </c>
      <c r="E13" s="1" t="s">
        <v>364</v>
      </c>
      <c r="F13" s="1" t="s">
        <v>365</v>
      </c>
      <c r="G13" s="1" t="s">
        <v>288</v>
      </c>
      <c r="H13" s="1" t="s">
        <v>273</v>
      </c>
      <c r="I13" s="1" t="s">
        <v>366</v>
      </c>
      <c r="J13" s="1" t="s">
        <v>29</v>
      </c>
      <c r="K13" s="1" t="s">
        <v>367</v>
      </c>
      <c r="L13" s="1" t="s">
        <v>367</v>
      </c>
      <c r="M13" s="1" t="s">
        <v>276</v>
      </c>
      <c r="N13" s="1" t="s">
        <v>276</v>
      </c>
      <c r="O13" s="1" t="s">
        <v>277</v>
      </c>
      <c r="P13" s="1" t="s">
        <v>278</v>
      </c>
      <c r="Q13" s="1" t="s">
        <v>368</v>
      </c>
      <c r="R13" s="1" t="s">
        <v>280</v>
      </c>
      <c r="S13" s="1" t="s">
        <v>281</v>
      </c>
      <c r="T13" s="1" t="s">
        <v>282</v>
      </c>
    </row>
    <row r="14" s="1" customFormat="1" spans="1:20">
      <c r="A14" s="3">
        <v>16903449836</v>
      </c>
      <c r="B14" s="1" t="s">
        <v>369</v>
      </c>
      <c r="C14" s="1" t="s">
        <v>370</v>
      </c>
      <c r="D14" s="1" t="s">
        <v>371</v>
      </c>
      <c r="E14" s="1" t="s">
        <v>372</v>
      </c>
      <c r="F14" s="1" t="s">
        <v>305</v>
      </c>
      <c r="G14" s="1" t="s">
        <v>344</v>
      </c>
      <c r="H14" s="1" t="s">
        <v>273</v>
      </c>
      <c r="I14" s="1" t="s">
        <v>373</v>
      </c>
      <c r="J14" s="1" t="s">
        <v>29</v>
      </c>
      <c r="K14" s="1" t="s">
        <v>374</v>
      </c>
      <c r="L14" s="1" t="s">
        <v>374</v>
      </c>
      <c r="M14" s="1" t="s">
        <v>276</v>
      </c>
      <c r="N14" s="1" t="s">
        <v>276</v>
      </c>
      <c r="O14" s="1" t="s">
        <v>277</v>
      </c>
      <c r="P14" s="1" t="s">
        <v>278</v>
      </c>
      <c r="Q14" s="1" t="s">
        <v>375</v>
      </c>
      <c r="R14" s="1" t="s">
        <v>280</v>
      </c>
      <c r="S14" s="1" t="s">
        <v>281</v>
      </c>
      <c r="T14" s="1" t="s">
        <v>282</v>
      </c>
    </row>
    <row r="15" s="1" customFormat="1" spans="1:20">
      <c r="A15" s="3">
        <v>16914403443</v>
      </c>
      <c r="B15" s="1" t="s">
        <v>376</v>
      </c>
      <c r="C15" s="1" t="s">
        <v>377</v>
      </c>
      <c r="D15" s="1" t="s">
        <v>378</v>
      </c>
      <c r="E15" s="1" t="s">
        <v>379</v>
      </c>
      <c r="F15" s="1" t="s">
        <v>287</v>
      </c>
      <c r="G15" s="1" t="s">
        <v>288</v>
      </c>
      <c r="H15" s="1" t="s">
        <v>273</v>
      </c>
      <c r="I15" s="1" t="s">
        <v>380</v>
      </c>
      <c r="J15" s="1" t="s">
        <v>29</v>
      </c>
      <c r="K15" s="1" t="s">
        <v>381</v>
      </c>
      <c r="L15" s="1" t="s">
        <v>381</v>
      </c>
      <c r="M15" s="1" t="s">
        <v>276</v>
      </c>
      <c r="N15" s="1" t="s">
        <v>276</v>
      </c>
      <c r="O15" s="1" t="s">
        <v>277</v>
      </c>
      <c r="P15" s="1" t="s">
        <v>278</v>
      </c>
      <c r="Q15" s="1" t="s">
        <v>382</v>
      </c>
      <c r="R15" s="1" t="s">
        <v>280</v>
      </c>
      <c r="S15" s="1" t="s">
        <v>281</v>
      </c>
      <c r="T15" s="1" t="s">
        <v>282</v>
      </c>
    </row>
    <row r="16" s="1" customFormat="1" spans="1:20">
      <c r="A16" s="3">
        <v>16927703549</v>
      </c>
      <c r="B16" s="1" t="s">
        <v>383</v>
      </c>
      <c r="C16" s="1" t="s">
        <v>384</v>
      </c>
      <c r="D16" s="1" t="s">
        <v>385</v>
      </c>
      <c r="E16" s="1" t="s">
        <v>85</v>
      </c>
      <c r="F16" s="1" t="s">
        <v>287</v>
      </c>
      <c r="G16" s="1" t="s">
        <v>288</v>
      </c>
      <c r="H16" s="1" t="s">
        <v>273</v>
      </c>
      <c r="I16" s="1" t="s">
        <v>386</v>
      </c>
      <c r="J16" s="1" t="s">
        <v>29</v>
      </c>
      <c r="K16" s="1" t="s">
        <v>387</v>
      </c>
      <c r="L16" s="1" t="s">
        <v>387</v>
      </c>
      <c r="M16" s="1" t="s">
        <v>276</v>
      </c>
      <c r="N16" s="1" t="s">
        <v>276</v>
      </c>
      <c r="O16" s="1" t="s">
        <v>277</v>
      </c>
      <c r="P16" s="1" t="s">
        <v>278</v>
      </c>
      <c r="Q16" s="1" t="s">
        <v>388</v>
      </c>
      <c r="R16" s="1" t="s">
        <v>280</v>
      </c>
      <c r="S16" s="1" t="s">
        <v>281</v>
      </c>
      <c r="T16" s="1" t="s">
        <v>282</v>
      </c>
    </row>
    <row r="17" s="1" customFormat="1" spans="1:20">
      <c r="A17" s="3">
        <v>16933368141</v>
      </c>
      <c r="B17" s="1" t="s">
        <v>389</v>
      </c>
      <c r="C17" s="1" t="s">
        <v>390</v>
      </c>
      <c r="D17" s="1" t="s">
        <v>391</v>
      </c>
      <c r="E17" s="1" t="s">
        <v>392</v>
      </c>
      <c r="F17" s="1" t="s">
        <v>335</v>
      </c>
      <c r="G17" s="1" t="s">
        <v>344</v>
      </c>
      <c r="H17" s="1" t="s">
        <v>273</v>
      </c>
      <c r="I17" s="1" t="s">
        <v>393</v>
      </c>
      <c r="J17" s="1" t="s">
        <v>29</v>
      </c>
      <c r="K17" s="1" t="s">
        <v>394</v>
      </c>
      <c r="L17" s="1" t="s">
        <v>394</v>
      </c>
      <c r="M17" s="1" t="s">
        <v>276</v>
      </c>
      <c r="N17" s="1" t="s">
        <v>276</v>
      </c>
      <c r="O17" s="1" t="s">
        <v>277</v>
      </c>
      <c r="P17" s="1" t="s">
        <v>278</v>
      </c>
      <c r="Q17" s="1" t="s">
        <v>395</v>
      </c>
      <c r="R17" s="1" t="s">
        <v>280</v>
      </c>
      <c r="S17" s="1" t="s">
        <v>281</v>
      </c>
      <c r="T17" s="1" t="s">
        <v>282</v>
      </c>
    </row>
    <row r="18" s="1" customFormat="1" spans="1:20">
      <c r="A18" s="3">
        <v>16947010841</v>
      </c>
      <c r="B18" s="1" t="s">
        <v>296</v>
      </c>
      <c r="C18" s="1" t="s">
        <v>396</v>
      </c>
      <c r="D18" s="1" t="s">
        <v>397</v>
      </c>
      <c r="E18" s="1" t="s">
        <v>398</v>
      </c>
      <c r="F18" s="1" t="s">
        <v>271</v>
      </c>
      <c r="G18" s="1" t="s">
        <v>272</v>
      </c>
      <c r="H18" s="1" t="s">
        <v>273</v>
      </c>
      <c r="I18" s="1" t="s">
        <v>399</v>
      </c>
      <c r="J18" s="1" t="s">
        <v>29</v>
      </c>
      <c r="K18" s="1" t="s">
        <v>400</v>
      </c>
      <c r="L18" s="1" t="s">
        <v>400</v>
      </c>
      <c r="M18" s="1" t="s">
        <v>276</v>
      </c>
      <c r="N18" s="1" t="s">
        <v>276</v>
      </c>
      <c r="O18" s="1" t="s">
        <v>277</v>
      </c>
      <c r="P18" s="1" t="s">
        <v>278</v>
      </c>
      <c r="Q18" s="1" t="s">
        <v>401</v>
      </c>
      <c r="R18" s="1" t="s">
        <v>280</v>
      </c>
      <c r="S18" s="1" t="s">
        <v>281</v>
      </c>
      <c r="T18" s="1" t="s">
        <v>282</v>
      </c>
    </row>
    <row r="19" s="1" customFormat="1" spans="1:20">
      <c r="A19" s="3">
        <v>16947378046</v>
      </c>
      <c r="B19" s="1" t="s">
        <v>296</v>
      </c>
      <c r="C19" s="1" t="s">
        <v>402</v>
      </c>
      <c r="D19" s="1" t="s">
        <v>403</v>
      </c>
      <c r="E19" s="1" t="s">
        <v>404</v>
      </c>
      <c r="F19" s="1" t="s">
        <v>304</v>
      </c>
      <c r="G19" s="1" t="s">
        <v>305</v>
      </c>
      <c r="H19" s="1" t="s">
        <v>273</v>
      </c>
      <c r="I19" s="1" t="s">
        <v>405</v>
      </c>
      <c r="J19" s="1" t="s">
        <v>29</v>
      </c>
      <c r="K19" s="1" t="s">
        <v>406</v>
      </c>
      <c r="L19" s="1" t="s">
        <v>406</v>
      </c>
      <c r="M19" s="1" t="s">
        <v>276</v>
      </c>
      <c r="N19" s="1" t="s">
        <v>276</v>
      </c>
      <c r="O19" s="1" t="s">
        <v>277</v>
      </c>
      <c r="P19" s="1" t="s">
        <v>278</v>
      </c>
      <c r="Q19" s="1" t="s">
        <v>407</v>
      </c>
      <c r="R19" s="1" t="s">
        <v>280</v>
      </c>
      <c r="S19" s="1" t="s">
        <v>281</v>
      </c>
      <c r="T19" s="1" t="s">
        <v>282</v>
      </c>
    </row>
    <row r="20" s="1" customFormat="1" spans="1:20">
      <c r="A20" s="3">
        <v>16951984157</v>
      </c>
      <c r="B20" s="1" t="s">
        <v>296</v>
      </c>
      <c r="C20" s="1" t="s">
        <v>408</v>
      </c>
      <c r="D20" s="1" t="s">
        <v>409</v>
      </c>
      <c r="E20" s="1" t="s">
        <v>410</v>
      </c>
      <c r="F20" s="1" t="s">
        <v>287</v>
      </c>
      <c r="G20" s="1" t="s">
        <v>288</v>
      </c>
      <c r="H20" s="1" t="s">
        <v>273</v>
      </c>
      <c r="I20" s="1" t="s">
        <v>411</v>
      </c>
      <c r="J20" s="1" t="s">
        <v>29</v>
      </c>
      <c r="K20" s="1" t="s">
        <v>412</v>
      </c>
      <c r="L20" s="1" t="s">
        <v>412</v>
      </c>
      <c r="M20" s="1" t="s">
        <v>276</v>
      </c>
      <c r="N20" s="1" t="s">
        <v>276</v>
      </c>
      <c r="O20" s="1" t="s">
        <v>277</v>
      </c>
      <c r="P20" s="1" t="s">
        <v>278</v>
      </c>
      <c r="Q20" s="1" t="s">
        <v>413</v>
      </c>
      <c r="R20" s="1" t="s">
        <v>280</v>
      </c>
      <c r="S20" s="1" t="s">
        <v>281</v>
      </c>
      <c r="T20" s="1" t="s">
        <v>282</v>
      </c>
    </row>
    <row r="21" s="1" customFormat="1" spans="1:20">
      <c r="A21" s="3">
        <v>16960924238</v>
      </c>
      <c r="B21" s="1" t="s">
        <v>287</v>
      </c>
      <c r="C21" s="1" t="s">
        <v>414</v>
      </c>
      <c r="D21" s="1" t="s">
        <v>415</v>
      </c>
      <c r="E21" s="1" t="s">
        <v>416</v>
      </c>
      <c r="F21" s="1" t="s">
        <v>305</v>
      </c>
      <c r="G21" s="1" t="s">
        <v>344</v>
      </c>
      <c r="H21" s="1" t="s">
        <v>273</v>
      </c>
      <c r="I21" s="1" t="s">
        <v>417</v>
      </c>
      <c r="J21" s="1" t="s">
        <v>29</v>
      </c>
      <c r="K21" s="1" t="s">
        <v>418</v>
      </c>
      <c r="L21" s="1" t="s">
        <v>418</v>
      </c>
      <c r="M21" s="1" t="s">
        <v>276</v>
      </c>
      <c r="N21" s="1" t="s">
        <v>276</v>
      </c>
      <c r="O21" s="1" t="s">
        <v>277</v>
      </c>
      <c r="P21" s="1" t="s">
        <v>278</v>
      </c>
      <c r="Q21" s="1" t="s">
        <v>419</v>
      </c>
      <c r="R21" s="1" t="s">
        <v>280</v>
      </c>
      <c r="S21" s="1" t="s">
        <v>281</v>
      </c>
      <c r="T21" s="1" t="s">
        <v>282</v>
      </c>
    </row>
    <row r="22" s="1" customFormat="1" spans="1:20">
      <c r="A22" s="3">
        <v>16961047943</v>
      </c>
      <c r="B22" s="1" t="s">
        <v>287</v>
      </c>
      <c r="C22" s="1" t="s">
        <v>420</v>
      </c>
      <c r="D22" s="1" t="s">
        <v>421</v>
      </c>
      <c r="E22" s="1" t="s">
        <v>422</v>
      </c>
      <c r="F22" s="1" t="s">
        <v>287</v>
      </c>
      <c r="G22" s="1" t="s">
        <v>288</v>
      </c>
      <c r="H22" s="1" t="s">
        <v>273</v>
      </c>
      <c r="I22" s="1" t="s">
        <v>423</v>
      </c>
      <c r="J22" s="1" t="s">
        <v>29</v>
      </c>
      <c r="K22" s="1" t="s">
        <v>424</v>
      </c>
      <c r="L22" s="1" t="s">
        <v>424</v>
      </c>
      <c r="M22" s="1" t="s">
        <v>276</v>
      </c>
      <c r="N22" s="1" t="s">
        <v>276</v>
      </c>
      <c r="O22" s="1" t="s">
        <v>277</v>
      </c>
      <c r="P22" s="1" t="s">
        <v>278</v>
      </c>
      <c r="Q22" s="1" t="s">
        <v>425</v>
      </c>
      <c r="R22" s="1" t="s">
        <v>280</v>
      </c>
      <c r="S22" s="1" t="s">
        <v>281</v>
      </c>
      <c r="T22" s="1" t="s">
        <v>282</v>
      </c>
    </row>
    <row r="23" s="1" customFormat="1" spans="1:20">
      <c r="A23" s="3">
        <v>16964996240</v>
      </c>
      <c r="B23" s="1" t="s">
        <v>287</v>
      </c>
      <c r="C23" s="1" t="s">
        <v>426</v>
      </c>
      <c r="D23" s="1" t="s">
        <v>427</v>
      </c>
      <c r="E23" s="1" t="s">
        <v>428</v>
      </c>
      <c r="F23" s="1" t="s">
        <v>271</v>
      </c>
      <c r="G23" s="1" t="s">
        <v>288</v>
      </c>
      <c r="H23" s="1" t="s">
        <v>273</v>
      </c>
      <c r="I23" s="1" t="s">
        <v>429</v>
      </c>
      <c r="J23" s="1" t="s">
        <v>29</v>
      </c>
      <c r="K23" s="1" t="s">
        <v>430</v>
      </c>
      <c r="L23" s="1" t="s">
        <v>430</v>
      </c>
      <c r="M23" s="1" t="s">
        <v>276</v>
      </c>
      <c r="N23" s="1" t="s">
        <v>276</v>
      </c>
      <c r="O23" s="1" t="s">
        <v>277</v>
      </c>
      <c r="P23" s="1" t="s">
        <v>278</v>
      </c>
      <c r="Q23" s="1" t="s">
        <v>431</v>
      </c>
      <c r="R23" s="1" t="s">
        <v>280</v>
      </c>
      <c r="S23" s="1" t="s">
        <v>281</v>
      </c>
      <c r="T23" s="1" t="s">
        <v>282</v>
      </c>
    </row>
    <row r="24" s="1" customFormat="1" spans="1:20">
      <c r="A24" s="3">
        <v>16965545247</v>
      </c>
      <c r="B24" s="1" t="s">
        <v>287</v>
      </c>
      <c r="C24" s="1" t="s">
        <v>432</v>
      </c>
      <c r="D24" s="1" t="s">
        <v>433</v>
      </c>
      <c r="E24" s="1" t="s">
        <v>434</v>
      </c>
      <c r="F24" s="1" t="s">
        <v>287</v>
      </c>
      <c r="G24" s="1" t="s">
        <v>288</v>
      </c>
      <c r="H24" s="1" t="s">
        <v>273</v>
      </c>
      <c r="I24" s="1" t="s">
        <v>435</v>
      </c>
      <c r="J24" s="1" t="s">
        <v>29</v>
      </c>
      <c r="K24" s="1" t="s">
        <v>436</v>
      </c>
      <c r="L24" s="1" t="s">
        <v>436</v>
      </c>
      <c r="M24" s="1" t="s">
        <v>276</v>
      </c>
      <c r="N24" s="1" t="s">
        <v>276</v>
      </c>
      <c r="O24" s="1" t="s">
        <v>277</v>
      </c>
      <c r="P24" s="1" t="s">
        <v>278</v>
      </c>
      <c r="Q24" s="1" t="s">
        <v>437</v>
      </c>
      <c r="R24" s="1" t="s">
        <v>280</v>
      </c>
      <c r="S24" s="1" t="s">
        <v>281</v>
      </c>
      <c r="T24" s="1" t="s">
        <v>282</v>
      </c>
    </row>
    <row r="25" s="1" customFormat="1" spans="1:20">
      <c r="A25" s="3">
        <v>16969248711</v>
      </c>
      <c r="B25" s="1" t="s">
        <v>271</v>
      </c>
      <c r="C25" s="1" t="s">
        <v>438</v>
      </c>
      <c r="D25" s="1" t="s">
        <v>439</v>
      </c>
      <c r="E25" s="1" t="s">
        <v>440</v>
      </c>
      <c r="F25" s="1" t="s">
        <v>305</v>
      </c>
      <c r="G25" s="1" t="s">
        <v>336</v>
      </c>
      <c r="H25" s="1" t="s">
        <v>273</v>
      </c>
      <c r="I25" s="1" t="s">
        <v>441</v>
      </c>
      <c r="J25" s="1" t="s">
        <v>29</v>
      </c>
      <c r="K25" s="1" t="s">
        <v>442</v>
      </c>
      <c r="L25" s="1" t="s">
        <v>442</v>
      </c>
      <c r="M25" s="1" t="s">
        <v>276</v>
      </c>
      <c r="N25" s="1" t="s">
        <v>276</v>
      </c>
      <c r="O25" s="1" t="s">
        <v>277</v>
      </c>
      <c r="P25" s="1" t="s">
        <v>278</v>
      </c>
      <c r="Q25" s="1" t="s">
        <v>443</v>
      </c>
      <c r="R25" s="1" t="s">
        <v>280</v>
      </c>
      <c r="S25" s="1" t="s">
        <v>281</v>
      </c>
      <c r="T25" s="1" t="s">
        <v>282</v>
      </c>
    </row>
    <row r="26" s="1" customFormat="1" spans="1:20">
      <c r="A26" s="3">
        <v>16969268536</v>
      </c>
      <c r="B26" s="1" t="s">
        <v>271</v>
      </c>
      <c r="C26" s="1" t="s">
        <v>444</v>
      </c>
      <c r="D26" s="1" t="s">
        <v>445</v>
      </c>
      <c r="E26" s="1" t="s">
        <v>446</v>
      </c>
      <c r="F26" s="1" t="s">
        <v>271</v>
      </c>
      <c r="G26" s="1" t="s">
        <v>288</v>
      </c>
      <c r="H26" s="1" t="s">
        <v>273</v>
      </c>
      <c r="I26" s="1" t="s">
        <v>447</v>
      </c>
      <c r="J26" s="1" t="s">
        <v>29</v>
      </c>
      <c r="K26" s="1" t="s">
        <v>448</v>
      </c>
      <c r="L26" s="1" t="s">
        <v>448</v>
      </c>
      <c r="M26" s="1" t="s">
        <v>276</v>
      </c>
      <c r="N26" s="1" t="s">
        <v>276</v>
      </c>
      <c r="O26" s="1" t="s">
        <v>277</v>
      </c>
      <c r="P26" s="1" t="s">
        <v>278</v>
      </c>
      <c r="Q26" s="1" t="s">
        <v>449</v>
      </c>
      <c r="R26" s="1" t="s">
        <v>280</v>
      </c>
      <c r="S26" s="1" t="s">
        <v>281</v>
      </c>
      <c r="T26" s="1" t="s">
        <v>282</v>
      </c>
    </row>
    <row r="27" s="1" customFormat="1" spans="1:20">
      <c r="A27" s="3">
        <v>16969314719</v>
      </c>
      <c r="B27" s="1" t="s">
        <v>271</v>
      </c>
      <c r="C27" s="1" t="s">
        <v>450</v>
      </c>
      <c r="D27" s="1" t="s">
        <v>451</v>
      </c>
      <c r="E27" s="1" t="s">
        <v>452</v>
      </c>
      <c r="F27" s="1" t="s">
        <v>271</v>
      </c>
      <c r="G27" s="1" t="s">
        <v>288</v>
      </c>
      <c r="H27" s="1" t="s">
        <v>273</v>
      </c>
      <c r="I27" s="1" t="s">
        <v>453</v>
      </c>
      <c r="J27" s="1" t="s">
        <v>29</v>
      </c>
      <c r="K27" s="1" t="s">
        <v>454</v>
      </c>
      <c r="L27" s="1" t="s">
        <v>454</v>
      </c>
      <c r="M27" s="1" t="s">
        <v>276</v>
      </c>
      <c r="N27" s="1" t="s">
        <v>276</v>
      </c>
      <c r="O27" s="1" t="s">
        <v>277</v>
      </c>
      <c r="P27" s="1" t="s">
        <v>278</v>
      </c>
      <c r="Q27" s="1" t="s">
        <v>455</v>
      </c>
      <c r="R27" s="1" t="s">
        <v>280</v>
      </c>
      <c r="S27" s="1" t="s">
        <v>281</v>
      </c>
      <c r="T27" s="1" t="s">
        <v>282</v>
      </c>
    </row>
    <row r="28" s="1" customFormat="1" spans="1:20">
      <c r="A28" s="3">
        <v>16969543905</v>
      </c>
      <c r="B28" s="1" t="s">
        <v>271</v>
      </c>
      <c r="C28" s="1" t="s">
        <v>456</v>
      </c>
      <c r="D28" s="1" t="s">
        <v>457</v>
      </c>
      <c r="E28" s="1" t="s">
        <v>458</v>
      </c>
      <c r="F28" s="1" t="s">
        <v>304</v>
      </c>
      <c r="G28" s="1" t="s">
        <v>335</v>
      </c>
      <c r="H28" s="1" t="s">
        <v>273</v>
      </c>
      <c r="I28" s="1" t="s">
        <v>459</v>
      </c>
      <c r="J28" s="1" t="s">
        <v>29</v>
      </c>
      <c r="K28" s="1" t="s">
        <v>460</v>
      </c>
      <c r="L28" s="1" t="s">
        <v>460</v>
      </c>
      <c r="M28" s="1" t="s">
        <v>276</v>
      </c>
      <c r="N28" s="1" t="s">
        <v>276</v>
      </c>
      <c r="O28" s="1" t="s">
        <v>277</v>
      </c>
      <c r="P28" s="1" t="s">
        <v>278</v>
      </c>
      <c r="Q28" s="1" t="s">
        <v>461</v>
      </c>
      <c r="R28" s="1" t="s">
        <v>280</v>
      </c>
      <c r="S28" s="1" t="s">
        <v>281</v>
      </c>
      <c r="T28" s="1" t="s">
        <v>282</v>
      </c>
    </row>
    <row r="29" s="1" customFormat="1" spans="1:20">
      <c r="A29" s="3">
        <v>16970377751</v>
      </c>
      <c r="B29" s="1" t="s">
        <v>271</v>
      </c>
      <c r="C29" s="1" t="s">
        <v>462</v>
      </c>
      <c r="D29" s="1" t="s">
        <v>463</v>
      </c>
      <c r="E29" s="1" t="s">
        <v>464</v>
      </c>
      <c r="F29" s="1" t="s">
        <v>336</v>
      </c>
      <c r="G29" s="1" t="s">
        <v>344</v>
      </c>
      <c r="H29" s="1" t="s">
        <v>273</v>
      </c>
      <c r="I29" s="1" t="s">
        <v>465</v>
      </c>
      <c r="J29" s="1" t="s">
        <v>29</v>
      </c>
      <c r="K29" s="1" t="s">
        <v>466</v>
      </c>
      <c r="L29" s="1" t="s">
        <v>466</v>
      </c>
      <c r="M29" s="1" t="s">
        <v>276</v>
      </c>
      <c r="N29" s="1" t="s">
        <v>276</v>
      </c>
      <c r="O29" s="1" t="s">
        <v>277</v>
      </c>
      <c r="P29" s="1" t="s">
        <v>278</v>
      </c>
      <c r="Q29" s="1" t="s">
        <v>467</v>
      </c>
      <c r="R29" s="1" t="s">
        <v>280</v>
      </c>
      <c r="S29" s="1" t="s">
        <v>281</v>
      </c>
      <c r="T29" s="1" t="s">
        <v>282</v>
      </c>
    </row>
    <row r="30" s="1" customFormat="1" spans="1:20">
      <c r="A30" s="3">
        <v>16970529577</v>
      </c>
      <c r="B30" s="1" t="s">
        <v>271</v>
      </c>
      <c r="C30" s="1" t="s">
        <v>468</v>
      </c>
      <c r="D30" s="1" t="s">
        <v>469</v>
      </c>
      <c r="E30" s="1" t="s">
        <v>470</v>
      </c>
      <c r="F30" s="1" t="s">
        <v>271</v>
      </c>
      <c r="G30" s="1" t="s">
        <v>288</v>
      </c>
      <c r="H30" s="1" t="s">
        <v>273</v>
      </c>
      <c r="I30" s="1" t="s">
        <v>471</v>
      </c>
      <c r="J30" s="1" t="s">
        <v>29</v>
      </c>
      <c r="K30" s="1" t="s">
        <v>472</v>
      </c>
      <c r="L30" s="1" t="s">
        <v>472</v>
      </c>
      <c r="M30" s="1" t="s">
        <v>276</v>
      </c>
      <c r="N30" s="1" t="s">
        <v>276</v>
      </c>
      <c r="O30" s="1" t="s">
        <v>277</v>
      </c>
      <c r="P30" s="1" t="s">
        <v>278</v>
      </c>
      <c r="Q30" s="1" t="s">
        <v>473</v>
      </c>
      <c r="R30" s="1" t="s">
        <v>280</v>
      </c>
      <c r="S30" s="1" t="s">
        <v>281</v>
      </c>
      <c r="T30" s="1" t="s">
        <v>282</v>
      </c>
    </row>
    <row r="31" s="1" customFormat="1" spans="1:20">
      <c r="A31" s="3">
        <v>16974306700</v>
      </c>
      <c r="B31" s="1" t="s">
        <v>288</v>
      </c>
      <c r="C31" s="1" t="s">
        <v>474</v>
      </c>
      <c r="D31" s="1" t="s">
        <v>475</v>
      </c>
      <c r="E31" s="1" t="s">
        <v>476</v>
      </c>
      <c r="F31" s="1" t="s">
        <v>335</v>
      </c>
      <c r="G31" s="1" t="s">
        <v>305</v>
      </c>
      <c r="H31" s="1" t="s">
        <v>273</v>
      </c>
      <c r="I31" s="1" t="s">
        <v>477</v>
      </c>
      <c r="J31" s="1" t="s">
        <v>29</v>
      </c>
      <c r="K31" s="1" t="s">
        <v>478</v>
      </c>
      <c r="L31" s="1" t="s">
        <v>478</v>
      </c>
      <c r="M31" s="1" t="s">
        <v>276</v>
      </c>
      <c r="N31" s="1" t="s">
        <v>276</v>
      </c>
      <c r="O31" s="1" t="s">
        <v>277</v>
      </c>
      <c r="P31" s="1" t="s">
        <v>278</v>
      </c>
      <c r="Q31" s="1" t="s">
        <v>479</v>
      </c>
      <c r="R31" s="1" t="s">
        <v>280</v>
      </c>
      <c r="S31" s="1" t="s">
        <v>281</v>
      </c>
      <c r="T31" s="1" t="s">
        <v>282</v>
      </c>
    </row>
    <row r="32" s="1" customFormat="1" spans="1:20">
      <c r="A32" s="3">
        <v>16976931461</v>
      </c>
      <c r="B32" s="1" t="s">
        <v>288</v>
      </c>
      <c r="C32" s="1" t="s">
        <v>480</v>
      </c>
      <c r="D32" s="1" t="s">
        <v>481</v>
      </c>
      <c r="E32" s="1" t="s">
        <v>482</v>
      </c>
      <c r="F32" s="1" t="s">
        <v>288</v>
      </c>
      <c r="G32" s="1" t="s">
        <v>272</v>
      </c>
      <c r="H32" s="1" t="s">
        <v>273</v>
      </c>
      <c r="I32" s="1" t="s">
        <v>483</v>
      </c>
      <c r="J32" s="1" t="s">
        <v>29</v>
      </c>
      <c r="K32" s="1" t="s">
        <v>484</v>
      </c>
      <c r="L32" s="1" t="s">
        <v>484</v>
      </c>
      <c r="M32" s="1" t="s">
        <v>276</v>
      </c>
      <c r="N32" s="1" t="s">
        <v>276</v>
      </c>
      <c r="O32" s="1" t="s">
        <v>277</v>
      </c>
      <c r="P32" s="1" t="s">
        <v>278</v>
      </c>
      <c r="Q32" s="1" t="s">
        <v>485</v>
      </c>
      <c r="R32" s="1" t="s">
        <v>280</v>
      </c>
      <c r="S32" s="1" t="s">
        <v>281</v>
      </c>
      <c r="T32" s="1" t="s">
        <v>282</v>
      </c>
    </row>
    <row r="33" s="1" customFormat="1" spans="1:20">
      <c r="A33" s="3">
        <v>16977045607</v>
      </c>
      <c r="B33" s="1" t="s">
        <v>288</v>
      </c>
      <c r="C33" s="1" t="s">
        <v>486</v>
      </c>
      <c r="D33" s="1" t="s">
        <v>427</v>
      </c>
      <c r="E33" s="1" t="s">
        <v>487</v>
      </c>
      <c r="F33" s="1" t="s">
        <v>272</v>
      </c>
      <c r="G33" s="1" t="s">
        <v>304</v>
      </c>
      <c r="H33" s="1" t="s">
        <v>273</v>
      </c>
      <c r="I33" s="1" t="s">
        <v>488</v>
      </c>
      <c r="J33" s="1" t="s">
        <v>29</v>
      </c>
      <c r="K33" s="1" t="s">
        <v>489</v>
      </c>
      <c r="L33" s="1" t="s">
        <v>489</v>
      </c>
      <c r="M33" s="1" t="s">
        <v>276</v>
      </c>
      <c r="N33" s="1" t="s">
        <v>276</v>
      </c>
      <c r="O33" s="1" t="s">
        <v>277</v>
      </c>
      <c r="P33" s="1" t="s">
        <v>278</v>
      </c>
      <c r="Q33" s="1" t="s">
        <v>490</v>
      </c>
      <c r="R33" s="1" t="s">
        <v>280</v>
      </c>
      <c r="S33" s="1" t="s">
        <v>281</v>
      </c>
      <c r="T33" s="1" t="s">
        <v>282</v>
      </c>
    </row>
    <row r="34" s="1" customFormat="1" spans="1:20">
      <c r="A34" s="3">
        <v>16977214121</v>
      </c>
      <c r="B34" s="1" t="s">
        <v>288</v>
      </c>
      <c r="C34" s="1" t="s">
        <v>491</v>
      </c>
      <c r="D34" s="1" t="s">
        <v>492</v>
      </c>
      <c r="E34" s="1" t="s">
        <v>493</v>
      </c>
      <c r="F34" s="1" t="s">
        <v>305</v>
      </c>
      <c r="G34" s="1" t="s">
        <v>344</v>
      </c>
      <c r="H34" s="1" t="s">
        <v>273</v>
      </c>
      <c r="I34" s="1" t="s">
        <v>494</v>
      </c>
      <c r="J34" s="1" t="s">
        <v>29</v>
      </c>
      <c r="K34" s="1" t="s">
        <v>495</v>
      </c>
      <c r="L34" s="1" t="s">
        <v>495</v>
      </c>
      <c r="M34" s="1" t="s">
        <v>276</v>
      </c>
      <c r="N34" s="1" t="s">
        <v>276</v>
      </c>
      <c r="O34" s="1" t="s">
        <v>277</v>
      </c>
      <c r="P34" s="1" t="s">
        <v>278</v>
      </c>
      <c r="Q34" s="1" t="s">
        <v>496</v>
      </c>
      <c r="R34" s="1" t="s">
        <v>280</v>
      </c>
      <c r="S34" s="1" t="s">
        <v>281</v>
      </c>
      <c r="T34" s="1" t="s">
        <v>282</v>
      </c>
    </row>
    <row r="35" s="1" customFormat="1" spans="1:20">
      <c r="A35" s="3">
        <v>16980714471</v>
      </c>
      <c r="B35" s="1" t="s">
        <v>272</v>
      </c>
      <c r="C35" s="1" t="s">
        <v>497</v>
      </c>
      <c r="D35" s="1" t="s">
        <v>498</v>
      </c>
      <c r="E35" s="1" t="s">
        <v>499</v>
      </c>
      <c r="F35" s="1" t="s">
        <v>272</v>
      </c>
      <c r="G35" s="1" t="s">
        <v>335</v>
      </c>
      <c r="H35" s="1" t="s">
        <v>273</v>
      </c>
      <c r="I35" s="1" t="s">
        <v>500</v>
      </c>
      <c r="J35" s="1" t="s">
        <v>29</v>
      </c>
      <c r="K35" s="1" t="s">
        <v>501</v>
      </c>
      <c r="L35" s="1" t="s">
        <v>501</v>
      </c>
      <c r="M35" s="1" t="s">
        <v>276</v>
      </c>
      <c r="N35" s="1" t="s">
        <v>276</v>
      </c>
      <c r="O35" s="1" t="s">
        <v>277</v>
      </c>
      <c r="P35" s="1" t="s">
        <v>278</v>
      </c>
      <c r="Q35" s="1" t="s">
        <v>502</v>
      </c>
      <c r="R35" s="1" t="s">
        <v>280</v>
      </c>
      <c r="S35" s="1" t="s">
        <v>281</v>
      </c>
      <c r="T35" s="1" t="s">
        <v>282</v>
      </c>
    </row>
    <row r="36" s="1" customFormat="1" spans="1:20">
      <c r="A36" s="3">
        <v>16980790306</v>
      </c>
      <c r="B36" s="1" t="s">
        <v>272</v>
      </c>
      <c r="C36" s="1" t="s">
        <v>503</v>
      </c>
      <c r="D36" s="1" t="s">
        <v>504</v>
      </c>
      <c r="E36" s="1" t="s">
        <v>505</v>
      </c>
      <c r="F36" s="1" t="s">
        <v>305</v>
      </c>
      <c r="G36" s="1" t="s">
        <v>336</v>
      </c>
      <c r="H36" s="1" t="s">
        <v>273</v>
      </c>
      <c r="I36" s="1" t="s">
        <v>506</v>
      </c>
      <c r="J36" s="1" t="s">
        <v>29</v>
      </c>
      <c r="K36" s="1" t="s">
        <v>507</v>
      </c>
      <c r="L36" s="1" t="s">
        <v>507</v>
      </c>
      <c r="M36" s="1" t="s">
        <v>276</v>
      </c>
      <c r="N36" s="1" t="s">
        <v>276</v>
      </c>
      <c r="O36" s="1" t="s">
        <v>277</v>
      </c>
      <c r="P36" s="1" t="s">
        <v>278</v>
      </c>
      <c r="Q36" s="1" t="s">
        <v>508</v>
      </c>
      <c r="R36" s="1" t="s">
        <v>280</v>
      </c>
      <c r="S36" s="1" t="s">
        <v>281</v>
      </c>
      <c r="T36" s="1" t="s">
        <v>282</v>
      </c>
    </row>
    <row r="37" s="1" customFormat="1" spans="1:20">
      <c r="A37" s="3">
        <v>16982491028</v>
      </c>
      <c r="B37" s="1" t="s">
        <v>272</v>
      </c>
      <c r="C37" s="1" t="s">
        <v>509</v>
      </c>
      <c r="D37" s="1" t="s">
        <v>510</v>
      </c>
      <c r="E37" s="1" t="s">
        <v>511</v>
      </c>
      <c r="F37" s="1" t="s">
        <v>272</v>
      </c>
      <c r="G37" s="1" t="s">
        <v>335</v>
      </c>
      <c r="H37" s="1" t="s">
        <v>273</v>
      </c>
      <c r="I37" s="1" t="s">
        <v>512</v>
      </c>
      <c r="J37" s="1" t="s">
        <v>29</v>
      </c>
      <c r="K37" s="1" t="s">
        <v>513</v>
      </c>
      <c r="L37" s="1" t="s">
        <v>513</v>
      </c>
      <c r="M37" s="1" t="s">
        <v>276</v>
      </c>
      <c r="N37" s="1" t="s">
        <v>276</v>
      </c>
      <c r="O37" s="1" t="s">
        <v>277</v>
      </c>
      <c r="P37" s="1" t="s">
        <v>278</v>
      </c>
      <c r="Q37" s="1" t="s">
        <v>514</v>
      </c>
      <c r="R37" s="1" t="s">
        <v>280</v>
      </c>
      <c r="S37" s="1" t="s">
        <v>281</v>
      </c>
      <c r="T37" s="1" t="s">
        <v>282</v>
      </c>
    </row>
    <row r="38" s="1" customFormat="1" spans="1:20">
      <c r="A38" s="3">
        <v>16984938442</v>
      </c>
      <c r="B38" s="1" t="s">
        <v>272</v>
      </c>
      <c r="C38" s="1" t="s">
        <v>515</v>
      </c>
      <c r="D38" s="1" t="s">
        <v>516</v>
      </c>
      <c r="E38" s="1" t="s">
        <v>517</v>
      </c>
      <c r="F38" s="1" t="s">
        <v>304</v>
      </c>
      <c r="G38" s="1" t="s">
        <v>335</v>
      </c>
      <c r="H38" s="1" t="s">
        <v>273</v>
      </c>
      <c r="I38" s="1" t="s">
        <v>518</v>
      </c>
      <c r="J38" s="1" t="s">
        <v>29</v>
      </c>
      <c r="K38" s="1" t="s">
        <v>519</v>
      </c>
      <c r="L38" s="1" t="s">
        <v>519</v>
      </c>
      <c r="M38" s="1" t="s">
        <v>276</v>
      </c>
      <c r="N38" s="1" t="s">
        <v>276</v>
      </c>
      <c r="O38" s="1" t="s">
        <v>277</v>
      </c>
      <c r="P38" s="1" t="s">
        <v>278</v>
      </c>
      <c r="Q38" s="1" t="s">
        <v>520</v>
      </c>
      <c r="R38" s="1" t="s">
        <v>280</v>
      </c>
      <c r="S38" s="1" t="s">
        <v>281</v>
      </c>
      <c r="T38" s="1" t="s">
        <v>282</v>
      </c>
    </row>
    <row r="39" s="1" customFormat="1" spans="1:20">
      <c r="A39" s="3">
        <v>16986184873</v>
      </c>
      <c r="B39" s="1" t="s">
        <v>272</v>
      </c>
      <c r="C39" s="1" t="s">
        <v>521</v>
      </c>
      <c r="D39" s="1" t="s">
        <v>522</v>
      </c>
      <c r="E39" s="1" t="s">
        <v>523</v>
      </c>
      <c r="F39" s="1" t="s">
        <v>336</v>
      </c>
      <c r="G39" s="1" t="s">
        <v>344</v>
      </c>
      <c r="H39" s="1" t="s">
        <v>273</v>
      </c>
      <c r="I39" s="1" t="s">
        <v>524</v>
      </c>
      <c r="J39" s="1" t="s">
        <v>29</v>
      </c>
      <c r="K39" s="1" t="s">
        <v>525</v>
      </c>
      <c r="L39" s="1" t="s">
        <v>525</v>
      </c>
      <c r="M39" s="1" t="s">
        <v>276</v>
      </c>
      <c r="N39" s="1" t="s">
        <v>276</v>
      </c>
      <c r="O39" s="1" t="s">
        <v>277</v>
      </c>
      <c r="P39" s="1" t="s">
        <v>278</v>
      </c>
      <c r="Q39" s="1" t="s">
        <v>526</v>
      </c>
      <c r="R39" s="1" t="s">
        <v>280</v>
      </c>
      <c r="S39" s="1" t="s">
        <v>281</v>
      </c>
      <c r="T39" s="1" t="s">
        <v>282</v>
      </c>
    </row>
    <row r="40" s="1" customFormat="1" spans="1:20">
      <c r="A40" s="3">
        <v>16986287135</v>
      </c>
      <c r="B40" s="1" t="s">
        <v>272</v>
      </c>
      <c r="C40" s="1" t="s">
        <v>527</v>
      </c>
      <c r="D40" s="1" t="s">
        <v>528</v>
      </c>
      <c r="E40" s="1" t="s">
        <v>529</v>
      </c>
      <c r="F40" s="1" t="s">
        <v>305</v>
      </c>
      <c r="G40" s="1" t="s">
        <v>336</v>
      </c>
      <c r="H40" s="1" t="s">
        <v>273</v>
      </c>
      <c r="I40" s="1" t="s">
        <v>530</v>
      </c>
      <c r="J40" s="1" t="s">
        <v>29</v>
      </c>
      <c r="K40" s="1" t="s">
        <v>329</v>
      </c>
      <c r="L40" s="1" t="s">
        <v>329</v>
      </c>
      <c r="M40" s="1" t="s">
        <v>276</v>
      </c>
      <c r="N40" s="1" t="s">
        <v>276</v>
      </c>
      <c r="O40" s="1" t="s">
        <v>277</v>
      </c>
      <c r="P40" s="1" t="s">
        <v>278</v>
      </c>
      <c r="Q40" s="1" t="s">
        <v>531</v>
      </c>
      <c r="R40" s="1" t="s">
        <v>280</v>
      </c>
      <c r="S40" s="1" t="s">
        <v>281</v>
      </c>
      <c r="T40" s="1" t="s">
        <v>282</v>
      </c>
    </row>
    <row r="41" s="1" customFormat="1" spans="1:20">
      <c r="A41" s="3">
        <v>16986553671</v>
      </c>
      <c r="B41" s="1" t="s">
        <v>304</v>
      </c>
      <c r="C41" s="1" t="s">
        <v>532</v>
      </c>
      <c r="D41" s="1" t="s">
        <v>533</v>
      </c>
      <c r="E41" s="1" t="s">
        <v>534</v>
      </c>
      <c r="F41" s="1" t="s">
        <v>335</v>
      </c>
      <c r="G41" s="1" t="s">
        <v>344</v>
      </c>
      <c r="H41" s="1" t="s">
        <v>273</v>
      </c>
      <c r="I41" s="1" t="s">
        <v>535</v>
      </c>
      <c r="J41" s="1" t="s">
        <v>29</v>
      </c>
      <c r="K41" s="1" t="s">
        <v>536</v>
      </c>
      <c r="L41" s="1" t="s">
        <v>536</v>
      </c>
      <c r="M41" s="1" t="s">
        <v>276</v>
      </c>
      <c r="N41" s="1" t="s">
        <v>276</v>
      </c>
      <c r="O41" s="1" t="s">
        <v>277</v>
      </c>
      <c r="P41" s="1" t="s">
        <v>278</v>
      </c>
      <c r="Q41" s="1" t="s">
        <v>537</v>
      </c>
      <c r="R41" s="1" t="s">
        <v>280</v>
      </c>
      <c r="S41" s="1" t="s">
        <v>281</v>
      </c>
      <c r="T41" s="1" t="s">
        <v>282</v>
      </c>
    </row>
    <row r="42" s="1" customFormat="1" spans="1:20">
      <c r="A42" s="3">
        <v>16986748545</v>
      </c>
      <c r="B42" s="1" t="s">
        <v>304</v>
      </c>
      <c r="C42" s="1" t="s">
        <v>538</v>
      </c>
      <c r="D42" s="1" t="s">
        <v>539</v>
      </c>
      <c r="E42" s="1" t="s">
        <v>540</v>
      </c>
      <c r="F42" s="1" t="s">
        <v>336</v>
      </c>
      <c r="G42" s="1" t="s">
        <v>344</v>
      </c>
      <c r="H42" s="1" t="s">
        <v>273</v>
      </c>
      <c r="I42" s="1" t="s">
        <v>541</v>
      </c>
      <c r="J42" s="1" t="s">
        <v>29</v>
      </c>
      <c r="K42" s="1" t="s">
        <v>542</v>
      </c>
      <c r="L42" s="1" t="s">
        <v>542</v>
      </c>
      <c r="M42" s="1" t="s">
        <v>276</v>
      </c>
      <c r="N42" s="1" t="s">
        <v>276</v>
      </c>
      <c r="O42" s="1" t="s">
        <v>277</v>
      </c>
      <c r="P42" s="1" t="s">
        <v>278</v>
      </c>
      <c r="Q42" s="1" t="s">
        <v>543</v>
      </c>
      <c r="R42" s="1" t="s">
        <v>280</v>
      </c>
      <c r="S42" s="1" t="s">
        <v>281</v>
      </c>
      <c r="T42" s="1" t="s">
        <v>282</v>
      </c>
    </row>
    <row r="43" s="1" customFormat="1" spans="1:20">
      <c r="A43" s="3">
        <v>16986759397</v>
      </c>
      <c r="B43" s="1" t="s">
        <v>304</v>
      </c>
      <c r="C43" s="1" t="s">
        <v>544</v>
      </c>
      <c r="D43" s="1" t="s">
        <v>545</v>
      </c>
      <c r="E43" s="1" t="s">
        <v>546</v>
      </c>
      <c r="F43" s="1" t="s">
        <v>305</v>
      </c>
      <c r="G43" s="1" t="s">
        <v>344</v>
      </c>
      <c r="H43" s="1" t="s">
        <v>273</v>
      </c>
      <c r="I43" s="1" t="s">
        <v>547</v>
      </c>
      <c r="J43" s="1" t="s">
        <v>29</v>
      </c>
      <c r="K43" s="1" t="s">
        <v>548</v>
      </c>
      <c r="L43" s="1" t="s">
        <v>548</v>
      </c>
      <c r="M43" s="1" t="s">
        <v>276</v>
      </c>
      <c r="N43" s="1" t="s">
        <v>276</v>
      </c>
      <c r="O43" s="1" t="s">
        <v>277</v>
      </c>
      <c r="P43" s="1" t="s">
        <v>278</v>
      </c>
      <c r="Q43" s="1" t="s">
        <v>549</v>
      </c>
      <c r="R43" s="1" t="s">
        <v>280</v>
      </c>
      <c r="S43" s="1" t="s">
        <v>281</v>
      </c>
      <c r="T43" s="1" t="s">
        <v>282</v>
      </c>
    </row>
    <row r="44" s="1" customFormat="1" spans="1:20">
      <c r="A44" s="3">
        <v>16987471469</v>
      </c>
      <c r="B44" s="1" t="s">
        <v>304</v>
      </c>
      <c r="C44" s="1" t="s">
        <v>550</v>
      </c>
      <c r="D44" s="1" t="s">
        <v>551</v>
      </c>
      <c r="E44" s="1" t="s">
        <v>552</v>
      </c>
      <c r="F44" s="1" t="s">
        <v>335</v>
      </c>
      <c r="G44" s="1" t="s">
        <v>305</v>
      </c>
      <c r="H44" s="1" t="s">
        <v>273</v>
      </c>
      <c r="I44" s="1" t="s">
        <v>553</v>
      </c>
      <c r="J44" s="1" t="s">
        <v>29</v>
      </c>
      <c r="K44" s="1" t="s">
        <v>554</v>
      </c>
      <c r="L44" s="1" t="s">
        <v>554</v>
      </c>
      <c r="M44" s="1" t="s">
        <v>276</v>
      </c>
      <c r="N44" s="1" t="s">
        <v>276</v>
      </c>
      <c r="O44" s="1" t="s">
        <v>277</v>
      </c>
      <c r="P44" s="1" t="s">
        <v>278</v>
      </c>
      <c r="Q44" s="1" t="s">
        <v>555</v>
      </c>
      <c r="R44" s="1" t="s">
        <v>280</v>
      </c>
      <c r="S44" s="1" t="s">
        <v>281</v>
      </c>
      <c r="T44" s="1" t="s">
        <v>282</v>
      </c>
    </row>
    <row r="45" s="1" customFormat="1" spans="1:20">
      <c r="A45" s="3">
        <v>16987628433</v>
      </c>
      <c r="B45" s="1" t="s">
        <v>304</v>
      </c>
      <c r="C45" s="1" t="s">
        <v>556</v>
      </c>
      <c r="D45" s="1" t="s">
        <v>557</v>
      </c>
      <c r="E45" s="1" t="s">
        <v>558</v>
      </c>
      <c r="F45" s="1" t="s">
        <v>304</v>
      </c>
      <c r="G45" s="1" t="s">
        <v>335</v>
      </c>
      <c r="H45" s="1" t="s">
        <v>273</v>
      </c>
      <c r="I45" s="1" t="s">
        <v>559</v>
      </c>
      <c r="J45" s="1" t="s">
        <v>29</v>
      </c>
      <c r="K45" s="1" t="s">
        <v>430</v>
      </c>
      <c r="L45" s="1" t="s">
        <v>430</v>
      </c>
      <c r="M45" s="1" t="s">
        <v>276</v>
      </c>
      <c r="N45" s="1" t="s">
        <v>276</v>
      </c>
      <c r="O45" s="1" t="s">
        <v>277</v>
      </c>
      <c r="P45" s="1" t="s">
        <v>278</v>
      </c>
      <c r="Q45" s="1" t="s">
        <v>560</v>
      </c>
      <c r="R45" s="1" t="s">
        <v>280</v>
      </c>
      <c r="S45" s="1" t="s">
        <v>281</v>
      </c>
      <c r="T45" s="1" t="s">
        <v>282</v>
      </c>
    </row>
    <row r="46" s="1" customFormat="1" spans="1:20">
      <c r="A46" s="3">
        <v>16992090007</v>
      </c>
      <c r="B46" s="1" t="s">
        <v>304</v>
      </c>
      <c r="C46" s="1" t="s">
        <v>561</v>
      </c>
      <c r="D46" s="1" t="s">
        <v>562</v>
      </c>
      <c r="E46" s="1" t="s">
        <v>563</v>
      </c>
      <c r="F46" s="1" t="s">
        <v>336</v>
      </c>
      <c r="G46" s="1" t="s">
        <v>344</v>
      </c>
      <c r="H46" s="1" t="s">
        <v>273</v>
      </c>
      <c r="I46" s="1" t="s">
        <v>559</v>
      </c>
      <c r="J46" s="1" t="s">
        <v>29</v>
      </c>
      <c r="K46" s="1" t="s">
        <v>430</v>
      </c>
      <c r="L46" s="1" t="s">
        <v>430</v>
      </c>
      <c r="M46" s="1" t="s">
        <v>276</v>
      </c>
      <c r="N46" s="1" t="s">
        <v>276</v>
      </c>
      <c r="O46" s="1" t="s">
        <v>277</v>
      </c>
      <c r="P46" s="1" t="s">
        <v>278</v>
      </c>
      <c r="Q46" s="1" t="s">
        <v>564</v>
      </c>
      <c r="R46" s="1" t="s">
        <v>280</v>
      </c>
      <c r="S46" s="1" t="s">
        <v>281</v>
      </c>
      <c r="T46" s="1" t="s">
        <v>282</v>
      </c>
    </row>
    <row r="47" s="1" customFormat="1" spans="1:20">
      <c r="A47" s="3">
        <v>16992589228</v>
      </c>
      <c r="B47" s="1" t="s">
        <v>335</v>
      </c>
      <c r="C47" s="1" t="s">
        <v>565</v>
      </c>
      <c r="D47" s="1" t="s">
        <v>566</v>
      </c>
      <c r="E47" s="1" t="s">
        <v>567</v>
      </c>
      <c r="F47" s="1" t="s">
        <v>336</v>
      </c>
      <c r="G47" s="1" t="s">
        <v>344</v>
      </c>
      <c r="H47" s="1" t="s">
        <v>273</v>
      </c>
      <c r="I47" s="1" t="s">
        <v>568</v>
      </c>
      <c r="J47" s="1" t="s">
        <v>29</v>
      </c>
      <c r="K47" s="1" t="s">
        <v>569</v>
      </c>
      <c r="L47" s="1" t="s">
        <v>569</v>
      </c>
      <c r="M47" s="1" t="s">
        <v>276</v>
      </c>
      <c r="N47" s="1" t="s">
        <v>276</v>
      </c>
      <c r="O47" s="1" t="s">
        <v>277</v>
      </c>
      <c r="P47" s="1" t="s">
        <v>278</v>
      </c>
      <c r="Q47" s="1" t="s">
        <v>570</v>
      </c>
      <c r="R47" s="1" t="s">
        <v>280</v>
      </c>
      <c r="S47" s="1" t="s">
        <v>281</v>
      </c>
      <c r="T47" s="1" t="s">
        <v>282</v>
      </c>
    </row>
    <row r="48" s="1" customFormat="1" spans="1:20">
      <c r="A48" s="3">
        <v>16992611048</v>
      </c>
      <c r="B48" s="1" t="s">
        <v>335</v>
      </c>
      <c r="C48" s="1" t="s">
        <v>571</v>
      </c>
      <c r="D48" s="1" t="s">
        <v>533</v>
      </c>
      <c r="E48" s="1" t="s">
        <v>572</v>
      </c>
      <c r="F48" s="1" t="s">
        <v>336</v>
      </c>
      <c r="G48" s="1" t="s">
        <v>344</v>
      </c>
      <c r="H48" s="1" t="s">
        <v>273</v>
      </c>
      <c r="I48" s="1" t="s">
        <v>573</v>
      </c>
      <c r="J48" s="1" t="s">
        <v>29</v>
      </c>
      <c r="K48" s="1" t="s">
        <v>495</v>
      </c>
      <c r="L48" s="1" t="s">
        <v>495</v>
      </c>
      <c r="M48" s="1" t="s">
        <v>276</v>
      </c>
      <c r="N48" s="1" t="s">
        <v>276</v>
      </c>
      <c r="O48" s="1" t="s">
        <v>277</v>
      </c>
      <c r="P48" s="1" t="s">
        <v>278</v>
      </c>
      <c r="Q48" s="1" t="s">
        <v>574</v>
      </c>
      <c r="R48" s="1" t="s">
        <v>280</v>
      </c>
      <c r="S48" s="1" t="s">
        <v>281</v>
      </c>
      <c r="T48" s="1" t="s">
        <v>282</v>
      </c>
    </row>
    <row r="49" s="1" customFormat="1" spans="1:20">
      <c r="A49" s="3">
        <v>16992626255</v>
      </c>
      <c r="B49" s="1" t="s">
        <v>335</v>
      </c>
      <c r="C49" s="1" t="s">
        <v>575</v>
      </c>
      <c r="D49" s="1" t="s">
        <v>576</v>
      </c>
      <c r="E49" s="1" t="s">
        <v>577</v>
      </c>
      <c r="F49" s="1" t="s">
        <v>305</v>
      </c>
      <c r="G49" s="1" t="s">
        <v>344</v>
      </c>
      <c r="H49" s="1" t="s">
        <v>273</v>
      </c>
      <c r="I49" s="1" t="s">
        <v>578</v>
      </c>
      <c r="J49" s="1" t="s">
        <v>29</v>
      </c>
      <c r="K49" s="1" t="s">
        <v>579</v>
      </c>
      <c r="L49" s="1" t="s">
        <v>579</v>
      </c>
      <c r="M49" s="1" t="s">
        <v>276</v>
      </c>
      <c r="N49" s="1" t="s">
        <v>276</v>
      </c>
      <c r="O49" s="1" t="s">
        <v>277</v>
      </c>
      <c r="P49" s="1" t="s">
        <v>278</v>
      </c>
      <c r="Q49" s="1" t="s">
        <v>580</v>
      </c>
      <c r="R49" s="1" t="s">
        <v>280</v>
      </c>
      <c r="S49" s="1" t="s">
        <v>281</v>
      </c>
      <c r="T49" s="1" t="s">
        <v>282</v>
      </c>
    </row>
    <row r="50" s="1" customFormat="1" spans="1:20">
      <c r="A50" s="3">
        <v>16992672691</v>
      </c>
      <c r="B50" s="1" t="s">
        <v>335</v>
      </c>
      <c r="C50" s="1" t="s">
        <v>581</v>
      </c>
      <c r="D50" s="1" t="s">
        <v>528</v>
      </c>
      <c r="E50" s="1" t="s">
        <v>582</v>
      </c>
      <c r="F50" s="1" t="s">
        <v>335</v>
      </c>
      <c r="G50" s="1" t="s">
        <v>305</v>
      </c>
      <c r="H50" s="1" t="s">
        <v>273</v>
      </c>
      <c r="I50" s="1" t="s">
        <v>583</v>
      </c>
      <c r="J50" s="1" t="s">
        <v>29</v>
      </c>
      <c r="K50" s="1" t="s">
        <v>501</v>
      </c>
      <c r="L50" s="1" t="s">
        <v>501</v>
      </c>
      <c r="M50" s="1" t="s">
        <v>276</v>
      </c>
      <c r="N50" s="1" t="s">
        <v>276</v>
      </c>
      <c r="O50" s="1" t="s">
        <v>277</v>
      </c>
      <c r="P50" s="1" t="s">
        <v>278</v>
      </c>
      <c r="Q50" s="1" t="s">
        <v>584</v>
      </c>
      <c r="R50" s="1" t="s">
        <v>280</v>
      </c>
      <c r="S50" s="1" t="s">
        <v>281</v>
      </c>
      <c r="T50" s="1" t="s">
        <v>282</v>
      </c>
    </row>
    <row r="51" s="1" customFormat="1" spans="1:20">
      <c r="A51" s="3">
        <v>16992740211</v>
      </c>
      <c r="B51" s="1" t="s">
        <v>335</v>
      </c>
      <c r="C51" s="1" t="s">
        <v>585</v>
      </c>
      <c r="D51" s="1" t="s">
        <v>586</v>
      </c>
      <c r="E51" s="1" t="s">
        <v>587</v>
      </c>
      <c r="F51" s="1" t="s">
        <v>305</v>
      </c>
      <c r="G51" s="1" t="s">
        <v>336</v>
      </c>
      <c r="H51" s="1" t="s">
        <v>273</v>
      </c>
      <c r="I51" s="1" t="s">
        <v>588</v>
      </c>
      <c r="J51" s="1" t="s">
        <v>29</v>
      </c>
      <c r="K51" s="1" t="s">
        <v>589</v>
      </c>
      <c r="L51" s="1" t="s">
        <v>589</v>
      </c>
      <c r="M51" s="1" t="s">
        <v>276</v>
      </c>
      <c r="N51" s="1" t="s">
        <v>276</v>
      </c>
      <c r="O51" s="1" t="s">
        <v>277</v>
      </c>
      <c r="P51" s="1" t="s">
        <v>278</v>
      </c>
      <c r="Q51" s="1" t="s">
        <v>590</v>
      </c>
      <c r="R51" s="1" t="s">
        <v>280</v>
      </c>
      <c r="S51" s="1" t="s">
        <v>281</v>
      </c>
      <c r="T51" s="1" t="s">
        <v>282</v>
      </c>
    </row>
    <row r="52" s="1" customFormat="1" spans="1:20">
      <c r="A52" s="3">
        <v>16992847514</v>
      </c>
      <c r="B52" s="1" t="s">
        <v>335</v>
      </c>
      <c r="C52" s="1" t="s">
        <v>591</v>
      </c>
      <c r="D52" s="1" t="s">
        <v>592</v>
      </c>
      <c r="E52" s="1" t="s">
        <v>593</v>
      </c>
      <c r="F52" s="1" t="s">
        <v>305</v>
      </c>
      <c r="G52" s="1" t="s">
        <v>344</v>
      </c>
      <c r="H52" s="1" t="s">
        <v>273</v>
      </c>
      <c r="I52" s="1" t="s">
        <v>594</v>
      </c>
      <c r="J52" s="1" t="s">
        <v>29</v>
      </c>
      <c r="K52" s="1" t="s">
        <v>595</v>
      </c>
      <c r="L52" s="1" t="s">
        <v>595</v>
      </c>
      <c r="M52" s="1" t="s">
        <v>276</v>
      </c>
      <c r="N52" s="1" t="s">
        <v>276</v>
      </c>
      <c r="O52" s="1" t="s">
        <v>277</v>
      </c>
      <c r="P52" s="1" t="s">
        <v>278</v>
      </c>
      <c r="Q52" s="1" t="s">
        <v>596</v>
      </c>
      <c r="R52" s="1" t="s">
        <v>280</v>
      </c>
      <c r="S52" s="1" t="s">
        <v>281</v>
      </c>
      <c r="T52" s="1" t="s">
        <v>282</v>
      </c>
    </row>
    <row r="53" s="1" customFormat="1" spans="1:20">
      <c r="A53" s="3">
        <v>16992882774</v>
      </c>
      <c r="B53" s="1" t="s">
        <v>335</v>
      </c>
      <c r="C53" s="1" t="s">
        <v>597</v>
      </c>
      <c r="D53" s="1" t="s">
        <v>598</v>
      </c>
      <c r="E53" s="1" t="s">
        <v>599</v>
      </c>
      <c r="F53" s="1" t="s">
        <v>305</v>
      </c>
      <c r="G53" s="1" t="s">
        <v>336</v>
      </c>
      <c r="H53" s="1" t="s">
        <v>273</v>
      </c>
      <c r="I53" s="1" t="s">
        <v>600</v>
      </c>
      <c r="J53" s="1" t="s">
        <v>29</v>
      </c>
      <c r="K53" s="1" t="s">
        <v>601</v>
      </c>
      <c r="L53" s="1" t="s">
        <v>601</v>
      </c>
      <c r="M53" s="1" t="s">
        <v>276</v>
      </c>
      <c r="N53" s="1" t="s">
        <v>276</v>
      </c>
      <c r="O53" s="1" t="s">
        <v>277</v>
      </c>
      <c r="P53" s="1" t="s">
        <v>278</v>
      </c>
      <c r="Q53" s="1" t="s">
        <v>602</v>
      </c>
      <c r="R53" s="1" t="s">
        <v>280</v>
      </c>
      <c r="S53" s="1" t="s">
        <v>281</v>
      </c>
      <c r="T53" s="1" t="s">
        <v>282</v>
      </c>
    </row>
    <row r="54" s="1" customFormat="1" spans="1:20">
      <c r="A54" s="3">
        <v>16992994894</v>
      </c>
      <c r="B54" s="1" t="s">
        <v>335</v>
      </c>
      <c r="C54" s="1" t="s">
        <v>603</v>
      </c>
      <c r="D54" s="1" t="s">
        <v>604</v>
      </c>
      <c r="E54" s="1" t="s">
        <v>605</v>
      </c>
      <c r="F54" s="1" t="s">
        <v>336</v>
      </c>
      <c r="G54" s="1" t="s">
        <v>344</v>
      </c>
      <c r="H54" s="1" t="s">
        <v>273</v>
      </c>
      <c r="I54" s="1" t="s">
        <v>606</v>
      </c>
      <c r="J54" s="1" t="s">
        <v>29</v>
      </c>
      <c r="K54" s="1" t="s">
        <v>607</v>
      </c>
      <c r="L54" s="1" t="s">
        <v>607</v>
      </c>
      <c r="M54" s="1" t="s">
        <v>276</v>
      </c>
      <c r="N54" s="1" t="s">
        <v>276</v>
      </c>
      <c r="O54" s="1" t="s">
        <v>277</v>
      </c>
      <c r="P54" s="1" t="s">
        <v>278</v>
      </c>
      <c r="Q54" s="1" t="s">
        <v>608</v>
      </c>
      <c r="R54" s="1" t="s">
        <v>280</v>
      </c>
      <c r="S54" s="1" t="s">
        <v>281</v>
      </c>
      <c r="T54" s="1" t="s">
        <v>282</v>
      </c>
    </row>
    <row r="55" s="1" customFormat="1" spans="1:20">
      <c r="A55" s="3">
        <v>16993140057</v>
      </c>
      <c r="B55" s="1" t="s">
        <v>335</v>
      </c>
      <c r="C55" s="1" t="s">
        <v>609</v>
      </c>
      <c r="D55" s="1" t="s">
        <v>610</v>
      </c>
      <c r="E55" s="1" t="s">
        <v>611</v>
      </c>
      <c r="F55" s="1" t="s">
        <v>335</v>
      </c>
      <c r="G55" s="1" t="s">
        <v>336</v>
      </c>
      <c r="H55" s="1" t="s">
        <v>273</v>
      </c>
      <c r="I55" s="1" t="s">
        <v>612</v>
      </c>
      <c r="J55" s="1" t="s">
        <v>29</v>
      </c>
      <c r="K55" s="1" t="s">
        <v>613</v>
      </c>
      <c r="L55" s="1" t="s">
        <v>613</v>
      </c>
      <c r="M55" s="1" t="s">
        <v>276</v>
      </c>
      <c r="N55" s="1" t="s">
        <v>276</v>
      </c>
      <c r="O55" s="1" t="s">
        <v>277</v>
      </c>
      <c r="P55" s="1" t="s">
        <v>278</v>
      </c>
      <c r="Q55" s="1" t="s">
        <v>614</v>
      </c>
      <c r="R55" s="1" t="s">
        <v>280</v>
      </c>
      <c r="S55" s="1" t="s">
        <v>281</v>
      </c>
      <c r="T55" s="1" t="s">
        <v>282</v>
      </c>
    </row>
    <row r="56" s="1" customFormat="1" spans="1:20">
      <c r="A56" s="3">
        <v>16995349988</v>
      </c>
      <c r="B56" s="1" t="s">
        <v>335</v>
      </c>
      <c r="C56" s="1" t="s">
        <v>615</v>
      </c>
      <c r="D56" s="1" t="s">
        <v>616</v>
      </c>
      <c r="E56" s="1" t="s">
        <v>617</v>
      </c>
      <c r="F56" s="1" t="s">
        <v>335</v>
      </c>
      <c r="G56" s="1" t="s">
        <v>305</v>
      </c>
      <c r="H56" s="1" t="s">
        <v>273</v>
      </c>
      <c r="I56" s="1" t="s">
        <v>518</v>
      </c>
      <c r="J56" s="1" t="s">
        <v>29</v>
      </c>
      <c r="K56" s="1" t="s">
        <v>519</v>
      </c>
      <c r="L56" s="1" t="s">
        <v>519</v>
      </c>
      <c r="M56" s="1" t="s">
        <v>276</v>
      </c>
      <c r="N56" s="1" t="s">
        <v>276</v>
      </c>
      <c r="O56" s="1" t="s">
        <v>277</v>
      </c>
      <c r="P56" s="1" t="s">
        <v>278</v>
      </c>
      <c r="Q56" s="1" t="s">
        <v>618</v>
      </c>
      <c r="R56" s="1" t="s">
        <v>280</v>
      </c>
      <c r="S56" s="1" t="s">
        <v>281</v>
      </c>
      <c r="T56" s="1" t="s">
        <v>282</v>
      </c>
    </row>
    <row r="57" s="1" customFormat="1" spans="1:20">
      <c r="A57" s="3">
        <v>16995585561</v>
      </c>
      <c r="B57" s="1" t="s">
        <v>335</v>
      </c>
      <c r="C57" s="1" t="s">
        <v>619</v>
      </c>
      <c r="D57" s="1" t="s">
        <v>620</v>
      </c>
      <c r="E57" s="1" t="s">
        <v>621</v>
      </c>
      <c r="F57" s="1" t="s">
        <v>335</v>
      </c>
      <c r="G57" s="1" t="s">
        <v>305</v>
      </c>
      <c r="H57" s="1" t="s">
        <v>273</v>
      </c>
      <c r="I57" s="1" t="s">
        <v>622</v>
      </c>
      <c r="J57" s="1" t="s">
        <v>29</v>
      </c>
      <c r="K57" s="1" t="s">
        <v>623</v>
      </c>
      <c r="L57" s="1" t="s">
        <v>623</v>
      </c>
      <c r="M57" s="1" t="s">
        <v>276</v>
      </c>
      <c r="N57" s="1" t="s">
        <v>276</v>
      </c>
      <c r="O57" s="1" t="s">
        <v>277</v>
      </c>
      <c r="P57" s="1" t="s">
        <v>278</v>
      </c>
      <c r="Q57" s="1" t="s">
        <v>624</v>
      </c>
      <c r="R57" s="1" t="s">
        <v>280</v>
      </c>
      <c r="S57" s="1" t="s">
        <v>281</v>
      </c>
      <c r="T57" s="1" t="s">
        <v>282</v>
      </c>
    </row>
    <row r="58" s="1" customFormat="1" spans="1:20">
      <c r="A58" s="3">
        <v>16995762204</v>
      </c>
      <c r="B58" s="1" t="s">
        <v>335</v>
      </c>
      <c r="C58" s="1" t="s">
        <v>625</v>
      </c>
      <c r="D58" s="1" t="s">
        <v>598</v>
      </c>
      <c r="E58" s="1" t="s">
        <v>626</v>
      </c>
      <c r="F58" s="1" t="s">
        <v>336</v>
      </c>
      <c r="G58" s="1" t="s">
        <v>344</v>
      </c>
      <c r="H58" s="1" t="s">
        <v>273</v>
      </c>
      <c r="I58" s="1" t="s">
        <v>627</v>
      </c>
      <c r="J58" s="1" t="s">
        <v>29</v>
      </c>
      <c r="K58" s="1" t="s">
        <v>628</v>
      </c>
      <c r="L58" s="1" t="s">
        <v>628</v>
      </c>
      <c r="M58" s="1" t="s">
        <v>276</v>
      </c>
      <c r="N58" s="1" t="s">
        <v>276</v>
      </c>
      <c r="O58" s="1" t="s">
        <v>277</v>
      </c>
      <c r="P58" s="1" t="s">
        <v>278</v>
      </c>
      <c r="Q58" s="1" t="s">
        <v>629</v>
      </c>
      <c r="R58" s="1" t="s">
        <v>280</v>
      </c>
      <c r="S58" s="1" t="s">
        <v>281</v>
      </c>
      <c r="T58" s="1" t="s">
        <v>282</v>
      </c>
    </row>
    <row r="59" s="1" customFormat="1" spans="1:20">
      <c r="A59" s="3">
        <v>16999138496</v>
      </c>
      <c r="B59" s="1" t="s">
        <v>305</v>
      </c>
      <c r="C59" s="1" t="s">
        <v>630</v>
      </c>
      <c r="D59" s="1" t="s">
        <v>631</v>
      </c>
      <c r="E59" s="1" t="s">
        <v>632</v>
      </c>
      <c r="F59" s="1" t="s">
        <v>305</v>
      </c>
      <c r="G59" s="1" t="s">
        <v>336</v>
      </c>
      <c r="H59" s="1" t="s">
        <v>273</v>
      </c>
      <c r="I59" s="1" t="s">
        <v>633</v>
      </c>
      <c r="J59" s="1" t="s">
        <v>29</v>
      </c>
      <c r="K59" s="1" t="s">
        <v>394</v>
      </c>
      <c r="L59" s="1" t="s">
        <v>394</v>
      </c>
      <c r="M59" s="1" t="s">
        <v>276</v>
      </c>
      <c r="N59" s="1" t="s">
        <v>276</v>
      </c>
      <c r="O59" s="1" t="s">
        <v>277</v>
      </c>
      <c r="P59" s="1" t="s">
        <v>278</v>
      </c>
      <c r="Q59" s="1" t="s">
        <v>634</v>
      </c>
      <c r="R59" s="1" t="s">
        <v>280</v>
      </c>
      <c r="S59" s="1" t="s">
        <v>281</v>
      </c>
      <c r="T59" s="1" t="s">
        <v>282</v>
      </c>
    </row>
    <row r="60" s="1" customFormat="1" spans="1:20">
      <c r="A60" s="3">
        <v>16999336941</v>
      </c>
      <c r="B60" s="1" t="s">
        <v>305</v>
      </c>
      <c r="C60" s="1" t="s">
        <v>635</v>
      </c>
      <c r="D60" s="1" t="s">
        <v>604</v>
      </c>
      <c r="E60" s="1" t="s">
        <v>636</v>
      </c>
      <c r="F60" s="1" t="s">
        <v>336</v>
      </c>
      <c r="G60" s="1" t="s">
        <v>344</v>
      </c>
      <c r="H60" s="1" t="s">
        <v>273</v>
      </c>
      <c r="I60" s="1" t="s">
        <v>637</v>
      </c>
      <c r="J60" s="1" t="s">
        <v>29</v>
      </c>
      <c r="K60" s="1" t="s">
        <v>607</v>
      </c>
      <c r="L60" s="1" t="s">
        <v>607</v>
      </c>
      <c r="M60" s="1" t="s">
        <v>276</v>
      </c>
      <c r="N60" s="1" t="s">
        <v>276</v>
      </c>
      <c r="O60" s="1" t="s">
        <v>277</v>
      </c>
      <c r="P60" s="1" t="s">
        <v>278</v>
      </c>
      <c r="Q60" s="1" t="s">
        <v>638</v>
      </c>
      <c r="R60" s="1" t="s">
        <v>280</v>
      </c>
      <c r="S60" s="1" t="s">
        <v>281</v>
      </c>
      <c r="T60" s="1" t="s">
        <v>282</v>
      </c>
    </row>
    <row r="61" s="1" customFormat="1" spans="1:20">
      <c r="A61" s="3">
        <v>16999488975</v>
      </c>
      <c r="B61" s="1" t="s">
        <v>305</v>
      </c>
      <c r="C61" s="1" t="s">
        <v>639</v>
      </c>
      <c r="D61" s="1" t="s">
        <v>604</v>
      </c>
      <c r="E61" s="1" t="s">
        <v>640</v>
      </c>
      <c r="F61" s="1" t="s">
        <v>305</v>
      </c>
      <c r="G61" s="1" t="s">
        <v>336</v>
      </c>
      <c r="H61" s="1" t="s">
        <v>273</v>
      </c>
      <c r="I61" s="1" t="s">
        <v>641</v>
      </c>
      <c r="J61" s="1" t="s">
        <v>29</v>
      </c>
      <c r="K61" s="1" t="s">
        <v>642</v>
      </c>
      <c r="L61" s="1" t="s">
        <v>642</v>
      </c>
      <c r="M61" s="1" t="s">
        <v>276</v>
      </c>
      <c r="N61" s="1" t="s">
        <v>276</v>
      </c>
      <c r="O61" s="1" t="s">
        <v>277</v>
      </c>
      <c r="P61" s="1" t="s">
        <v>278</v>
      </c>
      <c r="Q61" s="1" t="s">
        <v>643</v>
      </c>
      <c r="R61" s="1" t="s">
        <v>280</v>
      </c>
      <c r="S61" s="1" t="s">
        <v>281</v>
      </c>
      <c r="T61" s="1" t="s">
        <v>282</v>
      </c>
    </row>
    <row r="62" s="1" customFormat="1" spans="1:20">
      <c r="A62" s="3">
        <v>17000189045</v>
      </c>
      <c r="B62" s="1" t="s">
        <v>305</v>
      </c>
      <c r="C62" s="1" t="s">
        <v>644</v>
      </c>
      <c r="D62" s="1" t="s">
        <v>645</v>
      </c>
      <c r="E62" s="1" t="s">
        <v>646</v>
      </c>
      <c r="F62" s="1" t="s">
        <v>305</v>
      </c>
      <c r="G62" s="1" t="s">
        <v>344</v>
      </c>
      <c r="H62" s="1" t="s">
        <v>273</v>
      </c>
      <c r="I62" s="1" t="s">
        <v>647</v>
      </c>
      <c r="J62" s="1" t="s">
        <v>29</v>
      </c>
      <c r="K62" s="1" t="s">
        <v>648</v>
      </c>
      <c r="L62" s="1" t="s">
        <v>648</v>
      </c>
      <c r="M62" s="1" t="s">
        <v>276</v>
      </c>
      <c r="N62" s="1" t="s">
        <v>276</v>
      </c>
      <c r="O62" s="1" t="s">
        <v>277</v>
      </c>
      <c r="P62" s="1" t="s">
        <v>278</v>
      </c>
      <c r="Q62" s="1" t="s">
        <v>649</v>
      </c>
      <c r="R62" s="1" t="s">
        <v>280</v>
      </c>
      <c r="S62" s="1" t="s">
        <v>281</v>
      </c>
      <c r="T62" s="1" t="s">
        <v>282</v>
      </c>
    </row>
    <row r="63" s="1" customFormat="1" spans="1:20">
      <c r="A63" s="3">
        <v>17000354582</v>
      </c>
      <c r="B63" s="1" t="s">
        <v>305</v>
      </c>
      <c r="C63" s="1" t="s">
        <v>650</v>
      </c>
      <c r="D63" s="1" t="s">
        <v>604</v>
      </c>
      <c r="E63" s="1" t="s">
        <v>651</v>
      </c>
      <c r="F63" s="1" t="s">
        <v>336</v>
      </c>
      <c r="G63" s="1" t="s">
        <v>344</v>
      </c>
      <c r="H63" s="1" t="s">
        <v>273</v>
      </c>
      <c r="I63" s="1" t="s">
        <v>637</v>
      </c>
      <c r="J63" s="1" t="s">
        <v>29</v>
      </c>
      <c r="K63" s="1" t="s">
        <v>607</v>
      </c>
      <c r="L63" s="1" t="s">
        <v>607</v>
      </c>
      <c r="M63" s="1" t="s">
        <v>276</v>
      </c>
      <c r="N63" s="1" t="s">
        <v>276</v>
      </c>
      <c r="O63" s="1" t="s">
        <v>277</v>
      </c>
      <c r="P63" s="1" t="s">
        <v>278</v>
      </c>
      <c r="Q63" s="1" t="s">
        <v>652</v>
      </c>
      <c r="R63" s="1" t="s">
        <v>280</v>
      </c>
      <c r="S63" s="1" t="s">
        <v>281</v>
      </c>
      <c r="T63" s="1" t="s">
        <v>282</v>
      </c>
    </row>
    <row r="64" s="1" customFormat="1" spans="1:20">
      <c r="A64" s="3">
        <v>17000404281</v>
      </c>
      <c r="B64" s="1" t="s">
        <v>305</v>
      </c>
      <c r="C64" s="1" t="s">
        <v>653</v>
      </c>
      <c r="D64" s="1" t="s">
        <v>654</v>
      </c>
      <c r="E64" s="1" t="s">
        <v>655</v>
      </c>
      <c r="F64" s="1" t="s">
        <v>336</v>
      </c>
      <c r="G64" s="1" t="s">
        <v>344</v>
      </c>
      <c r="H64" s="1" t="s">
        <v>273</v>
      </c>
      <c r="I64" s="1" t="s">
        <v>656</v>
      </c>
      <c r="J64" s="1" t="s">
        <v>29</v>
      </c>
      <c r="K64" s="1" t="s">
        <v>657</v>
      </c>
      <c r="L64" s="1" t="s">
        <v>657</v>
      </c>
      <c r="M64" s="1" t="s">
        <v>276</v>
      </c>
      <c r="N64" s="1" t="s">
        <v>276</v>
      </c>
      <c r="O64" s="1" t="s">
        <v>277</v>
      </c>
      <c r="P64" s="1" t="s">
        <v>278</v>
      </c>
      <c r="Q64" s="1" t="s">
        <v>658</v>
      </c>
      <c r="R64" s="1" t="s">
        <v>280</v>
      </c>
      <c r="S64" s="1" t="s">
        <v>281</v>
      </c>
      <c r="T64" s="1" t="s">
        <v>282</v>
      </c>
    </row>
    <row r="65" s="1" customFormat="1" spans="1:20">
      <c r="A65" s="3">
        <v>17001018369</v>
      </c>
      <c r="B65" s="1" t="s">
        <v>305</v>
      </c>
      <c r="C65" s="1" t="s">
        <v>659</v>
      </c>
      <c r="D65" s="1" t="s">
        <v>660</v>
      </c>
      <c r="E65" s="1" t="s">
        <v>661</v>
      </c>
      <c r="F65" s="1" t="s">
        <v>305</v>
      </c>
      <c r="G65" s="1" t="s">
        <v>344</v>
      </c>
      <c r="H65" s="1" t="s">
        <v>273</v>
      </c>
      <c r="I65" s="1" t="s">
        <v>662</v>
      </c>
      <c r="J65" s="1" t="s">
        <v>29</v>
      </c>
      <c r="K65" s="1" t="s">
        <v>663</v>
      </c>
      <c r="L65" s="1" t="s">
        <v>663</v>
      </c>
      <c r="M65" s="1" t="s">
        <v>276</v>
      </c>
      <c r="N65" s="1" t="s">
        <v>276</v>
      </c>
      <c r="O65" s="1" t="s">
        <v>277</v>
      </c>
      <c r="P65" s="1" t="s">
        <v>278</v>
      </c>
      <c r="Q65" s="1" t="s">
        <v>664</v>
      </c>
      <c r="R65" s="1" t="s">
        <v>280</v>
      </c>
      <c r="S65" s="1" t="s">
        <v>281</v>
      </c>
      <c r="T65" s="1" t="s">
        <v>282</v>
      </c>
    </row>
    <row r="66" s="1" customFormat="1" spans="1:20">
      <c r="A66" s="3">
        <v>17001226435</v>
      </c>
      <c r="B66" s="1" t="s">
        <v>305</v>
      </c>
      <c r="C66" s="1" t="s">
        <v>665</v>
      </c>
      <c r="D66" s="1" t="s">
        <v>666</v>
      </c>
      <c r="E66" s="1" t="s">
        <v>667</v>
      </c>
      <c r="F66" s="1" t="s">
        <v>305</v>
      </c>
      <c r="G66" s="1" t="s">
        <v>344</v>
      </c>
      <c r="H66" s="1" t="s">
        <v>273</v>
      </c>
      <c r="I66" s="1" t="s">
        <v>668</v>
      </c>
      <c r="J66" s="1" t="s">
        <v>29</v>
      </c>
      <c r="K66" s="1" t="s">
        <v>669</v>
      </c>
      <c r="L66" s="1" t="s">
        <v>669</v>
      </c>
      <c r="M66" s="1" t="s">
        <v>276</v>
      </c>
      <c r="N66" s="1" t="s">
        <v>276</v>
      </c>
      <c r="O66" s="1" t="s">
        <v>277</v>
      </c>
      <c r="P66" s="1" t="s">
        <v>278</v>
      </c>
      <c r="Q66" s="1" t="s">
        <v>670</v>
      </c>
      <c r="R66" s="1" t="s">
        <v>280</v>
      </c>
      <c r="S66" s="1" t="s">
        <v>281</v>
      </c>
      <c r="T66" s="1" t="s">
        <v>282</v>
      </c>
    </row>
    <row r="67" s="1" customFormat="1" spans="1:20">
      <c r="A67" s="3">
        <v>17003987047</v>
      </c>
      <c r="B67" s="1" t="s">
        <v>305</v>
      </c>
      <c r="C67" s="1" t="s">
        <v>671</v>
      </c>
      <c r="D67" s="1" t="s">
        <v>672</v>
      </c>
      <c r="E67" s="1" t="s">
        <v>673</v>
      </c>
      <c r="F67" s="1" t="s">
        <v>305</v>
      </c>
      <c r="G67" s="1" t="s">
        <v>336</v>
      </c>
      <c r="H67" s="1" t="s">
        <v>273</v>
      </c>
      <c r="I67" s="1" t="s">
        <v>662</v>
      </c>
      <c r="J67" s="1" t="s">
        <v>29</v>
      </c>
      <c r="K67" s="1" t="s">
        <v>663</v>
      </c>
      <c r="L67" s="1" t="s">
        <v>663</v>
      </c>
      <c r="M67" s="1" t="s">
        <v>276</v>
      </c>
      <c r="N67" s="1" t="s">
        <v>276</v>
      </c>
      <c r="O67" s="1" t="s">
        <v>277</v>
      </c>
      <c r="P67" s="1" t="s">
        <v>278</v>
      </c>
      <c r="Q67" s="1" t="s">
        <v>674</v>
      </c>
      <c r="R67" s="1" t="s">
        <v>280</v>
      </c>
      <c r="S67" s="1" t="s">
        <v>281</v>
      </c>
      <c r="T67" s="1" t="s">
        <v>282</v>
      </c>
    </row>
    <row r="68" s="1" customFormat="1" spans="1:20">
      <c r="A68" s="3">
        <v>17005192523</v>
      </c>
      <c r="B68" s="1" t="s">
        <v>336</v>
      </c>
      <c r="C68" s="1" t="s">
        <v>675</v>
      </c>
      <c r="D68" s="1" t="s">
        <v>604</v>
      </c>
      <c r="E68" s="1" t="s">
        <v>676</v>
      </c>
      <c r="F68" s="1" t="s">
        <v>336</v>
      </c>
      <c r="G68" s="1" t="s">
        <v>344</v>
      </c>
      <c r="H68" s="1" t="s">
        <v>273</v>
      </c>
      <c r="I68" s="1" t="s">
        <v>677</v>
      </c>
      <c r="J68" s="1" t="s">
        <v>29</v>
      </c>
      <c r="K68" s="1" t="s">
        <v>607</v>
      </c>
      <c r="L68" s="1" t="s">
        <v>607</v>
      </c>
      <c r="M68" s="1" t="s">
        <v>276</v>
      </c>
      <c r="N68" s="1" t="s">
        <v>276</v>
      </c>
      <c r="O68" s="1" t="s">
        <v>277</v>
      </c>
      <c r="P68" s="1" t="s">
        <v>278</v>
      </c>
      <c r="Q68" s="1" t="s">
        <v>678</v>
      </c>
      <c r="R68" s="1" t="s">
        <v>280</v>
      </c>
      <c r="S68" s="1" t="s">
        <v>281</v>
      </c>
      <c r="T68" s="1" t="s">
        <v>282</v>
      </c>
    </row>
    <row r="69" s="1" customFormat="1" spans="1:20">
      <c r="A69" s="3">
        <v>17005339469</v>
      </c>
      <c r="B69" s="1" t="s">
        <v>336</v>
      </c>
      <c r="C69" s="1" t="s">
        <v>679</v>
      </c>
      <c r="D69" s="1" t="s">
        <v>604</v>
      </c>
      <c r="E69" s="1" t="s">
        <v>680</v>
      </c>
      <c r="F69" s="1" t="s">
        <v>336</v>
      </c>
      <c r="G69" s="1" t="s">
        <v>344</v>
      </c>
      <c r="H69" s="1" t="s">
        <v>273</v>
      </c>
      <c r="I69" s="1" t="s">
        <v>677</v>
      </c>
      <c r="J69" s="1" t="s">
        <v>29</v>
      </c>
      <c r="K69" s="1" t="s">
        <v>607</v>
      </c>
      <c r="L69" s="1" t="s">
        <v>607</v>
      </c>
      <c r="M69" s="1" t="s">
        <v>276</v>
      </c>
      <c r="N69" s="1" t="s">
        <v>276</v>
      </c>
      <c r="O69" s="1" t="s">
        <v>277</v>
      </c>
      <c r="P69" s="1" t="s">
        <v>278</v>
      </c>
      <c r="Q69" s="1" t="s">
        <v>681</v>
      </c>
      <c r="R69" s="1" t="s">
        <v>280</v>
      </c>
      <c r="S69" s="1" t="s">
        <v>281</v>
      </c>
      <c r="T69" s="1" t="s">
        <v>282</v>
      </c>
    </row>
    <row r="70" s="1" customFormat="1" spans="1:20">
      <c r="A70" s="3">
        <v>17005438664</v>
      </c>
      <c r="B70" s="1" t="s">
        <v>336</v>
      </c>
      <c r="C70" s="1" t="s">
        <v>682</v>
      </c>
      <c r="D70" s="1" t="s">
        <v>683</v>
      </c>
      <c r="E70" s="1" t="s">
        <v>684</v>
      </c>
      <c r="F70" s="1" t="s">
        <v>336</v>
      </c>
      <c r="G70" s="1" t="s">
        <v>344</v>
      </c>
      <c r="H70" s="1" t="s">
        <v>273</v>
      </c>
      <c r="I70" s="1" t="s">
        <v>685</v>
      </c>
      <c r="J70" s="1" t="s">
        <v>29</v>
      </c>
      <c r="K70" s="1" t="s">
        <v>686</v>
      </c>
      <c r="L70" s="1" t="s">
        <v>686</v>
      </c>
      <c r="M70" s="1" t="s">
        <v>276</v>
      </c>
      <c r="N70" s="1" t="s">
        <v>276</v>
      </c>
      <c r="O70" s="1" t="s">
        <v>277</v>
      </c>
      <c r="P70" s="1" t="s">
        <v>278</v>
      </c>
      <c r="Q70" s="1" t="s">
        <v>687</v>
      </c>
      <c r="R70" s="1" t="s">
        <v>280</v>
      </c>
      <c r="S70" s="1" t="s">
        <v>281</v>
      </c>
      <c r="T70" s="1" t="s">
        <v>282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2021-12-20T02:05:28Z</dcterms:created>
  <dcterms:modified xsi:type="dcterms:W3CDTF">2021-12-20T02:25:50Z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B995DE0D2C3849BE9BE95B3525670D38</vt:lpwstr>
  </property>
  <property fmtid="{D5CDD505-2E9C-101B-9397-08002B2CF9AE}" pid="3" name="KSOProductBuildVer">
    <vt:lpwstr>2052-11.1.0.11115</vt:lpwstr>
  </property>
</Properties>
</file>