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对账!$1:$59</definedName>
  </definedNames>
  <calcPr calcId="144525"/>
</workbook>
</file>

<file path=xl/sharedStrings.xml><?xml version="1.0" encoding="utf-8"?>
<sst xmlns="http://schemas.openxmlformats.org/spreadsheetml/2006/main" count="1599" uniqueCount="397">
  <si>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</si>
  <si>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</si>
  <si>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</si>
  <si>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</si>
  <si>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</si>
  <si>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</si>
  <si>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</si>
  <si>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</si>
  <si>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</si>
  <si>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</si>
  <si>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</si>
  <si>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</si>
  <si>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</si>
  <si>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</si>
  <si>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</si>
  <si>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</si>
  <si>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</si>
  <si>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</si>
  <si>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</si>
  <si>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</si>
  <si>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</si>
  <si>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</si>
  <si>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</si>
  <si>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</si>
  <si>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</si>
  <si>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</si>
  <si>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</si>
  <si>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[芭堤雅]芭堤雅都喜天丽酒店 (SHA Plus+)(Dusit Thani Pattaya (SHA Plus+))(3360627)</t>
  </si>
  <si>
    <t>豪华双床房&lt;双人入住&gt;&lt;双早&gt;</t>
  </si>
  <si>
    <t>CNY</t>
  </si>
  <si>
    <t>Khamkhuborn/Ratchadaporn</t>
  </si>
  <si>
    <t>CA2019211220CNY-W</t>
  </si>
  <si>
    <t>未提现</t>
  </si>
  <si>
    <t>携程开票</t>
  </si>
  <si>
    <t>取消</t>
  </si>
  <si>
    <t>[西归浦市]济州神话世界萨默塞特服务公寓(Somerset Jeju Shinhwa World)(15303721)</t>
  </si>
  <si>
    <t>家庭地暖套房&lt;今日特价 &gt;&lt;四人入住&gt;&lt;无早&gt;</t>
  </si>
  <si>
    <t>park /Sandy</t>
  </si>
  <si>
    <t>[长滩岛]顺化酒店及长滩岛度假村(Hue Hotels and Resorts Boracay)(26220278)</t>
  </si>
  <si>
    <t>家庭房(至少连住2晚及以上)&lt;四人入住&gt;&lt;早餐&gt;</t>
  </si>
  <si>
    <t>Dimpas/Denise,Dimpas/Denise,Dimpas/Denise,Dimpas/Denise,Dimpas/Denise,Dimpas/Denise,Dimpas/Denise,Dimpas/Denise</t>
  </si>
  <si>
    <t>[新加坡]新加坡丽思卡尔顿美年酒店 (Staycation Approved)(The Ritz-Carlton, Millenia Singapore (Staycation Approved))(21778169)</t>
  </si>
  <si>
    <t>加冷景豪华特大床房&lt;双人入住&gt;&lt;双早&gt;</t>
  </si>
  <si>
    <t>Tan/Genevieve</t>
  </si>
  <si>
    <t>豪华加冷景房&lt;双人入住&gt;&lt;双早&gt;&lt;普通会员&gt;</t>
  </si>
  <si>
    <t>Lim/Alicia</t>
  </si>
  <si>
    <t>Dave/Thian Fatt</t>
  </si>
  <si>
    <t>海滨景豪华特大床房&lt;双人入住&gt;&lt;无早&gt;</t>
  </si>
  <si>
    <t>Banu/Madina</t>
  </si>
  <si>
    <t>海滨景豪华特大床房&lt;双人入住&gt;&lt;双早&gt;</t>
  </si>
  <si>
    <t>Lim/Leshel</t>
  </si>
  <si>
    <t>Lee/Mark</t>
  </si>
  <si>
    <t>豪华加冷景房&lt;双人入住&gt;&lt;无早&gt;&lt;普通会员&gt;</t>
  </si>
  <si>
    <t>Ramaya/Latha,Nair/Rajaisri</t>
  </si>
  <si>
    <t>Low/Heidi,Lee/Isabel</t>
  </si>
  <si>
    <t>[乔治市]槟城长荣桂冠酒店 (槟城对抗新冠肺炎认证)(Evergreen Laurel Hotel Penang (PenangFightCovid-19 Certified))(28528115)</t>
  </si>
  <si>
    <t>城景高级房&lt;今日特价 &gt;&lt;双人入住&gt;&lt;无早&gt;</t>
  </si>
  <si>
    <t>Rizal/Nurain Jurnalis</t>
  </si>
  <si>
    <t>Yeh/Seau Fong</t>
  </si>
  <si>
    <t>GOH/DENNIS CHUN LOONG,LAI/RUTH</t>
  </si>
  <si>
    <t>Lin/Teo Yi,Ow/Alvin</t>
  </si>
  <si>
    <t>[哥打京那巴鲁]格兰迪酒店&amp;度假村(Grandis Hotels and Resorts)(4637340)</t>
  </si>
  <si>
    <t>高级房&lt;特价大促销&gt;&lt;双人入住&gt;&lt;双早&gt;</t>
  </si>
  <si>
    <t>HASHIM/MOHD SHAHREEN</t>
  </si>
  <si>
    <t>Chua/Derek</t>
  </si>
  <si>
    <t>[哥打京那巴鲁]哥打京那巴鲁豪丽胜酒店(Horizon Hotel Kota Kinabalu)(4635074)</t>
  </si>
  <si>
    <t>高级城景特大床房&lt;特惠专享&gt;&lt;双人入住&gt;&lt;双早&gt;</t>
  </si>
  <si>
    <t>norman/mimiey,norman/mimiey</t>
  </si>
  <si>
    <t>加冷景豪华特大床房&lt;双人入住&gt;&lt;双早&gt;&lt;普通会员&gt;</t>
  </si>
  <si>
    <t>Quek/Desmond,Chen/Xiaoping</t>
  </si>
  <si>
    <t>Ling/Suit Lee,Loh/Sinn Sern</t>
  </si>
  <si>
    <t>[曼谷]曼谷 JW 万豪酒店 (SHA Plus+)(JW Marriott Hotel Bangkok (SHA Plus+))(3031185)</t>
  </si>
  <si>
    <t>豪华房&lt;双人入住&gt;&lt;特价促销&gt;&lt;双早&gt;&lt;普通会员&gt;</t>
  </si>
  <si>
    <t>HONG/MINHO</t>
  </si>
  <si>
    <t>特级豪华加冷景房(至少连住2晚及以上)&lt;三人入住&gt;&lt;无早&gt;&lt;普通会员&gt;</t>
  </si>
  <si>
    <t>Lowe/Jiak Hng</t>
  </si>
  <si>
    <t>ZHIBIAO/PAN</t>
  </si>
  <si>
    <t>加冷景豪华特大床房&lt;双人入住&gt;&lt;无早&gt;&lt;普通会员&gt;</t>
  </si>
  <si>
    <t>Ang/Shirley Ang Huey Yin</t>
  </si>
  <si>
    <t>Yahya/Siti Khadijah,Rosli/Muhammad Iskandar Mirza</t>
  </si>
  <si>
    <t>[曼谷]曼谷铂尔曼皇权酒店 (SHA Plus+)(Pullman Bangkok King Power (SHA Plus+))(1586177)</t>
  </si>
  <si>
    <t>豪华特大床房(至少连住2晚及以上)&lt;双人入住&gt;&lt;双早&gt;</t>
  </si>
  <si>
    <t>LIM/XIN YI,NG/WEE HONG</t>
  </si>
  <si>
    <t>豪华滨海景房&lt;双人入住&gt;&lt;无早&gt;&lt;普通会员&gt;</t>
  </si>
  <si>
    <t>Selvakumar/Lavinia,Thiruchelvam/Ranjan</t>
  </si>
  <si>
    <t>[曼谷]曼谷香格里拉大酒店 (SHA Plus+)(Shangri-La Hotel Bangkok (SHA Plus+))(3243791)</t>
  </si>
  <si>
    <t>香格里拉楼豪华特大床房&lt;双人入住&gt;&lt;双早&gt;</t>
  </si>
  <si>
    <t>ZHANG/LI,ZHANG/LI</t>
  </si>
  <si>
    <t>LI/JIELIAN</t>
  </si>
  <si>
    <t>豪华特大床房&lt;双人入住&gt;&lt;无早&gt;&lt;普通会员&gt;</t>
  </si>
  <si>
    <t>CHANG/KEVIN</t>
  </si>
  <si>
    <t>[曼谷]曼谷素凯泰酒店(The Sukhothai Bangkok)(4957359)</t>
  </si>
  <si>
    <t>行政套房&lt;特惠专享&gt;&lt;双人入住&gt;&lt;双早&gt;</t>
  </si>
  <si>
    <t>TANG/WEIMAO</t>
  </si>
  <si>
    <t>Chee/Marcus,Sher Ren/Gan</t>
  </si>
  <si>
    <t>Rangkut/Yus Razina,Rangkut/Yus Razina</t>
  </si>
  <si>
    <t>Teo/Lauren Lead Tien,KANG/ALVIN BEZALEL</t>
  </si>
  <si>
    <t>套房(至少连住2晚及以上)&lt;今日特价 &gt;&lt;双人入住&gt;&lt;双早&gt;</t>
  </si>
  <si>
    <t>Robert Robledo/Matthew,Robert Robledo/Matthew</t>
  </si>
  <si>
    <t>[普林塞萨港]巴拉望HII公主港顺化度假酒店(Hue Hotels &amp; Resorts Puerto Princesa Managed by HII)(28522984)</t>
  </si>
  <si>
    <t>豪华双人床房&lt;双人入住&gt;&lt;双早&gt;</t>
  </si>
  <si>
    <t>ZHANG/YIMING,JIANG/SHIYING</t>
  </si>
  <si>
    <t>yong/chon Kwong,yong/chon Kwong</t>
  </si>
  <si>
    <t>Robledo/Matthew,Robledo/Matthew</t>
  </si>
  <si>
    <t>[普吉岛]普吉岛悦榕庄(SHA Plus+)(Banyan Tree Phuket(SHA Plus+))(3707426)</t>
  </si>
  <si>
    <t>宁静泳池别墅&lt;双人入住&gt;&lt;特价&gt;&lt;双早&gt;</t>
  </si>
  <si>
    <t>Avnon/Daniel,Avnon/Daniel</t>
  </si>
  <si>
    <t>Chee/Marcus</t>
  </si>
  <si>
    <t>高级城景双床房&lt;特惠专享&gt;&lt;双人入住&gt;&lt;双早&gt;</t>
  </si>
  <si>
    <t>Mijol/Roland</t>
  </si>
  <si>
    <t>[安赫莱斯]安洁拉斯海滩俱乐部酒店(ABC Hotel)(28365603)</t>
  </si>
  <si>
    <t>两卧室水上套房&lt;四人入住&gt;&lt;无早&gt;</t>
  </si>
  <si>
    <t>Hwang/Inje,Hwang/Inje,Hwang/Inje,Hwang/Inje</t>
  </si>
  <si>
    <t>豪华房&lt;特价大促销&gt;&lt;双人入住&gt;&lt;无早&gt;&lt;普通会员&gt;</t>
  </si>
  <si>
    <t>Horthongkham/Weerathep</t>
  </si>
  <si>
    <t>[普吉岛]普吉自然酒店(SHA Plus+)(The Nature Phuket(SHA Plus+))(25633383)</t>
  </si>
  <si>
    <t>豪华房&lt;双人入住&gt;&lt;无早&gt;</t>
  </si>
  <si>
    <t>Darland/Garrett Wood</t>
  </si>
  <si>
    <t>[仙本那]绿盛酒店(Green World Hotel)(83215300)</t>
  </si>
  <si>
    <t>标准特大床房&lt;双人入住&gt;&lt;双早&gt;</t>
  </si>
  <si>
    <t>Tahir/Juraikha,Tahir/Juraikha</t>
  </si>
  <si>
    <t>高级房&lt;特价大促销&gt;&lt;双人入住&gt;&lt;双早&gt;&lt;普通会员&gt;</t>
  </si>
  <si>
    <t>Pirin/Joseph</t>
  </si>
  <si>
    <t>豪华房&lt;特别促销&gt;&lt;双人入住&gt;&lt;双早&gt;</t>
  </si>
  <si>
    <t>Nikolaev/Grigorii,Vorontcova/Polina</t>
  </si>
  <si>
    <t>高级特大床房&lt;双人入住&gt;&lt;双早&gt;</t>
  </si>
  <si>
    <t>Lim/Michael</t>
  </si>
  <si>
    <t>[哥打京那巴鲁]亚庇智选假日酒店 - IHG 旗下酒店(Holiday Inn Express Kota Kinabalu City Centre, an Ihg Hotel)(83215749)</t>
  </si>
  <si>
    <t>标准大床房&lt;双人入住&gt;&lt;双早&gt;</t>
  </si>
  <si>
    <t>Chong/Shao Vui</t>
  </si>
  <si>
    <t>标准双床房&lt;双人入住&gt;&lt;双早&gt;</t>
  </si>
  <si>
    <t>lajapili/norin</t>
  </si>
  <si>
    <t>[芭堤雅]芭堤雅暹罗海岸酒店 (SHA Extra+)(Siam Bayshore Resort Pattaya (SHA Extra+))(3628039)</t>
  </si>
  <si>
    <t>热带豪华房&lt;今日特价 &gt;&lt;双人入住&gt;&lt;双早&gt;</t>
  </si>
  <si>
    <t>Cooke/David,Cooke/David</t>
  </si>
  <si>
    <t>YAMAN/MOHAMAD THOUMI</t>
  </si>
  <si>
    <t>[曼谷]于拉查达阿曼塔酒店(Amanta Hotel &amp; Residence Ratchada)(28679148)</t>
  </si>
  <si>
    <t>一卧室池景豪华套房&lt;双人入住&gt;&lt;无早&gt;</t>
  </si>
  <si>
    <t>Xia/Qin</t>
  </si>
  <si>
    <t>Lee/Tze Yei</t>
  </si>
  <si>
    <t>Marcus/Jacquelyn Godfrey F</t>
  </si>
  <si>
    <t>,</t>
  </si>
  <si>
    <t>A211220100312481</t>
  </si>
  <si>
    <t>CNY / HKD 当前参考汇率: 1.221583561</t>
  </si>
  <si>
    <t>总计： 96346 CNY/
117694.69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</si>
  <si>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</si>
  <si>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</si>
  <si>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</si>
  <si>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</si>
  <si>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</si>
  <si>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</si>
  <si>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</si>
  <si>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</si>
  <si>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</si>
  <si>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</si>
  <si>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</si>
  <si>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</si>
  <si>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</si>
  <si>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</si>
  <si>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</si>
  <si>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</si>
  <si>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</si>
  <si>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2021-12-02</t>
  </si>
  <si>
    <t>2323266</t>
  </si>
  <si>
    <t>HII长滩岛度假酒店</t>
  </si>
  <si>
    <t>Dimpas Denise,Dimpas Denise,Dimpas Denise,Dimpas Denise,Dimpas Denise,Dimpas Denise,Dimpas Denise,Dimpas Denise</t>
  </si>
  <si>
    <t>2021-12-17</t>
  </si>
  <si>
    <t>2021-12-19</t>
  </si>
  <si>
    <t>退房日周结</t>
  </si>
  <si>
    <t>3588.00</t>
  </si>
  <si>
    <t>RMB</t>
  </si>
  <si>
    <t>0</t>
  </si>
  <si>
    <t>0.00</t>
  </si>
  <si>
    <t>携程国际直连(DD)</t>
  </si>
  <si>
    <t>2021-12-06 14:07:15</t>
  </si>
  <si>
    <t>否</t>
  </si>
  <si>
    <t>汇智国际旅游发展有限公司</t>
  </si>
  <si>
    <t>直采</t>
  </si>
  <si>
    <t>2021-12-03</t>
  </si>
  <si>
    <t>2325792</t>
  </si>
  <si>
    <t>新加坡丽思卡尔顿美年酒店 (Staycation Approved)</t>
  </si>
  <si>
    <t>Tan Genevieve</t>
  </si>
  <si>
    <t>2021-12-12</t>
  </si>
  <si>
    <t>2021-12-13</t>
  </si>
  <si>
    <t>2411.00</t>
  </si>
  <si>
    <t>2021-12-04 16:11:34</t>
  </si>
  <si>
    <t>2021-12-05</t>
  </si>
  <si>
    <t>2327831</t>
  </si>
  <si>
    <t>Lim Alicia</t>
  </si>
  <si>
    <t>2021-12-11</t>
  </si>
  <si>
    <t>4780.00</t>
  </si>
  <si>
    <t>2021-12-05 19:18:35</t>
  </si>
  <si>
    <t>2327837</t>
  </si>
  <si>
    <t>Dave Thian Fatt</t>
  </si>
  <si>
    <t>2021-12-05 19:19:04</t>
  </si>
  <si>
    <t>2021-12-06</t>
  </si>
  <si>
    <t>2329610</t>
  </si>
  <si>
    <t>Banu Madina</t>
  </si>
  <si>
    <t>2021-12-14</t>
  </si>
  <si>
    <t>2021-12-16</t>
  </si>
  <si>
    <t>5040.00</t>
  </si>
  <si>
    <t>2021-12-07 12:23:09</t>
  </si>
  <si>
    <t>2021-12-07</t>
  </si>
  <si>
    <t>2329791</t>
  </si>
  <si>
    <t>Lim Leshel</t>
  </si>
  <si>
    <t>2021-12-15</t>
  </si>
  <si>
    <t>2766.00</t>
  </si>
  <si>
    <t>2021-12-07 12:35:41</t>
  </si>
  <si>
    <t>2329801</t>
  </si>
  <si>
    <t>Lee Mark</t>
  </si>
  <si>
    <t>2340.00</t>
  </si>
  <si>
    <t>2021-12-07 15:24:09</t>
  </si>
  <si>
    <t>2021-12-08</t>
  </si>
  <si>
    <t>2330768</t>
  </si>
  <si>
    <t>Ramaya Latha,Nair Rajaisri</t>
  </si>
  <si>
    <t>2088.00</t>
  </si>
  <si>
    <t>2021-12-08 11:57:37</t>
  </si>
  <si>
    <t>2331587</t>
  </si>
  <si>
    <t>Low Heidi,Lee Isabel</t>
  </si>
  <si>
    <t>4180.00</t>
  </si>
  <si>
    <t>2021-12-08 19:38:16</t>
  </si>
  <si>
    <t>2331800</t>
  </si>
  <si>
    <t>槟城长荣桂冠酒店</t>
  </si>
  <si>
    <t>Rizal Nurain Jurnalis</t>
  </si>
  <si>
    <t>1224.00</t>
  </si>
  <si>
    <t>2021-12-09 14:40:23</t>
  </si>
  <si>
    <t>2331827</t>
  </si>
  <si>
    <t>Yeh Seau Fong</t>
  </si>
  <si>
    <t>612.00</t>
  </si>
  <si>
    <t>2021-12-09 14:40:00</t>
  </si>
  <si>
    <t>2332038</t>
  </si>
  <si>
    <t>GOH DENNIS CHUN LOONG,LAI RUTH</t>
  </si>
  <si>
    <t>2021-12-09 10:30:13</t>
  </si>
  <si>
    <t>2021-12-09</t>
  </si>
  <si>
    <t>2332245</t>
  </si>
  <si>
    <t>Lin Teo Yi,Ow Alvin</t>
  </si>
  <si>
    <t>4856.00</t>
  </si>
  <si>
    <t>2021-12-09 10:08:49</t>
  </si>
  <si>
    <t>2332494</t>
  </si>
  <si>
    <t>Chua Derek</t>
  </si>
  <si>
    <t>2090.00</t>
  </si>
  <si>
    <t>2021-12-09 13:02:55</t>
  </si>
  <si>
    <t>2332587</t>
  </si>
  <si>
    <t>阁蓝帝酒店</t>
  </si>
  <si>
    <t>HASHIM MOHD SHAHREEN</t>
  </si>
  <si>
    <t>576.00</t>
  </si>
  <si>
    <t>2021-12-10 13:03:21</t>
  </si>
  <si>
    <t>2021-12-10</t>
  </si>
  <si>
    <t>2334256</t>
  </si>
  <si>
    <t>哥打京那巴鲁豪丽胜酒店</t>
  </si>
  <si>
    <t>norman mimiey,norman mimiey</t>
  </si>
  <si>
    <t>288.00</t>
  </si>
  <si>
    <t>2021-12-10 15:48:22</t>
  </si>
  <si>
    <t>2334649</t>
  </si>
  <si>
    <t>Quek Desmond,Chen Xiaoping</t>
  </si>
  <si>
    <t>2471.00</t>
  </si>
  <si>
    <t>2021-12-10 15:33:42</t>
  </si>
  <si>
    <t>2335365</t>
  </si>
  <si>
    <t>Ling Suit Lee,Loh Sinn Sern</t>
  </si>
  <si>
    <t>2080.00</t>
  </si>
  <si>
    <t>2021-12-11 13:40:23</t>
  </si>
  <si>
    <t>2335793</t>
  </si>
  <si>
    <t>曼谷JW万豪酒店</t>
  </si>
  <si>
    <t>HONG MINHO</t>
  </si>
  <si>
    <t>2021-12-18</t>
  </si>
  <si>
    <t>1608.00</t>
  </si>
  <si>
    <t>2021-12-11 13:25:46</t>
  </si>
  <si>
    <t>2335942</t>
  </si>
  <si>
    <t>Lowe Jiak Hng</t>
  </si>
  <si>
    <t>5152.00</t>
  </si>
  <si>
    <t>2021-12-11 15:56:15</t>
  </si>
  <si>
    <t>2336046</t>
  </si>
  <si>
    <t>ZHIBIAO PAN</t>
  </si>
  <si>
    <t>2021-12-11 16:29:02</t>
  </si>
  <si>
    <t>2336097</t>
  </si>
  <si>
    <t>Ang Shirley Ang Huey Yin</t>
  </si>
  <si>
    <t>2092.00</t>
  </si>
  <si>
    <t>2021-12-11 18:37:33</t>
  </si>
  <si>
    <t>2336424</t>
  </si>
  <si>
    <t>Yahya Siti Khadijah,Rosli Muhammad Iskandar Mirza</t>
  </si>
  <si>
    <t>4160.00</t>
  </si>
  <si>
    <t>2021-12-13 14:17:43</t>
  </si>
  <si>
    <t>2336764</t>
  </si>
  <si>
    <t>曼谷铂尔曼皇权酒店</t>
  </si>
  <si>
    <t>LIM XIN YI,NG WEE HONG</t>
  </si>
  <si>
    <t>1254.00</t>
  </si>
  <si>
    <t>2021-12-13 15:14:56</t>
  </si>
  <si>
    <t>2336813</t>
  </si>
  <si>
    <t>Selvakumar Lavinia,Thiruchelvam Ranjan</t>
  </si>
  <si>
    <t>2502.00</t>
  </si>
  <si>
    <t>2021-12-13 14:15:49</t>
  </si>
  <si>
    <t>2336848</t>
  </si>
  <si>
    <t>CHANG KEVIN</t>
  </si>
  <si>
    <t>499.00</t>
  </si>
  <si>
    <t>2021-12-12 09:20:02</t>
  </si>
  <si>
    <t>2336857</t>
  </si>
  <si>
    <t>曼谷香格里拉大酒店</t>
  </si>
  <si>
    <t>ZHANG LI,ZHANG LI</t>
  </si>
  <si>
    <t>710.00</t>
  </si>
  <si>
    <t>2021-12-12 10:39:10</t>
  </si>
  <si>
    <t>2336973</t>
  </si>
  <si>
    <t>LI JIELIAN</t>
  </si>
  <si>
    <t>2021-12-13 14:16:22</t>
  </si>
  <si>
    <t>2337367</t>
  </si>
  <si>
    <t>曼谷素可泰酒店</t>
  </si>
  <si>
    <t>TANG WEIMAO</t>
  </si>
  <si>
    <t>4600.00</t>
  </si>
  <si>
    <t>2021-12-12 15:48:33</t>
  </si>
  <si>
    <t>2337441</t>
  </si>
  <si>
    <t>Chee Marcus,Sher Ren Gan</t>
  </si>
  <si>
    <t>2021-12-12 17:03:36</t>
  </si>
  <si>
    <t>2337958</t>
  </si>
  <si>
    <t>Rangkut Yus Razina,Rangkut Yus Razina</t>
  </si>
  <si>
    <t>2021-12-13 13:57:16</t>
  </si>
  <si>
    <t>2338469</t>
  </si>
  <si>
    <t>Teo Lauren Lead Tien,KANG ALVIN BEZALEL</t>
  </si>
  <si>
    <t>2021-12-14 08:42:05</t>
  </si>
  <si>
    <t>2339426</t>
  </si>
  <si>
    <t>巴拉望HII公主港顺化度假酒店</t>
  </si>
  <si>
    <t>ZHANG YIMING,JIANG SHIYING</t>
  </si>
  <si>
    <t>1732.00</t>
  </si>
  <si>
    <t>2021-12-14 10:21:23</t>
  </si>
  <si>
    <t>2339512</t>
  </si>
  <si>
    <t>yong chon Kwong,yong chon Kwong</t>
  </si>
  <si>
    <t>2021-12-14 16:18:30</t>
  </si>
  <si>
    <t>2339903</t>
  </si>
  <si>
    <t>Robledo Matthew,Robledo Matthew</t>
  </si>
  <si>
    <t>1150.00</t>
  </si>
  <si>
    <t>2021-12-15 13:16:25</t>
  </si>
  <si>
    <t>2339904</t>
  </si>
  <si>
    <t>Chee Marcus</t>
  </si>
  <si>
    <t>2021-12-14 14:36:39</t>
  </si>
  <si>
    <t>2339905</t>
  </si>
  <si>
    <t>普吉岛悦榕庄(SHA Plus+)</t>
  </si>
  <si>
    <t>Avnon Daniel,Avnon Daniel</t>
  </si>
  <si>
    <t>1820.00</t>
  </si>
  <si>
    <t>2021-12-14 15:44:21</t>
  </si>
  <si>
    <t>2339912</t>
  </si>
  <si>
    <t>Mijol Roland</t>
  </si>
  <si>
    <t>286.00</t>
  </si>
  <si>
    <t>2021-12-15 15:10:27</t>
  </si>
  <si>
    <t>2340143</t>
  </si>
  <si>
    <t>安洁拉斯海滩俱乐部酒店</t>
  </si>
  <si>
    <t>Hwang Inje,Hwang Inje,Hwang Inje,Hwang Inje</t>
  </si>
  <si>
    <t>5936.00</t>
  </si>
  <si>
    <t>2021-12-14 19:06:15</t>
  </si>
  <si>
    <t>2340169</t>
  </si>
  <si>
    <t>Horthongkham Weerathep</t>
  </si>
  <si>
    <t>894.00</t>
  </si>
  <si>
    <t>2021-12-18 10:19:05</t>
  </si>
  <si>
    <t>2340888</t>
  </si>
  <si>
    <t>普吉自然酒店(SHA Plus+)</t>
  </si>
  <si>
    <t>Darland Garrett Wood</t>
  </si>
  <si>
    <t>229.00</t>
  </si>
  <si>
    <t>2021-12-15 11:36:53</t>
  </si>
  <si>
    <t>2341014</t>
  </si>
  <si>
    <t>绿盛酒店</t>
  </si>
  <si>
    <t>Tahir Juraikha,Tahir Juraikha</t>
  </si>
  <si>
    <t>211.00</t>
  </si>
  <si>
    <t>2021-12-15 15:52:59</t>
  </si>
  <si>
    <t>2341030</t>
  </si>
  <si>
    <t>Pirin Joseph</t>
  </si>
  <si>
    <t>568.00</t>
  </si>
  <si>
    <t>2021-12-16 12:59:53</t>
  </si>
  <si>
    <t>2342043</t>
  </si>
  <si>
    <t>Nikolaev Grigorii,Vorontcova Polina</t>
  </si>
  <si>
    <t>534.00</t>
  </si>
  <si>
    <t>2021-12-16 10:59:01</t>
  </si>
  <si>
    <t>2342140</t>
  </si>
  <si>
    <t>Lim Michael</t>
  </si>
  <si>
    <t>225.00</t>
  </si>
  <si>
    <t>2021-12-16 12:59:25</t>
  </si>
  <si>
    <t>2343728</t>
  </si>
  <si>
    <t>哥打京那巴鲁市中心智选假日酒店</t>
  </si>
  <si>
    <t>Chong Shao Vui</t>
  </si>
  <si>
    <t>260.00</t>
  </si>
  <si>
    <t>2021-12-17 16:31:31</t>
  </si>
  <si>
    <t>2343730</t>
  </si>
  <si>
    <t>2021-12-17 16:30:33</t>
  </si>
  <si>
    <t>2344305</t>
  </si>
  <si>
    <t>lajapili norin</t>
  </si>
  <si>
    <t>289.00</t>
  </si>
  <si>
    <t>--</t>
  </si>
  <si>
    <t>2344656</t>
  </si>
  <si>
    <t>YAMAN MOHAMAD THOUMI</t>
  </si>
  <si>
    <t>2344977</t>
  </si>
  <si>
    <t>曼谷拉查达阿曼达酒店和公寓</t>
  </si>
  <si>
    <t>Xia Qin</t>
  </si>
  <si>
    <t>317.00</t>
  </si>
  <si>
    <t>2021-12-17 21:43:03</t>
  </si>
  <si>
    <t>2345383</t>
  </si>
  <si>
    <t>Lee Tze Yei</t>
  </si>
  <si>
    <t>2021-12-18 11:24:56</t>
  </si>
  <si>
    <t>2345646</t>
  </si>
  <si>
    <t>Marcus Jacquelyn Godfrey F</t>
  </si>
  <si>
    <t>780.00</t>
  </si>
  <si>
    <t>2021-12-18 12:49:45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</si>
</sst>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18" borderId="8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4" fillId="2" borderId="3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16814095528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44548</v>
      </c>
      <c r="G2" s="5">
        <v>44549</v>
      </c>
      <c r="H2" s="4">
        <v>1</v>
      </c>
      <c r="I2" s="4">
        <v>1</v>
      </c>
      <c r="J2" s="4">
        <v>1</v>
      </c>
      <c r="K2" s="4" t="s">
        <v>29</v>
      </c>
      <c r="L2" s="4">
        <v>485</v>
      </c>
      <c r="M2" s="4">
        <v>485</v>
      </c>
      <c r="N2" s="4" t="s">
        <v>30</v>
      </c>
      <c r="O2" s="4" t="s">
        <v>31</v>
      </c>
      <c r="P2" s="4" t="s">
        <v>32</v>
      </c>
      <c r="Q2" s="4">
        <v>0</v>
      </c>
      <c r="R2" s="6">
        <v>44517</v>
      </c>
      <c r="S2" s="5">
        <v>44550</v>
      </c>
      <c r="T2" s="4" t="s">
        <v>33</v>
      </c>
      <c r="U2" s="4">
        <v>485</v>
      </c>
      <c r="V2" s="4">
        <v>0</v>
      </c>
      <c r="W2" s="4">
        <v>0</v>
      </c>
      <c r="X2" s="4">
        <v>2302081</v>
      </c>
    </row>
    <row r="3" s="4" customFormat="1" spans="1:24">
      <c r="A3" s="4">
        <v>16814095528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44548</v>
      </c>
      <c r="G3" s="5">
        <v>44549</v>
      </c>
      <c r="H3" s="4">
        <v>1</v>
      </c>
      <c r="I3" s="4">
        <v>1</v>
      </c>
      <c r="J3" s="4">
        <v>1</v>
      </c>
      <c r="K3" s="4" t="s">
        <v>29</v>
      </c>
      <c r="L3" s="4">
        <v>-485</v>
      </c>
      <c r="M3" s="4">
        <v>-485</v>
      </c>
      <c r="N3" s="4" t="s">
        <v>30</v>
      </c>
      <c r="O3" s="4" t="s">
        <v>31</v>
      </c>
      <c r="P3" s="4" t="s">
        <v>32</v>
      </c>
      <c r="Q3" s="4">
        <v>0</v>
      </c>
      <c r="R3" s="6">
        <v>44517</v>
      </c>
      <c r="S3" s="5">
        <v>44550</v>
      </c>
      <c r="T3" s="4" t="s">
        <v>33</v>
      </c>
      <c r="U3" s="4">
        <v>-485</v>
      </c>
      <c r="V3" s="4">
        <v>0</v>
      </c>
      <c r="W3" s="4">
        <v>0</v>
      </c>
      <c r="X3" s="4">
        <v>2302081</v>
      </c>
    </row>
    <row r="4" s="4" customFormat="1" spans="1:25">
      <c r="A4" s="4">
        <v>16848533175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44543</v>
      </c>
      <c r="G4" s="5">
        <v>44544</v>
      </c>
      <c r="H4" s="4">
        <v>1</v>
      </c>
      <c r="I4" s="4">
        <v>1</v>
      </c>
      <c r="J4" s="4">
        <v>1</v>
      </c>
      <c r="K4" s="4" t="s">
        <v>29</v>
      </c>
      <c r="L4" s="4">
        <v>1780</v>
      </c>
      <c r="M4" s="4">
        <v>1780</v>
      </c>
      <c r="N4" s="4" t="s">
        <v>37</v>
      </c>
      <c r="O4" s="4" t="s">
        <v>31</v>
      </c>
      <c r="P4" s="4" t="s">
        <v>32</v>
      </c>
      <c r="Q4" s="4">
        <v>0</v>
      </c>
      <c r="R4" s="6">
        <v>44523</v>
      </c>
      <c r="S4" s="5">
        <v>44550</v>
      </c>
      <c r="T4" s="4" t="s">
        <v>33</v>
      </c>
      <c r="U4" s="4">
        <v>1780</v>
      </c>
      <c r="V4" s="4">
        <v>0</v>
      </c>
      <c r="W4" s="4">
        <v>0</v>
      </c>
      <c r="X4" s="4">
        <v>2308777</v>
      </c>
      <c r="Y4" s="4">
        <v>1381696</v>
      </c>
    </row>
    <row r="5" s="4" customFormat="1" spans="1:25">
      <c r="A5" s="4">
        <v>16848533175</v>
      </c>
      <c r="B5" s="4" t="s">
        <v>25</v>
      </c>
      <c r="C5" s="4" t="s">
        <v>34</v>
      </c>
      <c r="D5" s="4" t="s">
        <v>35</v>
      </c>
      <c r="E5" s="4" t="s">
        <v>36</v>
      </c>
      <c r="F5" s="5">
        <v>44543</v>
      </c>
      <c r="G5" s="5">
        <v>44544</v>
      </c>
      <c r="H5" s="4">
        <v>1</v>
      </c>
      <c r="I5" s="4">
        <v>1</v>
      </c>
      <c r="J5" s="4">
        <v>1</v>
      </c>
      <c r="K5" s="4" t="s">
        <v>29</v>
      </c>
      <c r="L5" s="4">
        <v>-1780</v>
      </c>
      <c r="M5" s="4">
        <v>-1780</v>
      </c>
      <c r="N5" s="4" t="s">
        <v>37</v>
      </c>
      <c r="O5" s="4" t="s">
        <v>31</v>
      </c>
      <c r="P5" s="4" t="s">
        <v>32</v>
      </c>
      <c r="Q5" s="4">
        <v>0</v>
      </c>
      <c r="R5" s="6">
        <v>44523</v>
      </c>
      <c r="S5" s="5">
        <v>44550</v>
      </c>
      <c r="T5" s="4" t="s">
        <v>33</v>
      </c>
      <c r="U5" s="4">
        <v>-1780</v>
      </c>
      <c r="V5" s="4">
        <v>0</v>
      </c>
      <c r="W5" s="4">
        <v>0</v>
      </c>
      <c r="X5" s="4">
        <v>2308777</v>
      </c>
      <c r="Y5" s="4">
        <v>1381696</v>
      </c>
    </row>
    <row r="6" s="4" customFormat="1" spans="1:25">
      <c r="A6" s="4">
        <v>16904886671</v>
      </c>
      <c r="B6" s="4" t="s">
        <v>25</v>
      </c>
      <c r="C6" s="4" t="s">
        <v>26</v>
      </c>
      <c r="D6" s="4" t="s">
        <v>38</v>
      </c>
      <c r="E6" s="4" t="s">
        <v>39</v>
      </c>
      <c r="F6" s="5">
        <v>44547</v>
      </c>
      <c r="G6" s="5">
        <v>44549</v>
      </c>
      <c r="H6" s="4">
        <v>2</v>
      </c>
      <c r="I6" s="4">
        <v>2</v>
      </c>
      <c r="J6" s="4">
        <v>4</v>
      </c>
      <c r="K6" s="4" t="s">
        <v>29</v>
      </c>
      <c r="L6" s="4">
        <v>3588</v>
      </c>
      <c r="M6" s="4">
        <v>3588</v>
      </c>
      <c r="N6" s="4" t="s">
        <v>40</v>
      </c>
      <c r="O6" s="4" t="s">
        <v>31</v>
      </c>
      <c r="P6" s="4" t="s">
        <v>32</v>
      </c>
      <c r="Q6" s="4">
        <v>0</v>
      </c>
      <c r="R6" s="6">
        <v>44532</v>
      </c>
      <c r="S6" s="5">
        <v>44550</v>
      </c>
      <c r="T6" s="4" t="s">
        <v>33</v>
      </c>
      <c r="U6" s="4">
        <v>3588</v>
      </c>
      <c r="V6" s="4">
        <v>0</v>
      </c>
      <c r="W6" s="4">
        <v>0</v>
      </c>
      <c r="X6" s="4">
        <v>2323266</v>
      </c>
      <c r="Y6" s="4">
        <v>185657</v>
      </c>
    </row>
    <row r="7" s="4" customFormat="1" spans="1:25">
      <c r="A7" s="4">
        <v>16915057510</v>
      </c>
      <c r="B7" s="4" t="s">
        <v>25</v>
      </c>
      <c r="C7" s="4" t="s">
        <v>26</v>
      </c>
      <c r="D7" s="4" t="s">
        <v>41</v>
      </c>
      <c r="E7" s="4" t="s">
        <v>42</v>
      </c>
      <c r="F7" s="5">
        <v>44542</v>
      </c>
      <c r="G7" s="5">
        <v>44543</v>
      </c>
      <c r="H7" s="4">
        <v>1</v>
      </c>
      <c r="I7" s="4">
        <v>1</v>
      </c>
      <c r="J7" s="4">
        <v>1</v>
      </c>
      <c r="K7" s="4" t="s">
        <v>29</v>
      </c>
      <c r="L7" s="4">
        <v>2411</v>
      </c>
      <c r="M7" s="4">
        <v>2411</v>
      </c>
      <c r="N7" s="4" t="s">
        <v>43</v>
      </c>
      <c r="O7" s="4" t="s">
        <v>31</v>
      </c>
      <c r="P7" s="4" t="s">
        <v>32</v>
      </c>
      <c r="Q7" s="4">
        <v>0</v>
      </c>
      <c r="R7" s="6">
        <v>44533</v>
      </c>
      <c r="S7" s="5">
        <v>44550</v>
      </c>
      <c r="T7" s="4" t="s">
        <v>33</v>
      </c>
      <c r="U7" s="4">
        <v>2411</v>
      </c>
      <c r="V7" s="4">
        <v>0</v>
      </c>
      <c r="W7" s="4">
        <v>0</v>
      </c>
      <c r="X7" s="4">
        <v>2325792</v>
      </c>
      <c r="Y7" s="4">
        <v>97703514</v>
      </c>
    </row>
    <row r="8" s="4" customFormat="1" spans="1:25">
      <c r="A8" s="4">
        <v>16924138692</v>
      </c>
      <c r="B8" s="4" t="s">
        <v>25</v>
      </c>
      <c r="C8" s="4" t="s">
        <v>26</v>
      </c>
      <c r="D8" s="4" t="s">
        <v>41</v>
      </c>
      <c r="E8" s="4" t="s">
        <v>44</v>
      </c>
      <c r="F8" s="5">
        <v>44541</v>
      </c>
      <c r="G8" s="5">
        <v>44543</v>
      </c>
      <c r="H8" s="4">
        <v>1</v>
      </c>
      <c r="I8" s="4">
        <v>2</v>
      </c>
      <c r="J8" s="4">
        <v>2</v>
      </c>
      <c r="K8" s="4" t="s">
        <v>29</v>
      </c>
      <c r="L8" s="4">
        <v>4780</v>
      </c>
      <c r="M8" s="4">
        <v>4780</v>
      </c>
      <c r="N8" s="4" t="s">
        <v>45</v>
      </c>
      <c r="O8" s="4" t="s">
        <v>31</v>
      </c>
      <c r="P8" s="4" t="s">
        <v>32</v>
      </c>
      <c r="Q8" s="4">
        <v>0</v>
      </c>
      <c r="R8" s="6">
        <v>44535</v>
      </c>
      <c r="S8" s="5">
        <v>44550</v>
      </c>
      <c r="T8" s="4" t="s">
        <v>33</v>
      </c>
      <c r="U8" s="4">
        <v>4780</v>
      </c>
      <c r="V8" s="4">
        <v>0</v>
      </c>
      <c r="W8" s="4">
        <v>0</v>
      </c>
      <c r="X8" s="4">
        <v>2327831</v>
      </c>
      <c r="Y8" s="4">
        <v>98358148</v>
      </c>
    </row>
    <row r="9" s="4" customFormat="1" spans="1:25">
      <c r="A9" s="4">
        <v>16924163352</v>
      </c>
      <c r="B9" s="4" t="s">
        <v>25</v>
      </c>
      <c r="C9" s="4" t="s">
        <v>26</v>
      </c>
      <c r="D9" s="4" t="s">
        <v>41</v>
      </c>
      <c r="E9" s="4" t="s">
        <v>42</v>
      </c>
      <c r="F9" s="5">
        <v>44542</v>
      </c>
      <c r="G9" s="5">
        <v>44543</v>
      </c>
      <c r="H9" s="4">
        <v>1</v>
      </c>
      <c r="I9" s="4">
        <v>1</v>
      </c>
      <c r="J9" s="4">
        <v>1</v>
      </c>
      <c r="K9" s="4" t="s">
        <v>29</v>
      </c>
      <c r="L9" s="4">
        <v>2411</v>
      </c>
      <c r="M9" s="4">
        <v>2411</v>
      </c>
      <c r="N9" s="4" t="s">
        <v>46</v>
      </c>
      <c r="O9" s="4" t="s">
        <v>31</v>
      </c>
      <c r="P9" s="4" t="s">
        <v>32</v>
      </c>
      <c r="Q9" s="4">
        <v>0</v>
      </c>
      <c r="R9" s="6">
        <v>44535</v>
      </c>
      <c r="S9" s="5">
        <v>44550</v>
      </c>
      <c r="T9" s="4" t="s">
        <v>33</v>
      </c>
      <c r="U9" s="4">
        <v>2411</v>
      </c>
      <c r="V9" s="4">
        <v>0</v>
      </c>
      <c r="W9" s="4">
        <v>0</v>
      </c>
      <c r="X9" s="4">
        <v>2327837</v>
      </c>
      <c r="Y9" s="4">
        <v>98358972</v>
      </c>
    </row>
    <row r="10" s="4" customFormat="1" spans="1:25">
      <c r="A10" s="4">
        <v>16933227170</v>
      </c>
      <c r="B10" s="4" t="s">
        <v>25</v>
      </c>
      <c r="C10" s="4" t="s">
        <v>26</v>
      </c>
      <c r="D10" s="4" t="s">
        <v>41</v>
      </c>
      <c r="E10" s="4" t="s">
        <v>47</v>
      </c>
      <c r="F10" s="5">
        <v>44544</v>
      </c>
      <c r="G10" s="5">
        <v>44546</v>
      </c>
      <c r="H10" s="4">
        <v>1</v>
      </c>
      <c r="I10" s="4">
        <v>2</v>
      </c>
      <c r="J10" s="4">
        <v>2</v>
      </c>
      <c r="K10" s="4" t="s">
        <v>29</v>
      </c>
      <c r="L10" s="4">
        <v>5040</v>
      </c>
      <c r="M10" s="4">
        <v>5040</v>
      </c>
      <c r="N10" s="4" t="s">
        <v>48</v>
      </c>
      <c r="O10" s="4" t="s">
        <v>31</v>
      </c>
      <c r="P10" s="4" t="s">
        <v>32</v>
      </c>
      <c r="Q10" s="4">
        <v>0</v>
      </c>
      <c r="R10" s="6">
        <v>44536</v>
      </c>
      <c r="S10" s="5">
        <v>44550</v>
      </c>
      <c r="T10" s="4" t="s">
        <v>33</v>
      </c>
      <c r="U10" s="4">
        <v>5040</v>
      </c>
      <c r="V10" s="4">
        <v>0</v>
      </c>
      <c r="W10" s="4">
        <v>0</v>
      </c>
      <c r="X10" s="4">
        <v>2329610</v>
      </c>
      <c r="Y10" s="4">
        <v>99731759</v>
      </c>
    </row>
    <row r="11" s="4" customFormat="1" spans="1:25">
      <c r="A11" s="4">
        <v>16934317841</v>
      </c>
      <c r="B11" s="4" t="s">
        <v>25</v>
      </c>
      <c r="C11" s="4" t="s">
        <v>26</v>
      </c>
      <c r="D11" s="4" t="s">
        <v>41</v>
      </c>
      <c r="E11" s="4" t="s">
        <v>49</v>
      </c>
      <c r="F11" s="5">
        <v>44544</v>
      </c>
      <c r="G11" s="5">
        <v>44545</v>
      </c>
      <c r="H11" s="4">
        <v>1</v>
      </c>
      <c r="I11" s="4">
        <v>1</v>
      </c>
      <c r="J11" s="4">
        <v>1</v>
      </c>
      <c r="K11" s="4" t="s">
        <v>29</v>
      </c>
      <c r="L11" s="4">
        <v>2766</v>
      </c>
      <c r="M11" s="4">
        <v>2766</v>
      </c>
      <c r="N11" s="4" t="s">
        <v>50</v>
      </c>
      <c r="O11" s="4" t="s">
        <v>31</v>
      </c>
      <c r="P11" s="4" t="s">
        <v>32</v>
      </c>
      <c r="Q11" s="4">
        <v>0</v>
      </c>
      <c r="R11" s="6">
        <v>44537</v>
      </c>
      <c r="S11" s="5">
        <v>44550</v>
      </c>
      <c r="T11" s="4" t="s">
        <v>33</v>
      </c>
      <c r="U11" s="4">
        <v>2766</v>
      </c>
      <c r="V11" s="4">
        <v>0</v>
      </c>
      <c r="W11" s="4">
        <v>0</v>
      </c>
      <c r="X11" s="4">
        <v>2329791</v>
      </c>
      <c r="Y11" s="4">
        <v>99735304</v>
      </c>
    </row>
    <row r="12" s="4" customFormat="1" spans="1:25">
      <c r="A12" s="4">
        <v>16935037761</v>
      </c>
      <c r="B12" s="4" t="s">
        <v>25</v>
      </c>
      <c r="C12" s="4" t="s">
        <v>26</v>
      </c>
      <c r="D12" s="4" t="s">
        <v>41</v>
      </c>
      <c r="E12" s="4" t="s">
        <v>44</v>
      </c>
      <c r="F12" s="5">
        <v>44546</v>
      </c>
      <c r="G12" s="5">
        <v>44547</v>
      </c>
      <c r="H12" s="4">
        <v>1</v>
      </c>
      <c r="I12" s="4">
        <v>1</v>
      </c>
      <c r="J12" s="4">
        <v>1</v>
      </c>
      <c r="K12" s="4" t="s">
        <v>29</v>
      </c>
      <c r="L12" s="4">
        <v>2340</v>
      </c>
      <c r="M12" s="4">
        <v>2340</v>
      </c>
      <c r="N12" s="4" t="s">
        <v>51</v>
      </c>
      <c r="O12" s="4" t="s">
        <v>31</v>
      </c>
      <c r="P12" s="4" t="s">
        <v>32</v>
      </c>
      <c r="Q12" s="4">
        <v>0</v>
      </c>
      <c r="R12" s="6">
        <v>44537</v>
      </c>
      <c r="S12" s="5">
        <v>44550</v>
      </c>
      <c r="T12" s="4" t="s">
        <v>33</v>
      </c>
      <c r="U12" s="4">
        <v>2340</v>
      </c>
      <c r="V12" s="4">
        <v>0</v>
      </c>
      <c r="W12" s="4">
        <v>0</v>
      </c>
      <c r="X12" s="4">
        <v>2329801</v>
      </c>
      <c r="Y12" s="4">
        <v>99795394</v>
      </c>
    </row>
    <row r="13" s="4" customFormat="1" spans="1:25">
      <c r="A13" s="4">
        <v>16940784314</v>
      </c>
      <c r="B13" s="4" t="s">
        <v>25</v>
      </c>
      <c r="C13" s="4" t="s">
        <v>26</v>
      </c>
      <c r="D13" s="4" t="s">
        <v>41</v>
      </c>
      <c r="E13" s="4" t="s">
        <v>52</v>
      </c>
      <c r="F13" s="5">
        <v>44543</v>
      </c>
      <c r="G13" s="5">
        <v>44544</v>
      </c>
      <c r="H13" s="4">
        <v>1</v>
      </c>
      <c r="I13" s="4">
        <v>1</v>
      </c>
      <c r="J13" s="4">
        <v>1</v>
      </c>
      <c r="K13" s="4" t="s">
        <v>29</v>
      </c>
      <c r="L13" s="4">
        <v>2088</v>
      </c>
      <c r="M13" s="4">
        <v>2088</v>
      </c>
      <c r="N13" s="4" t="s">
        <v>53</v>
      </c>
      <c r="O13" s="4" t="s">
        <v>31</v>
      </c>
      <c r="P13" s="4" t="s">
        <v>32</v>
      </c>
      <c r="Q13" s="4">
        <v>0</v>
      </c>
      <c r="R13" s="6">
        <v>44538</v>
      </c>
      <c r="S13" s="5">
        <v>44550</v>
      </c>
      <c r="T13" s="4" t="s">
        <v>33</v>
      </c>
      <c r="U13" s="4">
        <v>2088</v>
      </c>
      <c r="V13" s="4">
        <v>0</v>
      </c>
      <c r="W13" s="4">
        <v>0</v>
      </c>
      <c r="X13" s="4">
        <v>2330768</v>
      </c>
      <c r="Y13" s="4">
        <v>70595348</v>
      </c>
    </row>
    <row r="14" s="4" customFormat="1" spans="1:25">
      <c r="A14" s="4">
        <v>16942598240</v>
      </c>
      <c r="B14" s="4" t="s">
        <v>25</v>
      </c>
      <c r="C14" s="4" t="s">
        <v>26</v>
      </c>
      <c r="D14" s="4" t="s">
        <v>41</v>
      </c>
      <c r="E14" s="4" t="s">
        <v>52</v>
      </c>
      <c r="F14" s="5">
        <v>44545</v>
      </c>
      <c r="G14" s="5">
        <v>44547</v>
      </c>
      <c r="H14" s="4">
        <v>1</v>
      </c>
      <c r="I14" s="4">
        <v>2</v>
      </c>
      <c r="J14" s="4">
        <v>2</v>
      </c>
      <c r="K14" s="4" t="s">
        <v>29</v>
      </c>
      <c r="L14" s="4">
        <v>4180</v>
      </c>
      <c r="M14" s="4">
        <v>4180</v>
      </c>
      <c r="N14" s="4" t="s">
        <v>54</v>
      </c>
      <c r="O14" s="4" t="s">
        <v>31</v>
      </c>
      <c r="P14" s="4" t="s">
        <v>32</v>
      </c>
      <c r="Q14" s="4">
        <v>0</v>
      </c>
      <c r="R14" s="6">
        <v>44538</v>
      </c>
      <c r="S14" s="5">
        <v>44550</v>
      </c>
      <c r="T14" s="4" t="s">
        <v>33</v>
      </c>
      <c r="U14" s="4">
        <v>4180</v>
      </c>
      <c r="V14" s="4">
        <v>0</v>
      </c>
      <c r="W14" s="4">
        <v>0</v>
      </c>
      <c r="X14" s="4">
        <v>2331587</v>
      </c>
      <c r="Y14" s="4">
        <v>70760387</v>
      </c>
    </row>
    <row r="15" s="4" customFormat="1" spans="1:25">
      <c r="A15" s="4">
        <v>16942932425</v>
      </c>
      <c r="B15" s="4" t="s">
        <v>25</v>
      </c>
      <c r="C15" s="4" t="s">
        <v>26</v>
      </c>
      <c r="D15" s="4" t="s">
        <v>55</v>
      </c>
      <c r="E15" s="4" t="s">
        <v>56</v>
      </c>
      <c r="F15" s="5">
        <v>44543</v>
      </c>
      <c r="G15" s="5">
        <v>44547</v>
      </c>
      <c r="H15" s="4">
        <v>1</v>
      </c>
      <c r="I15" s="4">
        <v>4</v>
      </c>
      <c r="J15" s="4">
        <v>4</v>
      </c>
      <c r="K15" s="4" t="s">
        <v>29</v>
      </c>
      <c r="L15" s="4">
        <v>1224</v>
      </c>
      <c r="M15" s="4">
        <v>1224</v>
      </c>
      <c r="N15" s="4" t="s">
        <v>57</v>
      </c>
      <c r="O15" s="4" t="s">
        <v>31</v>
      </c>
      <c r="P15" s="4" t="s">
        <v>32</v>
      </c>
      <c r="Q15" s="4">
        <v>0</v>
      </c>
      <c r="R15" s="6">
        <v>44538</v>
      </c>
      <c r="S15" s="5">
        <v>44550</v>
      </c>
      <c r="T15" s="4" t="s">
        <v>33</v>
      </c>
      <c r="U15" s="4">
        <v>1224</v>
      </c>
      <c r="V15" s="4">
        <v>0</v>
      </c>
      <c r="W15" s="4">
        <v>0</v>
      </c>
      <c r="X15" s="4">
        <v>2331800</v>
      </c>
      <c r="Y15" s="4">
        <v>21120997752</v>
      </c>
    </row>
    <row r="16" s="4" customFormat="1" spans="1:25">
      <c r="A16" s="4">
        <v>16942997874</v>
      </c>
      <c r="B16" s="4" t="s">
        <v>25</v>
      </c>
      <c r="C16" s="4" t="s">
        <v>26</v>
      </c>
      <c r="D16" s="4" t="s">
        <v>55</v>
      </c>
      <c r="E16" s="4" t="s">
        <v>56</v>
      </c>
      <c r="F16" s="5">
        <v>44547</v>
      </c>
      <c r="G16" s="5">
        <v>44549</v>
      </c>
      <c r="H16" s="4">
        <v>1</v>
      </c>
      <c r="I16" s="4">
        <v>2</v>
      </c>
      <c r="J16" s="4">
        <v>2</v>
      </c>
      <c r="K16" s="4" t="s">
        <v>29</v>
      </c>
      <c r="L16" s="4">
        <v>612</v>
      </c>
      <c r="M16" s="4">
        <v>612</v>
      </c>
      <c r="N16" s="4" t="s">
        <v>58</v>
      </c>
      <c r="O16" s="4" t="s">
        <v>31</v>
      </c>
      <c r="P16" s="4" t="s">
        <v>32</v>
      </c>
      <c r="Q16" s="4">
        <v>0</v>
      </c>
      <c r="R16" s="6">
        <v>44538</v>
      </c>
      <c r="S16" s="5">
        <v>44550</v>
      </c>
      <c r="T16" s="4" t="s">
        <v>33</v>
      </c>
      <c r="U16" s="4">
        <v>612</v>
      </c>
      <c r="V16" s="4">
        <v>0</v>
      </c>
      <c r="W16" s="4">
        <v>0</v>
      </c>
      <c r="X16" s="4">
        <v>2331827</v>
      </c>
      <c r="Y16" s="4">
        <v>21120997869</v>
      </c>
    </row>
    <row r="17" s="4" customFormat="1" spans="1:25">
      <c r="A17" s="4">
        <v>16945875684</v>
      </c>
      <c r="B17" s="4" t="s">
        <v>25</v>
      </c>
      <c r="C17" s="4" t="s">
        <v>26</v>
      </c>
      <c r="D17" s="4" t="s">
        <v>41</v>
      </c>
      <c r="E17" s="4" t="s">
        <v>44</v>
      </c>
      <c r="F17" s="5">
        <v>44545</v>
      </c>
      <c r="G17" s="5">
        <v>44546</v>
      </c>
      <c r="H17" s="4">
        <v>1</v>
      </c>
      <c r="I17" s="4">
        <v>1</v>
      </c>
      <c r="J17" s="4">
        <v>1</v>
      </c>
      <c r="K17" s="4" t="s">
        <v>29</v>
      </c>
      <c r="L17" s="4">
        <v>2340</v>
      </c>
      <c r="M17" s="4">
        <v>2340</v>
      </c>
      <c r="N17" s="4" t="s">
        <v>59</v>
      </c>
      <c r="O17" s="4" t="s">
        <v>31</v>
      </c>
      <c r="P17" s="4" t="s">
        <v>32</v>
      </c>
      <c r="Q17" s="4">
        <v>0</v>
      </c>
      <c r="R17" s="6">
        <v>44538</v>
      </c>
      <c r="S17" s="5">
        <v>44550</v>
      </c>
      <c r="T17" s="4" t="s">
        <v>33</v>
      </c>
      <c r="U17" s="4">
        <v>2340</v>
      </c>
      <c r="V17" s="4">
        <v>0</v>
      </c>
      <c r="W17" s="4">
        <v>0</v>
      </c>
      <c r="X17" s="4">
        <v>2332038</v>
      </c>
      <c r="Y17" s="4">
        <v>71364186</v>
      </c>
    </row>
    <row r="18" s="4" customFormat="1" spans="1:25">
      <c r="A18" s="4">
        <v>16946543802</v>
      </c>
      <c r="B18" s="4" t="s">
        <v>25</v>
      </c>
      <c r="C18" s="4" t="s">
        <v>26</v>
      </c>
      <c r="D18" s="4" t="s">
        <v>41</v>
      </c>
      <c r="E18" s="4" t="s">
        <v>42</v>
      </c>
      <c r="F18" s="5">
        <v>44544</v>
      </c>
      <c r="G18" s="5">
        <v>44546</v>
      </c>
      <c r="H18" s="4">
        <v>1</v>
      </c>
      <c r="I18" s="4">
        <v>2</v>
      </c>
      <c r="J18" s="4">
        <v>2</v>
      </c>
      <c r="K18" s="4" t="s">
        <v>29</v>
      </c>
      <c r="L18" s="4">
        <v>4856</v>
      </c>
      <c r="M18" s="4">
        <v>4856</v>
      </c>
      <c r="N18" s="4" t="s">
        <v>60</v>
      </c>
      <c r="O18" s="4" t="s">
        <v>31</v>
      </c>
      <c r="P18" s="4" t="s">
        <v>32</v>
      </c>
      <c r="Q18" s="4">
        <v>0</v>
      </c>
      <c r="R18" s="6">
        <v>44539</v>
      </c>
      <c r="S18" s="5">
        <v>44550</v>
      </c>
      <c r="T18" s="4" t="s">
        <v>33</v>
      </c>
      <c r="U18" s="4">
        <v>4856</v>
      </c>
      <c r="V18" s="4">
        <v>0</v>
      </c>
      <c r="W18" s="4">
        <v>0</v>
      </c>
      <c r="X18" s="4">
        <v>2332245</v>
      </c>
      <c r="Y18" s="4">
        <v>71366933</v>
      </c>
    </row>
    <row r="19" s="4" customFormat="1" spans="1:25">
      <c r="A19" s="4">
        <v>16947407845</v>
      </c>
      <c r="B19" s="4" t="s">
        <v>25</v>
      </c>
      <c r="C19" s="4" t="s">
        <v>26</v>
      </c>
      <c r="D19" s="4" t="s">
        <v>61</v>
      </c>
      <c r="E19" s="4" t="s">
        <v>62</v>
      </c>
      <c r="F19" s="5">
        <v>44543</v>
      </c>
      <c r="G19" s="5">
        <v>44545</v>
      </c>
      <c r="H19" s="4">
        <v>1</v>
      </c>
      <c r="I19" s="4">
        <v>2</v>
      </c>
      <c r="J19" s="4">
        <v>2</v>
      </c>
      <c r="K19" s="4" t="s">
        <v>29</v>
      </c>
      <c r="L19" s="4">
        <v>576</v>
      </c>
      <c r="M19" s="4">
        <v>576</v>
      </c>
      <c r="N19" s="4" t="s">
        <v>63</v>
      </c>
      <c r="O19" s="4" t="s">
        <v>31</v>
      </c>
      <c r="P19" s="4" t="s">
        <v>32</v>
      </c>
      <c r="Q19" s="4">
        <v>0</v>
      </c>
      <c r="R19" s="6">
        <v>44539</v>
      </c>
      <c r="S19" s="5">
        <v>44550</v>
      </c>
      <c r="T19" s="4" t="s">
        <v>33</v>
      </c>
      <c r="U19" s="4">
        <v>576</v>
      </c>
      <c r="V19" s="4">
        <v>0</v>
      </c>
      <c r="W19" s="4">
        <v>0</v>
      </c>
      <c r="X19" s="4">
        <v>2332587</v>
      </c>
      <c r="Y19" s="4">
        <v>154504569</v>
      </c>
    </row>
    <row r="20" s="4" customFormat="1" spans="1:25">
      <c r="A20" s="4">
        <v>16947182559</v>
      </c>
      <c r="B20" s="4" t="s">
        <v>25</v>
      </c>
      <c r="C20" s="4" t="s">
        <v>26</v>
      </c>
      <c r="D20" s="4" t="s">
        <v>41</v>
      </c>
      <c r="E20" s="4" t="s">
        <v>52</v>
      </c>
      <c r="F20" s="5">
        <v>44546</v>
      </c>
      <c r="G20" s="5">
        <v>44547</v>
      </c>
      <c r="H20" s="4">
        <v>1</v>
      </c>
      <c r="I20" s="4">
        <v>1</v>
      </c>
      <c r="J20" s="4">
        <v>1</v>
      </c>
      <c r="K20" s="4" t="s">
        <v>29</v>
      </c>
      <c r="L20" s="4">
        <v>2090</v>
      </c>
      <c r="M20" s="4">
        <v>2090</v>
      </c>
      <c r="N20" s="4" t="s">
        <v>64</v>
      </c>
      <c r="O20" s="4" t="s">
        <v>31</v>
      </c>
      <c r="P20" s="4" t="s">
        <v>32</v>
      </c>
      <c r="Q20" s="4">
        <v>0</v>
      </c>
      <c r="R20" s="6">
        <v>44539</v>
      </c>
      <c r="S20" s="5">
        <v>44550</v>
      </c>
      <c r="T20" s="4" t="s">
        <v>33</v>
      </c>
      <c r="U20" s="4">
        <v>2090</v>
      </c>
      <c r="V20" s="4">
        <v>0</v>
      </c>
      <c r="W20" s="4">
        <v>0</v>
      </c>
      <c r="X20" s="4">
        <v>2332494</v>
      </c>
      <c r="Y20" s="4">
        <v>71447474</v>
      </c>
    </row>
    <row r="21" s="4" customFormat="1" spans="1:25">
      <c r="A21" s="4">
        <v>16954537063</v>
      </c>
      <c r="B21" s="4" t="s">
        <v>25</v>
      </c>
      <c r="C21" s="4" t="s">
        <v>26</v>
      </c>
      <c r="D21" s="4" t="s">
        <v>65</v>
      </c>
      <c r="E21" s="4" t="s">
        <v>66</v>
      </c>
      <c r="F21" s="5">
        <v>44543</v>
      </c>
      <c r="G21" s="5">
        <v>44544</v>
      </c>
      <c r="H21" s="4">
        <v>1</v>
      </c>
      <c r="I21" s="4">
        <v>1</v>
      </c>
      <c r="J21" s="4">
        <v>1</v>
      </c>
      <c r="K21" s="4" t="s">
        <v>29</v>
      </c>
      <c r="L21" s="4">
        <v>288</v>
      </c>
      <c r="M21" s="4">
        <v>288</v>
      </c>
      <c r="N21" s="4" t="s">
        <v>67</v>
      </c>
      <c r="O21" s="4" t="s">
        <v>31</v>
      </c>
      <c r="P21" s="4" t="s">
        <v>32</v>
      </c>
      <c r="Q21" s="4">
        <v>0</v>
      </c>
      <c r="R21" s="6">
        <v>44540</v>
      </c>
      <c r="S21" s="5">
        <v>44550</v>
      </c>
      <c r="T21" s="4" t="s">
        <v>33</v>
      </c>
      <c r="U21" s="4">
        <v>288</v>
      </c>
      <c r="V21" s="4">
        <v>0</v>
      </c>
      <c r="W21" s="4">
        <v>0</v>
      </c>
      <c r="X21" s="4">
        <v>2334256</v>
      </c>
      <c r="Y21" s="4">
        <v>126484</v>
      </c>
    </row>
    <row r="22" s="4" customFormat="1" spans="1:25">
      <c r="A22" s="4">
        <v>16957890495</v>
      </c>
      <c r="B22" s="4" t="s">
        <v>25</v>
      </c>
      <c r="C22" s="4" t="s">
        <v>26</v>
      </c>
      <c r="D22" s="4" t="s">
        <v>41</v>
      </c>
      <c r="E22" s="4" t="s">
        <v>68</v>
      </c>
      <c r="F22" s="5">
        <v>44542</v>
      </c>
      <c r="G22" s="5">
        <v>44543</v>
      </c>
      <c r="H22" s="4">
        <v>1</v>
      </c>
      <c r="I22" s="4">
        <v>1</v>
      </c>
      <c r="J22" s="4">
        <v>1</v>
      </c>
      <c r="K22" s="4" t="s">
        <v>29</v>
      </c>
      <c r="L22" s="4">
        <v>2471</v>
      </c>
      <c r="M22" s="4">
        <v>2471</v>
      </c>
      <c r="N22" s="4" t="s">
        <v>69</v>
      </c>
      <c r="O22" s="4" t="s">
        <v>31</v>
      </c>
      <c r="P22" s="4" t="s">
        <v>32</v>
      </c>
      <c r="Q22" s="4">
        <v>0</v>
      </c>
      <c r="R22" s="6">
        <v>44540</v>
      </c>
      <c r="S22" s="5">
        <v>44550</v>
      </c>
      <c r="T22" s="4" t="s">
        <v>33</v>
      </c>
      <c r="U22" s="4">
        <v>2471</v>
      </c>
      <c r="V22" s="4">
        <v>0</v>
      </c>
      <c r="W22" s="4">
        <v>0</v>
      </c>
      <c r="X22" s="4">
        <v>2334649</v>
      </c>
      <c r="Y22" s="4">
        <v>72325510</v>
      </c>
    </row>
    <row r="23" s="4" customFormat="1" spans="1:25">
      <c r="A23" s="4">
        <v>16960798352</v>
      </c>
      <c r="B23" s="4" t="s">
        <v>25</v>
      </c>
      <c r="C23" s="4" t="s">
        <v>26</v>
      </c>
      <c r="D23" s="4" t="s">
        <v>41</v>
      </c>
      <c r="E23" s="4" t="s">
        <v>52</v>
      </c>
      <c r="F23" s="5">
        <v>44544</v>
      </c>
      <c r="G23" s="5">
        <v>44545</v>
      </c>
      <c r="H23" s="4">
        <v>1</v>
      </c>
      <c r="I23" s="4">
        <v>1</v>
      </c>
      <c r="J23" s="4">
        <v>1</v>
      </c>
      <c r="K23" s="4" t="s">
        <v>29</v>
      </c>
      <c r="L23" s="4">
        <v>2080</v>
      </c>
      <c r="M23" s="4">
        <v>2080</v>
      </c>
      <c r="N23" s="4" t="s">
        <v>70</v>
      </c>
      <c r="O23" s="4" t="s">
        <v>31</v>
      </c>
      <c r="P23" s="4" t="s">
        <v>32</v>
      </c>
      <c r="Q23" s="4">
        <v>0</v>
      </c>
      <c r="R23" s="6">
        <v>44541</v>
      </c>
      <c r="S23" s="5">
        <v>44550</v>
      </c>
      <c r="T23" s="4" t="s">
        <v>33</v>
      </c>
      <c r="U23" s="4">
        <v>2080</v>
      </c>
      <c r="V23" s="4">
        <v>0</v>
      </c>
      <c r="W23" s="4">
        <v>0</v>
      </c>
      <c r="X23" s="4">
        <v>2335365</v>
      </c>
      <c r="Y23" s="4">
        <v>73035634</v>
      </c>
    </row>
    <row r="24" s="4" customFormat="1" spans="1:25">
      <c r="A24" s="4">
        <v>16964000311</v>
      </c>
      <c r="B24" s="4" t="s">
        <v>25</v>
      </c>
      <c r="C24" s="4" t="s">
        <v>26</v>
      </c>
      <c r="D24" s="4" t="s">
        <v>71</v>
      </c>
      <c r="E24" s="4" t="s">
        <v>72</v>
      </c>
      <c r="F24" s="5">
        <v>44545</v>
      </c>
      <c r="G24" s="5">
        <v>44548</v>
      </c>
      <c r="H24" s="4">
        <v>1</v>
      </c>
      <c r="I24" s="4">
        <v>3</v>
      </c>
      <c r="J24" s="4">
        <v>3</v>
      </c>
      <c r="K24" s="4" t="s">
        <v>29</v>
      </c>
      <c r="L24" s="4">
        <v>1608</v>
      </c>
      <c r="M24" s="4">
        <v>1608</v>
      </c>
      <c r="N24" s="4" t="s">
        <v>73</v>
      </c>
      <c r="O24" s="4" t="s">
        <v>31</v>
      </c>
      <c r="P24" s="4" t="s">
        <v>32</v>
      </c>
      <c r="Q24" s="4">
        <v>0</v>
      </c>
      <c r="R24" s="6">
        <v>44541</v>
      </c>
      <c r="S24" s="5">
        <v>44550</v>
      </c>
      <c r="T24" s="4" t="s">
        <v>33</v>
      </c>
      <c r="U24" s="4">
        <v>1608</v>
      </c>
      <c r="V24" s="4">
        <v>0</v>
      </c>
      <c r="W24" s="4">
        <v>0</v>
      </c>
      <c r="X24" s="4">
        <v>2335793</v>
      </c>
      <c r="Y24" s="4">
        <v>73037360</v>
      </c>
    </row>
    <row r="25" s="4" customFormat="1" spans="1:25">
      <c r="A25" s="4">
        <v>16964519301</v>
      </c>
      <c r="B25" s="4" t="s">
        <v>25</v>
      </c>
      <c r="C25" s="4" t="s">
        <v>26</v>
      </c>
      <c r="D25" s="4" t="s">
        <v>41</v>
      </c>
      <c r="E25" s="4" t="s">
        <v>74</v>
      </c>
      <c r="F25" s="5">
        <v>44543</v>
      </c>
      <c r="G25" s="5">
        <v>44545</v>
      </c>
      <c r="H25" s="4">
        <v>1</v>
      </c>
      <c r="I25" s="4">
        <v>2</v>
      </c>
      <c r="J25" s="4">
        <v>2</v>
      </c>
      <c r="K25" s="4" t="s">
        <v>29</v>
      </c>
      <c r="L25" s="4">
        <v>5152</v>
      </c>
      <c r="M25" s="4">
        <v>5152</v>
      </c>
      <c r="N25" s="4" t="s">
        <v>75</v>
      </c>
      <c r="O25" s="4" t="s">
        <v>31</v>
      </c>
      <c r="P25" s="4" t="s">
        <v>32</v>
      </c>
      <c r="Q25" s="4">
        <v>0</v>
      </c>
      <c r="R25" s="6">
        <v>44541</v>
      </c>
      <c r="S25" s="5">
        <v>44550</v>
      </c>
      <c r="T25" s="4" t="s">
        <v>33</v>
      </c>
      <c r="U25" s="4">
        <v>5152</v>
      </c>
      <c r="V25" s="4">
        <v>0</v>
      </c>
      <c r="W25" s="4">
        <v>0</v>
      </c>
      <c r="X25" s="4">
        <v>2335942</v>
      </c>
      <c r="Y25" s="4">
        <v>73082180</v>
      </c>
    </row>
    <row r="26" s="4" customFormat="1" spans="1:25">
      <c r="A26" s="4">
        <v>16964840033</v>
      </c>
      <c r="B26" s="4" t="s">
        <v>25</v>
      </c>
      <c r="C26" s="4" t="s">
        <v>26</v>
      </c>
      <c r="D26" s="4" t="s">
        <v>41</v>
      </c>
      <c r="E26" s="4" t="s">
        <v>52</v>
      </c>
      <c r="F26" s="5">
        <v>44546</v>
      </c>
      <c r="G26" s="5">
        <v>44547</v>
      </c>
      <c r="H26" s="4">
        <v>1</v>
      </c>
      <c r="I26" s="4">
        <v>1</v>
      </c>
      <c r="J26" s="4">
        <v>1</v>
      </c>
      <c r="K26" s="4" t="s">
        <v>29</v>
      </c>
      <c r="L26" s="4">
        <v>2080</v>
      </c>
      <c r="M26" s="4">
        <v>2080</v>
      </c>
      <c r="N26" s="4" t="s">
        <v>76</v>
      </c>
      <c r="O26" s="4" t="s">
        <v>31</v>
      </c>
      <c r="P26" s="4" t="s">
        <v>32</v>
      </c>
      <c r="Q26" s="4">
        <v>0</v>
      </c>
      <c r="R26" s="6">
        <v>44541</v>
      </c>
      <c r="S26" s="5">
        <v>44550</v>
      </c>
      <c r="T26" s="4" t="s">
        <v>33</v>
      </c>
      <c r="U26" s="4">
        <v>2080</v>
      </c>
      <c r="V26" s="4">
        <v>0</v>
      </c>
      <c r="W26" s="4">
        <v>0</v>
      </c>
      <c r="X26" s="4">
        <v>2336046</v>
      </c>
      <c r="Y26" s="4">
        <v>73090129</v>
      </c>
    </row>
    <row r="27" s="4" customFormat="1" spans="1:25">
      <c r="A27" s="4">
        <v>16964988647</v>
      </c>
      <c r="B27" s="4" t="s">
        <v>25</v>
      </c>
      <c r="C27" s="4" t="s">
        <v>26</v>
      </c>
      <c r="D27" s="4" t="s">
        <v>41</v>
      </c>
      <c r="E27" s="4" t="s">
        <v>77</v>
      </c>
      <c r="F27" s="5">
        <v>44543</v>
      </c>
      <c r="G27" s="5">
        <v>44544</v>
      </c>
      <c r="H27" s="4">
        <v>1</v>
      </c>
      <c r="I27" s="4">
        <v>1</v>
      </c>
      <c r="J27" s="4">
        <v>1</v>
      </c>
      <c r="K27" s="4" t="s">
        <v>29</v>
      </c>
      <c r="L27" s="4">
        <v>2092</v>
      </c>
      <c r="M27" s="4">
        <v>2092</v>
      </c>
      <c r="N27" s="4" t="s">
        <v>78</v>
      </c>
      <c r="O27" s="4" t="s">
        <v>31</v>
      </c>
      <c r="P27" s="4" t="s">
        <v>32</v>
      </c>
      <c r="Q27" s="4">
        <v>0</v>
      </c>
      <c r="R27" s="6">
        <v>44541</v>
      </c>
      <c r="S27" s="5">
        <v>44550</v>
      </c>
      <c r="T27" s="4" t="s">
        <v>33</v>
      </c>
      <c r="U27" s="4">
        <v>2092</v>
      </c>
      <c r="V27" s="4">
        <v>0</v>
      </c>
      <c r="W27" s="4">
        <v>0</v>
      </c>
      <c r="X27" s="4">
        <v>2336097</v>
      </c>
      <c r="Y27" s="4">
        <v>73098675</v>
      </c>
    </row>
    <row r="28" s="4" customFormat="1" spans="1:25">
      <c r="A28" s="4">
        <v>16965774941</v>
      </c>
      <c r="B28" s="4" t="s">
        <v>25</v>
      </c>
      <c r="C28" s="4" t="s">
        <v>26</v>
      </c>
      <c r="D28" s="4" t="s">
        <v>41</v>
      </c>
      <c r="E28" s="4" t="s">
        <v>52</v>
      </c>
      <c r="F28" s="5">
        <v>44543</v>
      </c>
      <c r="G28" s="5">
        <v>44545</v>
      </c>
      <c r="H28" s="4">
        <v>1</v>
      </c>
      <c r="I28" s="4">
        <v>2</v>
      </c>
      <c r="J28" s="4">
        <v>2</v>
      </c>
      <c r="K28" s="4" t="s">
        <v>29</v>
      </c>
      <c r="L28" s="4">
        <v>4160</v>
      </c>
      <c r="M28" s="4">
        <v>4160</v>
      </c>
      <c r="N28" s="4" t="s">
        <v>79</v>
      </c>
      <c r="O28" s="4" t="s">
        <v>31</v>
      </c>
      <c r="P28" s="4" t="s">
        <v>32</v>
      </c>
      <c r="Q28" s="4">
        <v>0</v>
      </c>
      <c r="R28" s="6">
        <v>44541</v>
      </c>
      <c r="S28" s="5">
        <v>44550</v>
      </c>
      <c r="T28" s="4" t="s">
        <v>33</v>
      </c>
      <c r="U28" s="4">
        <v>4160</v>
      </c>
      <c r="V28" s="4">
        <v>0</v>
      </c>
      <c r="W28" s="4">
        <v>0</v>
      </c>
      <c r="X28" s="4">
        <v>2336424</v>
      </c>
      <c r="Y28" s="4">
        <v>73497641</v>
      </c>
    </row>
    <row r="29" s="4" customFormat="1" spans="1:25">
      <c r="A29" s="4">
        <v>16968521164</v>
      </c>
      <c r="B29" s="4" t="s">
        <v>25</v>
      </c>
      <c r="C29" s="4" t="s">
        <v>26</v>
      </c>
      <c r="D29" s="4" t="s">
        <v>80</v>
      </c>
      <c r="E29" s="4" t="s">
        <v>81</v>
      </c>
      <c r="F29" s="5">
        <v>44546</v>
      </c>
      <c r="G29" s="5">
        <v>44549</v>
      </c>
      <c r="H29" s="4">
        <v>1</v>
      </c>
      <c r="I29" s="4">
        <v>3</v>
      </c>
      <c r="J29" s="4">
        <v>3</v>
      </c>
      <c r="K29" s="4" t="s">
        <v>29</v>
      </c>
      <c r="L29" s="4">
        <v>1254</v>
      </c>
      <c r="M29" s="4">
        <v>1254</v>
      </c>
      <c r="N29" s="4" t="s">
        <v>82</v>
      </c>
      <c r="O29" s="4" t="s">
        <v>31</v>
      </c>
      <c r="P29" s="4" t="s">
        <v>32</v>
      </c>
      <c r="Q29" s="4">
        <v>0</v>
      </c>
      <c r="R29" s="6">
        <v>44541</v>
      </c>
      <c r="S29" s="5">
        <v>44550</v>
      </c>
      <c r="T29" s="4" t="s">
        <v>33</v>
      </c>
      <c r="U29" s="4">
        <v>1254</v>
      </c>
      <c r="V29" s="4">
        <v>0</v>
      </c>
      <c r="W29" s="4">
        <v>0</v>
      </c>
      <c r="X29" s="4">
        <v>2336764</v>
      </c>
      <c r="Y29" s="4">
        <v>1053201</v>
      </c>
    </row>
    <row r="30" s="4" customFormat="1" spans="1:25">
      <c r="A30" s="4">
        <v>16969038222</v>
      </c>
      <c r="B30" s="4" t="s">
        <v>25</v>
      </c>
      <c r="C30" s="4" t="s">
        <v>26</v>
      </c>
      <c r="D30" s="4" t="s">
        <v>41</v>
      </c>
      <c r="E30" s="4" t="s">
        <v>83</v>
      </c>
      <c r="F30" s="5">
        <v>44546</v>
      </c>
      <c r="G30" s="5">
        <v>44547</v>
      </c>
      <c r="H30" s="4">
        <v>1</v>
      </c>
      <c r="I30" s="4">
        <v>1</v>
      </c>
      <c r="J30" s="4">
        <v>1</v>
      </c>
      <c r="K30" s="4" t="s">
        <v>29</v>
      </c>
      <c r="L30" s="4">
        <v>2502</v>
      </c>
      <c r="M30" s="4">
        <v>2502</v>
      </c>
      <c r="N30" s="4" t="s">
        <v>84</v>
      </c>
      <c r="O30" s="4" t="s">
        <v>31</v>
      </c>
      <c r="P30" s="4" t="s">
        <v>32</v>
      </c>
      <c r="Q30" s="4">
        <v>0</v>
      </c>
      <c r="R30" s="6">
        <v>44542</v>
      </c>
      <c r="S30" s="5">
        <v>44550</v>
      </c>
      <c r="T30" s="4" t="s">
        <v>33</v>
      </c>
      <c r="U30" s="4">
        <v>2502</v>
      </c>
      <c r="V30" s="4">
        <v>0</v>
      </c>
      <c r="W30" s="4">
        <v>0</v>
      </c>
      <c r="X30" s="4">
        <v>2336813</v>
      </c>
      <c r="Y30" s="4">
        <v>73664728</v>
      </c>
    </row>
    <row r="31" s="4" customFormat="1" spans="1:25">
      <c r="A31" s="4">
        <v>16969212449</v>
      </c>
      <c r="B31" s="4" t="s">
        <v>25</v>
      </c>
      <c r="C31" s="4" t="s">
        <v>26</v>
      </c>
      <c r="D31" s="4" t="s">
        <v>85</v>
      </c>
      <c r="E31" s="4" t="s">
        <v>86</v>
      </c>
      <c r="F31" s="5">
        <v>44542</v>
      </c>
      <c r="G31" s="5">
        <v>44543</v>
      </c>
      <c r="H31" s="4">
        <v>1</v>
      </c>
      <c r="I31" s="4">
        <v>1</v>
      </c>
      <c r="J31" s="4">
        <v>1</v>
      </c>
      <c r="K31" s="4" t="s">
        <v>29</v>
      </c>
      <c r="L31" s="4">
        <v>710</v>
      </c>
      <c r="M31" s="4">
        <v>710</v>
      </c>
      <c r="N31" s="4" t="s">
        <v>87</v>
      </c>
      <c r="O31" s="4" t="s">
        <v>31</v>
      </c>
      <c r="P31" s="4" t="s">
        <v>32</v>
      </c>
      <c r="Q31" s="4">
        <v>0</v>
      </c>
      <c r="R31" s="6">
        <v>44542</v>
      </c>
      <c r="S31" s="5">
        <v>44550</v>
      </c>
      <c r="T31" s="4" t="s">
        <v>33</v>
      </c>
      <c r="U31" s="4">
        <v>710</v>
      </c>
      <c r="V31" s="4">
        <v>0</v>
      </c>
      <c r="W31" s="4">
        <v>0</v>
      </c>
      <c r="X31" s="4">
        <v>2336857</v>
      </c>
      <c r="Y31" s="4">
        <v>11378399</v>
      </c>
    </row>
    <row r="32" s="4" customFormat="1" spans="1:25">
      <c r="A32" s="4">
        <v>16969435209</v>
      </c>
      <c r="B32" s="4" t="s">
        <v>25</v>
      </c>
      <c r="C32" s="4" t="s">
        <v>26</v>
      </c>
      <c r="D32" s="4" t="s">
        <v>41</v>
      </c>
      <c r="E32" s="4" t="s">
        <v>52</v>
      </c>
      <c r="F32" s="5">
        <v>44546</v>
      </c>
      <c r="G32" s="5">
        <v>44547</v>
      </c>
      <c r="H32" s="4">
        <v>1</v>
      </c>
      <c r="I32" s="4">
        <v>1</v>
      </c>
      <c r="J32" s="4">
        <v>1</v>
      </c>
      <c r="K32" s="4" t="s">
        <v>29</v>
      </c>
      <c r="L32" s="4">
        <v>2080</v>
      </c>
      <c r="M32" s="4">
        <v>2080</v>
      </c>
      <c r="N32" s="4" t="s">
        <v>88</v>
      </c>
      <c r="O32" s="4" t="s">
        <v>31</v>
      </c>
      <c r="P32" s="4" t="s">
        <v>32</v>
      </c>
      <c r="Q32" s="4">
        <v>0</v>
      </c>
      <c r="R32" s="6">
        <v>44542</v>
      </c>
      <c r="S32" s="5">
        <v>44550</v>
      </c>
      <c r="T32" s="4" t="s">
        <v>33</v>
      </c>
      <c r="U32" s="4">
        <v>2080</v>
      </c>
      <c r="V32" s="4">
        <v>0</v>
      </c>
      <c r="W32" s="4">
        <v>0</v>
      </c>
      <c r="X32" s="4">
        <v>2336973</v>
      </c>
      <c r="Y32" s="4">
        <v>73664913</v>
      </c>
    </row>
    <row r="33" s="4" customFormat="1" spans="1:25">
      <c r="A33" s="4">
        <v>16969180017</v>
      </c>
      <c r="B33" s="4" t="s">
        <v>25</v>
      </c>
      <c r="C33" s="4" t="s">
        <v>26</v>
      </c>
      <c r="D33" s="4" t="s">
        <v>71</v>
      </c>
      <c r="E33" s="4" t="s">
        <v>89</v>
      </c>
      <c r="F33" s="5">
        <v>44542</v>
      </c>
      <c r="G33" s="5">
        <v>44543</v>
      </c>
      <c r="H33" s="4">
        <v>1</v>
      </c>
      <c r="I33" s="4">
        <v>1</v>
      </c>
      <c r="J33" s="4">
        <v>1</v>
      </c>
      <c r="K33" s="4" t="s">
        <v>29</v>
      </c>
      <c r="L33" s="4">
        <v>499</v>
      </c>
      <c r="M33" s="4">
        <v>499</v>
      </c>
      <c r="N33" s="4" t="s">
        <v>90</v>
      </c>
      <c r="O33" s="4" t="s">
        <v>31</v>
      </c>
      <c r="P33" s="4" t="s">
        <v>32</v>
      </c>
      <c r="Q33" s="4">
        <v>0</v>
      </c>
      <c r="R33" s="6">
        <v>44542</v>
      </c>
      <c r="S33" s="5">
        <v>44550</v>
      </c>
      <c r="T33" s="4" t="s">
        <v>33</v>
      </c>
      <c r="U33" s="4">
        <v>499</v>
      </c>
      <c r="V33" s="4">
        <v>0</v>
      </c>
      <c r="W33" s="4">
        <v>0</v>
      </c>
      <c r="X33" s="4">
        <v>2336848</v>
      </c>
      <c r="Y33" s="4">
        <v>73477209</v>
      </c>
    </row>
    <row r="34" s="4" customFormat="1" spans="1:25">
      <c r="A34" s="4">
        <v>16970615312</v>
      </c>
      <c r="B34" s="4" t="s">
        <v>25</v>
      </c>
      <c r="C34" s="4" t="s">
        <v>26</v>
      </c>
      <c r="D34" s="4" t="s">
        <v>91</v>
      </c>
      <c r="E34" s="4" t="s">
        <v>92</v>
      </c>
      <c r="F34" s="5">
        <v>44542</v>
      </c>
      <c r="G34" s="5">
        <v>44546</v>
      </c>
      <c r="H34" s="4">
        <v>1</v>
      </c>
      <c r="I34" s="4">
        <v>4</v>
      </c>
      <c r="J34" s="4">
        <v>4</v>
      </c>
      <c r="K34" s="4" t="s">
        <v>29</v>
      </c>
      <c r="L34" s="4">
        <v>4600</v>
      </c>
      <c r="M34" s="4">
        <v>4600</v>
      </c>
      <c r="N34" s="4" t="s">
        <v>93</v>
      </c>
      <c r="O34" s="4" t="s">
        <v>31</v>
      </c>
      <c r="P34" s="4" t="s">
        <v>32</v>
      </c>
      <c r="Q34" s="4">
        <v>0</v>
      </c>
      <c r="R34" s="6">
        <v>44542</v>
      </c>
      <c r="S34" s="5">
        <v>44550</v>
      </c>
      <c r="T34" s="4" t="s">
        <v>33</v>
      </c>
      <c r="U34" s="4">
        <v>4600</v>
      </c>
      <c r="V34" s="4">
        <v>0</v>
      </c>
      <c r="W34" s="4">
        <v>0</v>
      </c>
      <c r="X34" s="4">
        <v>2337367</v>
      </c>
      <c r="Y34" s="4">
        <v>10179816</v>
      </c>
    </row>
    <row r="35" s="4" customFormat="1" spans="1:25">
      <c r="A35" s="4">
        <v>16970914287</v>
      </c>
      <c r="B35" s="4" t="s">
        <v>25</v>
      </c>
      <c r="C35" s="4" t="s">
        <v>26</v>
      </c>
      <c r="D35" s="4" t="s">
        <v>41</v>
      </c>
      <c r="E35" s="4" t="s">
        <v>52</v>
      </c>
      <c r="F35" s="5">
        <v>44543</v>
      </c>
      <c r="G35" s="5">
        <v>44545</v>
      </c>
      <c r="H35" s="4">
        <v>1</v>
      </c>
      <c r="I35" s="4">
        <v>2</v>
      </c>
      <c r="J35" s="4">
        <v>2</v>
      </c>
      <c r="K35" s="4" t="s">
        <v>29</v>
      </c>
      <c r="L35" s="4">
        <v>4160</v>
      </c>
      <c r="M35" s="4">
        <v>4160</v>
      </c>
      <c r="N35" s="4" t="s">
        <v>94</v>
      </c>
      <c r="O35" s="4" t="s">
        <v>31</v>
      </c>
      <c r="P35" s="4" t="s">
        <v>32</v>
      </c>
      <c r="Q35" s="4">
        <v>0</v>
      </c>
      <c r="R35" s="6">
        <v>44542</v>
      </c>
      <c r="S35" s="5">
        <v>44550</v>
      </c>
      <c r="T35" s="4" t="s">
        <v>33</v>
      </c>
      <c r="U35" s="4">
        <v>4160</v>
      </c>
      <c r="V35" s="4">
        <v>0</v>
      </c>
      <c r="W35" s="4">
        <v>0</v>
      </c>
      <c r="X35" s="4">
        <v>2337441</v>
      </c>
      <c r="Y35" s="4">
        <v>73639623</v>
      </c>
    </row>
    <row r="36" s="4" customFormat="1" spans="1:25">
      <c r="A36" s="4">
        <v>16974375811</v>
      </c>
      <c r="B36" s="4" t="s">
        <v>25</v>
      </c>
      <c r="C36" s="4" t="s">
        <v>26</v>
      </c>
      <c r="D36" s="4" t="s">
        <v>65</v>
      </c>
      <c r="E36" s="4" t="s">
        <v>66</v>
      </c>
      <c r="F36" s="5">
        <v>44547</v>
      </c>
      <c r="G36" s="5">
        <v>44548</v>
      </c>
      <c r="H36" s="4">
        <v>1</v>
      </c>
      <c r="I36" s="4">
        <v>1</v>
      </c>
      <c r="J36" s="4">
        <v>1</v>
      </c>
      <c r="K36" s="4" t="s">
        <v>29</v>
      </c>
      <c r="L36" s="4">
        <v>288</v>
      </c>
      <c r="M36" s="4">
        <v>288</v>
      </c>
      <c r="N36" s="4" t="s">
        <v>95</v>
      </c>
      <c r="O36" s="4" t="s">
        <v>31</v>
      </c>
      <c r="P36" s="4" t="s">
        <v>32</v>
      </c>
      <c r="Q36" s="4">
        <v>0</v>
      </c>
      <c r="R36" s="6">
        <v>44543</v>
      </c>
      <c r="S36" s="5">
        <v>44550</v>
      </c>
      <c r="T36" s="4" t="s">
        <v>33</v>
      </c>
      <c r="U36" s="4">
        <v>288</v>
      </c>
      <c r="V36" s="4">
        <v>0</v>
      </c>
      <c r="W36" s="4">
        <v>0</v>
      </c>
      <c r="X36" s="4">
        <v>2337958</v>
      </c>
      <c r="Y36" s="4">
        <v>126749</v>
      </c>
    </row>
    <row r="37" s="4" customFormat="1" spans="1:25">
      <c r="A37" s="4">
        <v>16975747279</v>
      </c>
      <c r="B37" s="4" t="s">
        <v>25</v>
      </c>
      <c r="C37" s="4" t="s">
        <v>26</v>
      </c>
      <c r="D37" s="4" t="s">
        <v>41</v>
      </c>
      <c r="E37" s="4" t="s">
        <v>52</v>
      </c>
      <c r="F37" s="5">
        <v>44546</v>
      </c>
      <c r="G37" s="5">
        <v>44547</v>
      </c>
      <c r="H37" s="4">
        <v>1</v>
      </c>
      <c r="I37" s="4">
        <v>1</v>
      </c>
      <c r="J37" s="4">
        <v>1</v>
      </c>
      <c r="K37" s="4" t="s">
        <v>29</v>
      </c>
      <c r="L37" s="4">
        <v>2080</v>
      </c>
      <c r="M37" s="4">
        <v>2080</v>
      </c>
      <c r="N37" s="4" t="s">
        <v>96</v>
      </c>
      <c r="O37" s="4" t="s">
        <v>31</v>
      </c>
      <c r="P37" s="4" t="s">
        <v>32</v>
      </c>
      <c r="Q37" s="4">
        <v>0</v>
      </c>
      <c r="R37" s="6">
        <v>44543</v>
      </c>
      <c r="S37" s="5">
        <v>44550</v>
      </c>
      <c r="T37" s="4" t="s">
        <v>33</v>
      </c>
      <c r="U37" s="4">
        <v>2080</v>
      </c>
      <c r="V37" s="4">
        <v>0</v>
      </c>
      <c r="W37" s="4">
        <v>0</v>
      </c>
      <c r="X37" s="4">
        <v>2338469</v>
      </c>
      <c r="Y37" s="4">
        <v>74213901</v>
      </c>
    </row>
    <row r="38" s="4" customFormat="1" spans="1:24">
      <c r="A38" s="4">
        <v>16977521364</v>
      </c>
      <c r="B38" s="4" t="s">
        <v>25</v>
      </c>
      <c r="C38" s="4" t="s">
        <v>26</v>
      </c>
      <c r="D38" s="4" t="s">
        <v>38</v>
      </c>
      <c r="E38" s="4" t="s">
        <v>97</v>
      </c>
      <c r="F38" s="5">
        <v>44547</v>
      </c>
      <c r="G38" s="5">
        <v>44549</v>
      </c>
      <c r="H38" s="4">
        <v>1</v>
      </c>
      <c r="I38" s="4">
        <v>2</v>
      </c>
      <c r="J38" s="4">
        <v>2</v>
      </c>
      <c r="K38" s="4" t="s">
        <v>29</v>
      </c>
      <c r="L38" s="4">
        <v>1150</v>
      </c>
      <c r="M38" s="4">
        <v>1150</v>
      </c>
      <c r="N38" s="4" t="s">
        <v>98</v>
      </c>
      <c r="O38" s="4" t="s">
        <v>31</v>
      </c>
      <c r="P38" s="4" t="s">
        <v>32</v>
      </c>
      <c r="Q38" s="4">
        <v>0</v>
      </c>
      <c r="R38" s="6">
        <v>44543</v>
      </c>
      <c r="S38" s="5">
        <v>44550</v>
      </c>
      <c r="T38" s="4" t="s">
        <v>33</v>
      </c>
      <c r="U38" s="4">
        <v>1150</v>
      </c>
      <c r="V38" s="4">
        <v>0</v>
      </c>
      <c r="W38" s="4">
        <v>0</v>
      </c>
      <c r="X38" s="4">
        <v>2339312</v>
      </c>
    </row>
    <row r="39" s="4" customFormat="1" spans="1:25">
      <c r="A39" s="4">
        <v>16979747728</v>
      </c>
      <c r="B39" s="4" t="s">
        <v>25</v>
      </c>
      <c r="C39" s="4" t="s">
        <v>26</v>
      </c>
      <c r="D39" s="4" t="s">
        <v>99</v>
      </c>
      <c r="E39" s="4" t="s">
        <v>100</v>
      </c>
      <c r="F39" s="5">
        <v>44546</v>
      </c>
      <c r="G39" s="5">
        <v>44548</v>
      </c>
      <c r="H39" s="4">
        <v>2</v>
      </c>
      <c r="I39" s="4">
        <v>2</v>
      </c>
      <c r="J39" s="4">
        <v>4</v>
      </c>
      <c r="K39" s="4" t="s">
        <v>29</v>
      </c>
      <c r="L39" s="4">
        <v>1732</v>
      </c>
      <c r="M39" s="4">
        <v>1732</v>
      </c>
      <c r="N39" s="4" t="s">
        <v>101</v>
      </c>
      <c r="O39" s="4" t="s">
        <v>31</v>
      </c>
      <c r="P39" s="4" t="s">
        <v>32</v>
      </c>
      <c r="Q39" s="4">
        <v>0</v>
      </c>
      <c r="R39" s="6">
        <v>44543</v>
      </c>
      <c r="S39" s="5">
        <v>44550</v>
      </c>
      <c r="T39" s="4" t="s">
        <v>33</v>
      </c>
      <c r="U39" s="4">
        <v>1732</v>
      </c>
      <c r="V39" s="4">
        <v>0</v>
      </c>
      <c r="W39" s="4">
        <v>0</v>
      </c>
      <c r="X39" s="4">
        <v>2339426</v>
      </c>
      <c r="Y39" s="4">
        <v>232997</v>
      </c>
    </row>
    <row r="40" s="4" customFormat="1" spans="1:25">
      <c r="A40" s="4">
        <v>16980104739</v>
      </c>
      <c r="B40" s="4" t="s">
        <v>25</v>
      </c>
      <c r="C40" s="4" t="s">
        <v>26</v>
      </c>
      <c r="D40" s="4" t="s">
        <v>65</v>
      </c>
      <c r="E40" s="4" t="s">
        <v>66</v>
      </c>
      <c r="F40" s="5">
        <v>44548</v>
      </c>
      <c r="G40" s="5">
        <v>44549</v>
      </c>
      <c r="H40" s="4">
        <v>1</v>
      </c>
      <c r="I40" s="4">
        <v>1</v>
      </c>
      <c r="J40" s="4">
        <v>1</v>
      </c>
      <c r="K40" s="4" t="s">
        <v>29</v>
      </c>
      <c r="L40" s="4">
        <v>288</v>
      </c>
      <c r="M40" s="4">
        <v>288</v>
      </c>
      <c r="N40" s="4" t="s">
        <v>102</v>
      </c>
      <c r="O40" s="4" t="s">
        <v>31</v>
      </c>
      <c r="P40" s="4" t="s">
        <v>32</v>
      </c>
      <c r="Q40" s="4">
        <v>0</v>
      </c>
      <c r="R40" s="6">
        <v>44543</v>
      </c>
      <c r="S40" s="5">
        <v>44550</v>
      </c>
      <c r="T40" s="4" t="s">
        <v>33</v>
      </c>
      <c r="U40" s="4">
        <v>288</v>
      </c>
      <c r="V40" s="4">
        <v>0</v>
      </c>
      <c r="W40" s="4">
        <v>0</v>
      </c>
      <c r="X40" s="4">
        <v>2339512</v>
      </c>
      <c r="Y40" s="4">
        <v>126896</v>
      </c>
    </row>
    <row r="41" s="4" customFormat="1" spans="1:24">
      <c r="A41" s="4">
        <v>16977521364</v>
      </c>
      <c r="B41" s="4" t="s">
        <v>25</v>
      </c>
      <c r="C41" s="4" t="s">
        <v>34</v>
      </c>
      <c r="D41" s="4" t="s">
        <v>38</v>
      </c>
      <c r="E41" s="4" t="s">
        <v>97</v>
      </c>
      <c r="F41" s="5">
        <v>44547</v>
      </c>
      <c r="G41" s="5">
        <v>44549</v>
      </c>
      <c r="H41" s="4">
        <v>1</v>
      </c>
      <c r="I41" s="4">
        <v>2</v>
      </c>
      <c r="J41" s="4">
        <v>2</v>
      </c>
      <c r="K41" s="4" t="s">
        <v>29</v>
      </c>
      <c r="L41" s="4">
        <v>-1150</v>
      </c>
      <c r="M41" s="4">
        <v>-1150</v>
      </c>
      <c r="N41" s="4" t="s">
        <v>98</v>
      </c>
      <c r="O41" s="4" t="s">
        <v>31</v>
      </c>
      <c r="P41" s="4" t="s">
        <v>32</v>
      </c>
      <c r="Q41" s="4">
        <v>0</v>
      </c>
      <c r="R41" s="6">
        <v>44543</v>
      </c>
      <c r="S41" s="5">
        <v>44550</v>
      </c>
      <c r="T41" s="4" t="s">
        <v>33</v>
      </c>
      <c r="U41" s="4">
        <v>-1150</v>
      </c>
      <c r="V41" s="4">
        <v>0</v>
      </c>
      <c r="W41" s="4">
        <v>0</v>
      </c>
      <c r="X41" s="4">
        <v>2339312</v>
      </c>
    </row>
    <row r="42" s="4" customFormat="1" spans="1:25">
      <c r="A42" s="4">
        <v>16981806571</v>
      </c>
      <c r="B42" s="4" t="s">
        <v>25</v>
      </c>
      <c r="C42" s="4" t="s">
        <v>26</v>
      </c>
      <c r="D42" s="4" t="s">
        <v>38</v>
      </c>
      <c r="E42" s="4" t="s">
        <v>97</v>
      </c>
      <c r="F42" s="5">
        <v>44547</v>
      </c>
      <c r="G42" s="5">
        <v>44549</v>
      </c>
      <c r="H42" s="4">
        <v>1</v>
      </c>
      <c r="I42" s="4">
        <v>2</v>
      </c>
      <c r="J42" s="4">
        <v>2</v>
      </c>
      <c r="K42" s="4" t="s">
        <v>29</v>
      </c>
      <c r="L42" s="4">
        <v>1150</v>
      </c>
      <c r="M42" s="4">
        <v>1150</v>
      </c>
      <c r="N42" s="4" t="s">
        <v>103</v>
      </c>
      <c r="O42" s="4" t="s">
        <v>31</v>
      </c>
      <c r="P42" s="4" t="s">
        <v>32</v>
      </c>
      <c r="Q42" s="4">
        <v>0</v>
      </c>
      <c r="R42" s="6">
        <v>44544</v>
      </c>
      <c r="S42" s="5">
        <v>44550</v>
      </c>
      <c r="T42" s="4" t="s">
        <v>33</v>
      </c>
      <c r="U42" s="4">
        <v>1150</v>
      </c>
      <c r="V42" s="4">
        <v>0</v>
      </c>
      <c r="W42" s="4">
        <v>0</v>
      </c>
      <c r="X42" s="4">
        <v>2339903</v>
      </c>
      <c r="Y42" s="4">
        <v>187208</v>
      </c>
    </row>
    <row r="43" s="4" customFormat="1" spans="1:25">
      <c r="A43" s="4">
        <v>16982150317</v>
      </c>
      <c r="B43" s="4" t="s">
        <v>25</v>
      </c>
      <c r="C43" s="4" t="s">
        <v>26</v>
      </c>
      <c r="D43" s="4" t="s">
        <v>104</v>
      </c>
      <c r="E43" s="4" t="s">
        <v>105</v>
      </c>
      <c r="F43" s="5">
        <v>44546</v>
      </c>
      <c r="G43" s="5">
        <v>44547</v>
      </c>
      <c r="H43" s="4">
        <v>1</v>
      </c>
      <c r="I43" s="4">
        <v>1</v>
      </c>
      <c r="J43" s="4">
        <v>1</v>
      </c>
      <c r="K43" s="4" t="s">
        <v>29</v>
      </c>
      <c r="L43" s="4">
        <v>1820</v>
      </c>
      <c r="M43" s="4">
        <v>1820</v>
      </c>
      <c r="N43" s="4" t="s">
        <v>106</v>
      </c>
      <c r="O43" s="4" t="s">
        <v>31</v>
      </c>
      <c r="P43" s="4" t="s">
        <v>32</v>
      </c>
      <c r="Q43" s="4">
        <v>0</v>
      </c>
      <c r="R43" s="6">
        <v>44544</v>
      </c>
      <c r="S43" s="5">
        <v>44550</v>
      </c>
      <c r="T43" s="4" t="s">
        <v>33</v>
      </c>
      <c r="U43" s="4">
        <v>1820</v>
      </c>
      <c r="V43" s="4">
        <v>0</v>
      </c>
      <c r="W43" s="4">
        <v>0</v>
      </c>
      <c r="X43" s="4">
        <v>2339905</v>
      </c>
      <c r="Y43" s="4">
        <v>19625938</v>
      </c>
    </row>
    <row r="44" s="4" customFormat="1" spans="1:25">
      <c r="A44" s="4">
        <v>16982130688</v>
      </c>
      <c r="B44" s="4" t="s">
        <v>25</v>
      </c>
      <c r="C44" s="4" t="s">
        <v>26</v>
      </c>
      <c r="D44" s="4" t="s">
        <v>41</v>
      </c>
      <c r="E44" s="4" t="s">
        <v>52</v>
      </c>
      <c r="F44" s="5">
        <v>44545</v>
      </c>
      <c r="G44" s="5">
        <v>44546</v>
      </c>
      <c r="H44" s="4">
        <v>1</v>
      </c>
      <c r="I44" s="4">
        <v>1</v>
      </c>
      <c r="J44" s="4">
        <v>1</v>
      </c>
      <c r="K44" s="4" t="s">
        <v>29</v>
      </c>
      <c r="L44" s="4">
        <v>2080</v>
      </c>
      <c r="M44" s="4">
        <v>2080</v>
      </c>
      <c r="N44" s="4" t="s">
        <v>107</v>
      </c>
      <c r="O44" s="4" t="s">
        <v>31</v>
      </c>
      <c r="P44" s="4" t="s">
        <v>32</v>
      </c>
      <c r="Q44" s="4">
        <v>0</v>
      </c>
      <c r="R44" s="6">
        <v>44544</v>
      </c>
      <c r="S44" s="5">
        <v>44550</v>
      </c>
      <c r="T44" s="4" t="s">
        <v>33</v>
      </c>
      <c r="U44" s="4">
        <v>2080</v>
      </c>
      <c r="V44" s="4">
        <v>0</v>
      </c>
      <c r="W44" s="4">
        <v>0</v>
      </c>
      <c r="X44" s="4">
        <v>2339904</v>
      </c>
      <c r="Y44" s="4">
        <v>74973938</v>
      </c>
    </row>
    <row r="45" s="4" customFormat="1" spans="1:25">
      <c r="A45" s="4">
        <v>16982555535</v>
      </c>
      <c r="B45" s="4" t="s">
        <v>25</v>
      </c>
      <c r="C45" s="4" t="s">
        <v>26</v>
      </c>
      <c r="D45" s="4" t="s">
        <v>65</v>
      </c>
      <c r="E45" s="4" t="s">
        <v>108</v>
      </c>
      <c r="F45" s="5">
        <v>44548</v>
      </c>
      <c r="G45" s="5">
        <v>44549</v>
      </c>
      <c r="H45" s="4">
        <v>1</v>
      </c>
      <c r="I45" s="4">
        <v>1</v>
      </c>
      <c r="J45" s="4">
        <v>1</v>
      </c>
      <c r="K45" s="4" t="s">
        <v>29</v>
      </c>
      <c r="L45" s="4">
        <v>286</v>
      </c>
      <c r="M45" s="4">
        <v>286</v>
      </c>
      <c r="N45" s="4" t="s">
        <v>109</v>
      </c>
      <c r="O45" s="4" t="s">
        <v>31</v>
      </c>
      <c r="P45" s="4" t="s">
        <v>32</v>
      </c>
      <c r="Q45" s="4">
        <v>0</v>
      </c>
      <c r="R45" s="6">
        <v>44544</v>
      </c>
      <c r="S45" s="5">
        <v>44550</v>
      </c>
      <c r="T45" s="4" t="s">
        <v>33</v>
      </c>
      <c r="U45" s="4">
        <v>286</v>
      </c>
      <c r="V45" s="4">
        <v>0</v>
      </c>
      <c r="W45" s="4">
        <v>0</v>
      </c>
      <c r="X45" s="4">
        <v>2339912</v>
      </c>
      <c r="Y45" s="4">
        <v>127013</v>
      </c>
    </row>
    <row r="46" s="4" customFormat="1" spans="1:28">
      <c r="A46" s="4">
        <v>16983065706</v>
      </c>
      <c r="B46" s="4" t="s">
        <v>25</v>
      </c>
      <c r="C46" s="4" t="s">
        <v>26</v>
      </c>
      <c r="D46" s="4" t="s">
        <v>110</v>
      </c>
      <c r="E46" s="4" t="s">
        <v>111</v>
      </c>
      <c r="F46" s="5">
        <v>44545</v>
      </c>
      <c r="G46" s="5">
        <v>44547</v>
      </c>
      <c r="H46" s="4">
        <v>2</v>
      </c>
      <c r="I46" s="4">
        <v>2</v>
      </c>
      <c r="J46" s="4">
        <v>4</v>
      </c>
      <c r="K46" s="4" t="s">
        <v>29</v>
      </c>
      <c r="L46" s="4">
        <v>5936</v>
      </c>
      <c r="M46" s="4">
        <v>5936</v>
      </c>
      <c r="N46" s="4" t="s">
        <v>112</v>
      </c>
      <c r="O46" s="4" t="s">
        <v>31</v>
      </c>
      <c r="P46" s="4" t="s">
        <v>32</v>
      </c>
      <c r="Q46" s="4">
        <v>0</v>
      </c>
      <c r="R46" s="6">
        <v>44544</v>
      </c>
      <c r="S46" s="5">
        <v>44550</v>
      </c>
      <c r="T46" s="4" t="s">
        <v>33</v>
      </c>
      <c r="U46" s="4">
        <v>5936</v>
      </c>
      <c r="V46" s="4">
        <v>0</v>
      </c>
      <c r="W46" s="4">
        <v>0</v>
      </c>
      <c r="X46" s="4">
        <v>2340143</v>
      </c>
      <c r="Y46" s="4">
        <v>96604</v>
      </c>
      <c r="Z46" s="4">
        <v>96605</v>
      </c>
      <c r="AA46" s="4">
        <v>96606</v>
      </c>
      <c r="AB46" s="4">
        <v>96607</v>
      </c>
    </row>
    <row r="47" s="4" customFormat="1" spans="1:25">
      <c r="A47" s="4">
        <v>16983088733</v>
      </c>
      <c r="B47" s="4" t="s">
        <v>25</v>
      </c>
      <c r="C47" s="4" t="s">
        <v>26</v>
      </c>
      <c r="D47" s="4" t="s">
        <v>71</v>
      </c>
      <c r="E47" s="4" t="s">
        <v>113</v>
      </c>
      <c r="F47" s="5">
        <v>44546</v>
      </c>
      <c r="G47" s="5">
        <v>44548</v>
      </c>
      <c r="H47" s="4">
        <v>1</v>
      </c>
      <c r="I47" s="4">
        <v>2</v>
      </c>
      <c r="J47" s="4">
        <v>2</v>
      </c>
      <c r="K47" s="4" t="s">
        <v>29</v>
      </c>
      <c r="L47" s="4">
        <v>894</v>
      </c>
      <c r="M47" s="4">
        <v>894</v>
      </c>
      <c r="N47" s="4" t="s">
        <v>114</v>
      </c>
      <c r="O47" s="4" t="s">
        <v>31</v>
      </c>
      <c r="P47" s="4" t="s">
        <v>32</v>
      </c>
      <c r="Q47" s="4">
        <v>0</v>
      </c>
      <c r="R47" s="6">
        <v>44544</v>
      </c>
      <c r="S47" s="5">
        <v>44550</v>
      </c>
      <c r="T47" s="4" t="s">
        <v>33</v>
      </c>
      <c r="U47" s="4">
        <v>894</v>
      </c>
      <c r="V47" s="4">
        <v>0</v>
      </c>
      <c r="W47" s="4">
        <v>0</v>
      </c>
      <c r="X47" s="4">
        <v>2340169</v>
      </c>
      <c r="Y47" s="4">
        <v>75222603</v>
      </c>
    </row>
    <row r="48" s="4" customFormat="1" spans="1:25">
      <c r="A48" s="4">
        <v>16987454962</v>
      </c>
      <c r="B48" s="4" t="s">
        <v>25</v>
      </c>
      <c r="C48" s="4" t="s">
        <v>26</v>
      </c>
      <c r="D48" s="4" t="s">
        <v>115</v>
      </c>
      <c r="E48" s="4" t="s">
        <v>116</v>
      </c>
      <c r="F48" s="5">
        <v>44545</v>
      </c>
      <c r="G48" s="5">
        <v>44546</v>
      </c>
      <c r="H48" s="4">
        <v>1</v>
      </c>
      <c r="I48" s="4">
        <v>1</v>
      </c>
      <c r="J48" s="4">
        <v>1</v>
      </c>
      <c r="K48" s="4" t="s">
        <v>29</v>
      </c>
      <c r="L48" s="4">
        <v>229</v>
      </c>
      <c r="M48" s="4">
        <v>229</v>
      </c>
      <c r="N48" s="4" t="s">
        <v>117</v>
      </c>
      <c r="O48" s="4" t="s">
        <v>31</v>
      </c>
      <c r="P48" s="4" t="s">
        <v>32</v>
      </c>
      <c r="Q48" s="4">
        <v>0</v>
      </c>
      <c r="R48" s="6">
        <v>44545</v>
      </c>
      <c r="S48" s="5">
        <v>44550</v>
      </c>
      <c r="T48" s="4" t="s">
        <v>33</v>
      </c>
      <c r="U48" s="4">
        <v>229</v>
      </c>
      <c r="V48" s="4">
        <v>0</v>
      </c>
      <c r="W48" s="4">
        <v>0</v>
      </c>
      <c r="X48" s="4">
        <v>2340888</v>
      </c>
      <c r="Y48" s="4">
        <v>165417</v>
      </c>
    </row>
    <row r="49" s="4" customFormat="1" spans="1:25">
      <c r="A49" s="4">
        <v>16987847820</v>
      </c>
      <c r="B49" s="4" t="s">
        <v>25</v>
      </c>
      <c r="C49" s="4" t="s">
        <v>26</v>
      </c>
      <c r="D49" s="4" t="s">
        <v>118</v>
      </c>
      <c r="E49" s="4" t="s">
        <v>119</v>
      </c>
      <c r="F49" s="5">
        <v>44548</v>
      </c>
      <c r="G49" s="5">
        <v>44549</v>
      </c>
      <c r="H49" s="4">
        <v>1</v>
      </c>
      <c r="I49" s="4">
        <v>1</v>
      </c>
      <c r="J49" s="4">
        <v>1</v>
      </c>
      <c r="K49" s="4" t="s">
        <v>29</v>
      </c>
      <c r="L49" s="4">
        <v>211</v>
      </c>
      <c r="M49" s="4">
        <v>211</v>
      </c>
      <c r="N49" s="4" t="s">
        <v>120</v>
      </c>
      <c r="O49" s="4" t="s">
        <v>31</v>
      </c>
      <c r="P49" s="4" t="s">
        <v>32</v>
      </c>
      <c r="Q49" s="4">
        <v>0</v>
      </c>
      <c r="R49" s="6">
        <v>44545</v>
      </c>
      <c r="S49" s="5">
        <v>44550</v>
      </c>
      <c r="T49" s="4" t="s">
        <v>33</v>
      </c>
      <c r="U49" s="4">
        <v>211</v>
      </c>
      <c r="V49" s="4">
        <v>0</v>
      </c>
      <c r="W49" s="4">
        <v>0</v>
      </c>
      <c r="X49" s="4">
        <v>2341014</v>
      </c>
      <c r="Y49" s="4">
        <v>126696</v>
      </c>
    </row>
    <row r="50" s="4" customFormat="1" spans="1:25">
      <c r="A50" s="4">
        <v>16987887678</v>
      </c>
      <c r="B50" s="4" t="s">
        <v>25</v>
      </c>
      <c r="C50" s="4" t="s">
        <v>26</v>
      </c>
      <c r="D50" s="4" t="s">
        <v>61</v>
      </c>
      <c r="E50" s="4" t="s">
        <v>121</v>
      </c>
      <c r="F50" s="5">
        <v>44547</v>
      </c>
      <c r="G50" s="5">
        <v>44549</v>
      </c>
      <c r="H50" s="4">
        <v>1</v>
      </c>
      <c r="I50" s="4">
        <v>2</v>
      </c>
      <c r="J50" s="4">
        <v>2</v>
      </c>
      <c r="K50" s="4" t="s">
        <v>29</v>
      </c>
      <c r="L50" s="4">
        <v>568</v>
      </c>
      <c r="M50" s="4">
        <v>568</v>
      </c>
      <c r="N50" s="4" t="s">
        <v>122</v>
      </c>
      <c r="O50" s="4" t="s">
        <v>31</v>
      </c>
      <c r="P50" s="4" t="s">
        <v>32</v>
      </c>
      <c r="Q50" s="4">
        <v>0</v>
      </c>
      <c r="R50" s="6">
        <v>44545</v>
      </c>
      <c r="S50" s="5">
        <v>44550</v>
      </c>
      <c r="T50" s="4" t="s">
        <v>33</v>
      </c>
      <c r="U50" s="4">
        <v>568</v>
      </c>
      <c r="V50" s="4">
        <v>0</v>
      </c>
      <c r="W50" s="4">
        <v>0</v>
      </c>
      <c r="X50" s="4">
        <v>2341030</v>
      </c>
      <c r="Y50" s="4">
        <v>155589722</v>
      </c>
    </row>
    <row r="51" s="4" customFormat="1" spans="1:25">
      <c r="A51" s="4">
        <v>16992102556</v>
      </c>
      <c r="B51" s="4" t="s">
        <v>25</v>
      </c>
      <c r="C51" s="4" t="s">
        <v>26</v>
      </c>
      <c r="D51" s="4" t="s">
        <v>115</v>
      </c>
      <c r="E51" s="4" t="s">
        <v>123</v>
      </c>
      <c r="F51" s="5">
        <v>44546</v>
      </c>
      <c r="G51" s="5">
        <v>44548</v>
      </c>
      <c r="H51" s="4">
        <v>1</v>
      </c>
      <c r="I51" s="4">
        <v>2</v>
      </c>
      <c r="J51" s="4">
        <v>2</v>
      </c>
      <c r="K51" s="4" t="s">
        <v>29</v>
      </c>
      <c r="L51" s="4">
        <v>534</v>
      </c>
      <c r="M51" s="4">
        <v>534</v>
      </c>
      <c r="N51" s="4" t="s">
        <v>124</v>
      </c>
      <c r="O51" s="4" t="s">
        <v>31</v>
      </c>
      <c r="P51" s="4" t="s">
        <v>32</v>
      </c>
      <c r="Q51" s="4">
        <v>0</v>
      </c>
      <c r="R51" s="6">
        <v>44545</v>
      </c>
      <c r="S51" s="5">
        <v>44550</v>
      </c>
      <c r="T51" s="4" t="s">
        <v>33</v>
      </c>
      <c r="U51" s="4">
        <v>534</v>
      </c>
      <c r="V51" s="4">
        <v>0</v>
      </c>
      <c r="W51" s="4">
        <v>0</v>
      </c>
      <c r="X51" s="4">
        <v>2342043</v>
      </c>
      <c r="Y51" s="4">
        <v>165544</v>
      </c>
    </row>
    <row r="52" s="4" customFormat="1" spans="1:25">
      <c r="A52" s="4">
        <v>16992466803</v>
      </c>
      <c r="B52" s="4" t="s">
        <v>25</v>
      </c>
      <c r="C52" s="4" t="s">
        <v>26</v>
      </c>
      <c r="D52" s="4" t="s">
        <v>118</v>
      </c>
      <c r="E52" s="4" t="s">
        <v>125</v>
      </c>
      <c r="F52" s="5">
        <v>44548</v>
      </c>
      <c r="G52" s="5">
        <v>44549</v>
      </c>
      <c r="H52" s="4">
        <v>1</v>
      </c>
      <c r="I52" s="4">
        <v>1</v>
      </c>
      <c r="J52" s="4">
        <v>1</v>
      </c>
      <c r="K52" s="4" t="s">
        <v>29</v>
      </c>
      <c r="L52" s="4">
        <v>225</v>
      </c>
      <c r="M52" s="4">
        <v>225</v>
      </c>
      <c r="N52" s="4" t="s">
        <v>126</v>
      </c>
      <c r="O52" s="4" t="s">
        <v>31</v>
      </c>
      <c r="P52" s="4" t="s">
        <v>32</v>
      </c>
      <c r="Q52" s="4">
        <v>0</v>
      </c>
      <c r="R52" s="6">
        <v>44546</v>
      </c>
      <c r="S52" s="5">
        <v>44550</v>
      </c>
      <c r="T52" s="4" t="s">
        <v>33</v>
      </c>
      <c r="U52" s="4">
        <v>225</v>
      </c>
      <c r="V52" s="4">
        <v>0</v>
      </c>
      <c r="W52" s="4">
        <v>0</v>
      </c>
      <c r="X52" s="4">
        <v>2342140</v>
      </c>
      <c r="Y52" s="4">
        <v>106706</v>
      </c>
    </row>
    <row r="53" s="4" customFormat="1" spans="1:25">
      <c r="A53" s="4">
        <v>16981806571</v>
      </c>
      <c r="B53" s="4" t="s">
        <v>25</v>
      </c>
      <c r="C53" s="4" t="s">
        <v>34</v>
      </c>
      <c r="D53" s="4" t="s">
        <v>38</v>
      </c>
      <c r="E53" s="4" t="s">
        <v>97</v>
      </c>
      <c r="F53" s="5">
        <v>44547</v>
      </c>
      <c r="G53" s="5">
        <v>44549</v>
      </c>
      <c r="H53" s="4">
        <v>1</v>
      </c>
      <c r="I53" s="4">
        <v>2</v>
      </c>
      <c r="J53" s="4">
        <v>2</v>
      </c>
      <c r="K53" s="4" t="s">
        <v>29</v>
      </c>
      <c r="L53" s="4">
        <v>-1150</v>
      </c>
      <c r="M53" s="4">
        <v>-1150</v>
      </c>
      <c r="N53" s="4" t="s">
        <v>103</v>
      </c>
      <c r="O53" s="4" t="s">
        <v>31</v>
      </c>
      <c r="P53" s="4" t="s">
        <v>32</v>
      </c>
      <c r="Q53" s="4">
        <v>0</v>
      </c>
      <c r="R53" s="6">
        <v>44544</v>
      </c>
      <c r="S53" s="5">
        <v>44550</v>
      </c>
      <c r="T53" s="4" t="s">
        <v>33</v>
      </c>
      <c r="U53" s="4">
        <v>-1150</v>
      </c>
      <c r="V53" s="4">
        <v>0</v>
      </c>
      <c r="W53" s="4">
        <v>0</v>
      </c>
      <c r="X53" s="4">
        <v>2339903</v>
      </c>
      <c r="Y53" s="4">
        <v>187208</v>
      </c>
    </row>
    <row r="54" s="4" customFormat="1" spans="1:25">
      <c r="A54" s="4">
        <v>16997371652</v>
      </c>
      <c r="B54" s="4" t="s">
        <v>25</v>
      </c>
      <c r="C54" s="4" t="s">
        <v>26</v>
      </c>
      <c r="D54" s="4" t="s">
        <v>127</v>
      </c>
      <c r="E54" s="4" t="s">
        <v>128</v>
      </c>
      <c r="F54" s="5">
        <v>44547</v>
      </c>
      <c r="G54" s="5">
        <v>44548</v>
      </c>
      <c r="H54" s="4">
        <v>1</v>
      </c>
      <c r="I54" s="4">
        <v>1</v>
      </c>
      <c r="J54" s="4">
        <v>1</v>
      </c>
      <c r="K54" s="4" t="s">
        <v>29</v>
      </c>
      <c r="L54" s="4">
        <v>260</v>
      </c>
      <c r="M54" s="4">
        <v>260</v>
      </c>
      <c r="N54" s="4" t="s">
        <v>129</v>
      </c>
      <c r="O54" s="4" t="s">
        <v>31</v>
      </c>
      <c r="P54" s="4" t="s">
        <v>32</v>
      </c>
      <c r="Q54" s="4">
        <v>0</v>
      </c>
      <c r="R54" s="6">
        <v>44546</v>
      </c>
      <c r="S54" s="5">
        <v>44550</v>
      </c>
      <c r="T54" s="4" t="s">
        <v>33</v>
      </c>
      <c r="U54" s="4">
        <v>260</v>
      </c>
      <c r="V54" s="4">
        <v>0</v>
      </c>
      <c r="W54" s="4">
        <v>0</v>
      </c>
      <c r="X54" s="4">
        <v>2343728</v>
      </c>
      <c r="Y54" s="4">
        <v>12517</v>
      </c>
    </row>
    <row r="55" s="4" customFormat="1" spans="1:25">
      <c r="A55" s="4">
        <v>16997381476</v>
      </c>
      <c r="B55" s="4" t="s">
        <v>25</v>
      </c>
      <c r="C55" s="4" t="s">
        <v>26</v>
      </c>
      <c r="D55" s="4" t="s">
        <v>127</v>
      </c>
      <c r="E55" s="4" t="s">
        <v>130</v>
      </c>
      <c r="F55" s="5">
        <v>44547</v>
      </c>
      <c r="G55" s="5">
        <v>44548</v>
      </c>
      <c r="H55" s="4">
        <v>1</v>
      </c>
      <c r="I55" s="4">
        <v>1</v>
      </c>
      <c r="J55" s="4">
        <v>1</v>
      </c>
      <c r="K55" s="4" t="s">
        <v>29</v>
      </c>
      <c r="L55" s="4">
        <v>260</v>
      </c>
      <c r="M55" s="4">
        <v>260</v>
      </c>
      <c r="N55" s="4" t="s">
        <v>129</v>
      </c>
      <c r="O55" s="4" t="s">
        <v>31</v>
      </c>
      <c r="P55" s="4" t="s">
        <v>32</v>
      </c>
      <c r="Q55" s="4">
        <v>0</v>
      </c>
      <c r="R55" s="6">
        <v>44546</v>
      </c>
      <c r="S55" s="5">
        <v>44550</v>
      </c>
      <c r="T55" s="4" t="s">
        <v>33</v>
      </c>
      <c r="U55" s="4">
        <v>260</v>
      </c>
      <c r="V55" s="4">
        <v>0</v>
      </c>
      <c r="W55" s="4">
        <v>0</v>
      </c>
      <c r="X55" s="4">
        <v>2343730</v>
      </c>
      <c r="Y55" s="4">
        <v>12518</v>
      </c>
    </row>
    <row r="56" s="4" customFormat="1" spans="1:24">
      <c r="A56" s="4">
        <v>17000718399</v>
      </c>
      <c r="B56" s="4" t="s">
        <v>25</v>
      </c>
      <c r="C56" s="4" t="s">
        <v>26</v>
      </c>
      <c r="D56" s="4" t="s">
        <v>61</v>
      </c>
      <c r="E56" s="4" t="s">
        <v>121</v>
      </c>
      <c r="F56" s="5">
        <v>44548</v>
      </c>
      <c r="G56" s="5">
        <v>44549</v>
      </c>
      <c r="H56" s="4">
        <v>1</v>
      </c>
      <c r="I56" s="4">
        <v>1</v>
      </c>
      <c r="J56" s="4">
        <v>1</v>
      </c>
      <c r="K56" s="4" t="s">
        <v>29</v>
      </c>
      <c r="L56" s="4">
        <v>289</v>
      </c>
      <c r="M56" s="4">
        <v>289</v>
      </c>
      <c r="N56" s="4" t="s">
        <v>131</v>
      </c>
      <c r="O56" s="4" t="s">
        <v>31</v>
      </c>
      <c r="P56" s="4" t="s">
        <v>32</v>
      </c>
      <c r="Q56" s="4">
        <v>0</v>
      </c>
      <c r="R56" s="6">
        <v>44547</v>
      </c>
      <c r="S56" s="5">
        <v>44550</v>
      </c>
      <c r="T56" s="4" t="s">
        <v>33</v>
      </c>
      <c r="U56" s="4">
        <v>289</v>
      </c>
      <c r="V56" s="4">
        <v>0</v>
      </c>
      <c r="W56" s="4">
        <v>0</v>
      </c>
      <c r="X56" s="4">
        <v>2344305</v>
      </c>
    </row>
    <row r="57" s="4" customFormat="1" spans="1:24">
      <c r="A57" s="4">
        <v>17001415132</v>
      </c>
      <c r="B57" s="4" t="s">
        <v>25</v>
      </c>
      <c r="C57" s="4" t="s">
        <v>26</v>
      </c>
      <c r="D57" s="4" t="s">
        <v>132</v>
      </c>
      <c r="E57" s="4" t="s">
        <v>133</v>
      </c>
      <c r="F57" s="5">
        <v>44548</v>
      </c>
      <c r="G57" s="5">
        <v>44549</v>
      </c>
      <c r="H57" s="4">
        <v>1</v>
      </c>
      <c r="I57" s="4">
        <v>1</v>
      </c>
      <c r="J57" s="4">
        <v>1</v>
      </c>
      <c r="K57" s="4" t="s">
        <v>29</v>
      </c>
      <c r="L57" s="4">
        <v>463</v>
      </c>
      <c r="M57" s="4">
        <v>463</v>
      </c>
      <c r="N57" s="4" t="s">
        <v>134</v>
      </c>
      <c r="O57" s="4" t="s">
        <v>31</v>
      </c>
      <c r="P57" s="4" t="s">
        <v>32</v>
      </c>
      <c r="Q57" s="4">
        <v>0</v>
      </c>
      <c r="R57" s="6">
        <v>44547</v>
      </c>
      <c r="S57" s="5">
        <v>44550</v>
      </c>
      <c r="T57" s="4" t="s">
        <v>33</v>
      </c>
      <c r="U57" s="4">
        <v>463</v>
      </c>
      <c r="V57" s="4">
        <v>0</v>
      </c>
      <c r="W57" s="4">
        <v>0</v>
      </c>
      <c r="X57" s="4">
        <v>2344538</v>
      </c>
    </row>
    <row r="58" s="4" customFormat="1" spans="1:24">
      <c r="A58" s="4">
        <v>17001415132</v>
      </c>
      <c r="B58" s="4" t="s">
        <v>25</v>
      </c>
      <c r="C58" s="4" t="s">
        <v>34</v>
      </c>
      <c r="D58" s="4" t="s">
        <v>132</v>
      </c>
      <c r="E58" s="4" t="s">
        <v>133</v>
      </c>
      <c r="F58" s="5">
        <v>44548</v>
      </c>
      <c r="G58" s="5">
        <v>44549</v>
      </c>
      <c r="H58" s="4">
        <v>1</v>
      </c>
      <c r="I58" s="4">
        <v>1</v>
      </c>
      <c r="J58" s="4">
        <v>1</v>
      </c>
      <c r="K58" s="4" t="s">
        <v>29</v>
      </c>
      <c r="L58" s="4">
        <v>-463</v>
      </c>
      <c r="M58" s="4">
        <v>-463</v>
      </c>
      <c r="N58" s="4" t="s">
        <v>134</v>
      </c>
      <c r="O58" s="4" t="s">
        <v>31</v>
      </c>
      <c r="P58" s="4" t="s">
        <v>32</v>
      </c>
      <c r="Q58" s="4">
        <v>0</v>
      </c>
      <c r="R58" s="6">
        <v>44547</v>
      </c>
      <c r="S58" s="5">
        <v>44550</v>
      </c>
      <c r="T58" s="4" t="s">
        <v>33</v>
      </c>
      <c r="U58" s="4">
        <v>-463</v>
      </c>
      <c r="V58" s="4">
        <v>0</v>
      </c>
      <c r="W58" s="4">
        <v>0</v>
      </c>
      <c r="X58" s="4">
        <v>2344538</v>
      </c>
    </row>
    <row r="59" s="4" customFormat="1" spans="1:24">
      <c r="A59" s="4">
        <v>17001663330</v>
      </c>
      <c r="B59" s="4" t="s">
        <v>25</v>
      </c>
      <c r="C59" s="4" t="s">
        <v>26</v>
      </c>
      <c r="D59" s="4" t="s">
        <v>127</v>
      </c>
      <c r="E59" s="4" t="s">
        <v>130</v>
      </c>
      <c r="F59" s="5">
        <v>44548</v>
      </c>
      <c r="G59" s="5">
        <v>44549</v>
      </c>
      <c r="H59" s="4">
        <v>1</v>
      </c>
      <c r="I59" s="4">
        <v>1</v>
      </c>
      <c r="J59" s="4">
        <v>1</v>
      </c>
      <c r="K59" s="4" t="s">
        <v>29</v>
      </c>
      <c r="L59" s="4">
        <v>260</v>
      </c>
      <c r="M59" s="4">
        <v>260</v>
      </c>
      <c r="N59" s="4" t="s">
        <v>135</v>
      </c>
      <c r="O59" s="4" t="s">
        <v>31</v>
      </c>
      <c r="P59" s="4" t="s">
        <v>32</v>
      </c>
      <c r="Q59" s="4">
        <v>0</v>
      </c>
      <c r="R59" s="6">
        <v>44547</v>
      </c>
      <c r="S59" s="5">
        <v>44550</v>
      </c>
      <c r="T59" s="4" t="s">
        <v>33</v>
      </c>
      <c r="U59" s="4">
        <v>260</v>
      </c>
      <c r="V59" s="4">
        <v>0</v>
      </c>
      <c r="W59" s="4">
        <v>0</v>
      </c>
      <c r="X59" s="4">
        <v>2344656</v>
      </c>
    </row>
    <row r="60" s="4" customFormat="1" spans="1:25">
      <c r="A60" s="4">
        <v>17004133799</v>
      </c>
      <c r="B60" s="4" t="s">
        <v>25</v>
      </c>
      <c r="C60" s="4" t="s">
        <v>26</v>
      </c>
      <c r="D60" s="4" t="s">
        <v>136</v>
      </c>
      <c r="E60" s="4" t="s">
        <v>137</v>
      </c>
      <c r="F60" s="5">
        <v>44548</v>
      </c>
      <c r="G60" s="5">
        <v>44549</v>
      </c>
      <c r="H60" s="4">
        <v>1</v>
      </c>
      <c r="I60" s="4">
        <v>1</v>
      </c>
      <c r="J60" s="4">
        <v>1</v>
      </c>
      <c r="K60" s="4" t="s">
        <v>29</v>
      </c>
      <c r="L60" s="4">
        <v>317</v>
      </c>
      <c r="M60" s="4">
        <v>317</v>
      </c>
      <c r="N60" s="4" t="s">
        <v>138</v>
      </c>
      <c r="O60" s="4" t="s">
        <v>31</v>
      </c>
      <c r="P60" s="4" t="s">
        <v>32</v>
      </c>
      <c r="Q60" s="4">
        <v>0</v>
      </c>
      <c r="R60" s="6">
        <v>44547</v>
      </c>
      <c r="S60" s="5">
        <v>44550</v>
      </c>
      <c r="T60" s="4" t="s">
        <v>33</v>
      </c>
      <c r="U60" s="4">
        <v>317</v>
      </c>
      <c r="V60" s="4">
        <v>0</v>
      </c>
      <c r="W60" s="4">
        <v>0</v>
      </c>
      <c r="X60" s="4">
        <v>2344977</v>
      </c>
      <c r="Y60" s="4">
        <v>198292</v>
      </c>
    </row>
    <row r="61" s="4" customFormat="1" spans="1:25">
      <c r="A61" s="4">
        <v>17005341169</v>
      </c>
      <c r="B61" s="4" t="s">
        <v>25</v>
      </c>
      <c r="C61" s="4" t="s">
        <v>26</v>
      </c>
      <c r="D61" s="4" t="s">
        <v>127</v>
      </c>
      <c r="E61" s="4" t="s">
        <v>128</v>
      </c>
      <c r="F61" s="5">
        <v>44548</v>
      </c>
      <c r="G61" s="5">
        <v>44549</v>
      </c>
      <c r="H61" s="4">
        <v>1</v>
      </c>
      <c r="I61" s="4">
        <v>1</v>
      </c>
      <c r="J61" s="4">
        <v>1</v>
      </c>
      <c r="K61" s="4" t="s">
        <v>29</v>
      </c>
      <c r="L61" s="4">
        <v>260</v>
      </c>
      <c r="M61" s="4">
        <v>260</v>
      </c>
      <c r="N61" s="4" t="s">
        <v>139</v>
      </c>
      <c r="O61" s="4" t="s">
        <v>31</v>
      </c>
      <c r="P61" s="4" t="s">
        <v>32</v>
      </c>
      <c r="Q61" s="4">
        <v>0</v>
      </c>
      <c r="R61" s="6">
        <v>44548</v>
      </c>
      <c r="S61" s="5">
        <v>44550</v>
      </c>
      <c r="T61" s="4" t="s">
        <v>33</v>
      </c>
      <c r="U61" s="4">
        <v>260</v>
      </c>
      <c r="V61" s="4">
        <v>0</v>
      </c>
      <c r="W61" s="4">
        <v>0</v>
      </c>
      <c r="X61" s="4">
        <v>2345383</v>
      </c>
      <c r="Y61" s="4">
        <v>12644</v>
      </c>
    </row>
    <row r="62" s="4" customFormat="1" spans="1:27">
      <c r="A62" s="4">
        <v>17005940079</v>
      </c>
      <c r="B62" s="4" t="s">
        <v>25</v>
      </c>
      <c r="C62" s="4" t="s">
        <v>26</v>
      </c>
      <c r="D62" s="4" t="s">
        <v>127</v>
      </c>
      <c r="E62" s="4" t="s">
        <v>128</v>
      </c>
      <c r="F62" s="5">
        <v>44548</v>
      </c>
      <c r="G62" s="5">
        <v>44549</v>
      </c>
      <c r="H62" s="4">
        <v>3</v>
      </c>
      <c r="I62" s="4">
        <v>1</v>
      </c>
      <c r="J62" s="4">
        <v>3</v>
      </c>
      <c r="K62" s="4" t="s">
        <v>29</v>
      </c>
      <c r="L62" s="4">
        <v>780</v>
      </c>
      <c r="M62" s="4">
        <v>780</v>
      </c>
      <c r="N62" s="4" t="s">
        <v>140</v>
      </c>
      <c r="O62" s="4" t="s">
        <v>31</v>
      </c>
      <c r="P62" s="4" t="s">
        <v>32</v>
      </c>
      <c r="Q62" s="4">
        <v>0</v>
      </c>
      <c r="R62" s="6">
        <v>44548</v>
      </c>
      <c r="S62" s="5">
        <v>44550</v>
      </c>
      <c r="T62" s="4" t="s">
        <v>33</v>
      </c>
      <c r="U62" s="4">
        <v>780</v>
      </c>
      <c r="V62" s="4">
        <v>0</v>
      </c>
      <c r="W62" s="4">
        <v>0</v>
      </c>
      <c r="X62" s="4">
        <v>2345646</v>
      </c>
      <c r="Y62" s="4">
        <v>12673</v>
      </c>
      <c r="Z62" s="4">
        <v>12674</v>
      </c>
      <c r="AA62" s="4">
        <v>12675</v>
      </c>
    </row>
    <row r="63" s="4" customFormat="1" spans="1:24">
      <c r="A63" s="4">
        <v>17000718399</v>
      </c>
      <c r="B63" s="4" t="s">
        <v>25</v>
      </c>
      <c r="C63" s="4" t="s">
        <v>34</v>
      </c>
      <c r="D63" s="4" t="s">
        <v>61</v>
      </c>
      <c r="E63" s="4" t="s">
        <v>121</v>
      </c>
      <c r="F63" s="5">
        <v>44548</v>
      </c>
      <c r="G63" s="5">
        <v>44549</v>
      </c>
      <c r="H63" s="4">
        <v>1</v>
      </c>
      <c r="I63" s="4">
        <v>1</v>
      </c>
      <c r="J63" s="4">
        <v>1</v>
      </c>
      <c r="K63" s="4" t="s">
        <v>29</v>
      </c>
      <c r="L63" s="4">
        <v>-289</v>
      </c>
      <c r="M63" s="4">
        <v>-289</v>
      </c>
      <c r="N63" s="4" t="s">
        <v>131</v>
      </c>
      <c r="O63" s="4" t="s">
        <v>31</v>
      </c>
      <c r="P63" s="4" t="s">
        <v>32</v>
      </c>
      <c r="Q63" s="4">
        <v>0</v>
      </c>
      <c r="R63" s="6">
        <v>44547</v>
      </c>
      <c r="S63" s="5">
        <v>44550</v>
      </c>
      <c r="T63" s="4" t="s">
        <v>33</v>
      </c>
      <c r="U63" s="4">
        <v>-289</v>
      </c>
      <c r="V63" s="4">
        <v>0</v>
      </c>
      <c r="W63" s="4">
        <v>0</v>
      </c>
      <c r="X63" s="4">
        <v>2344305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6"/>
  <sheetViews>
    <sheetView tabSelected="1" topLeftCell="A40" workbookViewId="0">
      <selection activeCell="F71" sqref="F71"/>
    </sheetView>
  </sheetViews>
  <sheetFormatPr defaultColWidth="9" defaultRowHeight="13.5"/>
  <cols>
    <col min="1" max="1" width="13.5" style="4" customWidth="1"/>
    <col min="2" max="3" width="11.5" style="4"/>
    <col min="4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141</v>
      </c>
    </row>
    <row r="2" s="4" customFormat="1" hidden="1" spans="1:9">
      <c r="A2" s="4">
        <v>16814095528</v>
      </c>
      <c r="B2" s="5">
        <v>44548</v>
      </c>
      <c r="C2" s="5">
        <v>44549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hidden="1" spans="1:9">
      <c r="A3" s="4">
        <v>16848533175</v>
      </c>
      <c r="B3" s="5">
        <v>44543</v>
      </c>
      <c r="C3" s="5">
        <v>44544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VLOOKUP(A3,HOP!A:T,20,0)</f>
        <v>#N/A</v>
      </c>
    </row>
    <row r="4" s="4" customFormat="1" spans="1:9">
      <c r="A4" s="4">
        <v>16904886671</v>
      </c>
      <c r="B4" s="5">
        <v>44547</v>
      </c>
      <c r="C4" s="5">
        <v>44549</v>
      </c>
      <c r="D4" s="4">
        <v>3588</v>
      </c>
      <c r="E4" s="4" t="str">
        <f>VLOOKUP(A4,HOP!A:L,12,0)</f>
        <v>3588.00</v>
      </c>
      <c r="F4" s="4" t="str">
        <f>VLOOKUP(A4,HOP!A:C,3,0)</f>
        <v>2323266</v>
      </c>
      <c r="G4" s="4">
        <f t="shared" si="0"/>
        <v>0</v>
      </c>
      <c r="H4" s="4" t="str">
        <f t="shared" si="1"/>
        <v>,2323266</v>
      </c>
      <c r="I4" s="4" t="str">
        <f>VLOOKUP(A4,HOP!A:T,20,0)</f>
        <v>直采</v>
      </c>
    </row>
    <row r="5" s="4" customFormat="1" spans="1:9">
      <c r="A5" s="4">
        <v>16915057510</v>
      </c>
      <c r="B5" s="5">
        <v>44542</v>
      </c>
      <c r="C5" s="5">
        <v>44543</v>
      </c>
      <c r="D5" s="4">
        <v>2411</v>
      </c>
      <c r="E5" s="4" t="str">
        <f>VLOOKUP(A5,HOP!A:L,12,0)</f>
        <v>2411.00</v>
      </c>
      <c r="F5" s="4" t="str">
        <f>VLOOKUP(A5,HOP!A:C,3,0)</f>
        <v>2325792</v>
      </c>
      <c r="G5" s="4">
        <f t="shared" si="0"/>
        <v>0</v>
      </c>
      <c r="H5" s="4" t="str">
        <f t="shared" si="1"/>
        <v>,2325792</v>
      </c>
      <c r="I5" s="4" t="str">
        <f>VLOOKUP(A5,HOP!A:T,20,0)</f>
        <v>直采</v>
      </c>
    </row>
    <row r="6" s="4" customFormat="1" spans="1:9">
      <c r="A6" s="4">
        <v>16924138692</v>
      </c>
      <c r="B6" s="5">
        <v>44541</v>
      </c>
      <c r="C6" s="5">
        <v>44543</v>
      </c>
      <c r="D6" s="4">
        <v>4780</v>
      </c>
      <c r="E6" s="4" t="str">
        <f>VLOOKUP(A6,HOP!A:L,12,0)</f>
        <v>4780.00</v>
      </c>
      <c r="F6" s="4" t="str">
        <f>VLOOKUP(A6,HOP!A:C,3,0)</f>
        <v>2327831</v>
      </c>
      <c r="G6" s="4">
        <f t="shared" si="0"/>
        <v>0</v>
      </c>
      <c r="H6" s="4" t="str">
        <f t="shared" si="1"/>
        <v>,2327831</v>
      </c>
      <c r="I6" s="4" t="str">
        <f>VLOOKUP(A6,HOP!A:T,20,0)</f>
        <v>直采</v>
      </c>
    </row>
    <row r="7" s="4" customFormat="1" spans="1:9">
      <c r="A7" s="4">
        <v>16924163352</v>
      </c>
      <c r="B7" s="5">
        <v>44542</v>
      </c>
      <c r="C7" s="5">
        <v>44543</v>
      </c>
      <c r="D7" s="4">
        <v>2411</v>
      </c>
      <c r="E7" s="4" t="str">
        <f>VLOOKUP(A7,HOP!A:L,12,0)</f>
        <v>2411.00</v>
      </c>
      <c r="F7" s="4" t="str">
        <f>VLOOKUP(A7,HOP!A:C,3,0)</f>
        <v>2327837</v>
      </c>
      <c r="G7" s="4">
        <f t="shared" si="0"/>
        <v>0</v>
      </c>
      <c r="H7" s="4" t="str">
        <f t="shared" si="1"/>
        <v>,2327837</v>
      </c>
      <c r="I7" s="4" t="str">
        <f>VLOOKUP(A7,HOP!A:T,20,0)</f>
        <v>直采</v>
      </c>
    </row>
    <row r="8" s="4" customFormat="1" spans="1:9">
      <c r="A8" s="4">
        <v>16933227170</v>
      </c>
      <c r="B8" s="5">
        <v>44544</v>
      </c>
      <c r="C8" s="5">
        <v>44546</v>
      </c>
      <c r="D8" s="4">
        <v>5040</v>
      </c>
      <c r="E8" s="4" t="str">
        <f>VLOOKUP(A8,HOP!A:L,12,0)</f>
        <v>5040.00</v>
      </c>
      <c r="F8" s="4" t="str">
        <f>VLOOKUP(A8,HOP!A:C,3,0)</f>
        <v>2329610</v>
      </c>
      <c r="G8" s="4">
        <f t="shared" si="0"/>
        <v>0</v>
      </c>
      <c r="H8" s="4" t="str">
        <f t="shared" si="1"/>
        <v>,2329610</v>
      </c>
      <c r="I8" s="4" t="str">
        <f>VLOOKUP(A8,HOP!A:T,20,0)</f>
        <v>直采</v>
      </c>
    </row>
    <row r="9" s="4" customFormat="1" spans="1:9">
      <c r="A9" s="4">
        <v>16934317841</v>
      </c>
      <c r="B9" s="5">
        <v>44544</v>
      </c>
      <c r="C9" s="5">
        <v>44545</v>
      </c>
      <c r="D9" s="4">
        <v>2766</v>
      </c>
      <c r="E9" s="4" t="str">
        <f>VLOOKUP(A9,HOP!A:L,12,0)</f>
        <v>2766.00</v>
      </c>
      <c r="F9" s="4" t="str">
        <f>VLOOKUP(A9,HOP!A:C,3,0)</f>
        <v>2329791</v>
      </c>
      <c r="G9" s="4">
        <f t="shared" si="0"/>
        <v>0</v>
      </c>
      <c r="H9" s="4" t="str">
        <f t="shared" si="1"/>
        <v>,2329791</v>
      </c>
      <c r="I9" s="4" t="str">
        <f>VLOOKUP(A9,HOP!A:T,20,0)</f>
        <v>直采</v>
      </c>
    </row>
    <row r="10" s="4" customFormat="1" spans="1:9">
      <c r="A10" s="4">
        <v>16935037761</v>
      </c>
      <c r="B10" s="5">
        <v>44546</v>
      </c>
      <c r="C10" s="5">
        <v>44547</v>
      </c>
      <c r="D10" s="4">
        <v>2340</v>
      </c>
      <c r="E10" s="4" t="str">
        <f>VLOOKUP(A10,HOP!A:L,12,0)</f>
        <v>2340.00</v>
      </c>
      <c r="F10" s="4" t="str">
        <f>VLOOKUP(A10,HOP!A:C,3,0)</f>
        <v>2329801</v>
      </c>
      <c r="G10" s="4">
        <f t="shared" si="0"/>
        <v>0</v>
      </c>
      <c r="H10" s="4" t="str">
        <f t="shared" si="1"/>
        <v>,2329801</v>
      </c>
      <c r="I10" s="4" t="str">
        <f>VLOOKUP(A10,HOP!A:T,20,0)</f>
        <v>直采</v>
      </c>
    </row>
    <row r="11" s="4" customFormat="1" spans="1:9">
      <c r="A11" s="4">
        <v>16940784314</v>
      </c>
      <c r="B11" s="5">
        <v>44543</v>
      </c>
      <c r="C11" s="5">
        <v>44544</v>
      </c>
      <c r="D11" s="4">
        <v>2088</v>
      </c>
      <c r="E11" s="4" t="str">
        <f>VLOOKUP(A11,HOP!A:L,12,0)</f>
        <v>2088.00</v>
      </c>
      <c r="F11" s="4" t="str">
        <f>VLOOKUP(A11,HOP!A:C,3,0)</f>
        <v>2330768</v>
      </c>
      <c r="G11" s="4">
        <f t="shared" si="0"/>
        <v>0</v>
      </c>
      <c r="H11" s="4" t="str">
        <f t="shared" si="1"/>
        <v>,2330768</v>
      </c>
      <c r="I11" s="4" t="str">
        <f>VLOOKUP(A11,HOP!A:T,20,0)</f>
        <v>直采</v>
      </c>
    </row>
    <row r="12" s="4" customFormat="1" spans="1:9">
      <c r="A12" s="4">
        <v>16942598240</v>
      </c>
      <c r="B12" s="5">
        <v>44545</v>
      </c>
      <c r="C12" s="5">
        <v>44547</v>
      </c>
      <c r="D12" s="4">
        <v>4180</v>
      </c>
      <c r="E12" s="4" t="str">
        <f>VLOOKUP(A12,HOP!A:L,12,0)</f>
        <v>4180.00</v>
      </c>
      <c r="F12" s="4" t="str">
        <f>VLOOKUP(A12,HOP!A:C,3,0)</f>
        <v>2331587</v>
      </c>
      <c r="G12" s="4">
        <f t="shared" si="0"/>
        <v>0</v>
      </c>
      <c r="H12" s="4" t="str">
        <f t="shared" si="1"/>
        <v>,2331587</v>
      </c>
      <c r="I12" s="4" t="str">
        <f>VLOOKUP(A12,HOP!A:T,20,0)</f>
        <v>直采</v>
      </c>
    </row>
    <row r="13" s="4" customFormat="1" spans="1:9">
      <c r="A13" s="4">
        <v>16942932425</v>
      </c>
      <c r="B13" s="5">
        <v>44543</v>
      </c>
      <c r="C13" s="5">
        <v>44547</v>
      </c>
      <c r="D13" s="4">
        <v>1224</v>
      </c>
      <c r="E13" s="4" t="str">
        <f>VLOOKUP(A13,HOP!A:L,12,0)</f>
        <v>1224.00</v>
      </c>
      <c r="F13" s="4" t="str">
        <f>VLOOKUP(A13,HOP!A:C,3,0)</f>
        <v>2331800</v>
      </c>
      <c r="G13" s="4">
        <f t="shared" si="0"/>
        <v>0</v>
      </c>
      <c r="H13" s="4" t="str">
        <f t="shared" si="1"/>
        <v>,2331800</v>
      </c>
      <c r="I13" s="4" t="str">
        <f>VLOOKUP(A13,HOP!A:T,20,0)</f>
        <v>直采</v>
      </c>
    </row>
    <row r="14" s="4" customFormat="1" spans="1:9">
      <c r="A14" s="4">
        <v>16942997874</v>
      </c>
      <c r="B14" s="5">
        <v>44547</v>
      </c>
      <c r="C14" s="5">
        <v>44549</v>
      </c>
      <c r="D14" s="4">
        <v>612</v>
      </c>
      <c r="E14" s="4" t="str">
        <f>VLOOKUP(A14,HOP!A:L,12,0)</f>
        <v>612.00</v>
      </c>
      <c r="F14" s="4" t="str">
        <f>VLOOKUP(A14,HOP!A:C,3,0)</f>
        <v>2331827</v>
      </c>
      <c r="G14" s="4">
        <f t="shared" si="0"/>
        <v>0</v>
      </c>
      <c r="H14" s="4" t="str">
        <f t="shared" si="1"/>
        <v>,2331827</v>
      </c>
      <c r="I14" s="4" t="str">
        <f>VLOOKUP(A14,HOP!A:T,20,0)</f>
        <v>直采</v>
      </c>
    </row>
    <row r="15" s="4" customFormat="1" spans="1:9">
      <c r="A15" s="4">
        <v>16945875684</v>
      </c>
      <c r="B15" s="5">
        <v>44545</v>
      </c>
      <c r="C15" s="5">
        <v>44546</v>
      </c>
      <c r="D15" s="4">
        <v>2340</v>
      </c>
      <c r="E15" s="4" t="str">
        <f>VLOOKUP(A15,HOP!A:L,12,0)</f>
        <v>2340.00</v>
      </c>
      <c r="F15" s="4" t="str">
        <f>VLOOKUP(A15,HOP!A:C,3,0)</f>
        <v>2332038</v>
      </c>
      <c r="G15" s="4">
        <f t="shared" si="0"/>
        <v>0</v>
      </c>
      <c r="H15" s="4" t="str">
        <f t="shared" si="1"/>
        <v>,2332038</v>
      </c>
      <c r="I15" s="4" t="str">
        <f>VLOOKUP(A15,HOP!A:T,20,0)</f>
        <v>直采</v>
      </c>
    </row>
    <row r="16" s="4" customFormat="1" spans="1:9">
      <c r="A16" s="4">
        <v>16946543802</v>
      </c>
      <c r="B16" s="5">
        <v>44544</v>
      </c>
      <c r="C16" s="5">
        <v>44546</v>
      </c>
      <c r="D16" s="4">
        <v>4856</v>
      </c>
      <c r="E16" s="4" t="str">
        <f>VLOOKUP(A16,HOP!A:L,12,0)</f>
        <v>4856.00</v>
      </c>
      <c r="F16" s="4" t="str">
        <f>VLOOKUP(A16,HOP!A:C,3,0)</f>
        <v>2332245</v>
      </c>
      <c r="G16" s="4">
        <f t="shared" si="0"/>
        <v>0</v>
      </c>
      <c r="H16" s="4" t="str">
        <f t="shared" si="1"/>
        <v>,2332245</v>
      </c>
      <c r="I16" s="4" t="str">
        <f>VLOOKUP(A16,HOP!A:T,20,0)</f>
        <v>直采</v>
      </c>
    </row>
    <row r="17" s="4" customFormat="1" spans="1:9">
      <c r="A17" s="4">
        <v>16947407845</v>
      </c>
      <c r="B17" s="5">
        <v>44543</v>
      </c>
      <c r="C17" s="5">
        <v>44545</v>
      </c>
      <c r="D17" s="4">
        <v>576</v>
      </c>
      <c r="E17" s="4" t="str">
        <f>VLOOKUP(A17,HOP!A:L,12,0)</f>
        <v>576.00</v>
      </c>
      <c r="F17" s="4" t="str">
        <f>VLOOKUP(A17,HOP!A:C,3,0)</f>
        <v>2332587</v>
      </c>
      <c r="G17" s="4">
        <f t="shared" si="0"/>
        <v>0</v>
      </c>
      <c r="H17" s="4" t="str">
        <f t="shared" si="1"/>
        <v>,2332587</v>
      </c>
      <c r="I17" s="4" t="str">
        <f>VLOOKUP(A17,HOP!A:T,20,0)</f>
        <v>直采</v>
      </c>
    </row>
    <row r="18" s="4" customFormat="1" spans="1:9">
      <c r="A18" s="4">
        <v>16947182559</v>
      </c>
      <c r="B18" s="5">
        <v>44546</v>
      </c>
      <c r="C18" s="5">
        <v>44547</v>
      </c>
      <c r="D18" s="4">
        <v>2090</v>
      </c>
      <c r="E18" s="4" t="str">
        <f>VLOOKUP(A18,HOP!A:L,12,0)</f>
        <v>2090.00</v>
      </c>
      <c r="F18" s="4" t="str">
        <f>VLOOKUP(A18,HOP!A:C,3,0)</f>
        <v>2332494</v>
      </c>
      <c r="G18" s="4">
        <f t="shared" si="0"/>
        <v>0</v>
      </c>
      <c r="H18" s="4" t="str">
        <f t="shared" si="1"/>
        <v>,2332494</v>
      </c>
      <c r="I18" s="4" t="str">
        <f>VLOOKUP(A18,HOP!A:T,20,0)</f>
        <v>直采</v>
      </c>
    </row>
    <row r="19" s="4" customFormat="1" spans="1:9">
      <c r="A19" s="4">
        <v>16954537063</v>
      </c>
      <c r="B19" s="5">
        <v>44543</v>
      </c>
      <c r="C19" s="5">
        <v>44544</v>
      </c>
      <c r="D19" s="4">
        <v>288</v>
      </c>
      <c r="E19" s="4" t="str">
        <f>VLOOKUP(A19,HOP!A:L,12,0)</f>
        <v>288.00</v>
      </c>
      <c r="F19" s="4" t="str">
        <f>VLOOKUP(A19,HOP!A:C,3,0)</f>
        <v>2334256</v>
      </c>
      <c r="G19" s="4">
        <f t="shared" si="0"/>
        <v>0</v>
      </c>
      <c r="H19" s="4" t="str">
        <f t="shared" si="1"/>
        <v>,2334256</v>
      </c>
      <c r="I19" s="4" t="str">
        <f>VLOOKUP(A19,HOP!A:T,20,0)</f>
        <v>直采</v>
      </c>
    </row>
    <row r="20" s="4" customFormat="1" spans="1:9">
      <c r="A20" s="4">
        <v>16957890495</v>
      </c>
      <c r="B20" s="5">
        <v>44542</v>
      </c>
      <c r="C20" s="5">
        <v>44543</v>
      </c>
      <c r="D20" s="4">
        <v>2471</v>
      </c>
      <c r="E20" s="4" t="str">
        <f>VLOOKUP(A20,HOP!A:L,12,0)</f>
        <v>2471.00</v>
      </c>
      <c r="F20" s="4" t="str">
        <f>VLOOKUP(A20,HOP!A:C,3,0)</f>
        <v>2334649</v>
      </c>
      <c r="G20" s="4">
        <f t="shared" si="0"/>
        <v>0</v>
      </c>
      <c r="H20" s="4" t="str">
        <f t="shared" si="1"/>
        <v>,2334649</v>
      </c>
      <c r="I20" s="4" t="str">
        <f>VLOOKUP(A20,HOP!A:T,20,0)</f>
        <v>直采</v>
      </c>
    </row>
    <row r="21" s="4" customFormat="1" spans="1:9">
      <c r="A21" s="4">
        <v>16960798352</v>
      </c>
      <c r="B21" s="5">
        <v>44544</v>
      </c>
      <c r="C21" s="5">
        <v>44545</v>
      </c>
      <c r="D21" s="4">
        <v>2080</v>
      </c>
      <c r="E21" s="4" t="str">
        <f>VLOOKUP(A21,HOP!A:L,12,0)</f>
        <v>2080.00</v>
      </c>
      <c r="F21" s="4" t="str">
        <f>VLOOKUP(A21,HOP!A:C,3,0)</f>
        <v>2335365</v>
      </c>
      <c r="G21" s="4">
        <f t="shared" si="0"/>
        <v>0</v>
      </c>
      <c r="H21" s="4" t="str">
        <f t="shared" si="1"/>
        <v>,2335365</v>
      </c>
      <c r="I21" s="4" t="str">
        <f>VLOOKUP(A21,HOP!A:T,20,0)</f>
        <v>直采</v>
      </c>
    </row>
    <row r="22" s="4" customFormat="1" spans="1:9">
      <c r="A22" s="4">
        <v>16964000311</v>
      </c>
      <c r="B22" s="5">
        <v>44545</v>
      </c>
      <c r="C22" s="5">
        <v>44548</v>
      </c>
      <c r="D22" s="4">
        <v>1608</v>
      </c>
      <c r="E22" s="4" t="str">
        <f>VLOOKUP(A22,HOP!A:L,12,0)</f>
        <v>1608.00</v>
      </c>
      <c r="F22" s="4" t="str">
        <f>VLOOKUP(A22,HOP!A:C,3,0)</f>
        <v>2335793</v>
      </c>
      <c r="G22" s="4">
        <f t="shared" si="0"/>
        <v>0</v>
      </c>
      <c r="H22" s="4" t="str">
        <f t="shared" si="1"/>
        <v>,2335793</v>
      </c>
      <c r="I22" s="4" t="str">
        <f>VLOOKUP(A22,HOP!A:T,20,0)</f>
        <v>直采</v>
      </c>
    </row>
    <row r="23" s="4" customFormat="1" spans="1:9">
      <c r="A23" s="4">
        <v>16964519301</v>
      </c>
      <c r="B23" s="5">
        <v>44543</v>
      </c>
      <c r="C23" s="5">
        <v>44545</v>
      </c>
      <c r="D23" s="4">
        <v>5152</v>
      </c>
      <c r="E23" s="4" t="str">
        <f>VLOOKUP(A23,HOP!A:L,12,0)</f>
        <v>5152.00</v>
      </c>
      <c r="F23" s="4" t="str">
        <f>VLOOKUP(A23,HOP!A:C,3,0)</f>
        <v>2335942</v>
      </c>
      <c r="G23" s="4">
        <f t="shared" si="0"/>
        <v>0</v>
      </c>
      <c r="H23" s="4" t="str">
        <f t="shared" si="1"/>
        <v>,2335942</v>
      </c>
      <c r="I23" s="4" t="str">
        <f>VLOOKUP(A23,HOP!A:T,20,0)</f>
        <v>直采</v>
      </c>
    </row>
    <row r="24" s="4" customFormat="1" spans="1:9">
      <c r="A24" s="4">
        <v>16964840033</v>
      </c>
      <c r="B24" s="5">
        <v>44546</v>
      </c>
      <c r="C24" s="5">
        <v>44547</v>
      </c>
      <c r="D24" s="4">
        <v>2080</v>
      </c>
      <c r="E24" s="4" t="str">
        <f>VLOOKUP(A24,HOP!A:L,12,0)</f>
        <v>2080.00</v>
      </c>
      <c r="F24" s="4" t="str">
        <f>VLOOKUP(A24,HOP!A:C,3,0)</f>
        <v>2336046</v>
      </c>
      <c r="G24" s="4">
        <f t="shared" si="0"/>
        <v>0</v>
      </c>
      <c r="H24" s="4" t="str">
        <f t="shared" si="1"/>
        <v>,2336046</v>
      </c>
      <c r="I24" s="4" t="str">
        <f>VLOOKUP(A24,HOP!A:T,20,0)</f>
        <v>直采</v>
      </c>
    </row>
    <row r="25" s="4" customFormat="1" spans="1:9">
      <c r="A25" s="4">
        <v>16964988647</v>
      </c>
      <c r="B25" s="5">
        <v>44543</v>
      </c>
      <c r="C25" s="5">
        <v>44544</v>
      </c>
      <c r="D25" s="4">
        <v>2092</v>
      </c>
      <c r="E25" s="4" t="str">
        <f>VLOOKUP(A25,HOP!A:L,12,0)</f>
        <v>2092.00</v>
      </c>
      <c r="F25" s="4" t="str">
        <f>VLOOKUP(A25,HOP!A:C,3,0)</f>
        <v>2336097</v>
      </c>
      <c r="G25" s="4">
        <f t="shared" si="0"/>
        <v>0</v>
      </c>
      <c r="H25" s="4" t="str">
        <f t="shared" si="1"/>
        <v>,2336097</v>
      </c>
      <c r="I25" s="4" t="str">
        <f>VLOOKUP(A25,HOP!A:T,20,0)</f>
        <v>直采</v>
      </c>
    </row>
    <row r="26" s="4" customFormat="1" spans="1:9">
      <c r="A26" s="4">
        <v>16965774941</v>
      </c>
      <c r="B26" s="5">
        <v>44543</v>
      </c>
      <c r="C26" s="5">
        <v>44545</v>
      </c>
      <c r="D26" s="4">
        <v>4160</v>
      </c>
      <c r="E26" s="4" t="str">
        <f>VLOOKUP(A26,HOP!A:L,12,0)</f>
        <v>4160.00</v>
      </c>
      <c r="F26" s="4" t="str">
        <f>VLOOKUP(A26,HOP!A:C,3,0)</f>
        <v>2336424</v>
      </c>
      <c r="G26" s="4">
        <f t="shared" si="0"/>
        <v>0</v>
      </c>
      <c r="H26" s="4" t="str">
        <f t="shared" si="1"/>
        <v>,2336424</v>
      </c>
      <c r="I26" s="4" t="str">
        <f>VLOOKUP(A26,HOP!A:T,20,0)</f>
        <v>直采</v>
      </c>
    </row>
    <row r="27" s="4" customFormat="1" spans="1:9">
      <c r="A27" s="4">
        <v>16968521164</v>
      </c>
      <c r="B27" s="5">
        <v>44546</v>
      </c>
      <c r="C27" s="5">
        <v>44549</v>
      </c>
      <c r="D27" s="4">
        <v>1254</v>
      </c>
      <c r="E27" s="4" t="str">
        <f>VLOOKUP(A27,HOP!A:L,12,0)</f>
        <v>1254.00</v>
      </c>
      <c r="F27" s="4" t="str">
        <f>VLOOKUP(A27,HOP!A:C,3,0)</f>
        <v>2336764</v>
      </c>
      <c r="G27" s="4">
        <f t="shared" si="0"/>
        <v>0</v>
      </c>
      <c r="H27" s="4" t="str">
        <f t="shared" si="1"/>
        <v>,2336764</v>
      </c>
      <c r="I27" s="4" t="str">
        <f>VLOOKUP(A27,HOP!A:T,20,0)</f>
        <v>直采</v>
      </c>
    </row>
    <row r="28" s="4" customFormat="1" spans="1:9">
      <c r="A28" s="4">
        <v>16969038222</v>
      </c>
      <c r="B28" s="5">
        <v>44546</v>
      </c>
      <c r="C28" s="5">
        <v>44547</v>
      </c>
      <c r="D28" s="4">
        <v>2502</v>
      </c>
      <c r="E28" s="4" t="str">
        <f>VLOOKUP(A28,HOP!A:L,12,0)</f>
        <v>2502.00</v>
      </c>
      <c r="F28" s="4" t="str">
        <f>VLOOKUP(A28,HOP!A:C,3,0)</f>
        <v>2336813</v>
      </c>
      <c r="G28" s="4">
        <f t="shared" si="0"/>
        <v>0</v>
      </c>
      <c r="H28" s="4" t="str">
        <f t="shared" si="1"/>
        <v>,2336813</v>
      </c>
      <c r="I28" s="4" t="str">
        <f>VLOOKUP(A28,HOP!A:T,20,0)</f>
        <v>直采</v>
      </c>
    </row>
    <row r="29" s="4" customFormat="1" spans="1:9">
      <c r="A29" s="4">
        <v>16969212449</v>
      </c>
      <c r="B29" s="5">
        <v>44542</v>
      </c>
      <c r="C29" s="5">
        <v>44543</v>
      </c>
      <c r="D29" s="4">
        <v>710</v>
      </c>
      <c r="E29" s="4" t="str">
        <f>VLOOKUP(A29,HOP!A:L,12,0)</f>
        <v>710.00</v>
      </c>
      <c r="F29" s="4" t="str">
        <f>VLOOKUP(A29,HOP!A:C,3,0)</f>
        <v>2336857</v>
      </c>
      <c r="G29" s="4">
        <f t="shared" si="0"/>
        <v>0</v>
      </c>
      <c r="H29" s="4" t="str">
        <f t="shared" si="1"/>
        <v>,2336857</v>
      </c>
      <c r="I29" s="4" t="str">
        <f>VLOOKUP(A29,HOP!A:T,20,0)</f>
        <v>直采</v>
      </c>
    </row>
    <row r="30" s="4" customFormat="1" spans="1:9">
      <c r="A30" s="4">
        <v>16969435209</v>
      </c>
      <c r="B30" s="5">
        <v>44546</v>
      </c>
      <c r="C30" s="5">
        <v>44547</v>
      </c>
      <c r="D30" s="4">
        <v>2080</v>
      </c>
      <c r="E30" s="4" t="str">
        <f>VLOOKUP(A30,HOP!A:L,12,0)</f>
        <v>2080.00</v>
      </c>
      <c r="F30" s="4" t="str">
        <f>VLOOKUP(A30,HOP!A:C,3,0)</f>
        <v>2336973</v>
      </c>
      <c r="G30" s="4">
        <f t="shared" si="0"/>
        <v>0</v>
      </c>
      <c r="H30" s="4" t="str">
        <f t="shared" si="1"/>
        <v>,2336973</v>
      </c>
      <c r="I30" s="4" t="str">
        <f>VLOOKUP(A30,HOP!A:T,20,0)</f>
        <v>直采</v>
      </c>
    </row>
    <row r="31" s="4" customFormat="1" spans="1:9">
      <c r="A31" s="4">
        <v>16969180017</v>
      </c>
      <c r="B31" s="5">
        <v>44542</v>
      </c>
      <c r="C31" s="5">
        <v>44543</v>
      </c>
      <c r="D31" s="4">
        <v>499</v>
      </c>
      <c r="E31" s="4" t="str">
        <f>VLOOKUP(A31,HOP!A:L,12,0)</f>
        <v>499.00</v>
      </c>
      <c r="F31" s="4" t="str">
        <f>VLOOKUP(A31,HOP!A:C,3,0)</f>
        <v>2336848</v>
      </c>
      <c r="G31" s="4">
        <f t="shared" si="0"/>
        <v>0</v>
      </c>
      <c r="H31" s="4" t="str">
        <f t="shared" si="1"/>
        <v>,2336848</v>
      </c>
      <c r="I31" s="4" t="str">
        <f>VLOOKUP(A31,HOP!A:T,20,0)</f>
        <v>直采</v>
      </c>
    </row>
    <row r="32" s="4" customFormat="1" spans="1:9">
      <c r="A32" s="4">
        <v>16970615312</v>
      </c>
      <c r="B32" s="5">
        <v>44542</v>
      </c>
      <c r="C32" s="5">
        <v>44546</v>
      </c>
      <c r="D32" s="4">
        <v>4600</v>
      </c>
      <c r="E32" s="4" t="str">
        <f>VLOOKUP(A32,HOP!A:L,12,0)</f>
        <v>4600.00</v>
      </c>
      <c r="F32" s="4" t="str">
        <f>VLOOKUP(A32,HOP!A:C,3,0)</f>
        <v>2337367</v>
      </c>
      <c r="G32" s="4">
        <f t="shared" si="0"/>
        <v>0</v>
      </c>
      <c r="H32" s="4" t="str">
        <f t="shared" si="1"/>
        <v>,2337367</v>
      </c>
      <c r="I32" s="4" t="str">
        <f>VLOOKUP(A32,HOP!A:T,20,0)</f>
        <v>直采</v>
      </c>
    </row>
    <row r="33" s="4" customFormat="1" spans="1:9">
      <c r="A33" s="4">
        <v>16970914287</v>
      </c>
      <c r="B33" s="5">
        <v>44543</v>
      </c>
      <c r="C33" s="5">
        <v>44545</v>
      </c>
      <c r="D33" s="4">
        <v>4160</v>
      </c>
      <c r="E33" s="4" t="str">
        <f>VLOOKUP(A33,HOP!A:L,12,0)</f>
        <v>4160.00</v>
      </c>
      <c r="F33" s="4" t="str">
        <f>VLOOKUP(A33,HOP!A:C,3,0)</f>
        <v>2337441</v>
      </c>
      <c r="G33" s="4">
        <f t="shared" si="0"/>
        <v>0</v>
      </c>
      <c r="H33" s="4" t="str">
        <f t="shared" si="1"/>
        <v>,2337441</v>
      </c>
      <c r="I33" s="4" t="str">
        <f>VLOOKUP(A33,HOP!A:T,20,0)</f>
        <v>直采</v>
      </c>
    </row>
    <row r="34" s="4" customFormat="1" spans="1:9">
      <c r="A34" s="4">
        <v>16974375811</v>
      </c>
      <c r="B34" s="5">
        <v>44547</v>
      </c>
      <c r="C34" s="5">
        <v>44548</v>
      </c>
      <c r="D34" s="4">
        <v>288</v>
      </c>
      <c r="E34" s="4" t="str">
        <f>VLOOKUP(A34,HOP!A:L,12,0)</f>
        <v>288.00</v>
      </c>
      <c r="F34" s="4" t="str">
        <f>VLOOKUP(A34,HOP!A:C,3,0)</f>
        <v>2337958</v>
      </c>
      <c r="G34" s="4">
        <f t="shared" si="0"/>
        <v>0</v>
      </c>
      <c r="H34" s="4" t="str">
        <f t="shared" si="1"/>
        <v>,2337958</v>
      </c>
      <c r="I34" s="4" t="str">
        <f>VLOOKUP(A34,HOP!A:T,20,0)</f>
        <v>直采</v>
      </c>
    </row>
    <row r="35" s="4" customFormat="1" spans="1:9">
      <c r="A35" s="4">
        <v>16975747279</v>
      </c>
      <c r="B35" s="5">
        <v>44546</v>
      </c>
      <c r="C35" s="5">
        <v>44547</v>
      </c>
      <c r="D35" s="4">
        <v>2080</v>
      </c>
      <c r="E35" s="4" t="str">
        <f>VLOOKUP(A35,HOP!A:L,12,0)</f>
        <v>2080.00</v>
      </c>
      <c r="F35" s="4" t="str">
        <f>VLOOKUP(A35,HOP!A:C,3,0)</f>
        <v>2338469</v>
      </c>
      <c r="G35" s="4">
        <f t="shared" ref="G35:G57" si="2">D35-E35</f>
        <v>0</v>
      </c>
      <c r="H35" s="4" t="str">
        <f t="shared" ref="H35:H57" si="3">$H$1&amp;F35</f>
        <v>,2338469</v>
      </c>
      <c r="I35" s="4" t="str">
        <f>VLOOKUP(A35,HOP!A:T,20,0)</f>
        <v>直采</v>
      </c>
    </row>
    <row r="36" s="4" customFormat="1" hidden="1" spans="1:9">
      <c r="A36" s="4">
        <v>16977521364</v>
      </c>
      <c r="B36" s="5">
        <v>44547</v>
      </c>
      <c r="C36" s="5">
        <v>44549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VLOOKUP(A36,HOP!A:T,20,0)</f>
        <v>#N/A</v>
      </c>
    </row>
    <row r="37" s="4" customFormat="1" spans="1:9">
      <c r="A37" s="4">
        <v>16979747728</v>
      </c>
      <c r="B37" s="5">
        <v>44546</v>
      </c>
      <c r="C37" s="5">
        <v>44548</v>
      </c>
      <c r="D37" s="4">
        <v>1732</v>
      </c>
      <c r="E37" s="4" t="str">
        <f>VLOOKUP(A37,HOP!A:L,12,0)</f>
        <v>1732.00</v>
      </c>
      <c r="F37" s="4" t="str">
        <f>VLOOKUP(A37,HOP!A:C,3,0)</f>
        <v>2339426</v>
      </c>
      <c r="G37" s="4">
        <f t="shared" si="2"/>
        <v>0</v>
      </c>
      <c r="H37" s="4" t="str">
        <f t="shared" si="3"/>
        <v>,2339426</v>
      </c>
      <c r="I37" s="4" t="str">
        <f>VLOOKUP(A37,HOP!A:T,20,0)</f>
        <v>直采</v>
      </c>
    </row>
    <row r="38" s="4" customFormat="1" spans="1:9">
      <c r="A38" s="4">
        <v>16980104739</v>
      </c>
      <c r="B38" s="5">
        <v>44548</v>
      </c>
      <c r="C38" s="5">
        <v>44549</v>
      </c>
      <c r="D38" s="4">
        <v>288</v>
      </c>
      <c r="E38" s="4" t="str">
        <f>VLOOKUP(A38,HOP!A:L,12,0)</f>
        <v>288.00</v>
      </c>
      <c r="F38" s="4" t="str">
        <f>VLOOKUP(A38,HOP!A:C,3,0)</f>
        <v>2339512</v>
      </c>
      <c r="G38" s="4">
        <f t="shared" si="2"/>
        <v>0</v>
      </c>
      <c r="H38" s="4" t="str">
        <f t="shared" si="3"/>
        <v>,2339512</v>
      </c>
      <c r="I38" s="4" t="str">
        <f>VLOOKUP(A38,HOP!A:T,20,0)</f>
        <v>直采</v>
      </c>
    </row>
    <row r="39" s="4" customFormat="1" hidden="1" spans="1:9">
      <c r="A39" s="4">
        <v>16981806571</v>
      </c>
      <c r="B39" s="5">
        <v>44547</v>
      </c>
      <c r="C39" s="5">
        <v>44549</v>
      </c>
      <c r="D39" s="4">
        <v>0</v>
      </c>
      <c r="E39" s="4" t="str">
        <f>VLOOKUP(A39,HOP!A:L,12,0)</f>
        <v>1150.00</v>
      </c>
      <c r="F39" s="4" t="str">
        <f>VLOOKUP(A39,HOP!A:C,3,0)</f>
        <v>2339903</v>
      </c>
      <c r="G39" s="4">
        <f t="shared" si="2"/>
        <v>-1150</v>
      </c>
      <c r="H39" s="4" t="str">
        <f t="shared" si="3"/>
        <v>,2339903</v>
      </c>
      <c r="I39" s="4" t="str">
        <f>VLOOKUP(A39,HOP!A:T,20,0)</f>
        <v>直采</v>
      </c>
    </row>
    <row r="40" s="4" customFormat="1" spans="1:9">
      <c r="A40" s="4">
        <v>16982150317</v>
      </c>
      <c r="B40" s="5">
        <v>44546</v>
      </c>
      <c r="C40" s="5">
        <v>44547</v>
      </c>
      <c r="D40" s="4">
        <v>1820</v>
      </c>
      <c r="E40" s="4" t="str">
        <f>VLOOKUP(A40,HOP!A:L,12,0)</f>
        <v>1820.00</v>
      </c>
      <c r="F40" s="4" t="str">
        <f>VLOOKUP(A40,HOP!A:C,3,0)</f>
        <v>2339905</v>
      </c>
      <c r="G40" s="4">
        <f t="shared" si="2"/>
        <v>0</v>
      </c>
      <c r="H40" s="4" t="str">
        <f t="shared" si="3"/>
        <v>,2339905</v>
      </c>
      <c r="I40" s="4" t="str">
        <f>VLOOKUP(A40,HOP!A:T,20,0)</f>
        <v>直采</v>
      </c>
    </row>
    <row r="41" s="4" customFormat="1" spans="1:9">
      <c r="A41" s="4">
        <v>16982130688</v>
      </c>
      <c r="B41" s="5">
        <v>44545</v>
      </c>
      <c r="C41" s="5">
        <v>44546</v>
      </c>
      <c r="D41" s="4">
        <v>2080</v>
      </c>
      <c r="E41" s="4" t="str">
        <f>VLOOKUP(A41,HOP!A:L,12,0)</f>
        <v>2080.00</v>
      </c>
      <c r="F41" s="4" t="str">
        <f>VLOOKUP(A41,HOP!A:C,3,0)</f>
        <v>2339904</v>
      </c>
      <c r="G41" s="4">
        <f t="shared" si="2"/>
        <v>0</v>
      </c>
      <c r="H41" s="4" t="str">
        <f t="shared" si="3"/>
        <v>,2339904</v>
      </c>
      <c r="I41" s="4" t="str">
        <f>VLOOKUP(A41,HOP!A:T,20,0)</f>
        <v>直采</v>
      </c>
    </row>
    <row r="42" s="4" customFormat="1" spans="1:9">
      <c r="A42" s="4">
        <v>16982555535</v>
      </c>
      <c r="B42" s="5">
        <v>44548</v>
      </c>
      <c r="C42" s="5">
        <v>44549</v>
      </c>
      <c r="D42" s="4">
        <v>286</v>
      </c>
      <c r="E42" s="4" t="str">
        <f>VLOOKUP(A42,HOP!A:L,12,0)</f>
        <v>286.00</v>
      </c>
      <c r="F42" s="4" t="str">
        <f>VLOOKUP(A42,HOP!A:C,3,0)</f>
        <v>2339912</v>
      </c>
      <c r="G42" s="4">
        <f t="shared" si="2"/>
        <v>0</v>
      </c>
      <c r="H42" s="4" t="str">
        <f t="shared" si="3"/>
        <v>,2339912</v>
      </c>
      <c r="I42" s="4" t="str">
        <f>VLOOKUP(A42,HOP!A:T,20,0)</f>
        <v>直采</v>
      </c>
    </row>
    <row r="43" s="4" customFormat="1" spans="1:9">
      <c r="A43" s="4">
        <v>16983065706</v>
      </c>
      <c r="B43" s="5">
        <v>44545</v>
      </c>
      <c r="C43" s="5">
        <v>44547</v>
      </c>
      <c r="D43" s="4">
        <v>5936</v>
      </c>
      <c r="E43" s="4" t="str">
        <f>VLOOKUP(A43,HOP!A:L,12,0)</f>
        <v>5936.00</v>
      </c>
      <c r="F43" s="4" t="str">
        <f>VLOOKUP(A43,HOP!A:C,3,0)</f>
        <v>2340143</v>
      </c>
      <c r="G43" s="4">
        <f t="shared" si="2"/>
        <v>0</v>
      </c>
      <c r="H43" s="4" t="str">
        <f t="shared" si="3"/>
        <v>,2340143</v>
      </c>
      <c r="I43" s="4" t="str">
        <f>VLOOKUP(A43,HOP!A:T,20,0)</f>
        <v>直采</v>
      </c>
    </row>
    <row r="44" s="4" customFormat="1" spans="1:9">
      <c r="A44" s="4">
        <v>16983088733</v>
      </c>
      <c r="B44" s="5">
        <v>44546</v>
      </c>
      <c r="C44" s="5">
        <v>44548</v>
      </c>
      <c r="D44" s="4">
        <v>894</v>
      </c>
      <c r="E44" s="4" t="str">
        <f>VLOOKUP(A44,HOP!A:L,12,0)</f>
        <v>894.00</v>
      </c>
      <c r="F44" s="4" t="str">
        <f>VLOOKUP(A44,HOP!A:C,3,0)</f>
        <v>2340169</v>
      </c>
      <c r="G44" s="4">
        <f t="shared" si="2"/>
        <v>0</v>
      </c>
      <c r="H44" s="4" t="str">
        <f t="shared" si="3"/>
        <v>,2340169</v>
      </c>
      <c r="I44" s="4" t="str">
        <f>VLOOKUP(A44,HOP!A:T,20,0)</f>
        <v>直采</v>
      </c>
    </row>
    <row r="45" s="4" customFormat="1" spans="1:9">
      <c r="A45" s="4">
        <v>16987454962</v>
      </c>
      <c r="B45" s="5">
        <v>44545</v>
      </c>
      <c r="C45" s="5">
        <v>44546</v>
      </c>
      <c r="D45" s="4">
        <v>229</v>
      </c>
      <c r="E45" s="4" t="str">
        <f>VLOOKUP(A45,HOP!A:L,12,0)</f>
        <v>229.00</v>
      </c>
      <c r="F45" s="4" t="str">
        <f>VLOOKUP(A45,HOP!A:C,3,0)</f>
        <v>2340888</v>
      </c>
      <c r="G45" s="4">
        <f t="shared" si="2"/>
        <v>0</v>
      </c>
      <c r="H45" s="4" t="str">
        <f t="shared" si="3"/>
        <v>,2340888</v>
      </c>
      <c r="I45" s="4" t="str">
        <f>VLOOKUP(A45,HOP!A:T,20,0)</f>
        <v>直采</v>
      </c>
    </row>
    <row r="46" s="4" customFormat="1" spans="1:9">
      <c r="A46" s="4">
        <v>16987847820</v>
      </c>
      <c r="B46" s="5">
        <v>44548</v>
      </c>
      <c r="C46" s="5">
        <v>44549</v>
      </c>
      <c r="D46" s="4">
        <v>211</v>
      </c>
      <c r="E46" s="4" t="str">
        <f>VLOOKUP(A46,HOP!A:L,12,0)</f>
        <v>211.00</v>
      </c>
      <c r="F46" s="4" t="str">
        <f>VLOOKUP(A46,HOP!A:C,3,0)</f>
        <v>2341014</v>
      </c>
      <c r="G46" s="4">
        <f t="shared" si="2"/>
        <v>0</v>
      </c>
      <c r="H46" s="4" t="str">
        <f t="shared" si="3"/>
        <v>,2341014</v>
      </c>
      <c r="I46" s="4" t="str">
        <f>VLOOKUP(A46,HOP!A:T,20,0)</f>
        <v>直采</v>
      </c>
    </row>
    <row r="47" s="4" customFormat="1" spans="1:9">
      <c r="A47" s="4">
        <v>16987887678</v>
      </c>
      <c r="B47" s="5">
        <v>44547</v>
      </c>
      <c r="C47" s="5">
        <v>44549</v>
      </c>
      <c r="D47" s="4">
        <v>568</v>
      </c>
      <c r="E47" s="4" t="str">
        <f>VLOOKUP(A47,HOP!A:L,12,0)</f>
        <v>568.00</v>
      </c>
      <c r="F47" s="4" t="str">
        <f>VLOOKUP(A47,HOP!A:C,3,0)</f>
        <v>2341030</v>
      </c>
      <c r="G47" s="4">
        <f t="shared" si="2"/>
        <v>0</v>
      </c>
      <c r="H47" s="4" t="str">
        <f t="shared" si="3"/>
        <v>,2341030</v>
      </c>
      <c r="I47" s="4" t="str">
        <f>VLOOKUP(A47,HOP!A:T,20,0)</f>
        <v>直采</v>
      </c>
    </row>
    <row r="48" s="4" customFormat="1" spans="1:9">
      <c r="A48" s="4">
        <v>16992102556</v>
      </c>
      <c r="B48" s="5">
        <v>44546</v>
      </c>
      <c r="C48" s="5">
        <v>44548</v>
      </c>
      <c r="D48" s="4">
        <v>534</v>
      </c>
      <c r="E48" s="4" t="str">
        <f>VLOOKUP(A48,HOP!A:L,12,0)</f>
        <v>534.00</v>
      </c>
      <c r="F48" s="4" t="str">
        <f>VLOOKUP(A48,HOP!A:C,3,0)</f>
        <v>2342043</v>
      </c>
      <c r="G48" s="4">
        <f t="shared" si="2"/>
        <v>0</v>
      </c>
      <c r="H48" s="4" t="str">
        <f t="shared" si="3"/>
        <v>,2342043</v>
      </c>
      <c r="I48" s="4" t="str">
        <f>VLOOKUP(A48,HOP!A:T,20,0)</f>
        <v>直采</v>
      </c>
    </row>
    <row r="49" s="4" customFormat="1" spans="1:9">
      <c r="A49" s="4">
        <v>16992466803</v>
      </c>
      <c r="B49" s="5">
        <v>44548</v>
      </c>
      <c r="C49" s="5">
        <v>44549</v>
      </c>
      <c r="D49" s="4">
        <v>225</v>
      </c>
      <c r="E49" s="4" t="str">
        <f>VLOOKUP(A49,HOP!A:L,12,0)</f>
        <v>225.00</v>
      </c>
      <c r="F49" s="4" t="str">
        <f>VLOOKUP(A49,HOP!A:C,3,0)</f>
        <v>2342140</v>
      </c>
      <c r="G49" s="4">
        <f t="shared" si="2"/>
        <v>0</v>
      </c>
      <c r="H49" s="4" t="str">
        <f t="shared" si="3"/>
        <v>,2342140</v>
      </c>
      <c r="I49" s="4" t="str">
        <f>VLOOKUP(A49,HOP!A:T,20,0)</f>
        <v>直采</v>
      </c>
    </row>
    <row r="50" s="4" customFormat="1" spans="1:9">
      <c r="A50" s="4">
        <v>16997371652</v>
      </c>
      <c r="B50" s="5">
        <v>44547</v>
      </c>
      <c r="C50" s="5">
        <v>44548</v>
      </c>
      <c r="D50" s="4">
        <v>260</v>
      </c>
      <c r="E50" s="4" t="str">
        <f>VLOOKUP(A50,HOP!A:L,12,0)</f>
        <v>260.00</v>
      </c>
      <c r="F50" s="4" t="str">
        <f>VLOOKUP(A50,HOP!A:C,3,0)</f>
        <v>2343728</v>
      </c>
      <c r="G50" s="4">
        <f t="shared" si="2"/>
        <v>0</v>
      </c>
      <c r="H50" s="4" t="str">
        <f t="shared" si="3"/>
        <v>,2343728</v>
      </c>
      <c r="I50" s="4" t="str">
        <f>VLOOKUP(A50,HOP!A:T,20,0)</f>
        <v>直采</v>
      </c>
    </row>
    <row r="51" s="4" customFormat="1" spans="1:9">
      <c r="A51" s="4">
        <v>16997381476</v>
      </c>
      <c r="B51" s="5">
        <v>44547</v>
      </c>
      <c r="C51" s="5">
        <v>44548</v>
      </c>
      <c r="D51" s="4">
        <v>260</v>
      </c>
      <c r="E51" s="4" t="str">
        <f>VLOOKUP(A51,HOP!A:L,12,0)</f>
        <v>260.00</v>
      </c>
      <c r="F51" s="4" t="str">
        <f>VLOOKUP(A51,HOP!A:C,3,0)</f>
        <v>2343730</v>
      </c>
      <c r="G51" s="4">
        <f t="shared" si="2"/>
        <v>0</v>
      </c>
      <c r="H51" s="4" t="str">
        <f t="shared" si="3"/>
        <v>,2343730</v>
      </c>
      <c r="I51" s="4" t="str">
        <f>VLOOKUP(A51,HOP!A:T,20,0)</f>
        <v>直采</v>
      </c>
    </row>
    <row r="52" s="4" customFormat="1" hidden="1" spans="1:9">
      <c r="A52" s="4">
        <v>17000718399</v>
      </c>
      <c r="B52" s="5">
        <v>44548</v>
      </c>
      <c r="C52" s="5">
        <v>44549</v>
      </c>
      <c r="D52" s="4">
        <v>0</v>
      </c>
      <c r="E52" s="4" t="str">
        <f>VLOOKUP(A52,HOP!A:L,12,0)</f>
        <v>289.00</v>
      </c>
      <c r="F52" s="4" t="str">
        <f>VLOOKUP(A52,HOP!A:C,3,0)</f>
        <v>2344305</v>
      </c>
      <c r="G52" s="4">
        <f t="shared" si="2"/>
        <v>-289</v>
      </c>
      <c r="H52" s="4" t="str">
        <f t="shared" si="3"/>
        <v>,2344305</v>
      </c>
      <c r="I52" s="4" t="str">
        <f>VLOOKUP(A52,HOP!A:T,20,0)</f>
        <v>直采</v>
      </c>
    </row>
    <row r="53" s="4" customFormat="1" hidden="1" spans="1:9">
      <c r="A53" s="4">
        <v>17001415132</v>
      </c>
      <c r="B53" s="5">
        <v>44548</v>
      </c>
      <c r="C53" s="5">
        <v>44549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VLOOKUP(A53,HOP!A:T,20,0)</f>
        <v>#N/A</v>
      </c>
    </row>
    <row r="54" s="4" customFormat="1" spans="1:9">
      <c r="A54" s="4">
        <v>17001663330</v>
      </c>
      <c r="B54" s="5">
        <v>44548</v>
      </c>
      <c r="C54" s="5">
        <v>44549</v>
      </c>
      <c r="D54" s="4">
        <v>260</v>
      </c>
      <c r="E54" s="4" t="str">
        <f>VLOOKUP(A54,HOP!A:L,12,0)</f>
        <v>260.00</v>
      </c>
      <c r="F54" s="4" t="str">
        <f>VLOOKUP(A54,HOP!A:C,3,0)</f>
        <v>2344656</v>
      </c>
      <c r="G54" s="4">
        <f t="shared" si="2"/>
        <v>0</v>
      </c>
      <c r="H54" s="4" t="str">
        <f t="shared" si="3"/>
        <v>,2344656</v>
      </c>
      <c r="I54" s="4" t="str">
        <f>VLOOKUP(A54,HOP!A:T,20,0)</f>
        <v>直采</v>
      </c>
    </row>
    <row r="55" s="4" customFormat="1" spans="1:9">
      <c r="A55" s="4">
        <v>17004133799</v>
      </c>
      <c r="B55" s="5">
        <v>44548</v>
      </c>
      <c r="C55" s="5">
        <v>44549</v>
      </c>
      <c r="D55" s="4">
        <v>317</v>
      </c>
      <c r="E55" s="4" t="str">
        <f>VLOOKUP(A55,HOP!A:L,12,0)</f>
        <v>317.00</v>
      </c>
      <c r="F55" s="4" t="str">
        <f>VLOOKUP(A55,HOP!A:C,3,0)</f>
        <v>2344977</v>
      </c>
      <c r="G55" s="4">
        <f t="shared" si="2"/>
        <v>0</v>
      </c>
      <c r="H55" s="4" t="str">
        <f t="shared" si="3"/>
        <v>,2344977</v>
      </c>
      <c r="I55" s="4" t="str">
        <f>VLOOKUP(A55,HOP!A:T,20,0)</f>
        <v>直采</v>
      </c>
    </row>
    <row r="56" s="4" customFormat="1" spans="1:9">
      <c r="A56" s="4">
        <v>17005341169</v>
      </c>
      <c r="B56" s="5">
        <v>44548</v>
      </c>
      <c r="C56" s="5">
        <v>44549</v>
      </c>
      <c r="D56" s="4">
        <v>260</v>
      </c>
      <c r="E56" s="4" t="str">
        <f>VLOOKUP(A56,HOP!A:L,12,0)</f>
        <v>260.00</v>
      </c>
      <c r="F56" s="4" t="str">
        <f>VLOOKUP(A56,HOP!A:C,3,0)</f>
        <v>2345383</v>
      </c>
      <c r="G56" s="4">
        <f t="shared" si="2"/>
        <v>0</v>
      </c>
      <c r="H56" s="4" t="str">
        <f t="shared" si="3"/>
        <v>,2345383</v>
      </c>
      <c r="I56" s="4" t="str">
        <f>VLOOKUP(A56,HOP!A:T,20,0)</f>
        <v>直采</v>
      </c>
    </row>
    <row r="57" s="4" customFormat="1" spans="1:9">
      <c r="A57" s="4">
        <v>17005940079</v>
      </c>
      <c r="B57" s="5">
        <v>44548</v>
      </c>
      <c r="C57" s="5">
        <v>44549</v>
      </c>
      <c r="D57" s="4">
        <v>780</v>
      </c>
      <c r="E57" s="4" t="str">
        <f>VLOOKUP(A57,HOP!A:L,12,0)</f>
        <v>780.00</v>
      </c>
      <c r="F57" s="4" t="str">
        <f>VLOOKUP(A57,HOP!A:C,3,0)</f>
        <v>2345646</v>
      </c>
      <c r="G57" s="4">
        <f t="shared" si="2"/>
        <v>0</v>
      </c>
      <c r="H57" s="4" t="str">
        <f t="shared" si="3"/>
        <v>,2345646</v>
      </c>
      <c r="I57" s="4" t="str">
        <f>VLOOKUP(A57,HOP!A:T,20,0)</f>
        <v>直采</v>
      </c>
    </row>
    <row r="59" spans="4:4">
      <c r="D59" s="4">
        <f>SUM(D2:D58)</f>
        <v>96346</v>
      </c>
    </row>
    <row r="64" spans="1:1">
      <c r="A64" s="4" t="s">
        <v>142</v>
      </c>
    </row>
    <row r="65" spans="1:1">
      <c r="A65" s="4" t="s">
        <v>143</v>
      </c>
    </row>
    <row r="66" spans="1:1">
      <c r="A66" s="4" t="s">
        <v>144</v>
      </c>
    </row>
  </sheetData>
  <autoFilter ref="A1:XFD59">
    <filterColumn colId="3">
      <filters blank="1">
        <filter val="710"/>
        <filter val="2090"/>
        <filter val="211"/>
        <filter val="2411"/>
        <filter val="612"/>
        <filter val="2092"/>
        <filter val="5152"/>
        <filter val="894"/>
        <filter val="1254"/>
        <filter val="4856"/>
        <filter val="317"/>
        <filter val="499"/>
        <filter val="260"/>
        <filter val="1820"/>
        <filter val="4160"/>
        <filter val="1224"/>
        <filter val="225"/>
        <filter val="2766"/>
        <filter val="568"/>
        <filter val="229"/>
        <filter val="2471"/>
        <filter val="1732"/>
        <filter val="534"/>
        <filter val="576"/>
        <filter val="5936"/>
        <filter val="780"/>
        <filter val="2080"/>
        <filter val="2340"/>
        <filter val="4180"/>
        <filter val="4600"/>
        <filter val="4780"/>
        <filter val="5040"/>
        <filter val="2502"/>
        <filter val="286"/>
        <filter val="96346"/>
        <filter val="288"/>
        <filter val="1608"/>
        <filter val="2088"/>
        <filter val="35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145</v>
      </c>
      <c r="B1" s="2" t="s">
        <v>146</v>
      </c>
      <c r="C1" s="2" t="s">
        <v>147</v>
      </c>
      <c r="D1" s="2" t="s">
        <v>148</v>
      </c>
      <c r="E1" s="2" t="s">
        <v>13</v>
      </c>
      <c r="F1" s="2" t="s">
        <v>5</v>
      </c>
      <c r="G1" s="2" t="s">
        <v>6</v>
      </c>
      <c r="H1" s="2" t="s">
        <v>149</v>
      </c>
      <c r="I1" s="2" t="s">
        <v>150</v>
      </c>
      <c r="J1" s="2" t="s">
        <v>151</v>
      </c>
      <c r="K1" s="2" t="s">
        <v>152</v>
      </c>
      <c r="L1" s="2" t="s">
        <v>153</v>
      </c>
      <c r="M1" s="2" t="s">
        <v>154</v>
      </c>
      <c r="N1" s="2" t="s">
        <v>155</v>
      </c>
      <c r="O1" s="2" t="s">
        <v>156</v>
      </c>
      <c r="P1" s="2" t="s">
        <v>157</v>
      </c>
      <c r="Q1" s="2" t="s">
        <v>158</v>
      </c>
      <c r="R1" s="2" t="s">
        <v>159</v>
      </c>
      <c r="S1" s="2" t="s">
        <v>160</v>
      </c>
      <c r="T1" s="2" t="s">
        <v>161</v>
      </c>
    </row>
    <row r="2" s="1" customFormat="1" spans="1:20">
      <c r="A2" s="3">
        <v>16904886671</v>
      </c>
      <c r="B2" s="1" t="s">
        <v>162</v>
      </c>
      <c r="C2" s="1" t="s">
        <v>163</v>
      </c>
      <c r="D2" s="1" t="s">
        <v>164</v>
      </c>
      <c r="E2" s="1" t="s">
        <v>165</v>
      </c>
      <c r="F2" s="1" t="s">
        <v>166</v>
      </c>
      <c r="G2" s="1" t="s">
        <v>167</v>
      </c>
      <c r="H2" s="1" t="s">
        <v>168</v>
      </c>
      <c r="I2" s="1" t="s">
        <v>169</v>
      </c>
      <c r="J2" s="1" t="s">
        <v>170</v>
      </c>
      <c r="K2" s="1" t="s">
        <v>169</v>
      </c>
      <c r="L2" s="1" t="s">
        <v>169</v>
      </c>
      <c r="M2" s="1" t="s">
        <v>171</v>
      </c>
      <c r="N2" s="1" t="s">
        <v>171</v>
      </c>
      <c r="O2" s="1" t="s">
        <v>172</v>
      </c>
      <c r="P2" s="1" t="s">
        <v>173</v>
      </c>
      <c r="Q2" s="1" t="s">
        <v>174</v>
      </c>
      <c r="R2" s="1" t="s">
        <v>175</v>
      </c>
      <c r="S2" s="1" t="s">
        <v>176</v>
      </c>
      <c r="T2" s="1" t="s">
        <v>177</v>
      </c>
    </row>
    <row r="3" s="1" customFormat="1" spans="1:20">
      <c r="A3" s="3">
        <v>16915057510</v>
      </c>
      <c r="B3" s="1" t="s">
        <v>178</v>
      </c>
      <c r="C3" s="1" t="s">
        <v>179</v>
      </c>
      <c r="D3" s="1" t="s">
        <v>180</v>
      </c>
      <c r="E3" s="1" t="s">
        <v>181</v>
      </c>
      <c r="F3" s="1" t="s">
        <v>182</v>
      </c>
      <c r="G3" s="1" t="s">
        <v>183</v>
      </c>
      <c r="H3" s="1" t="s">
        <v>168</v>
      </c>
      <c r="I3" s="1" t="s">
        <v>184</v>
      </c>
      <c r="J3" s="1" t="s">
        <v>170</v>
      </c>
      <c r="K3" s="1" t="s">
        <v>184</v>
      </c>
      <c r="L3" s="1" t="s">
        <v>184</v>
      </c>
      <c r="M3" s="1" t="s">
        <v>171</v>
      </c>
      <c r="N3" s="1" t="s">
        <v>171</v>
      </c>
      <c r="O3" s="1" t="s">
        <v>172</v>
      </c>
      <c r="P3" s="1" t="s">
        <v>173</v>
      </c>
      <c r="Q3" s="1" t="s">
        <v>185</v>
      </c>
      <c r="R3" s="1" t="s">
        <v>175</v>
      </c>
      <c r="S3" s="1" t="s">
        <v>176</v>
      </c>
      <c r="T3" s="1" t="s">
        <v>177</v>
      </c>
    </row>
    <row r="4" s="1" customFormat="1" spans="1:20">
      <c r="A4" s="3">
        <v>16924138692</v>
      </c>
      <c r="B4" s="1" t="s">
        <v>186</v>
      </c>
      <c r="C4" s="1" t="s">
        <v>187</v>
      </c>
      <c r="D4" s="1" t="s">
        <v>180</v>
      </c>
      <c r="E4" s="1" t="s">
        <v>188</v>
      </c>
      <c r="F4" s="1" t="s">
        <v>189</v>
      </c>
      <c r="G4" s="1" t="s">
        <v>183</v>
      </c>
      <c r="H4" s="1" t="s">
        <v>168</v>
      </c>
      <c r="I4" s="1" t="s">
        <v>190</v>
      </c>
      <c r="J4" s="1" t="s">
        <v>170</v>
      </c>
      <c r="K4" s="1" t="s">
        <v>190</v>
      </c>
      <c r="L4" s="1" t="s">
        <v>190</v>
      </c>
      <c r="M4" s="1" t="s">
        <v>171</v>
      </c>
      <c r="N4" s="1" t="s">
        <v>171</v>
      </c>
      <c r="O4" s="1" t="s">
        <v>172</v>
      </c>
      <c r="P4" s="1" t="s">
        <v>173</v>
      </c>
      <c r="Q4" s="1" t="s">
        <v>191</v>
      </c>
      <c r="R4" s="1" t="s">
        <v>175</v>
      </c>
      <c r="S4" s="1" t="s">
        <v>176</v>
      </c>
      <c r="T4" s="1" t="s">
        <v>177</v>
      </c>
    </row>
    <row r="5" s="1" customFormat="1" spans="1:20">
      <c r="A5" s="3">
        <v>16924163352</v>
      </c>
      <c r="B5" s="1" t="s">
        <v>186</v>
      </c>
      <c r="C5" s="1" t="s">
        <v>192</v>
      </c>
      <c r="D5" s="1" t="s">
        <v>180</v>
      </c>
      <c r="E5" s="1" t="s">
        <v>193</v>
      </c>
      <c r="F5" s="1" t="s">
        <v>182</v>
      </c>
      <c r="G5" s="1" t="s">
        <v>183</v>
      </c>
      <c r="H5" s="1" t="s">
        <v>168</v>
      </c>
      <c r="I5" s="1" t="s">
        <v>184</v>
      </c>
      <c r="J5" s="1" t="s">
        <v>170</v>
      </c>
      <c r="K5" s="1" t="s">
        <v>184</v>
      </c>
      <c r="L5" s="1" t="s">
        <v>184</v>
      </c>
      <c r="M5" s="1" t="s">
        <v>171</v>
      </c>
      <c r="N5" s="1" t="s">
        <v>171</v>
      </c>
      <c r="O5" s="1" t="s">
        <v>172</v>
      </c>
      <c r="P5" s="1" t="s">
        <v>173</v>
      </c>
      <c r="Q5" s="1" t="s">
        <v>194</v>
      </c>
      <c r="R5" s="1" t="s">
        <v>175</v>
      </c>
      <c r="S5" s="1" t="s">
        <v>176</v>
      </c>
      <c r="T5" s="1" t="s">
        <v>177</v>
      </c>
    </row>
    <row r="6" s="1" customFormat="1" spans="1:20">
      <c r="A6" s="3">
        <v>16933227170</v>
      </c>
      <c r="B6" s="1" t="s">
        <v>195</v>
      </c>
      <c r="C6" s="1" t="s">
        <v>196</v>
      </c>
      <c r="D6" s="1" t="s">
        <v>180</v>
      </c>
      <c r="E6" s="1" t="s">
        <v>197</v>
      </c>
      <c r="F6" s="1" t="s">
        <v>198</v>
      </c>
      <c r="G6" s="1" t="s">
        <v>199</v>
      </c>
      <c r="H6" s="1" t="s">
        <v>168</v>
      </c>
      <c r="I6" s="1" t="s">
        <v>200</v>
      </c>
      <c r="J6" s="1" t="s">
        <v>170</v>
      </c>
      <c r="K6" s="1" t="s">
        <v>200</v>
      </c>
      <c r="L6" s="1" t="s">
        <v>200</v>
      </c>
      <c r="M6" s="1" t="s">
        <v>171</v>
      </c>
      <c r="N6" s="1" t="s">
        <v>171</v>
      </c>
      <c r="O6" s="1" t="s">
        <v>172</v>
      </c>
      <c r="P6" s="1" t="s">
        <v>173</v>
      </c>
      <c r="Q6" s="1" t="s">
        <v>201</v>
      </c>
      <c r="R6" s="1" t="s">
        <v>175</v>
      </c>
      <c r="S6" s="1" t="s">
        <v>176</v>
      </c>
      <c r="T6" s="1" t="s">
        <v>177</v>
      </c>
    </row>
    <row r="7" s="1" customFormat="1" spans="1:20">
      <c r="A7" s="3">
        <v>16934317841</v>
      </c>
      <c r="B7" s="1" t="s">
        <v>202</v>
      </c>
      <c r="C7" s="1" t="s">
        <v>203</v>
      </c>
      <c r="D7" s="1" t="s">
        <v>180</v>
      </c>
      <c r="E7" s="1" t="s">
        <v>204</v>
      </c>
      <c r="F7" s="1" t="s">
        <v>198</v>
      </c>
      <c r="G7" s="1" t="s">
        <v>205</v>
      </c>
      <c r="H7" s="1" t="s">
        <v>168</v>
      </c>
      <c r="I7" s="1" t="s">
        <v>206</v>
      </c>
      <c r="J7" s="1" t="s">
        <v>170</v>
      </c>
      <c r="K7" s="1" t="s">
        <v>206</v>
      </c>
      <c r="L7" s="1" t="s">
        <v>206</v>
      </c>
      <c r="M7" s="1" t="s">
        <v>171</v>
      </c>
      <c r="N7" s="1" t="s">
        <v>171</v>
      </c>
      <c r="O7" s="1" t="s">
        <v>172</v>
      </c>
      <c r="P7" s="1" t="s">
        <v>173</v>
      </c>
      <c r="Q7" s="1" t="s">
        <v>207</v>
      </c>
      <c r="R7" s="1" t="s">
        <v>175</v>
      </c>
      <c r="S7" s="1" t="s">
        <v>176</v>
      </c>
      <c r="T7" s="1" t="s">
        <v>177</v>
      </c>
    </row>
    <row r="8" s="1" customFormat="1" spans="1:20">
      <c r="A8" s="3">
        <v>16935037761</v>
      </c>
      <c r="B8" s="1" t="s">
        <v>202</v>
      </c>
      <c r="C8" s="1" t="s">
        <v>208</v>
      </c>
      <c r="D8" s="1" t="s">
        <v>180</v>
      </c>
      <c r="E8" s="1" t="s">
        <v>209</v>
      </c>
      <c r="F8" s="1" t="s">
        <v>199</v>
      </c>
      <c r="G8" s="1" t="s">
        <v>166</v>
      </c>
      <c r="H8" s="1" t="s">
        <v>168</v>
      </c>
      <c r="I8" s="1" t="s">
        <v>210</v>
      </c>
      <c r="J8" s="1" t="s">
        <v>170</v>
      </c>
      <c r="K8" s="1" t="s">
        <v>210</v>
      </c>
      <c r="L8" s="1" t="s">
        <v>210</v>
      </c>
      <c r="M8" s="1" t="s">
        <v>171</v>
      </c>
      <c r="N8" s="1" t="s">
        <v>171</v>
      </c>
      <c r="O8" s="1" t="s">
        <v>172</v>
      </c>
      <c r="P8" s="1" t="s">
        <v>173</v>
      </c>
      <c r="Q8" s="1" t="s">
        <v>211</v>
      </c>
      <c r="R8" s="1" t="s">
        <v>175</v>
      </c>
      <c r="S8" s="1" t="s">
        <v>176</v>
      </c>
      <c r="T8" s="1" t="s">
        <v>177</v>
      </c>
    </row>
    <row r="9" s="1" customFormat="1" spans="1:20">
      <c r="A9" s="3">
        <v>16940784314</v>
      </c>
      <c r="B9" s="1" t="s">
        <v>212</v>
      </c>
      <c r="C9" s="1" t="s">
        <v>213</v>
      </c>
      <c r="D9" s="1" t="s">
        <v>180</v>
      </c>
      <c r="E9" s="1" t="s">
        <v>214</v>
      </c>
      <c r="F9" s="1" t="s">
        <v>183</v>
      </c>
      <c r="G9" s="1" t="s">
        <v>198</v>
      </c>
      <c r="H9" s="1" t="s">
        <v>168</v>
      </c>
      <c r="I9" s="1" t="s">
        <v>215</v>
      </c>
      <c r="J9" s="1" t="s">
        <v>170</v>
      </c>
      <c r="K9" s="1" t="s">
        <v>215</v>
      </c>
      <c r="L9" s="1" t="s">
        <v>215</v>
      </c>
      <c r="M9" s="1" t="s">
        <v>171</v>
      </c>
      <c r="N9" s="1" t="s">
        <v>171</v>
      </c>
      <c r="O9" s="1" t="s">
        <v>172</v>
      </c>
      <c r="P9" s="1" t="s">
        <v>173</v>
      </c>
      <c r="Q9" s="1" t="s">
        <v>216</v>
      </c>
      <c r="R9" s="1" t="s">
        <v>175</v>
      </c>
      <c r="S9" s="1" t="s">
        <v>176</v>
      </c>
      <c r="T9" s="1" t="s">
        <v>177</v>
      </c>
    </row>
    <row r="10" s="1" customFormat="1" spans="1:20">
      <c r="A10" s="3">
        <v>16942598240</v>
      </c>
      <c r="B10" s="1" t="s">
        <v>212</v>
      </c>
      <c r="C10" s="1" t="s">
        <v>217</v>
      </c>
      <c r="D10" s="1" t="s">
        <v>180</v>
      </c>
      <c r="E10" s="1" t="s">
        <v>218</v>
      </c>
      <c r="F10" s="1" t="s">
        <v>205</v>
      </c>
      <c r="G10" s="1" t="s">
        <v>166</v>
      </c>
      <c r="H10" s="1" t="s">
        <v>168</v>
      </c>
      <c r="I10" s="1" t="s">
        <v>219</v>
      </c>
      <c r="J10" s="1" t="s">
        <v>170</v>
      </c>
      <c r="K10" s="1" t="s">
        <v>219</v>
      </c>
      <c r="L10" s="1" t="s">
        <v>219</v>
      </c>
      <c r="M10" s="1" t="s">
        <v>171</v>
      </c>
      <c r="N10" s="1" t="s">
        <v>171</v>
      </c>
      <c r="O10" s="1" t="s">
        <v>172</v>
      </c>
      <c r="P10" s="1" t="s">
        <v>173</v>
      </c>
      <c r="Q10" s="1" t="s">
        <v>220</v>
      </c>
      <c r="R10" s="1" t="s">
        <v>175</v>
      </c>
      <c r="S10" s="1" t="s">
        <v>176</v>
      </c>
      <c r="T10" s="1" t="s">
        <v>177</v>
      </c>
    </row>
    <row r="11" s="1" customFormat="1" spans="1:20">
      <c r="A11" s="3">
        <v>16942932425</v>
      </c>
      <c r="B11" s="1" t="s">
        <v>212</v>
      </c>
      <c r="C11" s="1" t="s">
        <v>221</v>
      </c>
      <c r="D11" s="1" t="s">
        <v>222</v>
      </c>
      <c r="E11" s="1" t="s">
        <v>223</v>
      </c>
      <c r="F11" s="1" t="s">
        <v>183</v>
      </c>
      <c r="G11" s="1" t="s">
        <v>166</v>
      </c>
      <c r="H11" s="1" t="s">
        <v>168</v>
      </c>
      <c r="I11" s="1" t="s">
        <v>224</v>
      </c>
      <c r="J11" s="1" t="s">
        <v>170</v>
      </c>
      <c r="K11" s="1" t="s">
        <v>224</v>
      </c>
      <c r="L11" s="1" t="s">
        <v>224</v>
      </c>
      <c r="M11" s="1" t="s">
        <v>171</v>
      </c>
      <c r="N11" s="1" t="s">
        <v>171</v>
      </c>
      <c r="O11" s="1" t="s">
        <v>172</v>
      </c>
      <c r="P11" s="1" t="s">
        <v>173</v>
      </c>
      <c r="Q11" s="1" t="s">
        <v>225</v>
      </c>
      <c r="R11" s="1" t="s">
        <v>175</v>
      </c>
      <c r="S11" s="1" t="s">
        <v>176</v>
      </c>
      <c r="T11" s="1" t="s">
        <v>177</v>
      </c>
    </row>
    <row r="12" s="1" customFormat="1" spans="1:20">
      <c r="A12" s="3">
        <v>16942997874</v>
      </c>
      <c r="B12" s="1" t="s">
        <v>212</v>
      </c>
      <c r="C12" s="1" t="s">
        <v>226</v>
      </c>
      <c r="D12" s="1" t="s">
        <v>222</v>
      </c>
      <c r="E12" s="1" t="s">
        <v>227</v>
      </c>
      <c r="F12" s="1" t="s">
        <v>166</v>
      </c>
      <c r="G12" s="1" t="s">
        <v>167</v>
      </c>
      <c r="H12" s="1" t="s">
        <v>168</v>
      </c>
      <c r="I12" s="1" t="s">
        <v>228</v>
      </c>
      <c r="J12" s="1" t="s">
        <v>170</v>
      </c>
      <c r="K12" s="1" t="s">
        <v>228</v>
      </c>
      <c r="L12" s="1" t="s">
        <v>228</v>
      </c>
      <c r="M12" s="1" t="s">
        <v>171</v>
      </c>
      <c r="N12" s="1" t="s">
        <v>171</v>
      </c>
      <c r="O12" s="1" t="s">
        <v>172</v>
      </c>
      <c r="P12" s="1" t="s">
        <v>173</v>
      </c>
      <c r="Q12" s="1" t="s">
        <v>229</v>
      </c>
      <c r="R12" s="1" t="s">
        <v>175</v>
      </c>
      <c r="S12" s="1" t="s">
        <v>176</v>
      </c>
      <c r="T12" s="1" t="s">
        <v>177</v>
      </c>
    </row>
    <row r="13" s="1" customFormat="1" spans="1:20">
      <c r="A13" s="3">
        <v>16945875684</v>
      </c>
      <c r="B13" s="1" t="s">
        <v>212</v>
      </c>
      <c r="C13" s="1" t="s">
        <v>230</v>
      </c>
      <c r="D13" s="1" t="s">
        <v>180</v>
      </c>
      <c r="E13" s="1" t="s">
        <v>231</v>
      </c>
      <c r="F13" s="1" t="s">
        <v>205</v>
      </c>
      <c r="G13" s="1" t="s">
        <v>199</v>
      </c>
      <c r="H13" s="1" t="s">
        <v>168</v>
      </c>
      <c r="I13" s="1" t="s">
        <v>210</v>
      </c>
      <c r="J13" s="1" t="s">
        <v>170</v>
      </c>
      <c r="K13" s="1" t="s">
        <v>210</v>
      </c>
      <c r="L13" s="1" t="s">
        <v>210</v>
      </c>
      <c r="M13" s="1" t="s">
        <v>171</v>
      </c>
      <c r="N13" s="1" t="s">
        <v>171</v>
      </c>
      <c r="O13" s="1" t="s">
        <v>172</v>
      </c>
      <c r="P13" s="1" t="s">
        <v>173</v>
      </c>
      <c r="Q13" s="1" t="s">
        <v>232</v>
      </c>
      <c r="R13" s="1" t="s">
        <v>175</v>
      </c>
      <c r="S13" s="1" t="s">
        <v>176</v>
      </c>
      <c r="T13" s="1" t="s">
        <v>177</v>
      </c>
    </row>
    <row r="14" s="1" customFormat="1" spans="1:20">
      <c r="A14" s="3">
        <v>16946543802</v>
      </c>
      <c r="B14" s="1" t="s">
        <v>233</v>
      </c>
      <c r="C14" s="1" t="s">
        <v>234</v>
      </c>
      <c r="D14" s="1" t="s">
        <v>180</v>
      </c>
      <c r="E14" s="1" t="s">
        <v>235</v>
      </c>
      <c r="F14" s="1" t="s">
        <v>198</v>
      </c>
      <c r="G14" s="1" t="s">
        <v>199</v>
      </c>
      <c r="H14" s="1" t="s">
        <v>168</v>
      </c>
      <c r="I14" s="1" t="s">
        <v>236</v>
      </c>
      <c r="J14" s="1" t="s">
        <v>170</v>
      </c>
      <c r="K14" s="1" t="s">
        <v>236</v>
      </c>
      <c r="L14" s="1" t="s">
        <v>236</v>
      </c>
      <c r="M14" s="1" t="s">
        <v>171</v>
      </c>
      <c r="N14" s="1" t="s">
        <v>171</v>
      </c>
      <c r="O14" s="1" t="s">
        <v>172</v>
      </c>
      <c r="P14" s="1" t="s">
        <v>173</v>
      </c>
      <c r="Q14" s="1" t="s">
        <v>237</v>
      </c>
      <c r="R14" s="1" t="s">
        <v>175</v>
      </c>
      <c r="S14" s="1" t="s">
        <v>176</v>
      </c>
      <c r="T14" s="1" t="s">
        <v>177</v>
      </c>
    </row>
    <row r="15" s="1" customFormat="1" spans="1:20">
      <c r="A15" s="3">
        <v>16947182559</v>
      </c>
      <c r="B15" s="1" t="s">
        <v>233</v>
      </c>
      <c r="C15" s="1" t="s">
        <v>238</v>
      </c>
      <c r="D15" s="1" t="s">
        <v>180</v>
      </c>
      <c r="E15" s="1" t="s">
        <v>239</v>
      </c>
      <c r="F15" s="1" t="s">
        <v>199</v>
      </c>
      <c r="G15" s="1" t="s">
        <v>166</v>
      </c>
      <c r="H15" s="1" t="s">
        <v>168</v>
      </c>
      <c r="I15" s="1" t="s">
        <v>240</v>
      </c>
      <c r="J15" s="1" t="s">
        <v>170</v>
      </c>
      <c r="K15" s="1" t="s">
        <v>240</v>
      </c>
      <c r="L15" s="1" t="s">
        <v>240</v>
      </c>
      <c r="M15" s="1" t="s">
        <v>171</v>
      </c>
      <c r="N15" s="1" t="s">
        <v>171</v>
      </c>
      <c r="O15" s="1" t="s">
        <v>172</v>
      </c>
      <c r="P15" s="1" t="s">
        <v>173</v>
      </c>
      <c r="Q15" s="1" t="s">
        <v>241</v>
      </c>
      <c r="R15" s="1" t="s">
        <v>175</v>
      </c>
      <c r="S15" s="1" t="s">
        <v>176</v>
      </c>
      <c r="T15" s="1" t="s">
        <v>177</v>
      </c>
    </row>
    <row r="16" s="1" customFormat="1" spans="1:20">
      <c r="A16" s="3">
        <v>16947407845</v>
      </c>
      <c r="B16" s="1" t="s">
        <v>233</v>
      </c>
      <c r="C16" s="1" t="s">
        <v>242</v>
      </c>
      <c r="D16" s="1" t="s">
        <v>243</v>
      </c>
      <c r="E16" s="1" t="s">
        <v>244</v>
      </c>
      <c r="F16" s="1" t="s">
        <v>183</v>
      </c>
      <c r="G16" s="1" t="s">
        <v>205</v>
      </c>
      <c r="H16" s="1" t="s">
        <v>168</v>
      </c>
      <c r="I16" s="1" t="s">
        <v>245</v>
      </c>
      <c r="J16" s="1" t="s">
        <v>170</v>
      </c>
      <c r="K16" s="1" t="s">
        <v>245</v>
      </c>
      <c r="L16" s="1" t="s">
        <v>245</v>
      </c>
      <c r="M16" s="1" t="s">
        <v>171</v>
      </c>
      <c r="N16" s="1" t="s">
        <v>171</v>
      </c>
      <c r="O16" s="1" t="s">
        <v>172</v>
      </c>
      <c r="P16" s="1" t="s">
        <v>173</v>
      </c>
      <c r="Q16" s="1" t="s">
        <v>246</v>
      </c>
      <c r="R16" s="1" t="s">
        <v>175</v>
      </c>
      <c r="S16" s="1" t="s">
        <v>176</v>
      </c>
      <c r="T16" s="1" t="s">
        <v>177</v>
      </c>
    </row>
    <row r="17" s="1" customFormat="1" spans="1:20">
      <c r="A17" s="3">
        <v>16954537063</v>
      </c>
      <c r="B17" s="1" t="s">
        <v>247</v>
      </c>
      <c r="C17" s="1" t="s">
        <v>248</v>
      </c>
      <c r="D17" s="1" t="s">
        <v>249</v>
      </c>
      <c r="E17" s="1" t="s">
        <v>250</v>
      </c>
      <c r="F17" s="1" t="s">
        <v>183</v>
      </c>
      <c r="G17" s="1" t="s">
        <v>198</v>
      </c>
      <c r="H17" s="1" t="s">
        <v>168</v>
      </c>
      <c r="I17" s="1" t="s">
        <v>251</v>
      </c>
      <c r="J17" s="1" t="s">
        <v>170</v>
      </c>
      <c r="K17" s="1" t="s">
        <v>251</v>
      </c>
      <c r="L17" s="1" t="s">
        <v>251</v>
      </c>
      <c r="M17" s="1" t="s">
        <v>171</v>
      </c>
      <c r="N17" s="1" t="s">
        <v>171</v>
      </c>
      <c r="O17" s="1" t="s">
        <v>172</v>
      </c>
      <c r="P17" s="1" t="s">
        <v>173</v>
      </c>
      <c r="Q17" s="1" t="s">
        <v>252</v>
      </c>
      <c r="R17" s="1" t="s">
        <v>175</v>
      </c>
      <c r="S17" s="1" t="s">
        <v>176</v>
      </c>
      <c r="T17" s="1" t="s">
        <v>177</v>
      </c>
    </row>
    <row r="18" s="1" customFormat="1" spans="1:20">
      <c r="A18" s="3">
        <v>16957890495</v>
      </c>
      <c r="B18" s="1" t="s">
        <v>247</v>
      </c>
      <c r="C18" s="1" t="s">
        <v>253</v>
      </c>
      <c r="D18" s="1" t="s">
        <v>180</v>
      </c>
      <c r="E18" s="1" t="s">
        <v>254</v>
      </c>
      <c r="F18" s="1" t="s">
        <v>182</v>
      </c>
      <c r="G18" s="1" t="s">
        <v>183</v>
      </c>
      <c r="H18" s="1" t="s">
        <v>168</v>
      </c>
      <c r="I18" s="1" t="s">
        <v>255</v>
      </c>
      <c r="J18" s="1" t="s">
        <v>170</v>
      </c>
      <c r="K18" s="1" t="s">
        <v>255</v>
      </c>
      <c r="L18" s="1" t="s">
        <v>255</v>
      </c>
      <c r="M18" s="1" t="s">
        <v>171</v>
      </c>
      <c r="N18" s="1" t="s">
        <v>171</v>
      </c>
      <c r="O18" s="1" t="s">
        <v>172</v>
      </c>
      <c r="P18" s="1" t="s">
        <v>173</v>
      </c>
      <c r="Q18" s="1" t="s">
        <v>256</v>
      </c>
      <c r="R18" s="1" t="s">
        <v>175</v>
      </c>
      <c r="S18" s="1" t="s">
        <v>176</v>
      </c>
      <c r="T18" s="1" t="s">
        <v>177</v>
      </c>
    </row>
    <row r="19" s="1" customFormat="1" spans="1:20">
      <c r="A19" s="3">
        <v>16960798352</v>
      </c>
      <c r="B19" s="1" t="s">
        <v>189</v>
      </c>
      <c r="C19" s="1" t="s">
        <v>257</v>
      </c>
      <c r="D19" s="1" t="s">
        <v>180</v>
      </c>
      <c r="E19" s="1" t="s">
        <v>258</v>
      </c>
      <c r="F19" s="1" t="s">
        <v>198</v>
      </c>
      <c r="G19" s="1" t="s">
        <v>205</v>
      </c>
      <c r="H19" s="1" t="s">
        <v>168</v>
      </c>
      <c r="I19" s="1" t="s">
        <v>259</v>
      </c>
      <c r="J19" s="1" t="s">
        <v>170</v>
      </c>
      <c r="K19" s="1" t="s">
        <v>259</v>
      </c>
      <c r="L19" s="1" t="s">
        <v>259</v>
      </c>
      <c r="M19" s="1" t="s">
        <v>171</v>
      </c>
      <c r="N19" s="1" t="s">
        <v>171</v>
      </c>
      <c r="O19" s="1" t="s">
        <v>172</v>
      </c>
      <c r="P19" s="1" t="s">
        <v>173</v>
      </c>
      <c r="Q19" s="1" t="s">
        <v>260</v>
      </c>
      <c r="R19" s="1" t="s">
        <v>175</v>
      </c>
      <c r="S19" s="1" t="s">
        <v>176</v>
      </c>
      <c r="T19" s="1" t="s">
        <v>177</v>
      </c>
    </row>
    <row r="20" s="1" customFormat="1" spans="1:20">
      <c r="A20" s="3">
        <v>16964000311</v>
      </c>
      <c r="B20" s="1" t="s">
        <v>189</v>
      </c>
      <c r="C20" s="1" t="s">
        <v>261</v>
      </c>
      <c r="D20" s="1" t="s">
        <v>262</v>
      </c>
      <c r="E20" s="1" t="s">
        <v>263</v>
      </c>
      <c r="F20" s="1" t="s">
        <v>205</v>
      </c>
      <c r="G20" s="1" t="s">
        <v>264</v>
      </c>
      <c r="H20" s="1" t="s">
        <v>168</v>
      </c>
      <c r="I20" s="1" t="s">
        <v>265</v>
      </c>
      <c r="J20" s="1" t="s">
        <v>170</v>
      </c>
      <c r="K20" s="1" t="s">
        <v>265</v>
      </c>
      <c r="L20" s="1" t="s">
        <v>265</v>
      </c>
      <c r="M20" s="1" t="s">
        <v>171</v>
      </c>
      <c r="N20" s="1" t="s">
        <v>171</v>
      </c>
      <c r="O20" s="1" t="s">
        <v>172</v>
      </c>
      <c r="P20" s="1" t="s">
        <v>173</v>
      </c>
      <c r="Q20" s="1" t="s">
        <v>266</v>
      </c>
      <c r="R20" s="1" t="s">
        <v>175</v>
      </c>
      <c r="S20" s="1" t="s">
        <v>176</v>
      </c>
      <c r="T20" s="1" t="s">
        <v>177</v>
      </c>
    </row>
    <row r="21" s="1" customFormat="1" spans="1:20">
      <c r="A21" s="3">
        <v>16964519301</v>
      </c>
      <c r="B21" s="1" t="s">
        <v>189</v>
      </c>
      <c r="C21" s="1" t="s">
        <v>267</v>
      </c>
      <c r="D21" s="1" t="s">
        <v>180</v>
      </c>
      <c r="E21" s="1" t="s">
        <v>268</v>
      </c>
      <c r="F21" s="1" t="s">
        <v>183</v>
      </c>
      <c r="G21" s="1" t="s">
        <v>205</v>
      </c>
      <c r="H21" s="1" t="s">
        <v>168</v>
      </c>
      <c r="I21" s="1" t="s">
        <v>269</v>
      </c>
      <c r="J21" s="1" t="s">
        <v>170</v>
      </c>
      <c r="K21" s="1" t="s">
        <v>269</v>
      </c>
      <c r="L21" s="1" t="s">
        <v>269</v>
      </c>
      <c r="M21" s="1" t="s">
        <v>171</v>
      </c>
      <c r="N21" s="1" t="s">
        <v>171</v>
      </c>
      <c r="O21" s="1" t="s">
        <v>172</v>
      </c>
      <c r="P21" s="1" t="s">
        <v>173</v>
      </c>
      <c r="Q21" s="1" t="s">
        <v>270</v>
      </c>
      <c r="R21" s="1" t="s">
        <v>175</v>
      </c>
      <c r="S21" s="1" t="s">
        <v>176</v>
      </c>
      <c r="T21" s="1" t="s">
        <v>177</v>
      </c>
    </row>
    <row r="22" s="1" customFormat="1" spans="1:20">
      <c r="A22" s="3">
        <v>16964840033</v>
      </c>
      <c r="B22" s="1" t="s">
        <v>189</v>
      </c>
      <c r="C22" s="1" t="s">
        <v>271</v>
      </c>
      <c r="D22" s="1" t="s">
        <v>180</v>
      </c>
      <c r="E22" s="1" t="s">
        <v>272</v>
      </c>
      <c r="F22" s="1" t="s">
        <v>199</v>
      </c>
      <c r="G22" s="1" t="s">
        <v>166</v>
      </c>
      <c r="H22" s="1" t="s">
        <v>168</v>
      </c>
      <c r="I22" s="1" t="s">
        <v>259</v>
      </c>
      <c r="J22" s="1" t="s">
        <v>170</v>
      </c>
      <c r="K22" s="1" t="s">
        <v>259</v>
      </c>
      <c r="L22" s="1" t="s">
        <v>259</v>
      </c>
      <c r="M22" s="1" t="s">
        <v>171</v>
      </c>
      <c r="N22" s="1" t="s">
        <v>171</v>
      </c>
      <c r="O22" s="1" t="s">
        <v>172</v>
      </c>
      <c r="P22" s="1" t="s">
        <v>173</v>
      </c>
      <c r="Q22" s="1" t="s">
        <v>273</v>
      </c>
      <c r="R22" s="1" t="s">
        <v>175</v>
      </c>
      <c r="S22" s="1" t="s">
        <v>176</v>
      </c>
      <c r="T22" s="1" t="s">
        <v>177</v>
      </c>
    </row>
    <row r="23" s="1" customFormat="1" spans="1:20">
      <c r="A23" s="3">
        <v>16964988647</v>
      </c>
      <c r="B23" s="1" t="s">
        <v>189</v>
      </c>
      <c r="C23" s="1" t="s">
        <v>274</v>
      </c>
      <c r="D23" s="1" t="s">
        <v>180</v>
      </c>
      <c r="E23" s="1" t="s">
        <v>275</v>
      </c>
      <c r="F23" s="1" t="s">
        <v>183</v>
      </c>
      <c r="G23" s="1" t="s">
        <v>198</v>
      </c>
      <c r="H23" s="1" t="s">
        <v>168</v>
      </c>
      <c r="I23" s="1" t="s">
        <v>276</v>
      </c>
      <c r="J23" s="1" t="s">
        <v>170</v>
      </c>
      <c r="K23" s="1" t="s">
        <v>276</v>
      </c>
      <c r="L23" s="1" t="s">
        <v>276</v>
      </c>
      <c r="M23" s="1" t="s">
        <v>171</v>
      </c>
      <c r="N23" s="1" t="s">
        <v>171</v>
      </c>
      <c r="O23" s="1" t="s">
        <v>172</v>
      </c>
      <c r="P23" s="1" t="s">
        <v>173</v>
      </c>
      <c r="Q23" s="1" t="s">
        <v>277</v>
      </c>
      <c r="R23" s="1" t="s">
        <v>175</v>
      </c>
      <c r="S23" s="1" t="s">
        <v>176</v>
      </c>
      <c r="T23" s="1" t="s">
        <v>177</v>
      </c>
    </row>
    <row r="24" s="1" customFormat="1" spans="1:20">
      <c r="A24" s="3">
        <v>16965774941</v>
      </c>
      <c r="B24" s="1" t="s">
        <v>189</v>
      </c>
      <c r="C24" s="1" t="s">
        <v>278</v>
      </c>
      <c r="D24" s="1" t="s">
        <v>180</v>
      </c>
      <c r="E24" s="1" t="s">
        <v>279</v>
      </c>
      <c r="F24" s="1" t="s">
        <v>183</v>
      </c>
      <c r="G24" s="1" t="s">
        <v>205</v>
      </c>
      <c r="H24" s="1" t="s">
        <v>168</v>
      </c>
      <c r="I24" s="1" t="s">
        <v>280</v>
      </c>
      <c r="J24" s="1" t="s">
        <v>170</v>
      </c>
      <c r="K24" s="1" t="s">
        <v>280</v>
      </c>
      <c r="L24" s="1" t="s">
        <v>280</v>
      </c>
      <c r="M24" s="1" t="s">
        <v>171</v>
      </c>
      <c r="N24" s="1" t="s">
        <v>171</v>
      </c>
      <c r="O24" s="1" t="s">
        <v>172</v>
      </c>
      <c r="P24" s="1" t="s">
        <v>173</v>
      </c>
      <c r="Q24" s="1" t="s">
        <v>281</v>
      </c>
      <c r="R24" s="1" t="s">
        <v>175</v>
      </c>
      <c r="S24" s="1" t="s">
        <v>176</v>
      </c>
      <c r="T24" s="1" t="s">
        <v>177</v>
      </c>
    </row>
    <row r="25" s="1" customFormat="1" spans="1:20">
      <c r="A25" s="3">
        <v>16968521164</v>
      </c>
      <c r="B25" s="1" t="s">
        <v>189</v>
      </c>
      <c r="C25" s="1" t="s">
        <v>282</v>
      </c>
      <c r="D25" s="1" t="s">
        <v>283</v>
      </c>
      <c r="E25" s="1" t="s">
        <v>284</v>
      </c>
      <c r="F25" s="1" t="s">
        <v>199</v>
      </c>
      <c r="G25" s="1" t="s">
        <v>167</v>
      </c>
      <c r="H25" s="1" t="s">
        <v>168</v>
      </c>
      <c r="I25" s="1" t="s">
        <v>285</v>
      </c>
      <c r="J25" s="1" t="s">
        <v>170</v>
      </c>
      <c r="K25" s="1" t="s">
        <v>285</v>
      </c>
      <c r="L25" s="1" t="s">
        <v>285</v>
      </c>
      <c r="M25" s="1" t="s">
        <v>171</v>
      </c>
      <c r="N25" s="1" t="s">
        <v>171</v>
      </c>
      <c r="O25" s="1" t="s">
        <v>172</v>
      </c>
      <c r="P25" s="1" t="s">
        <v>173</v>
      </c>
      <c r="Q25" s="1" t="s">
        <v>286</v>
      </c>
      <c r="R25" s="1" t="s">
        <v>175</v>
      </c>
      <c r="S25" s="1" t="s">
        <v>176</v>
      </c>
      <c r="T25" s="1" t="s">
        <v>177</v>
      </c>
    </row>
    <row r="26" s="1" customFormat="1" spans="1:20">
      <c r="A26" s="3">
        <v>16969038222</v>
      </c>
      <c r="B26" s="1" t="s">
        <v>182</v>
      </c>
      <c r="C26" s="1" t="s">
        <v>287</v>
      </c>
      <c r="D26" s="1" t="s">
        <v>180</v>
      </c>
      <c r="E26" s="1" t="s">
        <v>288</v>
      </c>
      <c r="F26" s="1" t="s">
        <v>199</v>
      </c>
      <c r="G26" s="1" t="s">
        <v>166</v>
      </c>
      <c r="H26" s="1" t="s">
        <v>168</v>
      </c>
      <c r="I26" s="1" t="s">
        <v>289</v>
      </c>
      <c r="J26" s="1" t="s">
        <v>170</v>
      </c>
      <c r="K26" s="1" t="s">
        <v>289</v>
      </c>
      <c r="L26" s="1" t="s">
        <v>289</v>
      </c>
      <c r="M26" s="1" t="s">
        <v>171</v>
      </c>
      <c r="N26" s="1" t="s">
        <v>171</v>
      </c>
      <c r="O26" s="1" t="s">
        <v>172</v>
      </c>
      <c r="P26" s="1" t="s">
        <v>173</v>
      </c>
      <c r="Q26" s="1" t="s">
        <v>290</v>
      </c>
      <c r="R26" s="1" t="s">
        <v>175</v>
      </c>
      <c r="S26" s="1" t="s">
        <v>176</v>
      </c>
      <c r="T26" s="1" t="s">
        <v>177</v>
      </c>
    </row>
    <row r="27" s="1" customFormat="1" spans="1:20">
      <c r="A27" s="3">
        <v>16969180017</v>
      </c>
      <c r="B27" s="1" t="s">
        <v>182</v>
      </c>
      <c r="C27" s="1" t="s">
        <v>291</v>
      </c>
      <c r="D27" s="1" t="s">
        <v>262</v>
      </c>
      <c r="E27" s="1" t="s">
        <v>292</v>
      </c>
      <c r="F27" s="1" t="s">
        <v>182</v>
      </c>
      <c r="G27" s="1" t="s">
        <v>183</v>
      </c>
      <c r="H27" s="1" t="s">
        <v>168</v>
      </c>
      <c r="I27" s="1" t="s">
        <v>293</v>
      </c>
      <c r="J27" s="1" t="s">
        <v>170</v>
      </c>
      <c r="K27" s="1" t="s">
        <v>293</v>
      </c>
      <c r="L27" s="1" t="s">
        <v>293</v>
      </c>
      <c r="M27" s="1" t="s">
        <v>171</v>
      </c>
      <c r="N27" s="1" t="s">
        <v>171</v>
      </c>
      <c r="O27" s="1" t="s">
        <v>172</v>
      </c>
      <c r="P27" s="1" t="s">
        <v>173</v>
      </c>
      <c r="Q27" s="1" t="s">
        <v>294</v>
      </c>
      <c r="R27" s="1" t="s">
        <v>175</v>
      </c>
      <c r="S27" s="1" t="s">
        <v>176</v>
      </c>
      <c r="T27" s="1" t="s">
        <v>177</v>
      </c>
    </row>
    <row r="28" s="1" customFormat="1" spans="1:20">
      <c r="A28" s="3">
        <v>16969212449</v>
      </c>
      <c r="B28" s="1" t="s">
        <v>182</v>
      </c>
      <c r="C28" s="1" t="s">
        <v>295</v>
      </c>
      <c r="D28" s="1" t="s">
        <v>296</v>
      </c>
      <c r="E28" s="1" t="s">
        <v>297</v>
      </c>
      <c r="F28" s="1" t="s">
        <v>182</v>
      </c>
      <c r="G28" s="1" t="s">
        <v>183</v>
      </c>
      <c r="H28" s="1" t="s">
        <v>168</v>
      </c>
      <c r="I28" s="1" t="s">
        <v>298</v>
      </c>
      <c r="J28" s="1" t="s">
        <v>170</v>
      </c>
      <c r="K28" s="1" t="s">
        <v>298</v>
      </c>
      <c r="L28" s="1" t="s">
        <v>298</v>
      </c>
      <c r="M28" s="1" t="s">
        <v>171</v>
      </c>
      <c r="N28" s="1" t="s">
        <v>171</v>
      </c>
      <c r="O28" s="1" t="s">
        <v>172</v>
      </c>
      <c r="P28" s="1" t="s">
        <v>173</v>
      </c>
      <c r="Q28" s="1" t="s">
        <v>299</v>
      </c>
      <c r="R28" s="1" t="s">
        <v>175</v>
      </c>
      <c r="S28" s="1" t="s">
        <v>176</v>
      </c>
      <c r="T28" s="1" t="s">
        <v>177</v>
      </c>
    </row>
    <row r="29" s="1" customFormat="1" spans="1:20">
      <c r="A29" s="3">
        <v>16969435209</v>
      </c>
      <c r="B29" s="1" t="s">
        <v>182</v>
      </c>
      <c r="C29" s="1" t="s">
        <v>300</v>
      </c>
      <c r="D29" s="1" t="s">
        <v>180</v>
      </c>
      <c r="E29" s="1" t="s">
        <v>301</v>
      </c>
      <c r="F29" s="1" t="s">
        <v>199</v>
      </c>
      <c r="G29" s="1" t="s">
        <v>166</v>
      </c>
      <c r="H29" s="1" t="s">
        <v>168</v>
      </c>
      <c r="I29" s="1" t="s">
        <v>259</v>
      </c>
      <c r="J29" s="1" t="s">
        <v>170</v>
      </c>
      <c r="K29" s="1" t="s">
        <v>259</v>
      </c>
      <c r="L29" s="1" t="s">
        <v>259</v>
      </c>
      <c r="M29" s="1" t="s">
        <v>171</v>
      </c>
      <c r="N29" s="1" t="s">
        <v>171</v>
      </c>
      <c r="O29" s="1" t="s">
        <v>172</v>
      </c>
      <c r="P29" s="1" t="s">
        <v>173</v>
      </c>
      <c r="Q29" s="1" t="s">
        <v>302</v>
      </c>
      <c r="R29" s="1" t="s">
        <v>175</v>
      </c>
      <c r="S29" s="1" t="s">
        <v>176</v>
      </c>
      <c r="T29" s="1" t="s">
        <v>177</v>
      </c>
    </row>
    <row r="30" s="1" customFormat="1" spans="1:20">
      <c r="A30" s="3">
        <v>16970615312</v>
      </c>
      <c r="B30" s="1" t="s">
        <v>182</v>
      </c>
      <c r="C30" s="1" t="s">
        <v>303</v>
      </c>
      <c r="D30" s="1" t="s">
        <v>304</v>
      </c>
      <c r="E30" s="1" t="s">
        <v>305</v>
      </c>
      <c r="F30" s="1" t="s">
        <v>182</v>
      </c>
      <c r="G30" s="1" t="s">
        <v>199</v>
      </c>
      <c r="H30" s="1" t="s">
        <v>168</v>
      </c>
      <c r="I30" s="1" t="s">
        <v>306</v>
      </c>
      <c r="J30" s="1" t="s">
        <v>170</v>
      </c>
      <c r="K30" s="1" t="s">
        <v>306</v>
      </c>
      <c r="L30" s="1" t="s">
        <v>306</v>
      </c>
      <c r="M30" s="1" t="s">
        <v>171</v>
      </c>
      <c r="N30" s="1" t="s">
        <v>171</v>
      </c>
      <c r="O30" s="1" t="s">
        <v>172</v>
      </c>
      <c r="P30" s="1" t="s">
        <v>173</v>
      </c>
      <c r="Q30" s="1" t="s">
        <v>307</v>
      </c>
      <c r="R30" s="1" t="s">
        <v>175</v>
      </c>
      <c r="S30" s="1" t="s">
        <v>176</v>
      </c>
      <c r="T30" s="1" t="s">
        <v>177</v>
      </c>
    </row>
    <row r="31" s="1" customFormat="1" spans="1:20">
      <c r="A31" s="3">
        <v>16970914287</v>
      </c>
      <c r="B31" s="1" t="s">
        <v>182</v>
      </c>
      <c r="C31" s="1" t="s">
        <v>308</v>
      </c>
      <c r="D31" s="1" t="s">
        <v>180</v>
      </c>
      <c r="E31" s="1" t="s">
        <v>309</v>
      </c>
      <c r="F31" s="1" t="s">
        <v>183</v>
      </c>
      <c r="G31" s="1" t="s">
        <v>205</v>
      </c>
      <c r="H31" s="1" t="s">
        <v>168</v>
      </c>
      <c r="I31" s="1" t="s">
        <v>280</v>
      </c>
      <c r="J31" s="1" t="s">
        <v>170</v>
      </c>
      <c r="K31" s="1" t="s">
        <v>280</v>
      </c>
      <c r="L31" s="1" t="s">
        <v>280</v>
      </c>
      <c r="M31" s="1" t="s">
        <v>171</v>
      </c>
      <c r="N31" s="1" t="s">
        <v>171</v>
      </c>
      <c r="O31" s="1" t="s">
        <v>172</v>
      </c>
      <c r="P31" s="1" t="s">
        <v>173</v>
      </c>
      <c r="Q31" s="1" t="s">
        <v>310</v>
      </c>
      <c r="R31" s="1" t="s">
        <v>175</v>
      </c>
      <c r="S31" s="1" t="s">
        <v>176</v>
      </c>
      <c r="T31" s="1" t="s">
        <v>177</v>
      </c>
    </row>
    <row r="32" s="1" customFormat="1" spans="1:20">
      <c r="A32" s="3">
        <v>16974375811</v>
      </c>
      <c r="B32" s="1" t="s">
        <v>183</v>
      </c>
      <c r="C32" s="1" t="s">
        <v>311</v>
      </c>
      <c r="D32" s="1" t="s">
        <v>249</v>
      </c>
      <c r="E32" s="1" t="s">
        <v>312</v>
      </c>
      <c r="F32" s="1" t="s">
        <v>166</v>
      </c>
      <c r="G32" s="1" t="s">
        <v>264</v>
      </c>
      <c r="H32" s="1" t="s">
        <v>168</v>
      </c>
      <c r="I32" s="1" t="s">
        <v>251</v>
      </c>
      <c r="J32" s="1" t="s">
        <v>170</v>
      </c>
      <c r="K32" s="1" t="s">
        <v>251</v>
      </c>
      <c r="L32" s="1" t="s">
        <v>251</v>
      </c>
      <c r="M32" s="1" t="s">
        <v>171</v>
      </c>
      <c r="N32" s="1" t="s">
        <v>171</v>
      </c>
      <c r="O32" s="1" t="s">
        <v>172</v>
      </c>
      <c r="P32" s="1" t="s">
        <v>173</v>
      </c>
      <c r="Q32" s="1" t="s">
        <v>313</v>
      </c>
      <c r="R32" s="1" t="s">
        <v>175</v>
      </c>
      <c r="S32" s="1" t="s">
        <v>176</v>
      </c>
      <c r="T32" s="1" t="s">
        <v>177</v>
      </c>
    </row>
    <row r="33" s="1" customFormat="1" spans="1:20">
      <c r="A33" s="3">
        <v>16975747279</v>
      </c>
      <c r="B33" s="1" t="s">
        <v>183</v>
      </c>
      <c r="C33" s="1" t="s">
        <v>314</v>
      </c>
      <c r="D33" s="1" t="s">
        <v>180</v>
      </c>
      <c r="E33" s="1" t="s">
        <v>315</v>
      </c>
      <c r="F33" s="1" t="s">
        <v>199</v>
      </c>
      <c r="G33" s="1" t="s">
        <v>166</v>
      </c>
      <c r="H33" s="1" t="s">
        <v>168</v>
      </c>
      <c r="I33" s="1" t="s">
        <v>259</v>
      </c>
      <c r="J33" s="1" t="s">
        <v>170</v>
      </c>
      <c r="K33" s="1" t="s">
        <v>259</v>
      </c>
      <c r="L33" s="1" t="s">
        <v>259</v>
      </c>
      <c r="M33" s="1" t="s">
        <v>171</v>
      </c>
      <c r="N33" s="1" t="s">
        <v>171</v>
      </c>
      <c r="O33" s="1" t="s">
        <v>172</v>
      </c>
      <c r="P33" s="1" t="s">
        <v>173</v>
      </c>
      <c r="Q33" s="1" t="s">
        <v>316</v>
      </c>
      <c r="R33" s="1" t="s">
        <v>175</v>
      </c>
      <c r="S33" s="1" t="s">
        <v>176</v>
      </c>
      <c r="T33" s="1" t="s">
        <v>177</v>
      </c>
    </row>
    <row r="34" s="1" customFormat="1" spans="1:20">
      <c r="A34" s="3">
        <v>16979747728</v>
      </c>
      <c r="B34" s="1" t="s">
        <v>183</v>
      </c>
      <c r="C34" s="1" t="s">
        <v>317</v>
      </c>
      <c r="D34" s="1" t="s">
        <v>318</v>
      </c>
      <c r="E34" s="1" t="s">
        <v>319</v>
      </c>
      <c r="F34" s="1" t="s">
        <v>199</v>
      </c>
      <c r="G34" s="1" t="s">
        <v>264</v>
      </c>
      <c r="H34" s="1" t="s">
        <v>168</v>
      </c>
      <c r="I34" s="1" t="s">
        <v>320</v>
      </c>
      <c r="J34" s="1" t="s">
        <v>170</v>
      </c>
      <c r="K34" s="1" t="s">
        <v>320</v>
      </c>
      <c r="L34" s="1" t="s">
        <v>320</v>
      </c>
      <c r="M34" s="1" t="s">
        <v>171</v>
      </c>
      <c r="N34" s="1" t="s">
        <v>171</v>
      </c>
      <c r="O34" s="1" t="s">
        <v>172</v>
      </c>
      <c r="P34" s="1" t="s">
        <v>173</v>
      </c>
      <c r="Q34" s="1" t="s">
        <v>321</v>
      </c>
      <c r="R34" s="1" t="s">
        <v>175</v>
      </c>
      <c r="S34" s="1" t="s">
        <v>176</v>
      </c>
      <c r="T34" s="1" t="s">
        <v>177</v>
      </c>
    </row>
    <row r="35" s="1" customFormat="1" spans="1:20">
      <c r="A35" s="3">
        <v>16980104739</v>
      </c>
      <c r="B35" s="1" t="s">
        <v>183</v>
      </c>
      <c r="C35" s="1" t="s">
        <v>322</v>
      </c>
      <c r="D35" s="1" t="s">
        <v>249</v>
      </c>
      <c r="E35" s="1" t="s">
        <v>323</v>
      </c>
      <c r="F35" s="1" t="s">
        <v>264</v>
      </c>
      <c r="G35" s="1" t="s">
        <v>167</v>
      </c>
      <c r="H35" s="1" t="s">
        <v>168</v>
      </c>
      <c r="I35" s="1" t="s">
        <v>251</v>
      </c>
      <c r="J35" s="1" t="s">
        <v>170</v>
      </c>
      <c r="K35" s="1" t="s">
        <v>251</v>
      </c>
      <c r="L35" s="1" t="s">
        <v>251</v>
      </c>
      <c r="M35" s="1" t="s">
        <v>171</v>
      </c>
      <c r="N35" s="1" t="s">
        <v>171</v>
      </c>
      <c r="O35" s="1" t="s">
        <v>172</v>
      </c>
      <c r="P35" s="1" t="s">
        <v>173</v>
      </c>
      <c r="Q35" s="1" t="s">
        <v>324</v>
      </c>
      <c r="R35" s="1" t="s">
        <v>175</v>
      </c>
      <c r="S35" s="1" t="s">
        <v>176</v>
      </c>
      <c r="T35" s="1" t="s">
        <v>177</v>
      </c>
    </row>
    <row r="36" s="1" customFormat="1" spans="1:20">
      <c r="A36" s="3">
        <v>16981806571</v>
      </c>
      <c r="B36" s="1" t="s">
        <v>198</v>
      </c>
      <c r="C36" s="1" t="s">
        <v>325</v>
      </c>
      <c r="D36" s="1" t="s">
        <v>164</v>
      </c>
      <c r="E36" s="1" t="s">
        <v>326</v>
      </c>
      <c r="F36" s="1" t="s">
        <v>166</v>
      </c>
      <c r="G36" s="1" t="s">
        <v>167</v>
      </c>
      <c r="H36" s="1" t="s">
        <v>168</v>
      </c>
      <c r="I36" s="1" t="s">
        <v>327</v>
      </c>
      <c r="J36" s="1" t="s">
        <v>170</v>
      </c>
      <c r="K36" s="1" t="s">
        <v>327</v>
      </c>
      <c r="L36" s="1" t="s">
        <v>327</v>
      </c>
      <c r="M36" s="1" t="s">
        <v>171</v>
      </c>
      <c r="N36" s="1" t="s">
        <v>171</v>
      </c>
      <c r="O36" s="1" t="s">
        <v>172</v>
      </c>
      <c r="P36" s="1" t="s">
        <v>173</v>
      </c>
      <c r="Q36" s="1" t="s">
        <v>328</v>
      </c>
      <c r="R36" s="1" t="s">
        <v>175</v>
      </c>
      <c r="S36" s="1" t="s">
        <v>176</v>
      </c>
      <c r="T36" s="1" t="s">
        <v>177</v>
      </c>
    </row>
    <row r="37" s="1" customFormat="1" spans="1:20">
      <c r="A37" s="3">
        <v>16982130688</v>
      </c>
      <c r="B37" s="1" t="s">
        <v>198</v>
      </c>
      <c r="C37" s="1" t="s">
        <v>329</v>
      </c>
      <c r="D37" s="1" t="s">
        <v>180</v>
      </c>
      <c r="E37" s="1" t="s">
        <v>330</v>
      </c>
      <c r="F37" s="1" t="s">
        <v>205</v>
      </c>
      <c r="G37" s="1" t="s">
        <v>199</v>
      </c>
      <c r="H37" s="1" t="s">
        <v>168</v>
      </c>
      <c r="I37" s="1" t="s">
        <v>259</v>
      </c>
      <c r="J37" s="1" t="s">
        <v>170</v>
      </c>
      <c r="K37" s="1" t="s">
        <v>259</v>
      </c>
      <c r="L37" s="1" t="s">
        <v>259</v>
      </c>
      <c r="M37" s="1" t="s">
        <v>171</v>
      </c>
      <c r="N37" s="1" t="s">
        <v>171</v>
      </c>
      <c r="O37" s="1" t="s">
        <v>172</v>
      </c>
      <c r="P37" s="1" t="s">
        <v>173</v>
      </c>
      <c r="Q37" s="1" t="s">
        <v>331</v>
      </c>
      <c r="R37" s="1" t="s">
        <v>175</v>
      </c>
      <c r="S37" s="1" t="s">
        <v>176</v>
      </c>
      <c r="T37" s="1" t="s">
        <v>177</v>
      </c>
    </row>
    <row r="38" s="1" customFormat="1" spans="1:20">
      <c r="A38" s="3">
        <v>16982150317</v>
      </c>
      <c r="B38" s="1" t="s">
        <v>198</v>
      </c>
      <c r="C38" s="1" t="s">
        <v>332</v>
      </c>
      <c r="D38" s="1" t="s">
        <v>333</v>
      </c>
      <c r="E38" s="1" t="s">
        <v>334</v>
      </c>
      <c r="F38" s="1" t="s">
        <v>199</v>
      </c>
      <c r="G38" s="1" t="s">
        <v>166</v>
      </c>
      <c r="H38" s="1" t="s">
        <v>168</v>
      </c>
      <c r="I38" s="1" t="s">
        <v>335</v>
      </c>
      <c r="J38" s="1" t="s">
        <v>170</v>
      </c>
      <c r="K38" s="1" t="s">
        <v>335</v>
      </c>
      <c r="L38" s="1" t="s">
        <v>335</v>
      </c>
      <c r="M38" s="1" t="s">
        <v>171</v>
      </c>
      <c r="N38" s="1" t="s">
        <v>171</v>
      </c>
      <c r="O38" s="1" t="s">
        <v>172</v>
      </c>
      <c r="P38" s="1" t="s">
        <v>173</v>
      </c>
      <c r="Q38" s="1" t="s">
        <v>336</v>
      </c>
      <c r="R38" s="1" t="s">
        <v>175</v>
      </c>
      <c r="S38" s="1" t="s">
        <v>176</v>
      </c>
      <c r="T38" s="1" t="s">
        <v>177</v>
      </c>
    </row>
    <row r="39" s="1" customFormat="1" spans="1:20">
      <c r="A39" s="3">
        <v>16982555535</v>
      </c>
      <c r="B39" s="1" t="s">
        <v>198</v>
      </c>
      <c r="C39" s="1" t="s">
        <v>337</v>
      </c>
      <c r="D39" s="1" t="s">
        <v>249</v>
      </c>
      <c r="E39" s="1" t="s">
        <v>338</v>
      </c>
      <c r="F39" s="1" t="s">
        <v>264</v>
      </c>
      <c r="G39" s="1" t="s">
        <v>167</v>
      </c>
      <c r="H39" s="1" t="s">
        <v>168</v>
      </c>
      <c r="I39" s="1" t="s">
        <v>339</v>
      </c>
      <c r="J39" s="1" t="s">
        <v>170</v>
      </c>
      <c r="K39" s="1" t="s">
        <v>339</v>
      </c>
      <c r="L39" s="1" t="s">
        <v>339</v>
      </c>
      <c r="M39" s="1" t="s">
        <v>171</v>
      </c>
      <c r="N39" s="1" t="s">
        <v>171</v>
      </c>
      <c r="O39" s="1" t="s">
        <v>172</v>
      </c>
      <c r="P39" s="1" t="s">
        <v>173</v>
      </c>
      <c r="Q39" s="1" t="s">
        <v>340</v>
      </c>
      <c r="R39" s="1" t="s">
        <v>175</v>
      </c>
      <c r="S39" s="1" t="s">
        <v>176</v>
      </c>
      <c r="T39" s="1" t="s">
        <v>177</v>
      </c>
    </row>
    <row r="40" s="1" customFormat="1" spans="1:20">
      <c r="A40" s="3">
        <v>16983065706</v>
      </c>
      <c r="B40" s="1" t="s">
        <v>198</v>
      </c>
      <c r="C40" s="1" t="s">
        <v>341</v>
      </c>
      <c r="D40" s="1" t="s">
        <v>342</v>
      </c>
      <c r="E40" s="1" t="s">
        <v>343</v>
      </c>
      <c r="F40" s="1" t="s">
        <v>205</v>
      </c>
      <c r="G40" s="1" t="s">
        <v>166</v>
      </c>
      <c r="H40" s="1" t="s">
        <v>168</v>
      </c>
      <c r="I40" s="1" t="s">
        <v>344</v>
      </c>
      <c r="J40" s="1" t="s">
        <v>170</v>
      </c>
      <c r="K40" s="1" t="s">
        <v>344</v>
      </c>
      <c r="L40" s="1" t="s">
        <v>344</v>
      </c>
      <c r="M40" s="1" t="s">
        <v>171</v>
      </c>
      <c r="N40" s="1" t="s">
        <v>171</v>
      </c>
      <c r="O40" s="1" t="s">
        <v>172</v>
      </c>
      <c r="P40" s="1" t="s">
        <v>173</v>
      </c>
      <c r="Q40" s="1" t="s">
        <v>345</v>
      </c>
      <c r="R40" s="1" t="s">
        <v>175</v>
      </c>
      <c r="S40" s="1" t="s">
        <v>176</v>
      </c>
      <c r="T40" s="1" t="s">
        <v>177</v>
      </c>
    </row>
    <row r="41" s="1" customFormat="1" spans="1:20">
      <c r="A41" s="3">
        <v>16983088733</v>
      </c>
      <c r="B41" s="1" t="s">
        <v>198</v>
      </c>
      <c r="C41" s="1" t="s">
        <v>346</v>
      </c>
      <c r="D41" s="1" t="s">
        <v>262</v>
      </c>
      <c r="E41" s="1" t="s">
        <v>347</v>
      </c>
      <c r="F41" s="1" t="s">
        <v>199</v>
      </c>
      <c r="G41" s="1" t="s">
        <v>264</v>
      </c>
      <c r="H41" s="1" t="s">
        <v>168</v>
      </c>
      <c r="I41" s="1" t="s">
        <v>348</v>
      </c>
      <c r="J41" s="1" t="s">
        <v>170</v>
      </c>
      <c r="K41" s="1" t="s">
        <v>348</v>
      </c>
      <c r="L41" s="1" t="s">
        <v>348</v>
      </c>
      <c r="M41" s="1" t="s">
        <v>171</v>
      </c>
      <c r="N41" s="1" t="s">
        <v>171</v>
      </c>
      <c r="O41" s="1" t="s">
        <v>172</v>
      </c>
      <c r="P41" s="1" t="s">
        <v>173</v>
      </c>
      <c r="Q41" s="1" t="s">
        <v>349</v>
      </c>
      <c r="R41" s="1" t="s">
        <v>175</v>
      </c>
      <c r="S41" s="1" t="s">
        <v>176</v>
      </c>
      <c r="T41" s="1" t="s">
        <v>177</v>
      </c>
    </row>
    <row r="42" s="1" customFormat="1" spans="1:20">
      <c r="A42" s="3">
        <v>16987454962</v>
      </c>
      <c r="B42" s="1" t="s">
        <v>205</v>
      </c>
      <c r="C42" s="1" t="s">
        <v>350</v>
      </c>
      <c r="D42" s="1" t="s">
        <v>351</v>
      </c>
      <c r="E42" s="1" t="s">
        <v>352</v>
      </c>
      <c r="F42" s="1" t="s">
        <v>205</v>
      </c>
      <c r="G42" s="1" t="s">
        <v>199</v>
      </c>
      <c r="H42" s="1" t="s">
        <v>168</v>
      </c>
      <c r="I42" s="1" t="s">
        <v>353</v>
      </c>
      <c r="J42" s="1" t="s">
        <v>170</v>
      </c>
      <c r="K42" s="1" t="s">
        <v>353</v>
      </c>
      <c r="L42" s="1" t="s">
        <v>353</v>
      </c>
      <c r="M42" s="1" t="s">
        <v>171</v>
      </c>
      <c r="N42" s="1" t="s">
        <v>171</v>
      </c>
      <c r="O42" s="1" t="s">
        <v>172</v>
      </c>
      <c r="P42" s="1" t="s">
        <v>173</v>
      </c>
      <c r="Q42" s="1" t="s">
        <v>354</v>
      </c>
      <c r="R42" s="1" t="s">
        <v>175</v>
      </c>
      <c r="S42" s="1" t="s">
        <v>176</v>
      </c>
      <c r="T42" s="1" t="s">
        <v>177</v>
      </c>
    </row>
    <row r="43" s="1" customFormat="1" spans="1:20">
      <c r="A43" s="3">
        <v>16987847820</v>
      </c>
      <c r="B43" s="1" t="s">
        <v>205</v>
      </c>
      <c r="C43" s="1" t="s">
        <v>355</v>
      </c>
      <c r="D43" s="1" t="s">
        <v>356</v>
      </c>
      <c r="E43" s="1" t="s">
        <v>357</v>
      </c>
      <c r="F43" s="1" t="s">
        <v>264</v>
      </c>
      <c r="G43" s="1" t="s">
        <v>167</v>
      </c>
      <c r="H43" s="1" t="s">
        <v>168</v>
      </c>
      <c r="I43" s="1" t="s">
        <v>358</v>
      </c>
      <c r="J43" s="1" t="s">
        <v>170</v>
      </c>
      <c r="K43" s="1" t="s">
        <v>358</v>
      </c>
      <c r="L43" s="1" t="s">
        <v>358</v>
      </c>
      <c r="M43" s="1" t="s">
        <v>171</v>
      </c>
      <c r="N43" s="1" t="s">
        <v>171</v>
      </c>
      <c r="O43" s="1" t="s">
        <v>172</v>
      </c>
      <c r="P43" s="1" t="s">
        <v>173</v>
      </c>
      <c r="Q43" s="1" t="s">
        <v>359</v>
      </c>
      <c r="R43" s="1" t="s">
        <v>175</v>
      </c>
      <c r="S43" s="1" t="s">
        <v>176</v>
      </c>
      <c r="T43" s="1" t="s">
        <v>177</v>
      </c>
    </row>
    <row r="44" s="1" customFormat="1" spans="1:20">
      <c r="A44" s="3">
        <v>16987887678</v>
      </c>
      <c r="B44" s="1" t="s">
        <v>205</v>
      </c>
      <c r="C44" s="1" t="s">
        <v>360</v>
      </c>
      <c r="D44" s="1" t="s">
        <v>243</v>
      </c>
      <c r="E44" s="1" t="s">
        <v>361</v>
      </c>
      <c r="F44" s="1" t="s">
        <v>166</v>
      </c>
      <c r="G44" s="1" t="s">
        <v>167</v>
      </c>
      <c r="H44" s="1" t="s">
        <v>168</v>
      </c>
      <c r="I44" s="1" t="s">
        <v>362</v>
      </c>
      <c r="J44" s="1" t="s">
        <v>170</v>
      </c>
      <c r="K44" s="1" t="s">
        <v>362</v>
      </c>
      <c r="L44" s="1" t="s">
        <v>362</v>
      </c>
      <c r="M44" s="1" t="s">
        <v>171</v>
      </c>
      <c r="N44" s="1" t="s">
        <v>171</v>
      </c>
      <c r="O44" s="1" t="s">
        <v>172</v>
      </c>
      <c r="P44" s="1" t="s">
        <v>173</v>
      </c>
      <c r="Q44" s="1" t="s">
        <v>363</v>
      </c>
      <c r="R44" s="1" t="s">
        <v>175</v>
      </c>
      <c r="S44" s="1" t="s">
        <v>176</v>
      </c>
      <c r="T44" s="1" t="s">
        <v>177</v>
      </c>
    </row>
    <row r="45" s="1" customFormat="1" spans="1:20">
      <c r="A45" s="3">
        <v>16992102556</v>
      </c>
      <c r="B45" s="1" t="s">
        <v>205</v>
      </c>
      <c r="C45" s="1" t="s">
        <v>364</v>
      </c>
      <c r="D45" s="1" t="s">
        <v>351</v>
      </c>
      <c r="E45" s="1" t="s">
        <v>365</v>
      </c>
      <c r="F45" s="1" t="s">
        <v>199</v>
      </c>
      <c r="G45" s="1" t="s">
        <v>264</v>
      </c>
      <c r="H45" s="1" t="s">
        <v>168</v>
      </c>
      <c r="I45" s="1" t="s">
        <v>366</v>
      </c>
      <c r="J45" s="1" t="s">
        <v>170</v>
      </c>
      <c r="K45" s="1" t="s">
        <v>366</v>
      </c>
      <c r="L45" s="1" t="s">
        <v>366</v>
      </c>
      <c r="M45" s="1" t="s">
        <v>171</v>
      </c>
      <c r="N45" s="1" t="s">
        <v>171</v>
      </c>
      <c r="O45" s="1" t="s">
        <v>172</v>
      </c>
      <c r="P45" s="1" t="s">
        <v>173</v>
      </c>
      <c r="Q45" s="1" t="s">
        <v>367</v>
      </c>
      <c r="R45" s="1" t="s">
        <v>175</v>
      </c>
      <c r="S45" s="1" t="s">
        <v>176</v>
      </c>
      <c r="T45" s="1" t="s">
        <v>177</v>
      </c>
    </row>
    <row r="46" s="1" customFormat="1" spans="1:20">
      <c r="A46" s="3">
        <v>16992466803</v>
      </c>
      <c r="B46" s="1" t="s">
        <v>199</v>
      </c>
      <c r="C46" s="1" t="s">
        <v>368</v>
      </c>
      <c r="D46" s="1" t="s">
        <v>356</v>
      </c>
      <c r="E46" s="1" t="s">
        <v>369</v>
      </c>
      <c r="F46" s="1" t="s">
        <v>264</v>
      </c>
      <c r="G46" s="1" t="s">
        <v>167</v>
      </c>
      <c r="H46" s="1" t="s">
        <v>168</v>
      </c>
      <c r="I46" s="1" t="s">
        <v>370</v>
      </c>
      <c r="J46" s="1" t="s">
        <v>170</v>
      </c>
      <c r="K46" s="1" t="s">
        <v>370</v>
      </c>
      <c r="L46" s="1" t="s">
        <v>370</v>
      </c>
      <c r="M46" s="1" t="s">
        <v>171</v>
      </c>
      <c r="N46" s="1" t="s">
        <v>171</v>
      </c>
      <c r="O46" s="1" t="s">
        <v>172</v>
      </c>
      <c r="P46" s="1" t="s">
        <v>173</v>
      </c>
      <c r="Q46" s="1" t="s">
        <v>371</v>
      </c>
      <c r="R46" s="1" t="s">
        <v>175</v>
      </c>
      <c r="S46" s="1" t="s">
        <v>176</v>
      </c>
      <c r="T46" s="1" t="s">
        <v>177</v>
      </c>
    </row>
    <row r="47" s="1" customFormat="1" spans="1:20">
      <c r="A47" s="3">
        <v>16997371652</v>
      </c>
      <c r="B47" s="1" t="s">
        <v>199</v>
      </c>
      <c r="C47" s="1" t="s">
        <v>372</v>
      </c>
      <c r="D47" s="1" t="s">
        <v>373</v>
      </c>
      <c r="E47" s="1" t="s">
        <v>374</v>
      </c>
      <c r="F47" s="1" t="s">
        <v>166</v>
      </c>
      <c r="G47" s="1" t="s">
        <v>264</v>
      </c>
      <c r="H47" s="1" t="s">
        <v>168</v>
      </c>
      <c r="I47" s="1" t="s">
        <v>375</v>
      </c>
      <c r="J47" s="1" t="s">
        <v>170</v>
      </c>
      <c r="K47" s="1" t="s">
        <v>375</v>
      </c>
      <c r="L47" s="1" t="s">
        <v>375</v>
      </c>
      <c r="M47" s="1" t="s">
        <v>171</v>
      </c>
      <c r="N47" s="1" t="s">
        <v>171</v>
      </c>
      <c r="O47" s="1" t="s">
        <v>172</v>
      </c>
      <c r="P47" s="1" t="s">
        <v>173</v>
      </c>
      <c r="Q47" s="1" t="s">
        <v>376</v>
      </c>
      <c r="R47" s="1" t="s">
        <v>175</v>
      </c>
      <c r="S47" s="1" t="s">
        <v>176</v>
      </c>
      <c r="T47" s="1" t="s">
        <v>177</v>
      </c>
    </row>
    <row r="48" s="1" customFormat="1" spans="1:20">
      <c r="A48" s="3">
        <v>16997381476</v>
      </c>
      <c r="B48" s="1" t="s">
        <v>199</v>
      </c>
      <c r="C48" s="1" t="s">
        <v>377</v>
      </c>
      <c r="D48" s="1" t="s">
        <v>373</v>
      </c>
      <c r="E48" s="1" t="s">
        <v>374</v>
      </c>
      <c r="F48" s="1" t="s">
        <v>166</v>
      </c>
      <c r="G48" s="1" t="s">
        <v>264</v>
      </c>
      <c r="H48" s="1" t="s">
        <v>168</v>
      </c>
      <c r="I48" s="1" t="s">
        <v>375</v>
      </c>
      <c r="J48" s="1" t="s">
        <v>170</v>
      </c>
      <c r="K48" s="1" t="s">
        <v>375</v>
      </c>
      <c r="L48" s="1" t="s">
        <v>375</v>
      </c>
      <c r="M48" s="1" t="s">
        <v>171</v>
      </c>
      <c r="N48" s="1" t="s">
        <v>171</v>
      </c>
      <c r="O48" s="1" t="s">
        <v>172</v>
      </c>
      <c r="P48" s="1" t="s">
        <v>173</v>
      </c>
      <c r="Q48" s="1" t="s">
        <v>378</v>
      </c>
      <c r="R48" s="1" t="s">
        <v>175</v>
      </c>
      <c r="S48" s="1" t="s">
        <v>176</v>
      </c>
      <c r="T48" s="1" t="s">
        <v>177</v>
      </c>
    </row>
    <row r="49" s="1" customFormat="1" spans="1:20">
      <c r="A49" s="3">
        <v>17000718399</v>
      </c>
      <c r="B49" s="1" t="s">
        <v>166</v>
      </c>
      <c r="C49" s="1" t="s">
        <v>379</v>
      </c>
      <c r="D49" s="1" t="s">
        <v>243</v>
      </c>
      <c r="E49" s="1" t="s">
        <v>380</v>
      </c>
      <c r="F49" s="1" t="s">
        <v>264</v>
      </c>
      <c r="G49" s="1" t="s">
        <v>167</v>
      </c>
      <c r="H49" s="1" t="s">
        <v>168</v>
      </c>
      <c r="I49" s="1" t="s">
        <v>381</v>
      </c>
      <c r="J49" s="1" t="s">
        <v>170</v>
      </c>
      <c r="K49" s="1" t="s">
        <v>381</v>
      </c>
      <c r="L49" s="1" t="s">
        <v>381</v>
      </c>
      <c r="M49" s="1" t="s">
        <v>171</v>
      </c>
      <c r="N49" s="1" t="s">
        <v>171</v>
      </c>
      <c r="O49" s="1" t="s">
        <v>172</v>
      </c>
      <c r="P49" s="1" t="s">
        <v>173</v>
      </c>
      <c r="Q49" s="1" t="s">
        <v>382</v>
      </c>
      <c r="R49" s="1" t="s">
        <v>175</v>
      </c>
      <c r="S49" s="1" t="s">
        <v>176</v>
      </c>
      <c r="T49" s="1" t="s">
        <v>177</v>
      </c>
    </row>
    <row r="50" s="1" customFormat="1" spans="1:20">
      <c r="A50" s="3">
        <v>17001663330</v>
      </c>
      <c r="B50" s="1" t="s">
        <v>166</v>
      </c>
      <c r="C50" s="1" t="s">
        <v>383</v>
      </c>
      <c r="D50" s="1" t="s">
        <v>373</v>
      </c>
      <c r="E50" s="1" t="s">
        <v>384</v>
      </c>
      <c r="F50" s="1" t="s">
        <v>264</v>
      </c>
      <c r="G50" s="1" t="s">
        <v>167</v>
      </c>
      <c r="H50" s="1" t="s">
        <v>168</v>
      </c>
      <c r="I50" s="1" t="s">
        <v>375</v>
      </c>
      <c r="J50" s="1" t="s">
        <v>170</v>
      </c>
      <c r="K50" s="1" t="s">
        <v>375</v>
      </c>
      <c r="L50" s="1" t="s">
        <v>375</v>
      </c>
      <c r="M50" s="1" t="s">
        <v>171</v>
      </c>
      <c r="N50" s="1" t="s">
        <v>171</v>
      </c>
      <c r="O50" s="1" t="s">
        <v>172</v>
      </c>
      <c r="P50" s="1" t="s">
        <v>173</v>
      </c>
      <c r="Q50" s="1" t="s">
        <v>382</v>
      </c>
      <c r="R50" s="1" t="s">
        <v>175</v>
      </c>
      <c r="S50" s="1" t="s">
        <v>176</v>
      </c>
      <c r="T50" s="1" t="s">
        <v>177</v>
      </c>
    </row>
    <row r="51" s="1" customFormat="1" spans="1:20">
      <c r="A51" s="3">
        <v>17004133799</v>
      </c>
      <c r="B51" s="1" t="s">
        <v>166</v>
      </c>
      <c r="C51" s="1" t="s">
        <v>385</v>
      </c>
      <c r="D51" s="1" t="s">
        <v>386</v>
      </c>
      <c r="E51" s="1" t="s">
        <v>387</v>
      </c>
      <c r="F51" s="1" t="s">
        <v>264</v>
      </c>
      <c r="G51" s="1" t="s">
        <v>167</v>
      </c>
      <c r="H51" s="1" t="s">
        <v>168</v>
      </c>
      <c r="I51" s="1" t="s">
        <v>388</v>
      </c>
      <c r="J51" s="1" t="s">
        <v>170</v>
      </c>
      <c r="K51" s="1" t="s">
        <v>388</v>
      </c>
      <c r="L51" s="1" t="s">
        <v>388</v>
      </c>
      <c r="M51" s="1" t="s">
        <v>171</v>
      </c>
      <c r="N51" s="1" t="s">
        <v>171</v>
      </c>
      <c r="O51" s="1" t="s">
        <v>172</v>
      </c>
      <c r="P51" s="1" t="s">
        <v>173</v>
      </c>
      <c r="Q51" s="1" t="s">
        <v>389</v>
      </c>
      <c r="R51" s="1" t="s">
        <v>175</v>
      </c>
      <c r="S51" s="1" t="s">
        <v>176</v>
      </c>
      <c r="T51" s="1" t="s">
        <v>177</v>
      </c>
    </row>
    <row r="52" s="1" customFormat="1" spans="1:20">
      <c r="A52" s="3">
        <v>17005341169</v>
      </c>
      <c r="B52" s="1" t="s">
        <v>264</v>
      </c>
      <c r="C52" s="1" t="s">
        <v>390</v>
      </c>
      <c r="D52" s="1" t="s">
        <v>373</v>
      </c>
      <c r="E52" s="1" t="s">
        <v>391</v>
      </c>
      <c r="F52" s="1" t="s">
        <v>264</v>
      </c>
      <c r="G52" s="1" t="s">
        <v>167</v>
      </c>
      <c r="H52" s="1" t="s">
        <v>168</v>
      </c>
      <c r="I52" s="1" t="s">
        <v>375</v>
      </c>
      <c r="J52" s="1" t="s">
        <v>170</v>
      </c>
      <c r="K52" s="1" t="s">
        <v>375</v>
      </c>
      <c r="L52" s="1" t="s">
        <v>375</v>
      </c>
      <c r="M52" s="1" t="s">
        <v>171</v>
      </c>
      <c r="N52" s="1" t="s">
        <v>171</v>
      </c>
      <c r="O52" s="1" t="s">
        <v>172</v>
      </c>
      <c r="P52" s="1" t="s">
        <v>173</v>
      </c>
      <c r="Q52" s="1" t="s">
        <v>392</v>
      </c>
      <c r="R52" s="1" t="s">
        <v>175</v>
      </c>
      <c r="S52" s="1" t="s">
        <v>176</v>
      </c>
      <c r="T52" s="1" t="s">
        <v>177</v>
      </c>
    </row>
    <row r="53" s="1" customFormat="1" spans="1:20">
      <c r="A53" s="3">
        <v>17005940079</v>
      </c>
      <c r="B53" s="1" t="s">
        <v>264</v>
      </c>
      <c r="C53" s="1" t="s">
        <v>393</v>
      </c>
      <c r="D53" s="1" t="s">
        <v>373</v>
      </c>
      <c r="E53" s="1" t="s">
        <v>394</v>
      </c>
      <c r="F53" s="1" t="s">
        <v>264</v>
      </c>
      <c r="G53" s="1" t="s">
        <v>167</v>
      </c>
      <c r="H53" s="1" t="s">
        <v>168</v>
      </c>
      <c r="I53" s="1" t="s">
        <v>395</v>
      </c>
      <c r="J53" s="1" t="s">
        <v>170</v>
      </c>
      <c r="K53" s="1" t="s">
        <v>395</v>
      </c>
      <c r="L53" s="1" t="s">
        <v>395</v>
      </c>
      <c r="M53" s="1" t="s">
        <v>171</v>
      </c>
      <c r="N53" s="1" t="s">
        <v>171</v>
      </c>
      <c r="O53" s="1" t="s">
        <v>172</v>
      </c>
      <c r="P53" s="1" t="s">
        <v>173</v>
      </c>
      <c r="Q53" s="1" t="s">
        <v>396</v>
      </c>
      <c r="R53" s="1" t="s">
        <v>175</v>
      </c>
      <c r="S53" s="1" t="s">
        <v>176</v>
      </c>
      <c r="T53" s="1" t="s">
        <v>177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2021-12-20T01:58:46Z</dcterms:created>
  <dcterms:modified xsi:type="dcterms:W3CDTF">2021-12-20T02:03:09Z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FBB1E93767D94A4EBC41BD89DEBB930E</vt:lpwstr>
  </property>
  <property fmtid="{D5CDD505-2E9C-101B-9397-08002B2CF9AE}" pid="3" name="KSOProductBuildVer">
    <vt:lpwstr>2052-11.1.0.11115</vt:lpwstr>
  </property>
</Properties>
</file>