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对账!$1:$96</definedName>
  </definedNames>
  <calcPr calcId="144525"/>
</workbook>
</file>

<file path=xl/sharedStrings.xml><?xml version="1.0" encoding="utf-8"?>
<sst xmlns="http://schemas.openxmlformats.org/spreadsheetml/2006/main" count="2599" uniqueCount="677">
  <si>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</si>
  <si>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</si>
  <si>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</si>
  <si>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</si>
  <si>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</si>
  <si>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</si>
  <si>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</si>
  <si>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</si>
  <si>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</si>
  <si>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</si>
  <si>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</si>
  <si>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</si>
  <si>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</si>
  <si>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</si>
  <si>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</si>
  <si>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</si>
  <si>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</si>
  <si>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</si>
  <si>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</si>
  <si>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</si>
  <si>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</si>
  <si>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</si>
  <si>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</si>
  <si>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</si>
  <si>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</si>
  <si>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</si>
  <si>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</si>
  <si>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[香港]香港悦品海景酒店(Hotel COZI Harbour View)(80243688)</t>
  </si>
  <si>
    <t>悦品海景双床房&lt;2人入住&gt;</t>
  </si>
  <si>
    <t>CNY</t>
  </si>
  <si>
    <t>WU/BINGXUE</t>
  </si>
  <si>
    <t>CA13744211218CNY</t>
  </si>
  <si>
    <t>未提现</t>
  </si>
  <si>
    <t>携程开票</t>
  </si>
  <si>
    <t>[保定]城市便捷酒店(保定火车站店)(80249552)</t>
  </si>
  <si>
    <t>标准大床房&lt;2人入住&gt;</t>
  </si>
  <si>
    <t>杨如日</t>
  </si>
  <si>
    <t>取消</t>
  </si>
  <si>
    <t>[上海]汉庭酒店(上海嘉定城中路店)(76438865)</t>
  </si>
  <si>
    <t>大床房&lt;2人入住&gt;</t>
  </si>
  <si>
    <t>孙文</t>
  </si>
  <si>
    <t>R2018021071052163001</t>
  </si>
  <si>
    <t>[香港]香港富荟旺角酒店(iclub Mong Kok Hotel)(76478775)</t>
  </si>
  <si>
    <t>尊荟客房&lt;2人入住&gt;&lt;早餐&gt;</t>
  </si>
  <si>
    <t>YEUNG/SAU MING</t>
  </si>
  <si>
    <t>[南投]南投埔里西站商务旅馆(West Hotel)(81210848)</t>
  </si>
  <si>
    <t>商务双人房&lt;2人入住&gt;&lt;早餐&gt;</t>
  </si>
  <si>
    <t>CHENG/CHIHWEN</t>
  </si>
  <si>
    <t>.</t>
  </si>
  <si>
    <t>[衡阳]精途酒店(衡阳常胜西路南华大学店)(82340936)</t>
  </si>
  <si>
    <t>史鸿杰</t>
  </si>
  <si>
    <t>[null](80243645)</t>
  </si>
  <si>
    <t>[上海]上海海悦滨江酒店公寓(80243258)</t>
  </si>
  <si>
    <t>陆家嘴缩影&lt;2人入住&gt;</t>
  </si>
  <si>
    <t>丁志平</t>
  </si>
  <si>
    <t>[梅州]梅州麓湖山酒店(62503407)</t>
  </si>
  <si>
    <t>公寓标准大床房&lt;大床&gt;&lt;超值特惠&gt;&lt;双人入住&gt;&lt;双早&gt;</t>
  </si>
  <si>
    <t>张连锋</t>
  </si>
  <si>
    <t>[上海]锦江之星风尚(上海南京路步行街福建中路店)(80243041)</t>
  </si>
  <si>
    <t>标准房A&lt;2人入住&gt;&lt;钻石会员&gt;&lt;交叉用户机票，高铁，汽车，船票，用车&gt;</t>
  </si>
  <si>
    <t>刘高伟</t>
  </si>
  <si>
    <t>[高雄]高雄福华大饭店(Howard Plaza Hotel Kaohsiung)(80941298)</t>
  </si>
  <si>
    <t>豪华双床房&lt;2人入住&gt;</t>
  </si>
  <si>
    <t>WU/KUOYU</t>
  </si>
  <si>
    <t>[北京]全季酒店(北京亚运村小营店)(80247803)</t>
  </si>
  <si>
    <t>大床房A&lt;2人入住&gt;</t>
  </si>
  <si>
    <t>李麒麟,吕风杰</t>
  </si>
  <si>
    <t>R9000663071162213001</t>
  </si>
  <si>
    <t>[合肥]格美酒店(合肥潜山北路凤凰城店)(80246950)</t>
  </si>
  <si>
    <t>格美高级大床房&lt;2人入住&gt;</t>
  </si>
  <si>
    <t>袁峰</t>
  </si>
  <si>
    <t>(GRT)73310804;</t>
  </si>
  <si>
    <t>[汕尾]麗枫酒店(汕尾四马路城市广场店)(80246102)</t>
  </si>
  <si>
    <t>高级大床房(无窗)&lt;2人入住&gt;</t>
  </si>
  <si>
    <t>曾远成</t>
  </si>
  <si>
    <t>报名字</t>
  </si>
  <si>
    <t>[null](80248502)</t>
  </si>
  <si>
    <t>[抚州]格林豪泰酒店(抚州临川一中智选店)(76549636)</t>
  </si>
  <si>
    <t>特色大床房&lt;2人入住&gt;</t>
  </si>
  <si>
    <t>邹志达,王时达</t>
  </si>
  <si>
    <t>(GRT)73317853;(GRT)73317854;</t>
  </si>
  <si>
    <t>[上海]尚客优精选酒店(上海浦东机场店)(81209447)</t>
  </si>
  <si>
    <t>精选大床房&lt;2人入住&gt;</t>
  </si>
  <si>
    <t>张合迎</t>
  </si>
  <si>
    <t>[广州]广州百鸣纺园公寓酒店(76248543)</t>
  </si>
  <si>
    <t>标准大床房&lt;2人入住&gt;&lt;早餐&gt;</t>
  </si>
  <si>
    <t>索竟超</t>
  </si>
  <si>
    <t>[苏州]锦江之星(苏州行政中心店)(82340809)</t>
  </si>
  <si>
    <t>商务房B&lt;2人入住&gt;</t>
  </si>
  <si>
    <t>余建文</t>
  </si>
  <si>
    <t>[东莞]东莞中汇文华酒店(76256563)</t>
  </si>
  <si>
    <t>特价双人房&lt;2人入住&gt;</t>
  </si>
  <si>
    <t>何华平</t>
  </si>
  <si>
    <t>[台东]知本富爷饭店(Huya Hotel)(81210905)</t>
  </si>
  <si>
    <t>蜜月双人房&lt;2人入住&gt;</t>
  </si>
  <si>
    <t>TSAI/MENG LUN</t>
  </si>
  <si>
    <t>CA13744211219CNY</t>
  </si>
  <si>
    <t>ec05cd620211106214505</t>
  </si>
  <si>
    <t>[香港]香港珀丽酒店(Rosedale Hotel Hong Kong)(76255176)</t>
  </si>
  <si>
    <t>高级房&lt;2人入住&gt;&lt;早餐&gt;</t>
  </si>
  <si>
    <t>MAK/PUI KI</t>
  </si>
  <si>
    <t>[null](80243635)</t>
  </si>
  <si>
    <t>[新北]新北淡水福格大饭店(Hotel RegaLees)(80941492)</t>
  </si>
  <si>
    <t>豪华大床房&lt;2人入住&gt;&lt;早餐&gt;</t>
  </si>
  <si>
    <t>Dai yuting/DAi yuting,Dai yuting/DAi yuting</t>
  </si>
  <si>
    <t>EXP-1861132402</t>
  </si>
  <si>
    <t>[台北]台北北投泉都温泉会馆(CHYUAN DU SPRING RESORT)(82340192)</t>
  </si>
  <si>
    <t>豪华套房&lt;2人入住&gt;</t>
  </si>
  <si>
    <t>YU/CHIA YU,YU/CHIA YU</t>
  </si>
  <si>
    <t>[台北]天阁酒店(台北复兴馆)(The Tango Hotel (Taipei Fu Hsing))(80941372)</t>
  </si>
  <si>
    <t>天豪客房&lt;2人入住&gt;&lt;早餐&gt;</t>
  </si>
  <si>
    <t>CHIU/YIHAN</t>
  </si>
  <si>
    <t>[广州]广州影星宾馆(82340457)</t>
  </si>
  <si>
    <t>商务双床客房&lt;2人入住&gt;</t>
  </si>
  <si>
    <t>于淼</t>
  </si>
  <si>
    <t>天豪客房&lt;2人入住&gt;</t>
  </si>
  <si>
    <t>HSU/TSUNGKUANG</t>
  </si>
  <si>
    <t>[台北]台北美仑大饭店(Park Taipei Hotel)(82340188)</t>
  </si>
  <si>
    <t>标准大号床间&lt;2人入住&gt;</t>
  </si>
  <si>
    <t>CHIANG/TZUHENG</t>
  </si>
  <si>
    <t>LIN/YA-CHIEH</t>
  </si>
  <si>
    <t>[济南]格林豪泰酒店(济南大明湖西南门店)(80244677)</t>
  </si>
  <si>
    <t>特价双床房(无窗)&lt;2人入住&gt;</t>
  </si>
  <si>
    <t>史海滨</t>
  </si>
  <si>
    <t>(GRT)73252528;</t>
  </si>
  <si>
    <t>WU/HAOCHEN</t>
  </si>
  <si>
    <t>[宜兰]宜兰天下居汽车行馆(Tian Xia Ju Motel)(81210262)</t>
  </si>
  <si>
    <t>豪华房型&lt;2人入住&gt;&lt;早餐&gt;</t>
  </si>
  <si>
    <t>CHANG/YUHSUAN</t>
  </si>
  <si>
    <t>[上海]轻住悦享酒店(上海南京路步行街店)(81208747)</t>
  </si>
  <si>
    <t>悦享双床房&lt;2人入住&gt;</t>
  </si>
  <si>
    <t>马传良</t>
  </si>
  <si>
    <t>HO/CHUNYI</t>
  </si>
  <si>
    <t>[峨眉山]峨眉山璞澜丽呈酒店(82807692)</t>
  </si>
  <si>
    <t>雅致园景大床套房&lt;2人入住&gt;&lt;早餐&gt;</t>
  </si>
  <si>
    <t>刘旭阳,任重回</t>
  </si>
  <si>
    <t>[香港]富豪香港酒店(Regal Hongkong Hotel)(76478807)</t>
  </si>
  <si>
    <t>高级大床房&lt;2人入住&gt;</t>
  </si>
  <si>
    <t>foo/shu keen</t>
  </si>
  <si>
    <t>景观大床客房&lt;2人入住&gt;</t>
  </si>
  <si>
    <t>chi/bo hsiang,chi/bo hsiang</t>
  </si>
  <si>
    <t>[合肥]格林豪泰(合肥城隍庙三孝口地铁站店)(80246578)</t>
  </si>
  <si>
    <t>双床房&lt;2人入住&gt;</t>
  </si>
  <si>
    <t>韦娜娜</t>
  </si>
  <si>
    <t>(GRT)73322867;</t>
  </si>
  <si>
    <t>[广州]锦江都城酒店(广州万达广场店)(79042808)</t>
  </si>
  <si>
    <t>精致商务房&lt;2人入住&gt;&lt;钻石会员&gt;&lt;交叉用户机票，高铁，汽车，船票，用车&gt;</t>
  </si>
  <si>
    <t>唐麟</t>
  </si>
  <si>
    <t>[上海]格林豪泰（上海奉贤南桥店)(68604606)</t>
  </si>
  <si>
    <t>吴明俊</t>
  </si>
  <si>
    <t>(GRT)73333587;</t>
  </si>
  <si>
    <t>[郸城]尚客优酒店（郸城新华路店）(80249338)</t>
  </si>
  <si>
    <t>标准间&lt;2人入住&gt;&lt;早餐&gt;</t>
  </si>
  <si>
    <t>魏垂监</t>
  </si>
  <si>
    <t>[深圳]深圳卡蔓商务酒店(82806350)</t>
  </si>
  <si>
    <t>豪华大床房&lt;2人入住&gt;</t>
  </si>
  <si>
    <t>胡信敏</t>
  </si>
  <si>
    <t>[成都]成都天府丽都喜来登饭店(76256401)</t>
  </si>
  <si>
    <t>李凯</t>
  </si>
  <si>
    <t>[null](81314465)</t>
  </si>
  <si>
    <t>[清远]清远城市便捷酒店和富东成店(82340797)</t>
  </si>
  <si>
    <t>标准双床房&lt;2人入住&gt;&lt;早餐&gt;</t>
  </si>
  <si>
    <t>黄科亮</t>
  </si>
  <si>
    <t>[高雄]高雄水京栈国际酒店(H2O Hotel)(80941551)</t>
  </si>
  <si>
    <t>豪华双床房&lt;2人入住&gt;&lt;早餐&gt;</t>
  </si>
  <si>
    <t>WANG/YOUTING</t>
  </si>
  <si>
    <t>CA13744211220CNY</t>
  </si>
  <si>
    <t>RMEX1854723055</t>
  </si>
  <si>
    <t>[厦门]厦门海景千禧大酒店(68194086)</t>
  </si>
  <si>
    <t>张万潮</t>
  </si>
  <si>
    <t>[新竹]金沙商务旅馆(Gold Sand Hotel)(80941862)</t>
  </si>
  <si>
    <t>标准双人间&lt;2人入住&gt;&lt;早餐&gt;</t>
  </si>
  <si>
    <t>YEH/SUNG HAO,YEH/SUNG HAO</t>
  </si>
  <si>
    <t>[台中]台中爱恋旅店(Amour Hotel)(80941755)</t>
  </si>
  <si>
    <t>经济双人房&lt;2人入住&gt;</t>
  </si>
  <si>
    <t>JHANG/YU XIN,JHANG/YU XIN</t>
  </si>
  <si>
    <t>[台北]台北长荣桂冠酒店(Evergreen Laurel Hotel Taipei)(82340195)</t>
  </si>
  <si>
    <t>SU/YUWEN,SU/YUWEN</t>
  </si>
  <si>
    <t>HSIEH/YULIEN,HSIEH/YULIEN</t>
  </si>
  <si>
    <t>GUO/TZULING</t>
  </si>
  <si>
    <t>[台中]台中竹林雅致商务汽车旅馆(Refinement Motel)(82340270)</t>
  </si>
  <si>
    <t>豪华间&lt;2人入住&gt;&lt;早餐&gt;</t>
  </si>
  <si>
    <t>SU/TZU HAN,SU/TZU HAN</t>
  </si>
  <si>
    <t>高级特大号床间&lt;2人入住&gt;</t>
  </si>
  <si>
    <t>YEH/FANGCHING</t>
  </si>
  <si>
    <t>高级双人房&lt;2人入住&gt;</t>
  </si>
  <si>
    <t>Lo/Debbie,Lo/Debbie</t>
  </si>
  <si>
    <t>豪华双人房&lt;2人入住&gt;</t>
  </si>
  <si>
    <t>YU/PIN CHU,YU/PIN CHU</t>
  </si>
  <si>
    <t>[新北]新北板桥馥都饭店(Grand Forward Hotel)(82340235)</t>
  </si>
  <si>
    <t>HSIAO/CHIAYIN</t>
  </si>
  <si>
    <t>[杭州]杭州湘湖逍遥庄园(68611444)</t>
  </si>
  <si>
    <t>逍遥高级双床房&lt;2人入住&gt;&lt;早餐&gt;</t>
  </si>
  <si>
    <t>沃轶文</t>
  </si>
  <si>
    <t>[台北]城市商旅(台北站前馆)(City Suites Main Station)(81210954)</t>
  </si>
  <si>
    <t>标准双人房(无窗)&lt;2人入住&gt;</t>
  </si>
  <si>
    <t>allenwu/allen wu,allenwu/allen wu</t>
  </si>
  <si>
    <t>高级双床房&lt;2人入住&gt;</t>
  </si>
  <si>
    <t>王贝贝</t>
  </si>
  <si>
    <t>[香港]木的地酒店-中环(Hotel Madera Hollywood)(80247290)</t>
  </si>
  <si>
    <t>Cheung/choikwan</t>
  </si>
  <si>
    <t>[台中]台中金典绿园道商旅(Park Lane Inn)(82340094)</t>
  </si>
  <si>
    <t>行政家庭房&lt;2人入住&gt;&lt;早餐&gt;</t>
  </si>
  <si>
    <t>LAI/CHIH WEI,LAI/CHIH WEI</t>
  </si>
  <si>
    <t>[成都]城市便捷酒店(成都红光大道店)(80250558)</t>
  </si>
  <si>
    <t>卢鹏</t>
  </si>
  <si>
    <t>[道真]道真两江假日丽呈酒店(82807418)</t>
  </si>
  <si>
    <t>高级大床房&lt;2人入住&gt;&lt;早餐&gt;</t>
  </si>
  <si>
    <t>刘雯玥</t>
  </si>
  <si>
    <t>HUANG/Yu-Hsuan,HUANG/Yu-Hsuan</t>
  </si>
  <si>
    <t>EXP-1865469174</t>
  </si>
  <si>
    <t>[内江]内江滨江假日酒店(80895126)</t>
  </si>
  <si>
    <t>城市景观高级大床房&lt;2人入住&gt;</t>
  </si>
  <si>
    <t>严冰</t>
  </si>
  <si>
    <t>[香港]香港六国酒店(Gloucester Luk Kwok Hong Kong)(80243566)</t>
  </si>
  <si>
    <t>WONG/CHING KWAN</t>
  </si>
  <si>
    <t>EXP-1865501705</t>
  </si>
  <si>
    <t>[南投]日月潭名人大饭店(Minren Hotel)(81210648)</t>
  </si>
  <si>
    <t>标准双人间&lt;2人入住&gt;</t>
  </si>
  <si>
    <t>LI/CHUNTE</t>
  </si>
  <si>
    <t>行政景观客房&lt;2人入住&gt;</t>
  </si>
  <si>
    <t>CHANG/HANCHEN,CHANG/HANCHEN</t>
  </si>
  <si>
    <t>acknowledge</t>
  </si>
  <si>
    <t>[银川]亨瑞元精品酒店(银川北塔店)(82809803)</t>
  </si>
  <si>
    <t>优享大床房&lt;2人入住&gt;</t>
  </si>
  <si>
    <t>周昊洋</t>
  </si>
  <si>
    <t>[null](82341316)</t>
  </si>
  <si>
    <t>Ng/pui ka</t>
  </si>
  <si>
    <t>Zhonghuiyu/Zhonghuiyu,Zhonghuiyu/Zhonghuiyu</t>
  </si>
  <si>
    <t>[南昌]尚客优精选酒店(南昌叠山路滕王阁步行街店)(80245746)</t>
  </si>
  <si>
    <t>张忠锋</t>
  </si>
  <si>
    <t>[平湖]格雅酒店(平湖吾悦广场胜利路店)(80895244)</t>
  </si>
  <si>
    <t>商务双床房&lt;2人入住&gt;</t>
  </si>
  <si>
    <t>丁连</t>
  </si>
  <si>
    <t>[杭州]浙江西子宾馆·汪庄(80249168)</t>
  </si>
  <si>
    <t>豪华悦湖大床房&lt;2人入住&gt;&lt;早餐&gt;</t>
  </si>
  <si>
    <t>刘雁斌</t>
  </si>
  <si>
    <t>[重庆]7天优品酒店(重庆大足宏声广场店)(76550696)</t>
  </si>
  <si>
    <t>优享大床房&lt;2人入住&gt;&lt;早餐&gt;&lt;钻石会员&gt;&lt;交叉用户机票，高铁，汽车，船票，用车&gt;</t>
  </si>
  <si>
    <t>赵小东</t>
  </si>
  <si>
    <t>[杭州]全季酒店(杭州四季青凯旋路店)(68610367)</t>
  </si>
  <si>
    <t>杨希悦</t>
  </si>
  <si>
    <t>R3100165071353700001</t>
  </si>
  <si>
    <t>标准双人房&lt;2人入住&gt;</t>
  </si>
  <si>
    <t>谭洪松</t>
  </si>
  <si>
    <t>[南昌县]骏怡精选酒店(南昌县小蓝工业园店)(80248693)</t>
  </si>
  <si>
    <t>麻将双床房&lt;2人入住&gt;</t>
  </si>
  <si>
    <t>张丰华</t>
  </si>
  <si>
    <t>周家辉</t>
  </si>
  <si>
    <t>[梅州]梅州英思廷酒店(68034492)</t>
  </si>
  <si>
    <t>廷逸大床房&lt;2人入住&gt;</t>
  </si>
  <si>
    <t>陈志伟</t>
  </si>
  <si>
    <t>[贵阳]柏曼酒店(贵阳会展中心金融城店)(82340808)</t>
  </si>
  <si>
    <t>曼悦大床房&lt;2人入住&gt;&lt;早餐&gt;</t>
  </si>
  <si>
    <t>胡冕</t>
  </si>
  <si>
    <t>[贵阳]派酒店(贵阳喷水池地铁站店)(80244448)</t>
  </si>
  <si>
    <t>惠选双床房&lt;2人入住&gt;</t>
  </si>
  <si>
    <t>李世龙,谭金超</t>
  </si>
  <si>
    <t>，</t>
  </si>
  <si>
    <t>202112021439070025</t>
  </si>
  <si>
    <t xml:space="preserve"> 43803 CNY</t>
  </si>
  <si>
    <t>A211220092059481</t>
  </si>
  <si>
    <t>A211220092121481</t>
  </si>
  <si>
    <t>房集：i211220092010 255元</t>
  </si>
  <si>
    <t>总计：43803元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</si>
  <si>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</si>
  <si>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</si>
  <si>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</si>
  <si>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</si>
  <si>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</si>
  <si>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</si>
  <si>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</si>
  <si>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</si>
  <si>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</si>
  <si>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</si>
  <si>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</si>
  <si>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</si>
  <si>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</si>
  <si>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</si>
  <si>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</si>
  <si>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</si>
  <si>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</si>
  <si>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2021-11-06</t>
  </si>
  <si>
    <t>2291663</t>
  </si>
  <si>
    <t>知本富爷饭店</t>
  </si>
  <si>
    <t>TSAI MENG LUN</t>
  </si>
  <si>
    <t>2021-12-03</t>
  </si>
  <si>
    <t>2021-12-04</t>
  </si>
  <si>
    <t>退房日月结</t>
  </si>
  <si>
    <t>321.00</t>
  </si>
  <si>
    <t>RMB</t>
  </si>
  <si>
    <t>0</t>
  </si>
  <si>
    <t>0.00</t>
  </si>
  <si>
    <t>携程汇登国内直连</t>
  </si>
  <si>
    <t>2021-11-06 21:46:06</t>
  </si>
  <si>
    <t>否</t>
  </si>
  <si>
    <t>广州汇登信息科技有限公司</t>
  </si>
  <si>
    <t>直连</t>
  </si>
  <si>
    <t>2021-11-08</t>
  </si>
  <si>
    <t>2293324</t>
  </si>
  <si>
    <t>高雄水京栈国际酒店</t>
  </si>
  <si>
    <t>WANG YOUTING</t>
  </si>
  <si>
    <t>2021-12-05</t>
  </si>
  <si>
    <t>1064.00</t>
  </si>
  <si>
    <t>2021-11-08 18:42:50</t>
  </si>
  <si>
    <t>2021-11-17</t>
  </si>
  <si>
    <t>2301182</t>
  </si>
  <si>
    <t>香港珀丽酒店</t>
  </si>
  <si>
    <t>MAK PUI KI</t>
  </si>
  <si>
    <t>262.00</t>
  </si>
  <si>
    <t>2021-11-17 07:53:05</t>
  </si>
  <si>
    <t>2301914</t>
  </si>
  <si>
    <t>厦门海景千禧大酒店</t>
  </si>
  <si>
    <t>826.00</t>
  </si>
  <si>
    <t>2021-11-17 19:13:24</t>
  </si>
  <si>
    <t>直采</t>
  </si>
  <si>
    <t>2021-11-18</t>
  </si>
  <si>
    <t>2302475</t>
  </si>
  <si>
    <t>金沙商务旅馆</t>
  </si>
  <si>
    <t>YEH SUNG HAO,YEH SUNG HAO</t>
  </si>
  <si>
    <t>445.00</t>
  </si>
  <si>
    <t>2021-11-18 11:17:20</t>
  </si>
  <si>
    <t>2021-11-19</t>
  </si>
  <si>
    <t>2303620</t>
  </si>
  <si>
    <t>英皇骏景酒店</t>
  </si>
  <si>
    <t>SHIBUYA RYOUKEN</t>
  </si>
  <si>
    <t>283.00</t>
  </si>
  <si>
    <t>2021-11-19 10:38:39</t>
  </si>
  <si>
    <t>2303685</t>
  </si>
  <si>
    <t>台北长荣桂冠酒店</t>
  </si>
  <si>
    <t>SU YUWEN,SU YUWEN</t>
  </si>
  <si>
    <t>2152.00</t>
  </si>
  <si>
    <t>2021-11-19 11:40:04</t>
  </si>
  <si>
    <t>2304412</t>
  </si>
  <si>
    <t>天阁酒店(台北复兴馆)</t>
  </si>
  <si>
    <t>HSIEH YULIEN,HSIEH YULIEN</t>
  </si>
  <si>
    <t>1020.00</t>
  </si>
  <si>
    <t>2021-11-19 20:52:58</t>
  </si>
  <si>
    <t>2021-11-20</t>
  </si>
  <si>
    <t>2304622</t>
  </si>
  <si>
    <t>GUO TZULING</t>
  </si>
  <si>
    <t>956.00</t>
  </si>
  <si>
    <t>2021-11-20 00:16:32</t>
  </si>
  <si>
    <t>2021-11-21</t>
  </si>
  <si>
    <t>2306515</t>
  </si>
  <si>
    <t>台中竹林雅致商务汽车旅馆</t>
  </si>
  <si>
    <t>SU TZU HAN,SU TZU HAN</t>
  </si>
  <si>
    <t>732.00</t>
  </si>
  <si>
    <t>2021-11-21 20:06:52</t>
  </si>
  <si>
    <t>2021-11-22</t>
  </si>
  <si>
    <t>2307590</t>
  </si>
  <si>
    <t>新北淡水福格大饭店</t>
  </si>
  <si>
    <t>Dai yuting DAi yuting,Dai yuting DAi yuting</t>
  </si>
  <si>
    <t>670.00</t>
  </si>
  <si>
    <t>2021-11-22 16:37:01</t>
  </si>
  <si>
    <t>2021-11-23</t>
  </si>
  <si>
    <t>2308424</t>
  </si>
  <si>
    <t>台北美仑大饭店</t>
  </si>
  <si>
    <t>YEH FANGCHING</t>
  </si>
  <si>
    <t>657.00</t>
  </si>
  <si>
    <t>2021-11-23 09:00:09</t>
  </si>
  <si>
    <t>2308686</t>
  </si>
  <si>
    <t>台中爱恋旅店</t>
  </si>
  <si>
    <t>Lo Debbie,Lo Debbie</t>
  </si>
  <si>
    <t>808.00</t>
  </si>
  <si>
    <t>2021-11-23 12:43:37</t>
  </si>
  <si>
    <t>2309027</t>
  </si>
  <si>
    <t>YU PIN CHU,YU PIN CHU</t>
  </si>
  <si>
    <t>2021-11-23 16:58:00</t>
  </si>
  <si>
    <t>2309551</t>
  </si>
  <si>
    <t>新北板桥馥都饭店</t>
  </si>
  <si>
    <t>HSIAO CHIAYIN</t>
  </si>
  <si>
    <t>931.00</t>
  </si>
  <si>
    <t>2021-11-23 21:35:57</t>
  </si>
  <si>
    <t>2021-11-25</t>
  </si>
  <si>
    <t>2311651</t>
  </si>
  <si>
    <t>杭州湘湖逍遥庄园</t>
  </si>
  <si>
    <t>1410.00</t>
  </si>
  <si>
    <t>2021-11-25 11:37:32</t>
  </si>
  <si>
    <t>2313039</t>
  </si>
  <si>
    <t>台北北投泉都温泉会馆</t>
  </si>
  <si>
    <t>YU CHIA YU,YU CHIA YU</t>
  </si>
  <si>
    <t>853.00</t>
  </si>
  <si>
    <t>2021-11-25 23:27:46</t>
  </si>
  <si>
    <t>2021-11-26</t>
  </si>
  <si>
    <t>2313163</t>
  </si>
  <si>
    <t>城市商旅-站前分馆</t>
  </si>
  <si>
    <t>allenwu allen wu,allenwu allen wu</t>
  </si>
  <si>
    <t>571.00</t>
  </si>
  <si>
    <t>2021-11-26 08:47:36</t>
  </si>
  <si>
    <t>2021-11-27</t>
  </si>
  <si>
    <t>2315085</t>
  </si>
  <si>
    <t>木的地酒店</t>
  </si>
  <si>
    <t>Chan Ho lun</t>
  </si>
  <si>
    <t>2443.02</t>
  </si>
  <si>
    <t>2021-11-27 00:42:12</t>
  </si>
  <si>
    <t>2315484</t>
  </si>
  <si>
    <t>2021-11-27 14:04:58</t>
  </si>
  <si>
    <t>2315533</t>
  </si>
  <si>
    <t>香港悦品海景酒店</t>
  </si>
  <si>
    <t>WU BINGXUE</t>
  </si>
  <si>
    <t>2021-11-28</t>
  </si>
  <si>
    <t>1392.00</t>
  </si>
  <si>
    <t>2021-11-27 14:26:27</t>
  </si>
  <si>
    <t>2317750</t>
  </si>
  <si>
    <t>CHIU YIHAN</t>
  </si>
  <si>
    <t>472.00</t>
  </si>
  <si>
    <t>2021-11-28 23:00:58</t>
  </si>
  <si>
    <t>2021-11-29</t>
  </si>
  <si>
    <t>2318017</t>
  </si>
  <si>
    <t>广州影星宾馆</t>
  </si>
  <si>
    <t>2021-12-02</t>
  </si>
  <si>
    <t>593.00</t>
  </si>
  <si>
    <t>2021-11-29 11:06:10</t>
  </si>
  <si>
    <t>2318339</t>
  </si>
  <si>
    <t>HSU TSUNGKUANG</t>
  </si>
  <si>
    <t>446.00</t>
  </si>
  <si>
    <t>2021-11-29 15:21:19</t>
  </si>
  <si>
    <t>2319039</t>
  </si>
  <si>
    <t>CHIANG TZUHENG</t>
  </si>
  <si>
    <t>592.00</t>
  </si>
  <si>
    <t>2021-11-29 22:36:10</t>
  </si>
  <si>
    <t>2319050</t>
  </si>
  <si>
    <t>木的地酒店-中环</t>
  </si>
  <si>
    <t>Cheung choikwan</t>
  </si>
  <si>
    <t>839.00</t>
  </si>
  <si>
    <t>2021-11-29 22:50:26</t>
  </si>
  <si>
    <t>2319091</t>
  </si>
  <si>
    <t>LIN YA-CHIEH</t>
  </si>
  <si>
    <t>2021-11-29 23:59:40</t>
  </si>
  <si>
    <t>2021-11-30</t>
  </si>
  <si>
    <t>2319222</t>
  </si>
  <si>
    <t>格林豪泰(济南大明湖店)</t>
  </si>
  <si>
    <t>298.00</t>
  </si>
  <si>
    <t>2021-11-30 09:03:13</t>
  </si>
  <si>
    <t>2319387</t>
  </si>
  <si>
    <t>WU HAOCHEN</t>
  </si>
  <si>
    <t>448.00</t>
  </si>
  <si>
    <t>2021-11-30 11:36:30</t>
  </si>
  <si>
    <t>2319601</t>
  </si>
  <si>
    <t>宜兰天下居汽车行馆</t>
  </si>
  <si>
    <t>CHANG YUHSUAN</t>
  </si>
  <si>
    <t>889.00</t>
  </si>
  <si>
    <t>2021-11-30 14:18:54</t>
  </si>
  <si>
    <t>2319645</t>
  </si>
  <si>
    <t>台中金典绿园道商旅</t>
  </si>
  <si>
    <t>LAI CHIH WEI,LAI CHIH WEI</t>
  </si>
  <si>
    <t>961.00</t>
  </si>
  <si>
    <t>2021-11-30 14:50:13</t>
  </si>
  <si>
    <t>2320175</t>
  </si>
  <si>
    <t>悦享酒店(上海南京路步行街店)</t>
  </si>
  <si>
    <t>2021-12-01</t>
  </si>
  <si>
    <t>2021-11-30 19:33:16</t>
  </si>
  <si>
    <t>2320669</t>
  </si>
  <si>
    <t>汉庭酒店(上海嘉定城中路店)</t>
  </si>
  <si>
    <t>399.00</t>
  </si>
  <si>
    <t>2021-12-01 08:42:45</t>
  </si>
  <si>
    <t>2320731</t>
  </si>
  <si>
    <t>HO CHUNYI</t>
  </si>
  <si>
    <t>2021-12-01 09:51:27</t>
  </si>
  <si>
    <t>2320828</t>
  </si>
  <si>
    <t>香港富荟旺角酒店</t>
  </si>
  <si>
    <t>YEUNG SAU MING</t>
  </si>
  <si>
    <t>350.00</t>
  </si>
  <si>
    <t>2021-12-01 10:55:16</t>
  </si>
  <si>
    <t>2321133</t>
  </si>
  <si>
    <t>Zhao Claire</t>
  </si>
  <si>
    <t>315.00</t>
  </si>
  <si>
    <t>2021-12-01 13:13:40</t>
  </si>
  <si>
    <t>2322355</t>
  </si>
  <si>
    <t>峨眉山璞澜丽呈酒店</t>
  </si>
  <si>
    <t>652.00</t>
  </si>
  <si>
    <t>2021-12-01 21:55:57</t>
  </si>
  <si>
    <t>2322381</t>
  </si>
  <si>
    <t>城市便捷酒店(成都红光大道店)</t>
  </si>
  <si>
    <t>300.00</t>
  </si>
  <si>
    <t>2021-12-01 22:09:46</t>
  </si>
  <si>
    <t>2322429</t>
  </si>
  <si>
    <t>南投埔里西站商务旅馆</t>
  </si>
  <si>
    <t>CHENG CHIHWEN</t>
  </si>
  <si>
    <t>460.00</t>
  </si>
  <si>
    <t>2021-12-01 22:55:16</t>
  </si>
  <si>
    <t>2322556</t>
  </si>
  <si>
    <t>道真两江假日丽呈酒店</t>
  </si>
  <si>
    <t>332.00</t>
  </si>
  <si>
    <t>2021-12-02 02:57:10</t>
  </si>
  <si>
    <t>2322609</t>
  </si>
  <si>
    <t>精途酒店(衡阳常胜西路南华大学店)</t>
  </si>
  <si>
    <t>122.00</t>
  </si>
  <si>
    <t>2021-12-02 07:07:21</t>
  </si>
  <si>
    <t>2322726</t>
  </si>
  <si>
    <t>香港旺角荟贤居(如心酒店集团管理)</t>
  </si>
  <si>
    <t>so wing sze</t>
  </si>
  <si>
    <t>395.00</t>
  </si>
  <si>
    <t>2021-12-02 09:42:37</t>
  </si>
  <si>
    <t>2322948</t>
  </si>
  <si>
    <t>上海海悦滨江酒店公寓</t>
  </si>
  <si>
    <t>285.00</t>
  </si>
  <si>
    <t>2021-12-02 11:56:24</t>
  </si>
  <si>
    <t>2323147</t>
  </si>
  <si>
    <t>锦江之星风尚(上海南京路步行街福建中路店)</t>
  </si>
  <si>
    <t>215.00</t>
  </si>
  <si>
    <t>2021-12-02 13:35:20</t>
  </si>
  <si>
    <t>2323200</t>
  </si>
  <si>
    <t>高雄福华大饭店</t>
  </si>
  <si>
    <t>WU KUOYU</t>
  </si>
  <si>
    <t>537.00</t>
  </si>
  <si>
    <t>2021-12-02 14:03:11</t>
  </si>
  <si>
    <t>2323347</t>
  </si>
  <si>
    <t>全季酒店(北京亚运村小营店)</t>
  </si>
  <si>
    <t>734.00</t>
  </si>
  <si>
    <t>2021-12-02 15:16:55</t>
  </si>
  <si>
    <t>2323396</t>
  </si>
  <si>
    <t>格美酒店(合肥潜山北路凤凰城店)</t>
  </si>
  <si>
    <t>223.00</t>
  </si>
  <si>
    <t>2021-12-02 15:44:51</t>
  </si>
  <si>
    <t>2323478</t>
  </si>
  <si>
    <t>富豪香港酒店</t>
  </si>
  <si>
    <t>foo shu keen</t>
  </si>
  <si>
    <t>496.00</t>
  </si>
  <si>
    <t>2021-12-02 16:29:38</t>
  </si>
  <si>
    <t>2323581</t>
  </si>
  <si>
    <t>麗枫酒店(汕尾四马路城市广场店)</t>
  </si>
  <si>
    <t>240.00</t>
  </si>
  <si>
    <t>2021-12-02 17:15:43</t>
  </si>
  <si>
    <t>2323712</t>
  </si>
  <si>
    <t>尚客优精选酒店(唐山茂源东街店)</t>
  </si>
  <si>
    <t>李龙</t>
  </si>
  <si>
    <t>124.00</t>
  </si>
  <si>
    <t>2021-12-02 17:43:24</t>
  </si>
  <si>
    <t>2324009</t>
  </si>
  <si>
    <t>格林豪泰酒店(抚州临川一中智选店)</t>
  </si>
  <si>
    <t>336.00</t>
  </si>
  <si>
    <t>2021-12-02 19:26:41</t>
  </si>
  <si>
    <t>2324165</t>
  </si>
  <si>
    <t>HUANG Yu-Hsuan,HUANG Yu-Hsuan</t>
  </si>
  <si>
    <t>715.00</t>
  </si>
  <si>
    <t>2021-12-02 21:35:57</t>
  </si>
  <si>
    <t>2324383</t>
  </si>
  <si>
    <t>尚客优精选酒店(上海浦东机场店)</t>
  </si>
  <si>
    <t>133.00</t>
  </si>
  <si>
    <t>2021-12-02 21:28:03</t>
  </si>
  <si>
    <t>2324401</t>
  </si>
  <si>
    <t>chi bo hsiang,chi bo hsiang</t>
  </si>
  <si>
    <t>750.00</t>
  </si>
  <si>
    <t>2021-12-02 21:32:59</t>
  </si>
  <si>
    <t>2324468</t>
  </si>
  <si>
    <t>内江滨江假日酒店</t>
  </si>
  <si>
    <t>343.00</t>
  </si>
  <si>
    <t>2021-12-02 21:52:10</t>
  </si>
  <si>
    <t>2324531</t>
  </si>
  <si>
    <t>香港六国酒店</t>
  </si>
  <si>
    <t>WONG CHING KWAN</t>
  </si>
  <si>
    <t>588.00</t>
  </si>
  <si>
    <t>2021-12-02 22:36:58</t>
  </si>
  <si>
    <t>2324532</t>
  </si>
  <si>
    <t>格林豪泰(合肥城隍庙商务酒店)</t>
  </si>
  <si>
    <t>173.00</t>
  </si>
  <si>
    <t>2021-12-02 22:24:44</t>
  </si>
  <si>
    <t>2324631</t>
  </si>
  <si>
    <t>广州百鸣纺园公寓酒店</t>
  </si>
  <si>
    <t>247.00</t>
  </si>
  <si>
    <t>2021-12-02 23:00:03</t>
  </si>
  <si>
    <t>2324652</t>
  </si>
  <si>
    <t>锦江之星(苏州行政中心店)</t>
  </si>
  <si>
    <t>180.00</t>
  </si>
  <si>
    <t>2021-12-02 23:19:09</t>
  </si>
  <si>
    <t>2324663</t>
  </si>
  <si>
    <t>东莞中汇文华酒店</t>
  </si>
  <si>
    <t>174.00</t>
  </si>
  <si>
    <t>2021-12-02 23:30:24</t>
  </si>
  <si>
    <t>2324842</t>
  </si>
  <si>
    <t>名人饭店</t>
  </si>
  <si>
    <t>LI CHUNTE</t>
  </si>
  <si>
    <t>491.00</t>
  </si>
  <si>
    <t>2021-12-03 08:29:19</t>
  </si>
  <si>
    <t>2324939</t>
  </si>
  <si>
    <t>CHANG HANCHEN,CHANG HANCHEN</t>
  </si>
  <si>
    <t>1140.00</t>
  </si>
  <si>
    <t>2021-12-03 10:38:40</t>
  </si>
  <si>
    <t>2324989</t>
  </si>
  <si>
    <t>213.00</t>
  </si>
  <si>
    <t>2021-12-03 10:58:41</t>
  </si>
  <si>
    <t>2325003</t>
  </si>
  <si>
    <t>亨瑞元精品酒店(银川北塔店)</t>
  </si>
  <si>
    <t>145.00</t>
  </si>
  <si>
    <t>2021-12-03 11:08:25</t>
  </si>
  <si>
    <t>2325051</t>
  </si>
  <si>
    <t>锦江都城酒店(广州万达广场店)</t>
  </si>
  <si>
    <t>421.00</t>
  </si>
  <si>
    <t>2021-12-03 11:41:31</t>
  </si>
  <si>
    <t>2325134</t>
  </si>
  <si>
    <t>CHEN TRENT</t>
  </si>
  <si>
    <t>382.00</t>
  </si>
  <si>
    <t>2021-12-03 12:34:26</t>
  </si>
  <si>
    <t>2325144</t>
  </si>
  <si>
    <t>LI HONMING,YAM KAMAI</t>
  </si>
  <si>
    <t>2021-12-03 12:38:57</t>
  </si>
  <si>
    <t>2325249</t>
  </si>
  <si>
    <t>格林豪泰(上海南奉公路店)</t>
  </si>
  <si>
    <t>2021-12-03 14:07:21</t>
  </si>
  <si>
    <t>2325334</t>
  </si>
  <si>
    <t>格林豪泰智选酒店（合肥高铁南站繁华大道海恒店）</t>
  </si>
  <si>
    <t>林婷婷</t>
  </si>
  <si>
    <t>330.00</t>
  </si>
  <si>
    <t>2021-12-03 15:04:17</t>
  </si>
  <si>
    <t>2325408</t>
  </si>
  <si>
    <t>尚客优酒店（河南周口郸城新华路店）</t>
  </si>
  <si>
    <t>121.00</t>
  </si>
  <si>
    <t>2021-12-03 15:56:09</t>
  </si>
  <si>
    <t>2325586</t>
  </si>
  <si>
    <t>深圳卡蔓商务酒店</t>
  </si>
  <si>
    <t>221.00</t>
  </si>
  <si>
    <t>2021-12-03 18:16:18</t>
  </si>
  <si>
    <t>2325660</t>
  </si>
  <si>
    <t>成都天府丽都喜来登饭店</t>
  </si>
  <si>
    <t>383.00</t>
  </si>
  <si>
    <t>2021-12-03 19:14:45</t>
  </si>
  <si>
    <t>2325933</t>
  </si>
  <si>
    <t>城市便捷酒店（荆门银泰城火车站店）</t>
  </si>
  <si>
    <t>王友平</t>
  </si>
  <si>
    <t>160.00</t>
  </si>
  <si>
    <t>2021-12-03 22:30:30</t>
  </si>
  <si>
    <t>2325943</t>
  </si>
  <si>
    <t>Chong WaTung</t>
  </si>
  <si>
    <t>398.00</t>
  </si>
  <si>
    <t>2021-12-03 22:33:45</t>
  </si>
  <si>
    <t>2325946</t>
  </si>
  <si>
    <t>清远城市便捷酒店和富东成店</t>
  </si>
  <si>
    <t>2021-12-03 22:34:49</t>
  </si>
  <si>
    <t>2326008</t>
  </si>
  <si>
    <t>Zhonghuiyu Zhonghuiyu,Zhonghuiyu Zhonghuiyu</t>
  </si>
  <si>
    <t>1024.00</t>
  </si>
  <si>
    <t>2021-12-03 23:06:52</t>
  </si>
  <si>
    <t>2326362</t>
  </si>
  <si>
    <t>格雅酒店(平湖吾悦广场胜利路店)</t>
  </si>
  <si>
    <t>193.00</t>
  </si>
  <si>
    <t>2021-12-04 11:09:12</t>
  </si>
  <si>
    <t>2326469</t>
  </si>
  <si>
    <t>2021-12-04 12:14:44</t>
  </si>
  <si>
    <t>2326697</t>
  </si>
  <si>
    <t>浙江西子宾馆·汪庄</t>
  </si>
  <si>
    <t>2469.00</t>
  </si>
  <si>
    <t>2021-12-04 14:38:54</t>
  </si>
  <si>
    <t>2327047</t>
  </si>
  <si>
    <t>7天优品酒店(重庆大足宏声广场店)</t>
  </si>
  <si>
    <t>161.00</t>
  </si>
  <si>
    <t>2021-12-04 18:03:46</t>
  </si>
  <si>
    <t>2327377</t>
  </si>
  <si>
    <t>全季酒店(杭州四季青凯旋路店)</t>
  </si>
  <si>
    <t>245.00</t>
  </si>
  <si>
    <t>2021-12-04 20:28:22</t>
  </si>
  <si>
    <t>2327431</t>
  </si>
  <si>
    <t>197.00</t>
  </si>
  <si>
    <t>2021-12-04 20:51:04</t>
  </si>
  <si>
    <t>2327511</t>
  </si>
  <si>
    <t>骏怡精选酒店（南昌小蓝工业园店）</t>
  </si>
  <si>
    <t>143.00</t>
  </si>
  <si>
    <t>2021-12-04 21:38:21</t>
  </si>
  <si>
    <t>2327521</t>
  </si>
  <si>
    <t>2021-12-04 21:44:53</t>
  </si>
  <si>
    <t>2327540</t>
  </si>
  <si>
    <t>梅州英思廷酒店</t>
  </si>
  <si>
    <t>243.00</t>
  </si>
  <si>
    <t>2021-12-04 21:51:52</t>
  </si>
  <si>
    <t>2327601</t>
  </si>
  <si>
    <t>柏曼酒店(贵阳会展中心金融城店)</t>
  </si>
  <si>
    <t>169.00</t>
  </si>
  <si>
    <t>2021-12-04 22:25:22</t>
  </si>
  <si>
    <t>2327623</t>
  </si>
  <si>
    <t>派酒店(贵阳喷水池地铁站店)</t>
  </si>
  <si>
    <t>228.00</t>
  </si>
  <si>
    <t>2021-12-04 22:45:05</t>
  </si>
  <si>
    <t>2327640</t>
  </si>
  <si>
    <t>方林昀</t>
  </si>
  <si>
    <t>137.00</t>
  </si>
  <si>
    <t>2021-12-04 23:04:11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</si>
</sst>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25" borderId="1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8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16874373831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44528</v>
      </c>
      <c r="G2" s="5">
        <v>44533</v>
      </c>
      <c r="H2" s="4">
        <v>1</v>
      </c>
      <c r="I2" s="4">
        <v>5</v>
      </c>
      <c r="J2" s="4">
        <v>5</v>
      </c>
      <c r="K2" s="4" t="s">
        <v>29</v>
      </c>
      <c r="L2" s="4">
        <v>1392</v>
      </c>
      <c r="M2" s="4">
        <v>1392</v>
      </c>
      <c r="N2" s="4" t="s">
        <v>30</v>
      </c>
      <c r="O2" s="4" t="s">
        <v>31</v>
      </c>
      <c r="P2" s="4" t="s">
        <v>32</v>
      </c>
      <c r="Q2" s="4">
        <v>0</v>
      </c>
      <c r="R2" s="6">
        <v>44527</v>
      </c>
      <c r="S2" s="5">
        <v>44548</v>
      </c>
      <c r="T2" s="4" t="s">
        <v>33</v>
      </c>
      <c r="U2" s="4">
        <v>1392</v>
      </c>
      <c r="V2" s="4">
        <v>0</v>
      </c>
      <c r="W2" s="4">
        <v>0</v>
      </c>
      <c r="X2" s="4"/>
      <c r="Y2" s="4">
        <v>27156138</v>
      </c>
    </row>
    <row r="3" s="4" customFormat="1" spans="1:23">
      <c r="A3" s="4">
        <v>16889648687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44531</v>
      </c>
      <c r="G3" s="5">
        <v>44533</v>
      </c>
      <c r="H3" s="4">
        <v>1</v>
      </c>
      <c r="I3" s="4">
        <v>2</v>
      </c>
      <c r="J3" s="4">
        <v>2</v>
      </c>
      <c r="K3" s="4" t="s">
        <v>29</v>
      </c>
      <c r="L3" s="4">
        <v>304</v>
      </c>
      <c r="M3" s="4">
        <v>304</v>
      </c>
      <c r="N3" s="4" t="s">
        <v>36</v>
      </c>
      <c r="O3" s="4" t="s">
        <v>31</v>
      </c>
      <c r="P3" s="4" t="s">
        <v>32</v>
      </c>
      <c r="Q3" s="4">
        <v>0</v>
      </c>
      <c r="R3" s="6">
        <v>44529</v>
      </c>
      <c r="S3" s="5">
        <v>44548</v>
      </c>
      <c r="T3" s="4" t="s">
        <v>33</v>
      </c>
      <c r="U3" s="4">
        <v>304</v>
      </c>
      <c r="V3" s="4">
        <v>0</v>
      </c>
      <c r="W3" s="4">
        <v>0</v>
      </c>
    </row>
    <row r="4" s="4" customFormat="1" spans="1:23">
      <c r="A4" s="4">
        <v>16889648687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44531</v>
      </c>
      <c r="G4" s="5">
        <v>44533</v>
      </c>
      <c r="H4" s="4">
        <v>1</v>
      </c>
      <c r="I4" s="4">
        <v>2</v>
      </c>
      <c r="J4" s="4">
        <v>2</v>
      </c>
      <c r="K4" s="4" t="s">
        <v>29</v>
      </c>
      <c r="L4" s="4">
        <v>-304</v>
      </c>
      <c r="M4" s="4">
        <v>-304</v>
      </c>
      <c r="N4" s="4" t="s">
        <v>36</v>
      </c>
      <c r="O4" s="4" t="s">
        <v>31</v>
      </c>
      <c r="P4" s="4" t="s">
        <v>32</v>
      </c>
      <c r="Q4" s="4">
        <v>0</v>
      </c>
      <c r="R4" s="6">
        <v>44529</v>
      </c>
      <c r="S4" s="5">
        <v>44548</v>
      </c>
      <c r="T4" s="4" t="s">
        <v>33</v>
      </c>
      <c r="U4" s="4">
        <v>-304</v>
      </c>
      <c r="V4" s="4">
        <v>0</v>
      </c>
      <c r="W4" s="4">
        <v>0</v>
      </c>
    </row>
    <row r="5" s="4" customFormat="1" spans="1:25">
      <c r="A5" s="4">
        <v>16896883698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44531</v>
      </c>
      <c r="G5" s="5">
        <v>44533</v>
      </c>
      <c r="H5" s="4">
        <v>1</v>
      </c>
      <c r="I5" s="4">
        <v>2</v>
      </c>
      <c r="J5" s="4">
        <v>2</v>
      </c>
      <c r="K5" s="4" t="s">
        <v>29</v>
      </c>
      <c r="L5" s="4">
        <v>399</v>
      </c>
      <c r="M5" s="4">
        <v>399</v>
      </c>
      <c r="N5" s="4" t="s">
        <v>40</v>
      </c>
      <c r="O5" s="4" t="s">
        <v>31</v>
      </c>
      <c r="P5" s="4" t="s">
        <v>32</v>
      </c>
      <c r="Q5" s="4">
        <v>0</v>
      </c>
      <c r="R5" s="6">
        <v>44531</v>
      </c>
      <c r="S5" s="5">
        <v>44548</v>
      </c>
      <c r="T5" s="4" t="s">
        <v>33</v>
      </c>
      <c r="U5" s="4">
        <v>399</v>
      </c>
      <c r="V5" s="4">
        <v>0</v>
      </c>
      <c r="W5" s="4">
        <v>0</v>
      </c>
      <c r="X5" s="4">
        <v>2320669</v>
      </c>
      <c r="Y5" s="4" t="s">
        <v>41</v>
      </c>
    </row>
    <row r="6" s="4" customFormat="1" spans="1:24">
      <c r="A6" s="4">
        <v>16897213443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44532</v>
      </c>
      <c r="G6" s="5">
        <v>44533</v>
      </c>
      <c r="H6" s="4">
        <v>1</v>
      </c>
      <c r="I6" s="4">
        <v>1</v>
      </c>
      <c r="J6" s="4">
        <v>1</v>
      </c>
      <c r="K6" s="4" t="s">
        <v>29</v>
      </c>
      <c r="L6" s="4">
        <v>350</v>
      </c>
      <c r="M6" s="4">
        <v>350</v>
      </c>
      <c r="N6" s="4" t="s">
        <v>44</v>
      </c>
      <c r="O6" s="4" t="s">
        <v>31</v>
      </c>
      <c r="P6" s="4" t="s">
        <v>32</v>
      </c>
      <c r="Q6" s="4">
        <v>0</v>
      </c>
      <c r="R6" s="6">
        <v>44531</v>
      </c>
      <c r="S6" s="5">
        <v>44548</v>
      </c>
      <c r="T6" s="4" t="s">
        <v>33</v>
      </c>
      <c r="U6" s="4">
        <v>350</v>
      </c>
      <c r="V6" s="4">
        <v>0</v>
      </c>
      <c r="W6" s="4">
        <v>0</v>
      </c>
      <c r="X6" s="4">
        <v>2320828</v>
      </c>
    </row>
    <row r="7" s="4" customFormat="1" spans="1:25">
      <c r="A7" s="4">
        <v>16902825872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44532</v>
      </c>
      <c r="G7" s="5">
        <v>44533</v>
      </c>
      <c r="H7" s="4">
        <v>1</v>
      </c>
      <c r="I7" s="4">
        <v>1</v>
      </c>
      <c r="J7" s="4">
        <v>1</v>
      </c>
      <c r="K7" s="4" t="s">
        <v>29</v>
      </c>
      <c r="L7" s="4">
        <v>460</v>
      </c>
      <c r="M7" s="4">
        <v>460</v>
      </c>
      <c r="N7" s="4" t="s">
        <v>47</v>
      </c>
      <c r="O7" s="4" t="s">
        <v>31</v>
      </c>
      <c r="P7" s="4" t="s">
        <v>32</v>
      </c>
      <c r="Q7" s="4">
        <v>0</v>
      </c>
      <c r="R7" s="6">
        <v>44531</v>
      </c>
      <c r="S7" s="5">
        <v>44548</v>
      </c>
      <c r="T7" s="4" t="s">
        <v>33</v>
      </c>
      <c r="U7" s="4">
        <v>460</v>
      </c>
      <c r="V7" s="4">
        <v>0</v>
      </c>
      <c r="W7" s="4">
        <v>0</v>
      </c>
      <c r="X7" s="4"/>
      <c r="Y7" s="4" t="s">
        <v>48</v>
      </c>
    </row>
    <row r="8" s="4" customFormat="1" spans="1:23">
      <c r="A8" s="4">
        <v>16903461513</v>
      </c>
      <c r="B8" s="4" t="s">
        <v>25</v>
      </c>
      <c r="C8" s="4" t="s">
        <v>26</v>
      </c>
      <c r="D8" s="4" t="s">
        <v>49</v>
      </c>
      <c r="E8" s="4" t="s">
        <v>35</v>
      </c>
      <c r="F8" s="5">
        <v>44532</v>
      </c>
      <c r="G8" s="5">
        <v>44533</v>
      </c>
      <c r="H8" s="4">
        <v>1</v>
      </c>
      <c r="I8" s="4">
        <v>1</v>
      </c>
      <c r="J8" s="4">
        <v>1</v>
      </c>
      <c r="K8" s="4" t="s">
        <v>29</v>
      </c>
      <c r="L8" s="4">
        <v>122</v>
      </c>
      <c r="M8" s="4">
        <v>122</v>
      </c>
      <c r="N8" s="4" t="s">
        <v>50</v>
      </c>
      <c r="O8" s="4" t="s">
        <v>31</v>
      </c>
      <c r="P8" s="4" t="s">
        <v>32</v>
      </c>
      <c r="Q8" s="4">
        <v>0</v>
      </c>
      <c r="R8" s="6">
        <v>44532</v>
      </c>
      <c r="S8" s="5">
        <v>44548</v>
      </c>
      <c r="T8" s="4" t="s">
        <v>33</v>
      </c>
      <c r="U8" s="4">
        <v>122</v>
      </c>
      <c r="V8" s="4">
        <v>0</v>
      </c>
      <c r="W8" s="4">
        <v>0</v>
      </c>
    </row>
    <row r="9" s="4" customFormat="1" spans="1:23">
      <c r="A9" s="4">
        <v>16903726068</v>
      </c>
      <c r="B9" s="4" t="s">
        <v>25</v>
      </c>
      <c r="C9" s="4" t="s">
        <v>26</v>
      </c>
      <c r="D9" s="4" t="s">
        <v>51</v>
      </c>
      <c r="E9" s="4"/>
      <c r="F9" s="5">
        <v>44532</v>
      </c>
      <c r="G9" s="5">
        <v>44533</v>
      </c>
      <c r="H9" s="4">
        <v>0</v>
      </c>
      <c r="I9" s="4">
        <v>1</v>
      </c>
      <c r="J9" s="4">
        <v>0</v>
      </c>
      <c r="K9" s="4" t="s">
        <v>29</v>
      </c>
      <c r="L9" s="4">
        <v>395</v>
      </c>
      <c r="M9" s="4">
        <v>395</v>
      </c>
      <c r="N9" s="4"/>
      <c r="O9" s="4" t="s">
        <v>31</v>
      </c>
      <c r="P9" s="4" t="s">
        <v>32</v>
      </c>
      <c r="Q9" s="4">
        <v>0</v>
      </c>
      <c r="R9" s="6">
        <v>44532</v>
      </c>
      <c r="S9" s="5">
        <v>44548</v>
      </c>
      <c r="T9" s="4" t="s">
        <v>33</v>
      </c>
      <c r="U9" s="4">
        <v>395</v>
      </c>
      <c r="V9" s="4">
        <v>0</v>
      </c>
      <c r="W9" s="4">
        <v>0</v>
      </c>
    </row>
    <row r="10" s="4" customFormat="1" spans="1:23">
      <c r="A10" s="4">
        <v>16904212437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44532</v>
      </c>
      <c r="G10" s="5">
        <v>44533</v>
      </c>
      <c r="H10" s="4">
        <v>1</v>
      </c>
      <c r="I10" s="4">
        <v>1</v>
      </c>
      <c r="J10" s="4">
        <v>1</v>
      </c>
      <c r="K10" s="4" t="s">
        <v>29</v>
      </c>
      <c r="L10" s="4">
        <v>285</v>
      </c>
      <c r="M10" s="4">
        <v>285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44532</v>
      </c>
      <c r="S10" s="5">
        <v>44548</v>
      </c>
      <c r="T10" s="4" t="s">
        <v>33</v>
      </c>
      <c r="U10" s="4">
        <v>285</v>
      </c>
      <c r="V10" s="4">
        <v>0</v>
      </c>
      <c r="W10" s="4">
        <v>0</v>
      </c>
    </row>
    <row r="11" s="4" customFormat="1" spans="1:25">
      <c r="A11" s="4">
        <v>16904381335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44532</v>
      </c>
      <c r="G11" s="5">
        <v>44533</v>
      </c>
      <c r="H11" s="4">
        <v>1</v>
      </c>
      <c r="I11" s="4">
        <v>1</v>
      </c>
      <c r="J11" s="4">
        <v>1</v>
      </c>
      <c r="K11" s="4" t="s">
        <v>29</v>
      </c>
      <c r="L11" s="4">
        <v>255</v>
      </c>
      <c r="M11" s="4">
        <v>255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44532</v>
      </c>
      <c r="S11" s="5">
        <v>44548</v>
      </c>
      <c r="T11" s="4" t="s">
        <v>33</v>
      </c>
      <c r="U11" s="4">
        <v>255</v>
      </c>
      <c r="V11" s="4">
        <v>0</v>
      </c>
      <c r="W11" s="4">
        <v>0</v>
      </c>
      <c r="X11" s="4"/>
      <c r="Y11" s="4">
        <v>519049</v>
      </c>
    </row>
    <row r="12" s="4" customFormat="1" spans="1:25">
      <c r="A12" s="4">
        <v>16904653594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44532</v>
      </c>
      <c r="G12" s="5">
        <v>44533</v>
      </c>
      <c r="H12" s="4">
        <v>1</v>
      </c>
      <c r="I12" s="4">
        <v>1</v>
      </c>
      <c r="J12" s="4">
        <v>1</v>
      </c>
      <c r="K12" s="4" t="s">
        <v>29</v>
      </c>
      <c r="L12" s="4">
        <v>215</v>
      </c>
      <c r="M12" s="4">
        <v>215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44532</v>
      </c>
      <c r="S12" s="5">
        <v>44548</v>
      </c>
      <c r="T12" s="4" t="s">
        <v>33</v>
      </c>
      <c r="U12" s="4">
        <v>215</v>
      </c>
      <c r="V12" s="4">
        <v>0</v>
      </c>
      <c r="W12" s="4">
        <v>0</v>
      </c>
      <c r="X12" s="4"/>
      <c r="Y12" s="4">
        <v>104074287874</v>
      </c>
    </row>
    <row r="13" s="4" customFormat="1" spans="1:23">
      <c r="A13" s="4">
        <v>16904759738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44532</v>
      </c>
      <c r="G13" s="5">
        <v>44533</v>
      </c>
      <c r="H13" s="4">
        <v>1</v>
      </c>
      <c r="I13" s="4">
        <v>1</v>
      </c>
      <c r="J13" s="4">
        <v>1</v>
      </c>
      <c r="K13" s="4" t="s">
        <v>29</v>
      </c>
      <c r="L13" s="4">
        <v>537</v>
      </c>
      <c r="M13" s="4">
        <v>537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44532</v>
      </c>
      <c r="S13" s="5">
        <v>44548</v>
      </c>
      <c r="T13" s="4" t="s">
        <v>33</v>
      </c>
      <c r="U13" s="4">
        <v>537</v>
      </c>
      <c r="V13" s="4">
        <v>0</v>
      </c>
      <c r="W13" s="4">
        <v>0</v>
      </c>
    </row>
    <row r="14" s="4" customFormat="1" spans="1:25">
      <c r="A14" s="4">
        <v>16905045342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44532</v>
      </c>
      <c r="G14" s="5">
        <v>44533</v>
      </c>
      <c r="H14" s="4">
        <v>2</v>
      </c>
      <c r="I14" s="4">
        <v>1</v>
      </c>
      <c r="J14" s="4">
        <v>2</v>
      </c>
      <c r="K14" s="4" t="s">
        <v>29</v>
      </c>
      <c r="L14" s="4">
        <v>734</v>
      </c>
      <c r="M14" s="4">
        <v>734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44532</v>
      </c>
      <c r="S14" s="5">
        <v>44548</v>
      </c>
      <c r="T14" s="4" t="s">
        <v>33</v>
      </c>
      <c r="U14" s="4">
        <v>734</v>
      </c>
      <c r="V14" s="4">
        <v>0</v>
      </c>
      <c r="W14" s="4">
        <v>0</v>
      </c>
      <c r="X14" s="4"/>
      <c r="Y14" s="4" t="s">
        <v>67</v>
      </c>
    </row>
    <row r="15" s="4" customFormat="1" spans="1:25">
      <c r="A15" s="4">
        <v>16905128647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44532</v>
      </c>
      <c r="G15" s="5">
        <v>44533</v>
      </c>
      <c r="H15" s="4">
        <v>1</v>
      </c>
      <c r="I15" s="4">
        <v>1</v>
      </c>
      <c r="J15" s="4">
        <v>1</v>
      </c>
      <c r="K15" s="4" t="s">
        <v>29</v>
      </c>
      <c r="L15" s="4">
        <v>223</v>
      </c>
      <c r="M15" s="4">
        <v>223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44532</v>
      </c>
      <c r="S15" s="5">
        <v>44548</v>
      </c>
      <c r="T15" s="4" t="s">
        <v>33</v>
      </c>
      <c r="U15" s="4">
        <v>223</v>
      </c>
      <c r="V15" s="4">
        <v>0</v>
      </c>
      <c r="W15" s="4">
        <v>0</v>
      </c>
      <c r="X15" s="4"/>
      <c r="Y15" s="4" t="s">
        <v>71</v>
      </c>
    </row>
    <row r="16" s="4" customFormat="1" spans="1:25">
      <c r="A16" s="4">
        <v>16905416996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44532</v>
      </c>
      <c r="G16" s="5">
        <v>44533</v>
      </c>
      <c r="H16" s="4">
        <v>1</v>
      </c>
      <c r="I16" s="4">
        <v>1</v>
      </c>
      <c r="J16" s="4">
        <v>1</v>
      </c>
      <c r="K16" s="4" t="s">
        <v>29</v>
      </c>
      <c r="L16" s="4">
        <v>240</v>
      </c>
      <c r="M16" s="4">
        <v>240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44532</v>
      </c>
      <c r="S16" s="5">
        <v>44548</v>
      </c>
      <c r="T16" s="4" t="s">
        <v>33</v>
      </c>
      <c r="U16" s="4">
        <v>240</v>
      </c>
      <c r="V16" s="4">
        <v>0</v>
      </c>
      <c r="W16" s="4">
        <v>0</v>
      </c>
      <c r="X16" s="4"/>
      <c r="Y16" s="4" t="s">
        <v>75</v>
      </c>
    </row>
    <row r="17" s="4" customFormat="1" spans="1:23">
      <c r="A17" s="4">
        <v>16905555146</v>
      </c>
      <c r="B17" s="4" t="s">
        <v>25</v>
      </c>
      <c r="C17" s="4" t="s">
        <v>26</v>
      </c>
      <c r="D17" s="4" t="s">
        <v>76</v>
      </c>
      <c r="E17" s="4"/>
      <c r="F17" s="5">
        <v>44532</v>
      </c>
      <c r="G17" s="5">
        <v>44533</v>
      </c>
      <c r="H17" s="4">
        <v>0</v>
      </c>
      <c r="I17" s="4">
        <v>1</v>
      </c>
      <c r="J17" s="4">
        <v>0</v>
      </c>
      <c r="K17" s="4" t="s">
        <v>29</v>
      </c>
      <c r="L17" s="4">
        <v>124</v>
      </c>
      <c r="M17" s="4">
        <v>124</v>
      </c>
      <c r="N17" s="4"/>
      <c r="O17" s="4" t="s">
        <v>31</v>
      </c>
      <c r="P17" s="4" t="s">
        <v>32</v>
      </c>
      <c r="Q17" s="4">
        <v>0</v>
      </c>
      <c r="R17" s="6">
        <v>44532</v>
      </c>
      <c r="S17" s="5">
        <v>44548</v>
      </c>
      <c r="T17" s="4" t="s">
        <v>33</v>
      </c>
      <c r="U17" s="4">
        <v>124</v>
      </c>
      <c r="V17" s="4">
        <v>0</v>
      </c>
      <c r="W17" s="4">
        <v>0</v>
      </c>
    </row>
    <row r="18" s="4" customFormat="1" spans="1:25">
      <c r="A18" s="4">
        <v>16908704895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44532</v>
      </c>
      <c r="G18" s="5">
        <v>44533</v>
      </c>
      <c r="H18" s="4">
        <v>2</v>
      </c>
      <c r="I18" s="4">
        <v>1</v>
      </c>
      <c r="J18" s="4">
        <v>2</v>
      </c>
      <c r="K18" s="4" t="s">
        <v>29</v>
      </c>
      <c r="L18" s="4">
        <v>336</v>
      </c>
      <c r="M18" s="4">
        <v>336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44532</v>
      </c>
      <c r="S18" s="5">
        <v>44548</v>
      </c>
      <c r="T18" s="4" t="s">
        <v>33</v>
      </c>
      <c r="U18" s="4">
        <v>336</v>
      </c>
      <c r="V18" s="4">
        <v>0</v>
      </c>
      <c r="W18" s="4">
        <v>0</v>
      </c>
      <c r="X18" s="4"/>
      <c r="Y18" s="4" t="s">
        <v>80</v>
      </c>
    </row>
    <row r="19" s="4" customFormat="1" spans="1:24">
      <c r="A19" s="4">
        <v>16909374563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44532</v>
      </c>
      <c r="G19" s="5">
        <v>44533</v>
      </c>
      <c r="H19" s="4">
        <v>1</v>
      </c>
      <c r="I19" s="4">
        <v>1</v>
      </c>
      <c r="J19" s="4">
        <v>1</v>
      </c>
      <c r="K19" s="4" t="s">
        <v>29</v>
      </c>
      <c r="L19" s="4">
        <v>133</v>
      </c>
      <c r="M19" s="4">
        <v>133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44532</v>
      </c>
      <c r="S19" s="5">
        <v>44548</v>
      </c>
      <c r="T19" s="4" t="s">
        <v>33</v>
      </c>
      <c r="U19" s="4">
        <v>133</v>
      </c>
      <c r="V19" s="4">
        <v>0</v>
      </c>
      <c r="W19" s="4">
        <v>0</v>
      </c>
      <c r="X19" s="4">
        <v>2324383</v>
      </c>
    </row>
    <row r="20" s="4" customFormat="1" spans="1:25">
      <c r="A20" s="4">
        <v>16909765895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44532</v>
      </c>
      <c r="G20" s="5">
        <v>44533</v>
      </c>
      <c r="H20" s="4">
        <v>1</v>
      </c>
      <c r="I20" s="4">
        <v>1</v>
      </c>
      <c r="J20" s="4">
        <v>1</v>
      </c>
      <c r="K20" s="4" t="s">
        <v>29</v>
      </c>
      <c r="L20" s="4">
        <v>247</v>
      </c>
      <c r="M20" s="4">
        <v>247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44532</v>
      </c>
      <c r="S20" s="5">
        <v>44548</v>
      </c>
      <c r="T20" s="4" t="s">
        <v>33</v>
      </c>
      <c r="U20" s="4">
        <v>247</v>
      </c>
      <c r="V20" s="4">
        <v>0</v>
      </c>
      <c r="W20" s="4">
        <v>0</v>
      </c>
      <c r="X20" s="4"/>
      <c r="Y20" s="4">
        <v>169935</v>
      </c>
    </row>
    <row r="21" s="4" customFormat="1" spans="1:25">
      <c r="A21" s="4">
        <v>16909836291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44532</v>
      </c>
      <c r="G21" s="5">
        <v>44533</v>
      </c>
      <c r="H21" s="4">
        <v>1</v>
      </c>
      <c r="I21" s="4">
        <v>1</v>
      </c>
      <c r="J21" s="4">
        <v>1</v>
      </c>
      <c r="K21" s="4" t="s">
        <v>29</v>
      </c>
      <c r="L21" s="4">
        <v>180</v>
      </c>
      <c r="M21" s="4">
        <v>180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44532</v>
      </c>
      <c r="S21" s="5">
        <v>44548</v>
      </c>
      <c r="T21" s="4" t="s">
        <v>33</v>
      </c>
      <c r="U21" s="4">
        <v>180</v>
      </c>
      <c r="V21" s="4">
        <v>0</v>
      </c>
      <c r="W21" s="4">
        <v>0</v>
      </c>
      <c r="X21" s="4"/>
      <c r="Y21" s="4">
        <v>104075941864</v>
      </c>
    </row>
    <row r="22" s="4" customFormat="1" spans="1:24">
      <c r="A22" s="4">
        <v>16909873124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44532</v>
      </c>
      <c r="G22" s="5">
        <v>44533</v>
      </c>
      <c r="H22" s="4">
        <v>1</v>
      </c>
      <c r="I22" s="4">
        <v>1</v>
      </c>
      <c r="J22" s="4">
        <v>1</v>
      </c>
      <c r="K22" s="4" t="s">
        <v>29</v>
      </c>
      <c r="L22" s="4">
        <v>174</v>
      </c>
      <c r="M22" s="4">
        <v>174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44532</v>
      </c>
      <c r="S22" s="5">
        <v>44548</v>
      </c>
      <c r="T22" s="4" t="s">
        <v>33</v>
      </c>
      <c r="U22" s="4">
        <v>174</v>
      </c>
      <c r="V22" s="4">
        <v>0</v>
      </c>
      <c r="W22" s="4">
        <v>0</v>
      </c>
      <c r="X22" s="4">
        <v>2324663</v>
      </c>
    </row>
    <row r="23" s="4" customFormat="1" spans="1:25">
      <c r="A23" s="4">
        <v>16750161024</v>
      </c>
      <c r="B23" s="4" t="s">
        <v>25</v>
      </c>
      <c r="C23" s="4" t="s">
        <v>26</v>
      </c>
      <c r="D23" s="4" t="s">
        <v>93</v>
      </c>
      <c r="E23" s="4" t="s">
        <v>94</v>
      </c>
      <c r="F23" s="5">
        <v>44533</v>
      </c>
      <c r="G23" s="5">
        <v>44534</v>
      </c>
      <c r="H23" s="4">
        <v>1</v>
      </c>
      <c r="I23" s="4">
        <v>1</v>
      </c>
      <c r="J23" s="4">
        <v>1</v>
      </c>
      <c r="K23" s="4" t="s">
        <v>29</v>
      </c>
      <c r="L23" s="4">
        <v>321</v>
      </c>
      <c r="M23" s="4">
        <v>321</v>
      </c>
      <c r="N23" s="4" t="s">
        <v>95</v>
      </c>
      <c r="O23" s="4" t="s">
        <v>96</v>
      </c>
      <c r="P23" s="4" t="s">
        <v>32</v>
      </c>
      <c r="Q23" s="4">
        <v>0</v>
      </c>
      <c r="R23" s="6">
        <v>44506</v>
      </c>
      <c r="S23" s="5">
        <v>44549</v>
      </c>
      <c r="T23" s="4" t="s">
        <v>33</v>
      </c>
      <c r="U23" s="4">
        <v>321</v>
      </c>
      <c r="V23" s="4">
        <v>0</v>
      </c>
      <c r="W23" s="4">
        <v>0</v>
      </c>
      <c r="X23" s="4"/>
      <c r="Y23" s="4" t="s">
        <v>97</v>
      </c>
    </row>
    <row r="24" s="4" customFormat="1" spans="1:23">
      <c r="A24" s="4">
        <v>16809087102</v>
      </c>
      <c r="B24" s="4" t="s">
        <v>25</v>
      </c>
      <c r="C24" s="4" t="s">
        <v>26</v>
      </c>
      <c r="D24" s="4" t="s">
        <v>98</v>
      </c>
      <c r="E24" s="4" t="s">
        <v>99</v>
      </c>
      <c r="F24" s="5">
        <v>44533</v>
      </c>
      <c r="G24" s="5">
        <v>44534</v>
      </c>
      <c r="H24" s="4">
        <v>1</v>
      </c>
      <c r="I24" s="4">
        <v>1</v>
      </c>
      <c r="J24" s="4">
        <v>1</v>
      </c>
      <c r="K24" s="4" t="s">
        <v>29</v>
      </c>
      <c r="L24" s="4">
        <v>262</v>
      </c>
      <c r="M24" s="4">
        <v>262</v>
      </c>
      <c r="N24" s="4" t="s">
        <v>100</v>
      </c>
      <c r="O24" s="4" t="s">
        <v>96</v>
      </c>
      <c r="P24" s="4" t="s">
        <v>32</v>
      </c>
      <c r="Q24" s="4">
        <v>0</v>
      </c>
      <c r="R24" s="6">
        <v>44517</v>
      </c>
      <c r="S24" s="5">
        <v>44549</v>
      </c>
      <c r="T24" s="4" t="s">
        <v>33</v>
      </c>
      <c r="U24" s="4">
        <v>262</v>
      </c>
      <c r="V24" s="4">
        <v>0</v>
      </c>
      <c r="W24" s="4">
        <v>0</v>
      </c>
    </row>
    <row r="25" s="4" customFormat="1" spans="1:23">
      <c r="A25" s="4">
        <v>16822442330</v>
      </c>
      <c r="B25" s="4" t="s">
        <v>25</v>
      </c>
      <c r="C25" s="4" t="s">
        <v>26</v>
      </c>
      <c r="D25" s="4" t="s">
        <v>101</v>
      </c>
      <c r="E25" s="4"/>
      <c r="F25" s="5">
        <v>44533</v>
      </c>
      <c r="G25" s="5">
        <v>44534</v>
      </c>
      <c r="H25" s="4">
        <v>0</v>
      </c>
      <c r="I25" s="4">
        <v>1</v>
      </c>
      <c r="J25" s="4">
        <v>0</v>
      </c>
      <c r="K25" s="4" t="s">
        <v>29</v>
      </c>
      <c r="L25" s="4">
        <v>283</v>
      </c>
      <c r="M25" s="4">
        <v>283</v>
      </c>
      <c r="N25" s="4"/>
      <c r="O25" s="4" t="s">
        <v>96</v>
      </c>
      <c r="P25" s="4" t="s">
        <v>32</v>
      </c>
      <c r="Q25" s="4">
        <v>0</v>
      </c>
      <c r="R25" s="6">
        <v>44519</v>
      </c>
      <c r="S25" s="5">
        <v>44549</v>
      </c>
      <c r="T25" s="4" t="s">
        <v>33</v>
      </c>
      <c r="U25" s="4">
        <v>283</v>
      </c>
      <c r="V25" s="4">
        <v>0</v>
      </c>
      <c r="W25" s="4">
        <v>0</v>
      </c>
    </row>
    <row r="26" s="4" customFormat="1" spans="1:25">
      <c r="A26" s="4">
        <v>16842097755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44533</v>
      </c>
      <c r="G26" s="5">
        <v>44534</v>
      </c>
      <c r="H26" s="4">
        <v>1</v>
      </c>
      <c r="I26" s="4">
        <v>1</v>
      </c>
      <c r="J26" s="4">
        <v>1</v>
      </c>
      <c r="K26" s="4" t="s">
        <v>29</v>
      </c>
      <c r="L26" s="4">
        <v>670</v>
      </c>
      <c r="M26" s="4">
        <v>670</v>
      </c>
      <c r="N26" s="4" t="s">
        <v>104</v>
      </c>
      <c r="O26" s="4" t="s">
        <v>96</v>
      </c>
      <c r="P26" s="4" t="s">
        <v>32</v>
      </c>
      <c r="Q26" s="4">
        <v>0</v>
      </c>
      <c r="R26" s="6">
        <v>44522</v>
      </c>
      <c r="S26" s="5">
        <v>44549</v>
      </c>
      <c r="T26" s="4" t="s">
        <v>33</v>
      </c>
      <c r="U26" s="4">
        <v>670</v>
      </c>
      <c r="V26" s="4">
        <v>0</v>
      </c>
      <c r="W26" s="4">
        <v>0</v>
      </c>
      <c r="X26" s="4"/>
      <c r="Y26" s="4" t="s">
        <v>105</v>
      </c>
    </row>
    <row r="27" s="4" customFormat="1" spans="1:24">
      <c r="A27" s="4">
        <v>16865448764</v>
      </c>
      <c r="B27" s="4" t="s">
        <v>25</v>
      </c>
      <c r="C27" s="4" t="s">
        <v>26</v>
      </c>
      <c r="D27" s="4" t="s">
        <v>106</v>
      </c>
      <c r="E27" s="4" t="s">
        <v>107</v>
      </c>
      <c r="F27" s="5">
        <v>44533</v>
      </c>
      <c r="G27" s="5">
        <v>44534</v>
      </c>
      <c r="H27" s="4">
        <v>1</v>
      </c>
      <c r="I27" s="4">
        <v>1</v>
      </c>
      <c r="J27" s="4">
        <v>1</v>
      </c>
      <c r="K27" s="4" t="s">
        <v>29</v>
      </c>
      <c r="L27" s="4">
        <v>853</v>
      </c>
      <c r="M27" s="4">
        <v>853</v>
      </c>
      <c r="N27" s="4" t="s">
        <v>108</v>
      </c>
      <c r="O27" s="4" t="s">
        <v>96</v>
      </c>
      <c r="P27" s="4" t="s">
        <v>32</v>
      </c>
      <c r="Q27" s="4">
        <v>0</v>
      </c>
      <c r="R27" s="6">
        <v>44525</v>
      </c>
      <c r="S27" s="5">
        <v>44549</v>
      </c>
      <c r="T27" s="4" t="s">
        <v>33</v>
      </c>
      <c r="U27" s="4">
        <v>853</v>
      </c>
      <c r="V27" s="4">
        <v>0</v>
      </c>
      <c r="W27" s="4">
        <v>0</v>
      </c>
      <c r="X27" s="4">
        <v>2313039</v>
      </c>
    </row>
    <row r="28" s="4" customFormat="1" spans="1:23">
      <c r="A28" s="4">
        <v>16885907029</v>
      </c>
      <c r="B28" s="4" t="s">
        <v>25</v>
      </c>
      <c r="C28" s="4" t="s">
        <v>26</v>
      </c>
      <c r="D28" s="4" t="s">
        <v>109</v>
      </c>
      <c r="E28" s="4" t="s">
        <v>110</v>
      </c>
      <c r="F28" s="5">
        <v>44533</v>
      </c>
      <c r="G28" s="5">
        <v>44534</v>
      </c>
      <c r="H28" s="4">
        <v>1</v>
      </c>
      <c r="I28" s="4">
        <v>1</v>
      </c>
      <c r="J28" s="4">
        <v>1</v>
      </c>
      <c r="K28" s="4" t="s">
        <v>29</v>
      </c>
      <c r="L28" s="4">
        <v>472</v>
      </c>
      <c r="M28" s="4">
        <v>472</v>
      </c>
      <c r="N28" s="4" t="s">
        <v>111</v>
      </c>
      <c r="O28" s="4" t="s">
        <v>96</v>
      </c>
      <c r="P28" s="4" t="s">
        <v>32</v>
      </c>
      <c r="Q28" s="4">
        <v>0</v>
      </c>
      <c r="R28" s="6">
        <v>44528</v>
      </c>
      <c r="S28" s="5">
        <v>44549</v>
      </c>
      <c r="T28" s="4" t="s">
        <v>33</v>
      </c>
      <c r="U28" s="4">
        <v>472</v>
      </c>
      <c r="V28" s="4">
        <v>0</v>
      </c>
      <c r="W28" s="4">
        <v>0</v>
      </c>
    </row>
    <row r="29" s="4" customFormat="1" spans="1:25">
      <c r="A29" s="4">
        <v>16887104593</v>
      </c>
      <c r="B29" s="4" t="s">
        <v>25</v>
      </c>
      <c r="C29" s="4" t="s">
        <v>26</v>
      </c>
      <c r="D29" s="4" t="s">
        <v>112</v>
      </c>
      <c r="E29" s="4" t="s">
        <v>113</v>
      </c>
      <c r="F29" s="5">
        <v>44532</v>
      </c>
      <c r="G29" s="5">
        <v>44534</v>
      </c>
      <c r="H29" s="4">
        <v>1</v>
      </c>
      <c r="I29" s="4">
        <v>2</v>
      </c>
      <c r="J29" s="4">
        <v>2</v>
      </c>
      <c r="K29" s="4" t="s">
        <v>29</v>
      </c>
      <c r="L29" s="4">
        <v>593</v>
      </c>
      <c r="M29" s="4">
        <v>593</v>
      </c>
      <c r="N29" s="4" t="s">
        <v>114</v>
      </c>
      <c r="O29" s="4" t="s">
        <v>96</v>
      </c>
      <c r="P29" s="4" t="s">
        <v>32</v>
      </c>
      <c r="Q29" s="4">
        <v>0</v>
      </c>
      <c r="R29" s="6">
        <v>44529</v>
      </c>
      <c r="S29" s="5">
        <v>44549</v>
      </c>
      <c r="T29" s="4" t="s">
        <v>33</v>
      </c>
      <c r="U29" s="4">
        <v>593</v>
      </c>
      <c r="V29" s="4">
        <v>0</v>
      </c>
      <c r="W29" s="4">
        <v>0</v>
      </c>
      <c r="X29" s="4">
        <v>2318017</v>
      </c>
      <c r="Y29" s="4">
        <v>9</v>
      </c>
    </row>
    <row r="30" s="4" customFormat="1" spans="1:24">
      <c r="A30" s="4">
        <v>16888087274</v>
      </c>
      <c r="B30" s="4" t="s">
        <v>25</v>
      </c>
      <c r="C30" s="4" t="s">
        <v>26</v>
      </c>
      <c r="D30" s="4" t="s">
        <v>109</v>
      </c>
      <c r="E30" s="4" t="s">
        <v>115</v>
      </c>
      <c r="F30" s="5">
        <v>44533</v>
      </c>
      <c r="G30" s="5">
        <v>44534</v>
      </c>
      <c r="H30" s="4">
        <v>1</v>
      </c>
      <c r="I30" s="4">
        <v>1</v>
      </c>
      <c r="J30" s="4">
        <v>1</v>
      </c>
      <c r="K30" s="4" t="s">
        <v>29</v>
      </c>
      <c r="L30" s="4">
        <v>446</v>
      </c>
      <c r="M30" s="4">
        <v>446</v>
      </c>
      <c r="N30" s="4" t="s">
        <v>116</v>
      </c>
      <c r="O30" s="4" t="s">
        <v>96</v>
      </c>
      <c r="P30" s="4" t="s">
        <v>32</v>
      </c>
      <c r="Q30" s="4">
        <v>0</v>
      </c>
      <c r="R30" s="6">
        <v>44529</v>
      </c>
      <c r="S30" s="5">
        <v>44549</v>
      </c>
      <c r="T30" s="4" t="s">
        <v>33</v>
      </c>
      <c r="U30" s="4">
        <v>446</v>
      </c>
      <c r="V30" s="4">
        <v>0</v>
      </c>
      <c r="W30" s="4">
        <v>0</v>
      </c>
      <c r="X30" s="4">
        <v>2318339</v>
      </c>
    </row>
    <row r="31" s="4" customFormat="1" spans="1:25">
      <c r="A31" s="4">
        <v>16889812872</v>
      </c>
      <c r="B31" s="4" t="s">
        <v>25</v>
      </c>
      <c r="C31" s="4" t="s">
        <v>26</v>
      </c>
      <c r="D31" s="4" t="s">
        <v>117</v>
      </c>
      <c r="E31" s="4" t="s">
        <v>118</v>
      </c>
      <c r="F31" s="5">
        <v>44533</v>
      </c>
      <c r="G31" s="5">
        <v>44534</v>
      </c>
      <c r="H31" s="4">
        <v>1</v>
      </c>
      <c r="I31" s="4">
        <v>1</v>
      </c>
      <c r="J31" s="4">
        <v>1</v>
      </c>
      <c r="K31" s="4" t="s">
        <v>29</v>
      </c>
      <c r="L31" s="4">
        <v>592</v>
      </c>
      <c r="M31" s="4">
        <v>592</v>
      </c>
      <c r="N31" s="4" t="s">
        <v>119</v>
      </c>
      <c r="O31" s="4" t="s">
        <v>96</v>
      </c>
      <c r="P31" s="4" t="s">
        <v>32</v>
      </c>
      <c r="Q31" s="4">
        <v>0</v>
      </c>
      <c r="R31" s="6">
        <v>44529</v>
      </c>
      <c r="S31" s="5">
        <v>44549</v>
      </c>
      <c r="T31" s="4" t="s">
        <v>33</v>
      </c>
      <c r="U31" s="4">
        <v>592</v>
      </c>
      <c r="V31" s="4">
        <v>0</v>
      </c>
      <c r="W31" s="4">
        <v>0</v>
      </c>
      <c r="X31" s="4"/>
      <c r="Y31" s="4">
        <v>644764544</v>
      </c>
    </row>
    <row r="32" s="4" customFormat="1" spans="1:23">
      <c r="A32" s="4">
        <v>16889994831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44533</v>
      </c>
      <c r="G32" s="5">
        <v>44534</v>
      </c>
      <c r="H32" s="4">
        <v>1</v>
      </c>
      <c r="I32" s="4">
        <v>1</v>
      </c>
      <c r="J32" s="4">
        <v>1</v>
      </c>
      <c r="K32" s="4" t="s">
        <v>29</v>
      </c>
      <c r="L32" s="4">
        <v>472</v>
      </c>
      <c r="M32" s="4">
        <v>472</v>
      </c>
      <c r="N32" s="4" t="s">
        <v>120</v>
      </c>
      <c r="O32" s="4" t="s">
        <v>96</v>
      </c>
      <c r="P32" s="4" t="s">
        <v>32</v>
      </c>
      <c r="Q32" s="4">
        <v>0</v>
      </c>
      <c r="R32" s="6">
        <v>44529</v>
      </c>
      <c r="S32" s="5">
        <v>44549</v>
      </c>
      <c r="T32" s="4" t="s">
        <v>33</v>
      </c>
      <c r="U32" s="4">
        <v>472</v>
      </c>
      <c r="V32" s="4">
        <v>0</v>
      </c>
      <c r="W32" s="4">
        <v>0</v>
      </c>
    </row>
    <row r="33" s="4" customFormat="1" spans="1:25">
      <c r="A33" s="4">
        <v>16890350909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44532</v>
      </c>
      <c r="G33" s="5">
        <v>44534</v>
      </c>
      <c r="H33" s="4">
        <v>1</v>
      </c>
      <c r="I33" s="4">
        <v>2</v>
      </c>
      <c r="J33" s="4">
        <v>2</v>
      </c>
      <c r="K33" s="4" t="s">
        <v>29</v>
      </c>
      <c r="L33" s="4">
        <v>298</v>
      </c>
      <c r="M33" s="4">
        <v>298</v>
      </c>
      <c r="N33" s="4" t="s">
        <v>123</v>
      </c>
      <c r="O33" s="4" t="s">
        <v>96</v>
      </c>
      <c r="P33" s="4" t="s">
        <v>32</v>
      </c>
      <c r="Q33" s="4">
        <v>0</v>
      </c>
      <c r="R33" s="6">
        <v>44530</v>
      </c>
      <c r="S33" s="5">
        <v>44549</v>
      </c>
      <c r="T33" s="4" t="s">
        <v>33</v>
      </c>
      <c r="U33" s="4">
        <v>298</v>
      </c>
      <c r="V33" s="4">
        <v>0</v>
      </c>
      <c r="W33" s="4">
        <v>0</v>
      </c>
      <c r="X33" s="4"/>
      <c r="Y33" s="4" t="s">
        <v>124</v>
      </c>
    </row>
    <row r="34" s="4" customFormat="1" spans="1:23">
      <c r="A34" s="4">
        <v>16890673993</v>
      </c>
      <c r="B34" s="4" t="s">
        <v>25</v>
      </c>
      <c r="C34" s="4" t="s">
        <v>26</v>
      </c>
      <c r="D34" s="4" t="s">
        <v>109</v>
      </c>
      <c r="E34" s="4" t="s">
        <v>115</v>
      </c>
      <c r="F34" s="5">
        <v>44533</v>
      </c>
      <c r="G34" s="5">
        <v>44534</v>
      </c>
      <c r="H34" s="4">
        <v>1</v>
      </c>
      <c r="I34" s="4">
        <v>1</v>
      </c>
      <c r="J34" s="4">
        <v>1</v>
      </c>
      <c r="K34" s="4" t="s">
        <v>29</v>
      </c>
      <c r="L34" s="4">
        <v>448</v>
      </c>
      <c r="M34" s="4">
        <v>448</v>
      </c>
      <c r="N34" s="4" t="s">
        <v>125</v>
      </c>
      <c r="O34" s="4" t="s">
        <v>96</v>
      </c>
      <c r="P34" s="4" t="s">
        <v>32</v>
      </c>
      <c r="Q34" s="4">
        <v>0</v>
      </c>
      <c r="R34" s="6">
        <v>44530</v>
      </c>
      <c r="S34" s="5">
        <v>44549</v>
      </c>
      <c r="T34" s="4" t="s">
        <v>33</v>
      </c>
      <c r="U34" s="4">
        <v>448</v>
      </c>
      <c r="V34" s="4">
        <v>0</v>
      </c>
      <c r="W34" s="4">
        <v>0</v>
      </c>
    </row>
    <row r="35" s="4" customFormat="1" spans="1:25">
      <c r="A35" s="4">
        <v>16894023953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44533</v>
      </c>
      <c r="G35" s="5">
        <v>44534</v>
      </c>
      <c r="H35" s="4">
        <v>1</v>
      </c>
      <c r="I35" s="4">
        <v>1</v>
      </c>
      <c r="J35" s="4">
        <v>1</v>
      </c>
      <c r="K35" s="4" t="s">
        <v>29</v>
      </c>
      <c r="L35" s="4">
        <v>889</v>
      </c>
      <c r="M35" s="4">
        <v>889</v>
      </c>
      <c r="N35" s="4" t="s">
        <v>128</v>
      </c>
      <c r="O35" s="4" t="s">
        <v>96</v>
      </c>
      <c r="P35" s="4" t="s">
        <v>32</v>
      </c>
      <c r="Q35" s="4">
        <v>0</v>
      </c>
      <c r="R35" s="6">
        <v>44530</v>
      </c>
      <c r="S35" s="5">
        <v>44549</v>
      </c>
      <c r="T35" s="4" t="s">
        <v>33</v>
      </c>
      <c r="U35" s="4">
        <v>889</v>
      </c>
      <c r="V35" s="4">
        <v>0</v>
      </c>
      <c r="W35" s="4">
        <v>0</v>
      </c>
      <c r="X35" s="4"/>
      <c r="Y35" s="4">
        <v>178749</v>
      </c>
    </row>
    <row r="36" s="4" customFormat="1" spans="1:24">
      <c r="A36" s="4">
        <v>16895397083</v>
      </c>
      <c r="B36" s="4" t="s">
        <v>25</v>
      </c>
      <c r="C36" s="4" t="s">
        <v>26</v>
      </c>
      <c r="D36" s="4" t="s">
        <v>129</v>
      </c>
      <c r="E36" s="4" t="s">
        <v>130</v>
      </c>
      <c r="F36" s="5">
        <v>44531</v>
      </c>
      <c r="G36" s="5">
        <v>44534</v>
      </c>
      <c r="H36" s="4">
        <v>1</v>
      </c>
      <c r="I36" s="4">
        <v>3</v>
      </c>
      <c r="J36" s="4">
        <v>3</v>
      </c>
      <c r="K36" s="4" t="s">
        <v>29</v>
      </c>
      <c r="L36" s="4">
        <v>321</v>
      </c>
      <c r="M36" s="4">
        <v>321</v>
      </c>
      <c r="N36" s="4" t="s">
        <v>131</v>
      </c>
      <c r="O36" s="4" t="s">
        <v>96</v>
      </c>
      <c r="P36" s="4" t="s">
        <v>32</v>
      </c>
      <c r="Q36" s="4">
        <v>0</v>
      </c>
      <c r="R36" s="6">
        <v>44530</v>
      </c>
      <c r="S36" s="5">
        <v>44549</v>
      </c>
      <c r="T36" s="4" t="s">
        <v>33</v>
      </c>
      <c r="U36" s="4">
        <v>321</v>
      </c>
      <c r="V36" s="4">
        <v>0</v>
      </c>
      <c r="W36" s="4">
        <v>0</v>
      </c>
      <c r="X36" s="4">
        <v>2320175</v>
      </c>
    </row>
    <row r="37" s="4" customFormat="1" spans="1:24">
      <c r="A37" s="4">
        <v>16897047999</v>
      </c>
      <c r="B37" s="4" t="s">
        <v>25</v>
      </c>
      <c r="C37" s="4" t="s">
        <v>26</v>
      </c>
      <c r="D37" s="4" t="s">
        <v>109</v>
      </c>
      <c r="E37" s="4" t="s">
        <v>115</v>
      </c>
      <c r="F37" s="5">
        <v>44533</v>
      </c>
      <c r="G37" s="5">
        <v>44534</v>
      </c>
      <c r="H37" s="4">
        <v>1</v>
      </c>
      <c r="I37" s="4">
        <v>1</v>
      </c>
      <c r="J37" s="4">
        <v>1</v>
      </c>
      <c r="K37" s="4" t="s">
        <v>29</v>
      </c>
      <c r="L37" s="4">
        <v>446</v>
      </c>
      <c r="M37" s="4">
        <v>446</v>
      </c>
      <c r="N37" s="4" t="s">
        <v>132</v>
      </c>
      <c r="O37" s="4" t="s">
        <v>96</v>
      </c>
      <c r="P37" s="4" t="s">
        <v>32</v>
      </c>
      <c r="Q37" s="4">
        <v>0</v>
      </c>
      <c r="R37" s="6">
        <v>44531</v>
      </c>
      <c r="S37" s="5">
        <v>44549</v>
      </c>
      <c r="T37" s="4" t="s">
        <v>33</v>
      </c>
      <c r="U37" s="4">
        <v>446</v>
      </c>
      <c r="V37" s="4">
        <v>0</v>
      </c>
      <c r="W37" s="4">
        <v>0</v>
      </c>
      <c r="X37" s="4">
        <v>2320731</v>
      </c>
    </row>
    <row r="38" s="4" customFormat="1" spans="1:23">
      <c r="A38" s="4">
        <v>16897672235</v>
      </c>
      <c r="B38" s="4" t="s">
        <v>25</v>
      </c>
      <c r="C38" s="4" t="s">
        <v>26</v>
      </c>
      <c r="D38" s="4" t="s">
        <v>101</v>
      </c>
      <c r="E38" s="4"/>
      <c r="F38" s="5">
        <v>44533</v>
      </c>
      <c r="G38" s="5">
        <v>44534</v>
      </c>
      <c r="H38" s="4">
        <v>0</v>
      </c>
      <c r="I38" s="4">
        <v>1</v>
      </c>
      <c r="J38" s="4">
        <v>0</v>
      </c>
      <c r="K38" s="4" t="s">
        <v>29</v>
      </c>
      <c r="L38" s="4">
        <v>315</v>
      </c>
      <c r="M38" s="4">
        <v>315</v>
      </c>
      <c r="N38" s="4"/>
      <c r="O38" s="4" t="s">
        <v>96</v>
      </c>
      <c r="P38" s="4" t="s">
        <v>32</v>
      </c>
      <c r="Q38" s="4">
        <v>0</v>
      </c>
      <c r="R38" s="6">
        <v>44531</v>
      </c>
      <c r="S38" s="5">
        <v>44549</v>
      </c>
      <c r="T38" s="4" t="s">
        <v>33</v>
      </c>
      <c r="U38" s="4">
        <v>315</v>
      </c>
      <c r="V38" s="4">
        <v>0</v>
      </c>
      <c r="W38" s="4">
        <v>0</v>
      </c>
    </row>
    <row r="39" s="4" customFormat="1" spans="1:23">
      <c r="A39" s="4">
        <v>16902693121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44533</v>
      </c>
      <c r="G39" s="5">
        <v>44534</v>
      </c>
      <c r="H39" s="4">
        <v>2</v>
      </c>
      <c r="I39" s="4">
        <v>1</v>
      </c>
      <c r="J39" s="4">
        <v>2</v>
      </c>
      <c r="K39" s="4" t="s">
        <v>29</v>
      </c>
      <c r="L39" s="4">
        <v>652</v>
      </c>
      <c r="M39" s="4">
        <v>652</v>
      </c>
      <c r="N39" s="4" t="s">
        <v>135</v>
      </c>
      <c r="O39" s="4" t="s">
        <v>96</v>
      </c>
      <c r="P39" s="4" t="s">
        <v>32</v>
      </c>
      <c r="Q39" s="4">
        <v>0</v>
      </c>
      <c r="R39" s="6">
        <v>44531</v>
      </c>
      <c r="S39" s="5">
        <v>44549</v>
      </c>
      <c r="T39" s="4" t="s">
        <v>33</v>
      </c>
      <c r="U39" s="4">
        <v>652</v>
      </c>
      <c r="V39" s="4">
        <v>0</v>
      </c>
      <c r="W39" s="4">
        <v>768</v>
      </c>
    </row>
    <row r="40" s="4" customFormat="1" spans="1:25">
      <c r="A40" s="4">
        <v>16905272105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44533</v>
      </c>
      <c r="G40" s="5">
        <v>44534</v>
      </c>
      <c r="H40" s="4">
        <v>1</v>
      </c>
      <c r="I40" s="4">
        <v>1</v>
      </c>
      <c r="J40" s="4">
        <v>1</v>
      </c>
      <c r="K40" s="4" t="s">
        <v>29</v>
      </c>
      <c r="L40" s="4">
        <v>496</v>
      </c>
      <c r="M40" s="4">
        <v>496</v>
      </c>
      <c r="N40" s="4" t="s">
        <v>138</v>
      </c>
      <c r="O40" s="4" t="s">
        <v>96</v>
      </c>
      <c r="P40" s="4" t="s">
        <v>32</v>
      </c>
      <c r="Q40" s="4">
        <v>0</v>
      </c>
      <c r="R40" s="6">
        <v>44532</v>
      </c>
      <c r="S40" s="5">
        <v>44549</v>
      </c>
      <c r="T40" s="4" t="s">
        <v>33</v>
      </c>
      <c r="U40" s="4">
        <v>496</v>
      </c>
      <c r="V40" s="4">
        <v>0</v>
      </c>
      <c r="W40" s="4">
        <v>0</v>
      </c>
      <c r="X40" s="4">
        <v>2323478</v>
      </c>
      <c r="Y40" s="4">
        <v>9841068</v>
      </c>
    </row>
    <row r="41" s="4" customFormat="1" spans="1:25">
      <c r="A41" s="4">
        <v>16909398408</v>
      </c>
      <c r="B41" s="4" t="s">
        <v>25</v>
      </c>
      <c r="C41" s="4" t="s">
        <v>26</v>
      </c>
      <c r="D41" s="4" t="s">
        <v>117</v>
      </c>
      <c r="E41" s="4" t="s">
        <v>139</v>
      </c>
      <c r="F41" s="5">
        <v>44533</v>
      </c>
      <c r="G41" s="5">
        <v>44534</v>
      </c>
      <c r="H41" s="4">
        <v>1</v>
      </c>
      <c r="I41" s="4">
        <v>1</v>
      </c>
      <c r="J41" s="4">
        <v>1</v>
      </c>
      <c r="K41" s="4" t="s">
        <v>29</v>
      </c>
      <c r="L41" s="4">
        <v>750</v>
      </c>
      <c r="M41" s="4">
        <v>750</v>
      </c>
      <c r="N41" s="4" t="s">
        <v>140</v>
      </c>
      <c r="O41" s="4" t="s">
        <v>96</v>
      </c>
      <c r="P41" s="4" t="s">
        <v>32</v>
      </c>
      <c r="Q41" s="4">
        <v>0</v>
      </c>
      <c r="R41" s="6">
        <v>44532</v>
      </c>
      <c r="S41" s="5">
        <v>44549</v>
      </c>
      <c r="T41" s="4" t="s">
        <v>33</v>
      </c>
      <c r="U41" s="4">
        <v>750</v>
      </c>
      <c r="V41" s="4">
        <v>0</v>
      </c>
      <c r="W41" s="4">
        <v>0</v>
      </c>
      <c r="X41" s="4"/>
      <c r="Y41" s="4">
        <v>645819016</v>
      </c>
    </row>
    <row r="42" s="4" customFormat="1" spans="1:25">
      <c r="A42" s="4">
        <v>16909626833</v>
      </c>
      <c r="B42" s="4" t="s">
        <v>25</v>
      </c>
      <c r="C42" s="4" t="s">
        <v>26</v>
      </c>
      <c r="D42" s="4" t="s">
        <v>141</v>
      </c>
      <c r="E42" s="4" t="s">
        <v>142</v>
      </c>
      <c r="F42" s="5">
        <v>44533</v>
      </c>
      <c r="G42" s="5">
        <v>44534</v>
      </c>
      <c r="H42" s="4">
        <v>1</v>
      </c>
      <c r="I42" s="4">
        <v>1</v>
      </c>
      <c r="J42" s="4">
        <v>1</v>
      </c>
      <c r="K42" s="4" t="s">
        <v>29</v>
      </c>
      <c r="L42" s="4">
        <v>173</v>
      </c>
      <c r="M42" s="4">
        <v>173</v>
      </c>
      <c r="N42" s="4" t="s">
        <v>143</v>
      </c>
      <c r="O42" s="4" t="s">
        <v>96</v>
      </c>
      <c r="P42" s="4" t="s">
        <v>32</v>
      </c>
      <c r="Q42" s="4">
        <v>0</v>
      </c>
      <c r="R42" s="6">
        <v>44532</v>
      </c>
      <c r="S42" s="5">
        <v>44549</v>
      </c>
      <c r="T42" s="4" t="s">
        <v>33</v>
      </c>
      <c r="U42" s="4">
        <v>173</v>
      </c>
      <c r="V42" s="4">
        <v>0</v>
      </c>
      <c r="W42" s="4">
        <v>0</v>
      </c>
      <c r="X42" s="4">
        <v>2324532</v>
      </c>
      <c r="Y42" s="4" t="s">
        <v>144</v>
      </c>
    </row>
    <row r="43" s="4" customFormat="1" spans="1:25">
      <c r="A43" s="4">
        <v>16910832671</v>
      </c>
      <c r="B43" s="4" t="s">
        <v>25</v>
      </c>
      <c r="C43" s="4" t="s">
        <v>26</v>
      </c>
      <c r="D43" s="4" t="s">
        <v>58</v>
      </c>
      <c r="E43" s="4" t="s">
        <v>59</v>
      </c>
      <c r="F43" s="5">
        <v>44533</v>
      </c>
      <c r="G43" s="5">
        <v>44534</v>
      </c>
      <c r="H43" s="4">
        <v>1</v>
      </c>
      <c r="I43" s="4">
        <v>1</v>
      </c>
      <c r="J43" s="4">
        <v>1</v>
      </c>
      <c r="K43" s="4" t="s">
        <v>29</v>
      </c>
      <c r="L43" s="4">
        <v>213</v>
      </c>
      <c r="M43" s="4">
        <v>213</v>
      </c>
      <c r="N43" s="4" t="s">
        <v>60</v>
      </c>
      <c r="O43" s="4" t="s">
        <v>96</v>
      </c>
      <c r="P43" s="4" t="s">
        <v>32</v>
      </c>
      <c r="Q43" s="4">
        <v>0</v>
      </c>
      <c r="R43" s="6">
        <v>44533</v>
      </c>
      <c r="S43" s="5">
        <v>44549</v>
      </c>
      <c r="T43" s="4" t="s">
        <v>33</v>
      </c>
      <c r="U43" s="4">
        <v>213</v>
      </c>
      <c r="V43" s="4">
        <v>0</v>
      </c>
      <c r="W43" s="4">
        <v>0</v>
      </c>
      <c r="X43" s="4"/>
      <c r="Y43" s="4">
        <v>104076699794</v>
      </c>
    </row>
    <row r="44" s="4" customFormat="1" spans="1:25">
      <c r="A44" s="4">
        <v>16911008190</v>
      </c>
      <c r="B44" s="4" t="s">
        <v>25</v>
      </c>
      <c r="C44" s="4" t="s">
        <v>26</v>
      </c>
      <c r="D44" s="4" t="s">
        <v>145</v>
      </c>
      <c r="E44" s="4" t="s">
        <v>146</v>
      </c>
      <c r="F44" s="5">
        <v>44533</v>
      </c>
      <c r="G44" s="5">
        <v>44534</v>
      </c>
      <c r="H44" s="4">
        <v>1</v>
      </c>
      <c r="I44" s="4">
        <v>1</v>
      </c>
      <c r="J44" s="4">
        <v>1</v>
      </c>
      <c r="K44" s="4" t="s">
        <v>29</v>
      </c>
      <c r="L44" s="4">
        <v>421</v>
      </c>
      <c r="M44" s="4">
        <v>421</v>
      </c>
      <c r="N44" s="4" t="s">
        <v>147</v>
      </c>
      <c r="O44" s="4" t="s">
        <v>96</v>
      </c>
      <c r="P44" s="4" t="s">
        <v>32</v>
      </c>
      <c r="Q44" s="4">
        <v>0</v>
      </c>
      <c r="R44" s="6">
        <v>44533</v>
      </c>
      <c r="S44" s="5">
        <v>44549</v>
      </c>
      <c r="T44" s="4" t="s">
        <v>33</v>
      </c>
      <c r="U44" s="4">
        <v>421</v>
      </c>
      <c r="V44" s="4">
        <v>0</v>
      </c>
      <c r="W44" s="4">
        <v>0</v>
      </c>
      <c r="X44" s="4">
        <v>2325051</v>
      </c>
      <c r="Y44" s="4">
        <v>104076789004</v>
      </c>
    </row>
    <row r="45" s="4" customFormat="1" spans="1:23">
      <c r="A45" s="4">
        <v>16911266455</v>
      </c>
      <c r="B45" s="4" t="s">
        <v>25</v>
      </c>
      <c r="C45" s="4" t="s">
        <v>26</v>
      </c>
      <c r="D45" s="4" t="s">
        <v>101</v>
      </c>
      <c r="E45" s="4"/>
      <c r="F45" s="5">
        <v>44533</v>
      </c>
      <c r="G45" s="5">
        <v>44534</v>
      </c>
      <c r="H45" s="4">
        <v>0</v>
      </c>
      <c r="I45" s="4">
        <v>1</v>
      </c>
      <c r="J45" s="4">
        <v>0</v>
      </c>
      <c r="K45" s="4" t="s">
        <v>29</v>
      </c>
      <c r="L45" s="4">
        <v>315</v>
      </c>
      <c r="M45" s="4">
        <v>315</v>
      </c>
      <c r="N45" s="4"/>
      <c r="O45" s="4" t="s">
        <v>96</v>
      </c>
      <c r="P45" s="4" t="s">
        <v>32</v>
      </c>
      <c r="Q45" s="4">
        <v>0</v>
      </c>
      <c r="R45" s="6">
        <v>44533</v>
      </c>
      <c r="S45" s="5">
        <v>44549</v>
      </c>
      <c r="T45" s="4" t="s">
        <v>33</v>
      </c>
      <c r="U45" s="4">
        <v>315</v>
      </c>
      <c r="V45" s="4">
        <v>0</v>
      </c>
      <c r="W45" s="4">
        <v>0</v>
      </c>
    </row>
    <row r="46" s="4" customFormat="1" spans="1:25">
      <c r="A46" s="4">
        <v>16911613700</v>
      </c>
      <c r="B46" s="4" t="s">
        <v>25</v>
      </c>
      <c r="C46" s="4" t="s">
        <v>26</v>
      </c>
      <c r="D46" s="4" t="s">
        <v>148</v>
      </c>
      <c r="E46" s="4" t="s">
        <v>39</v>
      </c>
      <c r="F46" s="5">
        <v>44533</v>
      </c>
      <c r="G46" s="5">
        <v>44534</v>
      </c>
      <c r="H46" s="4">
        <v>1</v>
      </c>
      <c r="I46" s="4">
        <v>1</v>
      </c>
      <c r="J46" s="4">
        <v>1</v>
      </c>
      <c r="K46" s="4" t="s">
        <v>29</v>
      </c>
      <c r="L46" s="4">
        <v>145</v>
      </c>
      <c r="M46" s="4">
        <v>145</v>
      </c>
      <c r="N46" s="4" t="s">
        <v>149</v>
      </c>
      <c r="O46" s="4" t="s">
        <v>96</v>
      </c>
      <c r="P46" s="4" t="s">
        <v>32</v>
      </c>
      <c r="Q46" s="4">
        <v>0</v>
      </c>
      <c r="R46" s="6">
        <v>44533</v>
      </c>
      <c r="S46" s="5">
        <v>44549</v>
      </c>
      <c r="T46" s="4" t="s">
        <v>33</v>
      </c>
      <c r="U46" s="4">
        <v>145</v>
      </c>
      <c r="V46" s="4">
        <v>0</v>
      </c>
      <c r="W46" s="4">
        <v>0</v>
      </c>
      <c r="X46" s="4">
        <v>2325249</v>
      </c>
      <c r="Y46" s="4" t="s">
        <v>150</v>
      </c>
    </row>
    <row r="47" s="4" customFormat="1" spans="1:23">
      <c r="A47" s="4">
        <v>16911950405</v>
      </c>
      <c r="B47" s="4" t="s">
        <v>25</v>
      </c>
      <c r="C47" s="4" t="s">
        <v>26</v>
      </c>
      <c r="D47" s="4" t="s">
        <v>151</v>
      </c>
      <c r="E47" s="4" t="s">
        <v>152</v>
      </c>
      <c r="F47" s="5">
        <v>44533</v>
      </c>
      <c r="G47" s="5">
        <v>44534</v>
      </c>
      <c r="H47" s="4">
        <v>1</v>
      </c>
      <c r="I47" s="4">
        <v>1</v>
      </c>
      <c r="J47" s="4">
        <v>1</v>
      </c>
      <c r="K47" s="4" t="s">
        <v>29</v>
      </c>
      <c r="L47" s="4">
        <v>121</v>
      </c>
      <c r="M47" s="4">
        <v>121</v>
      </c>
      <c r="N47" s="4" t="s">
        <v>153</v>
      </c>
      <c r="O47" s="4" t="s">
        <v>96</v>
      </c>
      <c r="P47" s="4" t="s">
        <v>32</v>
      </c>
      <c r="Q47" s="4">
        <v>0</v>
      </c>
      <c r="R47" s="6">
        <v>44533</v>
      </c>
      <c r="S47" s="5">
        <v>44549</v>
      </c>
      <c r="T47" s="4" t="s">
        <v>33</v>
      </c>
      <c r="U47" s="4">
        <v>121</v>
      </c>
      <c r="V47" s="4">
        <v>0</v>
      </c>
      <c r="W47" s="4">
        <v>0</v>
      </c>
    </row>
    <row r="48" s="4" customFormat="1" spans="1:23">
      <c r="A48" s="4">
        <v>16912485446</v>
      </c>
      <c r="B48" s="4" t="s">
        <v>25</v>
      </c>
      <c r="C48" s="4" t="s">
        <v>26</v>
      </c>
      <c r="D48" s="4" t="s">
        <v>154</v>
      </c>
      <c r="E48" s="4" t="s">
        <v>155</v>
      </c>
      <c r="F48" s="5">
        <v>44533</v>
      </c>
      <c r="G48" s="5">
        <v>44534</v>
      </c>
      <c r="H48" s="4">
        <v>1</v>
      </c>
      <c r="I48" s="4">
        <v>1</v>
      </c>
      <c r="J48" s="4">
        <v>1</v>
      </c>
      <c r="K48" s="4" t="s">
        <v>29</v>
      </c>
      <c r="L48" s="4">
        <v>221</v>
      </c>
      <c r="M48" s="4">
        <v>221</v>
      </c>
      <c r="N48" s="4" t="s">
        <v>156</v>
      </c>
      <c r="O48" s="4" t="s">
        <v>96</v>
      </c>
      <c r="P48" s="4" t="s">
        <v>32</v>
      </c>
      <c r="Q48" s="4">
        <v>0</v>
      </c>
      <c r="R48" s="6">
        <v>44533</v>
      </c>
      <c r="S48" s="5">
        <v>44549</v>
      </c>
      <c r="T48" s="4" t="s">
        <v>33</v>
      </c>
      <c r="U48" s="4">
        <v>221</v>
      </c>
      <c r="V48" s="4">
        <v>0</v>
      </c>
      <c r="W48" s="4">
        <v>0</v>
      </c>
    </row>
    <row r="49" s="4" customFormat="1" spans="1:25">
      <c r="A49" s="4">
        <v>16913990468</v>
      </c>
      <c r="B49" s="4" t="s">
        <v>25</v>
      </c>
      <c r="C49" s="4" t="s">
        <v>26</v>
      </c>
      <c r="D49" s="4" t="s">
        <v>157</v>
      </c>
      <c r="E49" s="4" t="s">
        <v>155</v>
      </c>
      <c r="F49" s="5">
        <v>44533</v>
      </c>
      <c r="G49" s="5">
        <v>44534</v>
      </c>
      <c r="H49" s="4">
        <v>1</v>
      </c>
      <c r="I49" s="4">
        <v>1</v>
      </c>
      <c r="J49" s="4">
        <v>1</v>
      </c>
      <c r="K49" s="4" t="s">
        <v>29</v>
      </c>
      <c r="L49" s="4">
        <v>383</v>
      </c>
      <c r="M49" s="4">
        <v>383</v>
      </c>
      <c r="N49" s="4" t="s">
        <v>158</v>
      </c>
      <c r="O49" s="4" t="s">
        <v>96</v>
      </c>
      <c r="P49" s="4" t="s">
        <v>32</v>
      </c>
      <c r="Q49" s="4">
        <v>0</v>
      </c>
      <c r="R49" s="6">
        <v>44533</v>
      </c>
      <c r="S49" s="5">
        <v>44549</v>
      </c>
      <c r="T49" s="4" t="s">
        <v>33</v>
      </c>
      <c r="U49" s="4">
        <v>383</v>
      </c>
      <c r="V49" s="4">
        <v>0</v>
      </c>
      <c r="W49" s="4">
        <v>0</v>
      </c>
      <c r="X49" s="4">
        <v>2325660</v>
      </c>
      <c r="Y49" s="4">
        <v>97062245</v>
      </c>
    </row>
    <row r="50" s="4" customFormat="1" spans="1:23">
      <c r="A50" s="4">
        <v>16915445044</v>
      </c>
      <c r="B50" s="4" t="s">
        <v>25</v>
      </c>
      <c r="C50" s="4" t="s">
        <v>26</v>
      </c>
      <c r="D50" s="4" t="s">
        <v>159</v>
      </c>
      <c r="E50" s="4"/>
      <c r="F50" s="5">
        <v>44533</v>
      </c>
      <c r="G50" s="5">
        <v>44534</v>
      </c>
      <c r="H50" s="4">
        <v>0</v>
      </c>
      <c r="I50" s="4">
        <v>1</v>
      </c>
      <c r="J50" s="4">
        <v>0</v>
      </c>
      <c r="K50" s="4" t="s">
        <v>29</v>
      </c>
      <c r="L50" s="4">
        <v>160</v>
      </c>
      <c r="M50" s="4">
        <v>160</v>
      </c>
      <c r="N50" s="4"/>
      <c r="O50" s="4" t="s">
        <v>96</v>
      </c>
      <c r="P50" s="4" t="s">
        <v>32</v>
      </c>
      <c r="Q50" s="4">
        <v>0</v>
      </c>
      <c r="R50" s="6">
        <v>44533</v>
      </c>
      <c r="S50" s="5">
        <v>44549</v>
      </c>
      <c r="T50" s="4" t="s">
        <v>33</v>
      </c>
      <c r="U50" s="4">
        <v>160</v>
      </c>
      <c r="V50" s="4">
        <v>0</v>
      </c>
      <c r="W50" s="4">
        <v>0</v>
      </c>
    </row>
    <row r="51" s="4" customFormat="1" spans="1:24">
      <c r="A51" s="4">
        <v>16915458853</v>
      </c>
      <c r="B51" s="4" t="s">
        <v>25</v>
      </c>
      <c r="C51" s="4" t="s">
        <v>26</v>
      </c>
      <c r="D51" s="4" t="s">
        <v>160</v>
      </c>
      <c r="E51" s="4" t="s">
        <v>161</v>
      </c>
      <c r="F51" s="5">
        <v>44533</v>
      </c>
      <c r="G51" s="5">
        <v>44534</v>
      </c>
      <c r="H51" s="4">
        <v>1</v>
      </c>
      <c r="I51" s="4">
        <v>1</v>
      </c>
      <c r="J51" s="4">
        <v>1</v>
      </c>
      <c r="K51" s="4" t="s">
        <v>29</v>
      </c>
      <c r="L51" s="4">
        <v>160</v>
      </c>
      <c r="M51" s="4">
        <v>160</v>
      </c>
      <c r="N51" s="4" t="s">
        <v>162</v>
      </c>
      <c r="O51" s="4" t="s">
        <v>96</v>
      </c>
      <c r="P51" s="4" t="s">
        <v>32</v>
      </c>
      <c r="Q51" s="4">
        <v>0</v>
      </c>
      <c r="R51" s="6">
        <v>44533</v>
      </c>
      <c r="S51" s="5">
        <v>44549</v>
      </c>
      <c r="T51" s="4" t="s">
        <v>33</v>
      </c>
      <c r="U51" s="4">
        <v>160</v>
      </c>
      <c r="V51" s="4">
        <v>0</v>
      </c>
      <c r="W51" s="4">
        <v>0</v>
      </c>
      <c r="X51" s="4">
        <v>2325946</v>
      </c>
    </row>
    <row r="52" s="4" customFormat="1" spans="1:25">
      <c r="A52" s="4">
        <v>16758040144</v>
      </c>
      <c r="B52" s="4" t="s">
        <v>25</v>
      </c>
      <c r="C52" s="4" t="s">
        <v>26</v>
      </c>
      <c r="D52" s="4" t="s">
        <v>163</v>
      </c>
      <c r="E52" s="4" t="s">
        <v>164</v>
      </c>
      <c r="F52" s="5">
        <v>44534</v>
      </c>
      <c r="G52" s="5">
        <v>44535</v>
      </c>
      <c r="H52" s="4">
        <v>1</v>
      </c>
      <c r="I52" s="4">
        <v>1</v>
      </c>
      <c r="J52" s="4">
        <v>1</v>
      </c>
      <c r="K52" s="4" t="s">
        <v>29</v>
      </c>
      <c r="L52" s="4">
        <v>1064</v>
      </c>
      <c r="M52" s="4">
        <v>1064</v>
      </c>
      <c r="N52" s="4" t="s">
        <v>165</v>
      </c>
      <c r="O52" s="4" t="s">
        <v>166</v>
      </c>
      <c r="P52" s="4" t="s">
        <v>32</v>
      </c>
      <c r="Q52" s="4">
        <v>0</v>
      </c>
      <c r="R52" s="6">
        <v>44508</v>
      </c>
      <c r="S52" s="5">
        <v>44550</v>
      </c>
      <c r="T52" s="4" t="s">
        <v>33</v>
      </c>
      <c r="U52" s="4">
        <v>1064</v>
      </c>
      <c r="V52" s="4">
        <v>0</v>
      </c>
      <c r="W52" s="4">
        <v>0</v>
      </c>
      <c r="X52" s="4"/>
      <c r="Y52" s="4" t="s">
        <v>167</v>
      </c>
    </row>
    <row r="53" s="4" customFormat="1" spans="1:24">
      <c r="A53" s="4">
        <v>16811411865</v>
      </c>
      <c r="B53" s="4" t="s">
        <v>25</v>
      </c>
      <c r="C53" s="4" t="s">
        <v>26</v>
      </c>
      <c r="D53" s="4" t="s">
        <v>168</v>
      </c>
      <c r="E53" s="4" t="s">
        <v>137</v>
      </c>
      <c r="F53" s="5">
        <v>44533</v>
      </c>
      <c r="G53" s="5">
        <v>44535</v>
      </c>
      <c r="H53" s="4">
        <v>1</v>
      </c>
      <c r="I53" s="4">
        <v>2</v>
      </c>
      <c r="J53" s="4">
        <v>2</v>
      </c>
      <c r="K53" s="4" t="s">
        <v>29</v>
      </c>
      <c r="L53" s="4">
        <v>826</v>
      </c>
      <c r="M53" s="4">
        <v>826</v>
      </c>
      <c r="N53" s="4" t="s">
        <v>169</v>
      </c>
      <c r="O53" s="4" t="s">
        <v>166</v>
      </c>
      <c r="P53" s="4" t="s">
        <v>32</v>
      </c>
      <c r="Q53" s="4">
        <v>0</v>
      </c>
      <c r="R53" s="6">
        <v>44517</v>
      </c>
      <c r="S53" s="5">
        <v>44550</v>
      </c>
      <c r="T53" s="4" t="s">
        <v>33</v>
      </c>
      <c r="U53" s="4">
        <v>826</v>
      </c>
      <c r="V53" s="4">
        <v>0</v>
      </c>
      <c r="W53" s="4">
        <v>0</v>
      </c>
      <c r="X53" s="4">
        <v>2301914</v>
      </c>
    </row>
    <row r="54" s="4" customFormat="1" spans="1:23">
      <c r="A54" s="4">
        <v>16815787211</v>
      </c>
      <c r="B54" s="4" t="s">
        <v>25</v>
      </c>
      <c r="C54" s="4" t="s">
        <v>26</v>
      </c>
      <c r="D54" s="4" t="s">
        <v>170</v>
      </c>
      <c r="E54" s="4" t="s">
        <v>171</v>
      </c>
      <c r="F54" s="5">
        <v>44534</v>
      </c>
      <c r="G54" s="5">
        <v>44535</v>
      </c>
      <c r="H54" s="4">
        <v>1</v>
      </c>
      <c r="I54" s="4">
        <v>1</v>
      </c>
      <c r="J54" s="4">
        <v>1</v>
      </c>
      <c r="K54" s="4" t="s">
        <v>29</v>
      </c>
      <c r="L54" s="4">
        <v>445</v>
      </c>
      <c r="M54" s="4">
        <v>445</v>
      </c>
      <c r="N54" s="4" t="s">
        <v>172</v>
      </c>
      <c r="O54" s="4" t="s">
        <v>166</v>
      </c>
      <c r="P54" s="4" t="s">
        <v>32</v>
      </c>
      <c r="Q54" s="4">
        <v>0</v>
      </c>
      <c r="R54" s="6">
        <v>44518</v>
      </c>
      <c r="S54" s="5">
        <v>44550</v>
      </c>
      <c r="T54" s="4" t="s">
        <v>33</v>
      </c>
      <c r="U54" s="4">
        <v>445</v>
      </c>
      <c r="V54" s="4">
        <v>0</v>
      </c>
      <c r="W54" s="4">
        <v>0</v>
      </c>
    </row>
    <row r="55" s="4" customFormat="1" spans="1:23">
      <c r="A55" s="4">
        <v>16818749698</v>
      </c>
      <c r="B55" s="4" t="s">
        <v>25</v>
      </c>
      <c r="C55" s="4" t="s">
        <v>26</v>
      </c>
      <c r="D55" s="4" t="s">
        <v>173</v>
      </c>
      <c r="E55" s="4" t="s">
        <v>174</v>
      </c>
      <c r="F55" s="5">
        <v>44534</v>
      </c>
      <c r="G55" s="5">
        <v>44535</v>
      </c>
      <c r="H55" s="4">
        <v>1</v>
      </c>
      <c r="I55" s="4">
        <v>1</v>
      </c>
      <c r="J55" s="4">
        <v>1</v>
      </c>
      <c r="K55" s="4" t="s">
        <v>29</v>
      </c>
      <c r="L55" s="4">
        <v>716</v>
      </c>
      <c r="M55" s="4">
        <v>716</v>
      </c>
      <c r="N55" s="4" t="s">
        <v>175</v>
      </c>
      <c r="O55" s="4" t="s">
        <v>166</v>
      </c>
      <c r="P55" s="4" t="s">
        <v>32</v>
      </c>
      <c r="Q55" s="4">
        <v>0</v>
      </c>
      <c r="R55" s="6">
        <v>44519</v>
      </c>
      <c r="S55" s="5">
        <v>44550</v>
      </c>
      <c r="T55" s="4" t="s">
        <v>33</v>
      </c>
      <c r="U55" s="4">
        <v>716</v>
      </c>
      <c r="V55" s="4">
        <v>0</v>
      </c>
      <c r="W55" s="4">
        <v>0</v>
      </c>
    </row>
    <row r="56" s="4" customFormat="1" spans="1:23">
      <c r="A56" s="4">
        <v>16818749698</v>
      </c>
      <c r="B56" s="4" t="s">
        <v>25</v>
      </c>
      <c r="C56" s="4" t="s">
        <v>37</v>
      </c>
      <c r="D56" s="4" t="s">
        <v>173</v>
      </c>
      <c r="E56" s="4" t="s">
        <v>174</v>
      </c>
      <c r="F56" s="5">
        <v>44534</v>
      </c>
      <c r="G56" s="5">
        <v>44535</v>
      </c>
      <c r="H56" s="4">
        <v>1</v>
      </c>
      <c r="I56" s="4">
        <v>1</v>
      </c>
      <c r="J56" s="4">
        <v>1</v>
      </c>
      <c r="K56" s="4" t="s">
        <v>29</v>
      </c>
      <c r="L56" s="4">
        <v>-716</v>
      </c>
      <c r="M56" s="4">
        <v>-716</v>
      </c>
      <c r="N56" s="4" t="s">
        <v>175</v>
      </c>
      <c r="O56" s="4" t="s">
        <v>166</v>
      </c>
      <c r="P56" s="4" t="s">
        <v>32</v>
      </c>
      <c r="Q56" s="4">
        <v>0</v>
      </c>
      <c r="R56" s="6">
        <v>44519</v>
      </c>
      <c r="S56" s="5">
        <v>44550</v>
      </c>
      <c r="T56" s="4" t="s">
        <v>33</v>
      </c>
      <c r="U56" s="4">
        <v>-716</v>
      </c>
      <c r="V56" s="4">
        <v>0</v>
      </c>
      <c r="W56" s="4">
        <v>0</v>
      </c>
    </row>
    <row r="57" s="4" customFormat="1" spans="1:23">
      <c r="A57" s="4">
        <v>16822681201</v>
      </c>
      <c r="B57" s="4" t="s">
        <v>25</v>
      </c>
      <c r="C57" s="4" t="s">
        <v>26</v>
      </c>
      <c r="D57" s="4" t="s">
        <v>176</v>
      </c>
      <c r="E57" s="4" t="s">
        <v>164</v>
      </c>
      <c r="F57" s="5">
        <v>44534</v>
      </c>
      <c r="G57" s="5">
        <v>44535</v>
      </c>
      <c r="H57" s="4">
        <v>2</v>
      </c>
      <c r="I57" s="4">
        <v>1</v>
      </c>
      <c r="J57" s="4">
        <v>2</v>
      </c>
      <c r="K57" s="4" t="s">
        <v>29</v>
      </c>
      <c r="L57" s="4">
        <v>2152</v>
      </c>
      <c r="M57" s="4">
        <v>2152</v>
      </c>
      <c r="N57" s="4" t="s">
        <v>177</v>
      </c>
      <c r="O57" s="4" t="s">
        <v>166</v>
      </c>
      <c r="P57" s="4" t="s">
        <v>32</v>
      </c>
      <c r="Q57" s="4">
        <v>0</v>
      </c>
      <c r="R57" s="6">
        <v>44519</v>
      </c>
      <c r="S57" s="5">
        <v>44550</v>
      </c>
      <c r="T57" s="4" t="s">
        <v>33</v>
      </c>
      <c r="U57" s="4">
        <v>2152</v>
      </c>
      <c r="V57" s="4">
        <v>0</v>
      </c>
      <c r="W57" s="4">
        <v>0</v>
      </c>
    </row>
    <row r="58" s="4" customFormat="1" spans="1:23">
      <c r="A58" s="4">
        <v>16825157911</v>
      </c>
      <c r="B58" s="4" t="s">
        <v>25</v>
      </c>
      <c r="C58" s="4" t="s">
        <v>26</v>
      </c>
      <c r="D58" s="4" t="s">
        <v>109</v>
      </c>
      <c r="E58" s="4" t="s">
        <v>115</v>
      </c>
      <c r="F58" s="5">
        <v>44534</v>
      </c>
      <c r="G58" s="5">
        <v>44535</v>
      </c>
      <c r="H58" s="4">
        <v>2</v>
      </c>
      <c r="I58" s="4">
        <v>1</v>
      </c>
      <c r="J58" s="4">
        <v>2</v>
      </c>
      <c r="K58" s="4" t="s">
        <v>29</v>
      </c>
      <c r="L58" s="4">
        <v>1020</v>
      </c>
      <c r="M58" s="4">
        <v>1020</v>
      </c>
      <c r="N58" s="4" t="s">
        <v>178</v>
      </c>
      <c r="O58" s="4" t="s">
        <v>166</v>
      </c>
      <c r="P58" s="4" t="s">
        <v>32</v>
      </c>
      <c r="Q58" s="4">
        <v>0</v>
      </c>
      <c r="R58" s="6">
        <v>44519</v>
      </c>
      <c r="S58" s="5">
        <v>44550</v>
      </c>
      <c r="T58" s="4" t="s">
        <v>33</v>
      </c>
      <c r="U58" s="4">
        <v>1020</v>
      </c>
      <c r="V58" s="4">
        <v>0</v>
      </c>
      <c r="W58" s="4">
        <v>0</v>
      </c>
    </row>
    <row r="59" s="4" customFormat="1" spans="1:23">
      <c r="A59" s="4">
        <v>16825889742</v>
      </c>
      <c r="B59" s="4" t="s">
        <v>25</v>
      </c>
      <c r="C59" s="4" t="s">
        <v>26</v>
      </c>
      <c r="D59" s="4" t="s">
        <v>109</v>
      </c>
      <c r="E59" s="4" t="s">
        <v>115</v>
      </c>
      <c r="F59" s="5">
        <v>44533</v>
      </c>
      <c r="G59" s="5">
        <v>44535</v>
      </c>
      <c r="H59" s="4">
        <v>1</v>
      </c>
      <c r="I59" s="4">
        <v>2</v>
      </c>
      <c r="J59" s="4">
        <v>2</v>
      </c>
      <c r="K59" s="4" t="s">
        <v>29</v>
      </c>
      <c r="L59" s="4">
        <v>956</v>
      </c>
      <c r="M59" s="4">
        <v>956</v>
      </c>
      <c r="N59" s="4" t="s">
        <v>179</v>
      </c>
      <c r="O59" s="4" t="s">
        <v>166</v>
      </c>
      <c r="P59" s="4" t="s">
        <v>32</v>
      </c>
      <c r="Q59" s="4">
        <v>0</v>
      </c>
      <c r="R59" s="6">
        <v>44520</v>
      </c>
      <c r="S59" s="5">
        <v>44550</v>
      </c>
      <c r="T59" s="4" t="s">
        <v>33</v>
      </c>
      <c r="U59" s="4">
        <v>956</v>
      </c>
      <c r="V59" s="4">
        <v>0</v>
      </c>
      <c r="W59" s="4">
        <v>0</v>
      </c>
    </row>
    <row r="60" s="4" customFormat="1" spans="1:24">
      <c r="A60" s="4">
        <v>16838336453</v>
      </c>
      <c r="B60" s="4" t="s">
        <v>25</v>
      </c>
      <c r="C60" s="4" t="s">
        <v>26</v>
      </c>
      <c r="D60" s="4" t="s">
        <v>180</v>
      </c>
      <c r="E60" s="4" t="s">
        <v>181</v>
      </c>
      <c r="F60" s="5">
        <v>44534</v>
      </c>
      <c r="G60" s="5">
        <v>44535</v>
      </c>
      <c r="H60" s="4">
        <v>1</v>
      </c>
      <c r="I60" s="4">
        <v>1</v>
      </c>
      <c r="J60" s="4">
        <v>1</v>
      </c>
      <c r="K60" s="4" t="s">
        <v>29</v>
      </c>
      <c r="L60" s="4">
        <v>732</v>
      </c>
      <c r="M60" s="4">
        <v>732</v>
      </c>
      <c r="N60" s="4" t="s">
        <v>182</v>
      </c>
      <c r="O60" s="4" t="s">
        <v>166</v>
      </c>
      <c r="P60" s="4" t="s">
        <v>32</v>
      </c>
      <c r="Q60" s="4">
        <v>0</v>
      </c>
      <c r="R60" s="6">
        <v>44521</v>
      </c>
      <c r="S60" s="5">
        <v>44550</v>
      </c>
      <c r="T60" s="4" t="s">
        <v>33</v>
      </c>
      <c r="U60" s="4">
        <v>732</v>
      </c>
      <c r="V60" s="4">
        <v>0</v>
      </c>
      <c r="W60" s="4">
        <v>0</v>
      </c>
      <c r="X60" s="4">
        <v>2306515</v>
      </c>
    </row>
    <row r="61" s="4" customFormat="1" spans="1:25">
      <c r="A61" s="4">
        <v>16847502946</v>
      </c>
      <c r="B61" s="4" t="s">
        <v>25</v>
      </c>
      <c r="C61" s="4" t="s">
        <v>26</v>
      </c>
      <c r="D61" s="4" t="s">
        <v>117</v>
      </c>
      <c r="E61" s="4" t="s">
        <v>183</v>
      </c>
      <c r="F61" s="5">
        <v>44534</v>
      </c>
      <c r="G61" s="5">
        <v>44535</v>
      </c>
      <c r="H61" s="4">
        <v>1</v>
      </c>
      <c r="I61" s="4">
        <v>1</v>
      </c>
      <c r="J61" s="4">
        <v>1</v>
      </c>
      <c r="K61" s="4" t="s">
        <v>29</v>
      </c>
      <c r="L61" s="4">
        <v>657</v>
      </c>
      <c r="M61" s="4">
        <v>657</v>
      </c>
      <c r="N61" s="4" t="s">
        <v>184</v>
      </c>
      <c r="O61" s="4" t="s">
        <v>166</v>
      </c>
      <c r="P61" s="4" t="s">
        <v>32</v>
      </c>
      <c r="Q61" s="4">
        <v>0</v>
      </c>
      <c r="R61" s="6">
        <v>44523</v>
      </c>
      <c r="S61" s="5">
        <v>44550</v>
      </c>
      <c r="T61" s="4" t="s">
        <v>33</v>
      </c>
      <c r="U61" s="4">
        <v>657</v>
      </c>
      <c r="V61" s="4">
        <v>0</v>
      </c>
      <c r="W61" s="4">
        <v>0</v>
      </c>
      <c r="X61" s="4"/>
      <c r="Y61" s="4">
        <v>35156012</v>
      </c>
    </row>
    <row r="62" s="4" customFormat="1" spans="1:25">
      <c r="A62" s="4">
        <v>16848244654</v>
      </c>
      <c r="B62" s="4" t="s">
        <v>25</v>
      </c>
      <c r="C62" s="4" t="s">
        <v>26</v>
      </c>
      <c r="D62" s="4" t="s">
        <v>173</v>
      </c>
      <c r="E62" s="4" t="s">
        <v>185</v>
      </c>
      <c r="F62" s="5">
        <v>44534</v>
      </c>
      <c r="G62" s="5">
        <v>44535</v>
      </c>
      <c r="H62" s="4">
        <v>1</v>
      </c>
      <c r="I62" s="4">
        <v>1</v>
      </c>
      <c r="J62" s="4">
        <v>1</v>
      </c>
      <c r="K62" s="4" t="s">
        <v>29</v>
      </c>
      <c r="L62" s="4">
        <v>808</v>
      </c>
      <c r="M62" s="4">
        <v>808</v>
      </c>
      <c r="N62" s="4" t="s">
        <v>186</v>
      </c>
      <c r="O62" s="4" t="s">
        <v>166</v>
      </c>
      <c r="P62" s="4" t="s">
        <v>32</v>
      </c>
      <c r="Q62" s="4">
        <v>0</v>
      </c>
      <c r="R62" s="6">
        <v>44523</v>
      </c>
      <c r="S62" s="5">
        <v>44550</v>
      </c>
      <c r="T62" s="4" t="s">
        <v>33</v>
      </c>
      <c r="U62" s="4">
        <v>808</v>
      </c>
      <c r="V62" s="4">
        <v>0</v>
      </c>
      <c r="W62" s="4">
        <v>0</v>
      </c>
      <c r="X62" s="4"/>
      <c r="Y62" s="4">
        <v>95260</v>
      </c>
    </row>
    <row r="63" s="4" customFormat="1" spans="1:25">
      <c r="A63" s="4">
        <v>16849283759</v>
      </c>
      <c r="B63" s="4" t="s">
        <v>25</v>
      </c>
      <c r="C63" s="4" t="s">
        <v>26</v>
      </c>
      <c r="D63" s="4" t="s">
        <v>173</v>
      </c>
      <c r="E63" s="4" t="s">
        <v>187</v>
      </c>
      <c r="F63" s="5">
        <v>44534</v>
      </c>
      <c r="G63" s="5">
        <v>44535</v>
      </c>
      <c r="H63" s="4">
        <v>1</v>
      </c>
      <c r="I63" s="4">
        <v>1</v>
      </c>
      <c r="J63" s="4">
        <v>1</v>
      </c>
      <c r="K63" s="4" t="s">
        <v>29</v>
      </c>
      <c r="L63" s="4">
        <v>808</v>
      </c>
      <c r="M63" s="4">
        <v>808</v>
      </c>
      <c r="N63" s="4" t="s">
        <v>188</v>
      </c>
      <c r="O63" s="4" t="s">
        <v>166</v>
      </c>
      <c r="P63" s="4" t="s">
        <v>32</v>
      </c>
      <c r="Q63" s="4">
        <v>0</v>
      </c>
      <c r="R63" s="6">
        <v>44523</v>
      </c>
      <c r="S63" s="5">
        <v>44550</v>
      </c>
      <c r="T63" s="4" t="s">
        <v>33</v>
      </c>
      <c r="U63" s="4">
        <v>808</v>
      </c>
      <c r="V63" s="4">
        <v>0</v>
      </c>
      <c r="W63" s="4">
        <v>0</v>
      </c>
      <c r="X63" s="4"/>
      <c r="Y63" s="4">
        <v>95284</v>
      </c>
    </row>
    <row r="64" s="4" customFormat="1" spans="1:25">
      <c r="A64" s="4">
        <v>16850699477</v>
      </c>
      <c r="B64" s="4" t="s">
        <v>25</v>
      </c>
      <c r="C64" s="4" t="s">
        <v>26</v>
      </c>
      <c r="D64" s="4" t="s">
        <v>189</v>
      </c>
      <c r="E64" s="4" t="s">
        <v>85</v>
      </c>
      <c r="F64" s="5">
        <v>44534</v>
      </c>
      <c r="G64" s="5">
        <v>44535</v>
      </c>
      <c r="H64" s="4">
        <v>1</v>
      </c>
      <c r="I64" s="4">
        <v>1</v>
      </c>
      <c r="J64" s="4">
        <v>1</v>
      </c>
      <c r="K64" s="4" t="s">
        <v>29</v>
      </c>
      <c r="L64" s="4">
        <v>931</v>
      </c>
      <c r="M64" s="4">
        <v>931</v>
      </c>
      <c r="N64" s="4" t="s">
        <v>190</v>
      </c>
      <c r="O64" s="4" t="s">
        <v>166</v>
      </c>
      <c r="P64" s="4" t="s">
        <v>32</v>
      </c>
      <c r="Q64" s="4">
        <v>0</v>
      </c>
      <c r="R64" s="6">
        <v>44523</v>
      </c>
      <c r="S64" s="5">
        <v>44550</v>
      </c>
      <c r="T64" s="4" t="s">
        <v>33</v>
      </c>
      <c r="U64" s="4">
        <v>931</v>
      </c>
      <c r="V64" s="4">
        <v>0</v>
      </c>
      <c r="W64" s="4">
        <v>0</v>
      </c>
      <c r="X64" s="4"/>
      <c r="Y64" s="4">
        <v>443511</v>
      </c>
    </row>
    <row r="65" s="4" customFormat="1" spans="1:25">
      <c r="A65" s="4">
        <v>16859736590</v>
      </c>
      <c r="B65" s="4" t="s">
        <v>25</v>
      </c>
      <c r="C65" s="4" t="s">
        <v>26</v>
      </c>
      <c r="D65" s="4" t="s">
        <v>191</v>
      </c>
      <c r="E65" s="4" t="s">
        <v>192</v>
      </c>
      <c r="F65" s="5">
        <v>44534</v>
      </c>
      <c r="G65" s="5">
        <v>44535</v>
      </c>
      <c r="H65" s="4">
        <v>1</v>
      </c>
      <c r="I65" s="4">
        <v>1</v>
      </c>
      <c r="J65" s="4">
        <v>1</v>
      </c>
      <c r="K65" s="4" t="s">
        <v>29</v>
      </c>
      <c r="L65" s="4">
        <v>1410</v>
      </c>
      <c r="M65" s="4">
        <v>1410</v>
      </c>
      <c r="N65" s="4" t="s">
        <v>193</v>
      </c>
      <c r="O65" s="4" t="s">
        <v>166</v>
      </c>
      <c r="P65" s="4" t="s">
        <v>32</v>
      </c>
      <c r="Q65" s="4">
        <v>0</v>
      </c>
      <c r="R65" s="6">
        <v>44525</v>
      </c>
      <c r="S65" s="5">
        <v>44550</v>
      </c>
      <c r="T65" s="4" t="s">
        <v>33</v>
      </c>
      <c r="U65" s="4">
        <v>1410</v>
      </c>
      <c r="V65" s="4">
        <v>0</v>
      </c>
      <c r="W65" s="4">
        <v>0</v>
      </c>
      <c r="X65" s="4"/>
      <c r="Y65" s="4">
        <v>2111250016</v>
      </c>
    </row>
    <row r="66" s="4" customFormat="1" spans="1:25">
      <c r="A66" s="4">
        <v>16866031439</v>
      </c>
      <c r="B66" s="4" t="s">
        <v>25</v>
      </c>
      <c r="C66" s="4" t="s">
        <v>26</v>
      </c>
      <c r="D66" s="4" t="s">
        <v>194</v>
      </c>
      <c r="E66" s="4" t="s">
        <v>195</v>
      </c>
      <c r="F66" s="5">
        <v>44534</v>
      </c>
      <c r="G66" s="5">
        <v>44535</v>
      </c>
      <c r="H66" s="4">
        <v>1</v>
      </c>
      <c r="I66" s="4">
        <v>1</v>
      </c>
      <c r="J66" s="4">
        <v>1</v>
      </c>
      <c r="K66" s="4" t="s">
        <v>29</v>
      </c>
      <c r="L66" s="4">
        <v>571</v>
      </c>
      <c r="M66" s="4">
        <v>571</v>
      </c>
      <c r="N66" s="4" t="s">
        <v>196</v>
      </c>
      <c r="O66" s="4" t="s">
        <v>166</v>
      </c>
      <c r="P66" s="4" t="s">
        <v>32</v>
      </c>
      <c r="Q66" s="4">
        <v>0</v>
      </c>
      <c r="R66" s="6">
        <v>44526</v>
      </c>
      <c r="S66" s="5">
        <v>44550</v>
      </c>
      <c r="T66" s="4" t="s">
        <v>33</v>
      </c>
      <c r="U66" s="4">
        <v>571</v>
      </c>
      <c r="V66" s="4">
        <v>0</v>
      </c>
      <c r="W66" s="4">
        <v>0</v>
      </c>
      <c r="X66" s="4">
        <v>2313163</v>
      </c>
      <c r="Y66" s="4">
        <v>5487933</v>
      </c>
    </row>
    <row r="67" s="4" customFormat="1" spans="1:23">
      <c r="A67" s="4">
        <v>16874219883</v>
      </c>
      <c r="B67" s="4" t="s">
        <v>25</v>
      </c>
      <c r="C67" s="4" t="s">
        <v>26</v>
      </c>
      <c r="D67" s="4" t="s">
        <v>168</v>
      </c>
      <c r="E67" s="4" t="s">
        <v>197</v>
      </c>
      <c r="F67" s="5">
        <v>44533</v>
      </c>
      <c r="G67" s="5">
        <v>44535</v>
      </c>
      <c r="H67" s="4">
        <v>1</v>
      </c>
      <c r="I67" s="4">
        <v>2</v>
      </c>
      <c r="J67" s="4">
        <v>2</v>
      </c>
      <c r="K67" s="4" t="s">
        <v>29</v>
      </c>
      <c r="L67" s="4">
        <v>826</v>
      </c>
      <c r="M67" s="4">
        <v>826</v>
      </c>
      <c r="N67" s="4" t="s">
        <v>198</v>
      </c>
      <c r="O67" s="4" t="s">
        <v>166</v>
      </c>
      <c r="P67" s="4" t="s">
        <v>32</v>
      </c>
      <c r="Q67" s="4">
        <v>0</v>
      </c>
      <c r="R67" s="6">
        <v>44527</v>
      </c>
      <c r="S67" s="5">
        <v>44550</v>
      </c>
      <c r="T67" s="4" t="s">
        <v>33</v>
      </c>
      <c r="U67" s="4">
        <v>826</v>
      </c>
      <c r="V67" s="4">
        <v>0</v>
      </c>
      <c r="W67" s="4">
        <v>0</v>
      </c>
    </row>
    <row r="68" s="4" customFormat="1" spans="1:24">
      <c r="A68" s="4">
        <v>16811411865</v>
      </c>
      <c r="B68" s="4" t="s">
        <v>25</v>
      </c>
      <c r="C68" s="4" t="s">
        <v>37</v>
      </c>
      <c r="D68" s="4" t="s">
        <v>168</v>
      </c>
      <c r="E68" s="4" t="s">
        <v>137</v>
      </c>
      <c r="F68" s="5">
        <v>44533</v>
      </c>
      <c r="G68" s="5">
        <v>44535</v>
      </c>
      <c r="H68" s="4">
        <v>1</v>
      </c>
      <c r="I68" s="4">
        <v>2</v>
      </c>
      <c r="J68" s="4">
        <v>2</v>
      </c>
      <c r="K68" s="4" t="s">
        <v>29</v>
      </c>
      <c r="L68" s="4">
        <v>-826</v>
      </c>
      <c r="M68" s="4">
        <v>-826</v>
      </c>
      <c r="N68" s="4" t="s">
        <v>169</v>
      </c>
      <c r="O68" s="4" t="s">
        <v>166</v>
      </c>
      <c r="P68" s="4" t="s">
        <v>32</v>
      </c>
      <c r="Q68" s="4">
        <v>0</v>
      </c>
      <c r="R68" s="6">
        <v>44517</v>
      </c>
      <c r="S68" s="5">
        <v>44550</v>
      </c>
      <c r="T68" s="4" t="s">
        <v>33</v>
      </c>
      <c r="U68" s="4">
        <v>-826</v>
      </c>
      <c r="V68" s="4">
        <v>0</v>
      </c>
      <c r="W68" s="4">
        <v>0</v>
      </c>
      <c r="X68" s="4">
        <v>2301914</v>
      </c>
    </row>
    <row r="69" s="4" customFormat="1" spans="1:25">
      <c r="A69" s="4">
        <v>16889851694</v>
      </c>
      <c r="B69" s="4" t="s">
        <v>25</v>
      </c>
      <c r="C69" s="4" t="s">
        <v>26</v>
      </c>
      <c r="D69" s="4" t="s">
        <v>199</v>
      </c>
      <c r="E69" s="4" t="s">
        <v>107</v>
      </c>
      <c r="F69" s="5">
        <v>44534</v>
      </c>
      <c r="G69" s="5">
        <v>44535</v>
      </c>
      <c r="H69" s="4">
        <v>1</v>
      </c>
      <c r="I69" s="4">
        <v>1</v>
      </c>
      <c r="J69" s="4">
        <v>1</v>
      </c>
      <c r="K69" s="4" t="s">
        <v>29</v>
      </c>
      <c r="L69" s="4">
        <v>839</v>
      </c>
      <c r="M69" s="4">
        <v>839</v>
      </c>
      <c r="N69" s="4" t="s">
        <v>200</v>
      </c>
      <c r="O69" s="4" t="s">
        <v>166</v>
      </c>
      <c r="P69" s="4" t="s">
        <v>32</v>
      </c>
      <c r="Q69" s="4">
        <v>0</v>
      </c>
      <c r="R69" s="6">
        <v>44529</v>
      </c>
      <c r="S69" s="5">
        <v>44550</v>
      </c>
      <c r="T69" s="4" t="s">
        <v>33</v>
      </c>
      <c r="U69" s="4">
        <v>839</v>
      </c>
      <c r="V69" s="4">
        <v>0</v>
      </c>
      <c r="W69" s="4">
        <v>0</v>
      </c>
      <c r="X69" s="4"/>
      <c r="Y69" s="4">
        <v>2536908</v>
      </c>
    </row>
    <row r="70" s="4" customFormat="1" spans="1:23">
      <c r="A70" s="4">
        <v>16894150726</v>
      </c>
      <c r="B70" s="4" t="s">
        <v>25</v>
      </c>
      <c r="C70" s="4" t="s">
        <v>26</v>
      </c>
      <c r="D70" s="4" t="s">
        <v>201</v>
      </c>
      <c r="E70" s="4" t="s">
        <v>202</v>
      </c>
      <c r="F70" s="5">
        <v>44534</v>
      </c>
      <c r="G70" s="5">
        <v>44535</v>
      </c>
      <c r="H70" s="4">
        <v>1</v>
      </c>
      <c r="I70" s="4">
        <v>1</v>
      </c>
      <c r="J70" s="4">
        <v>1</v>
      </c>
      <c r="K70" s="4" t="s">
        <v>29</v>
      </c>
      <c r="L70" s="4">
        <v>961</v>
      </c>
      <c r="M70" s="4">
        <v>961</v>
      </c>
      <c r="N70" s="4" t="s">
        <v>203</v>
      </c>
      <c r="O70" s="4" t="s">
        <v>166</v>
      </c>
      <c r="P70" s="4" t="s">
        <v>32</v>
      </c>
      <c r="Q70" s="4">
        <v>0</v>
      </c>
      <c r="R70" s="6">
        <v>44530</v>
      </c>
      <c r="S70" s="5">
        <v>44550</v>
      </c>
      <c r="T70" s="4" t="s">
        <v>33</v>
      </c>
      <c r="U70" s="4">
        <v>961</v>
      </c>
      <c r="V70" s="4">
        <v>0</v>
      </c>
      <c r="W70" s="4">
        <v>0</v>
      </c>
    </row>
    <row r="71" s="4" customFormat="1" spans="1:23">
      <c r="A71" s="4">
        <v>16902753731</v>
      </c>
      <c r="B71" s="4" t="s">
        <v>25</v>
      </c>
      <c r="C71" s="4" t="s">
        <v>26</v>
      </c>
      <c r="D71" s="4" t="s">
        <v>204</v>
      </c>
      <c r="E71" s="4" t="s">
        <v>35</v>
      </c>
      <c r="F71" s="5">
        <v>44533</v>
      </c>
      <c r="G71" s="5">
        <v>44535</v>
      </c>
      <c r="H71" s="4">
        <v>1</v>
      </c>
      <c r="I71" s="4">
        <v>2</v>
      </c>
      <c r="J71" s="4">
        <v>2</v>
      </c>
      <c r="K71" s="4" t="s">
        <v>29</v>
      </c>
      <c r="L71" s="4">
        <v>300</v>
      </c>
      <c r="M71" s="4">
        <v>300</v>
      </c>
      <c r="N71" s="4" t="s">
        <v>205</v>
      </c>
      <c r="O71" s="4" t="s">
        <v>166</v>
      </c>
      <c r="P71" s="4" t="s">
        <v>32</v>
      </c>
      <c r="Q71" s="4">
        <v>0</v>
      </c>
      <c r="R71" s="6">
        <v>44531</v>
      </c>
      <c r="S71" s="5">
        <v>44550</v>
      </c>
      <c r="T71" s="4" t="s">
        <v>33</v>
      </c>
      <c r="U71" s="4">
        <v>300</v>
      </c>
      <c r="V71" s="4">
        <v>0</v>
      </c>
      <c r="W71" s="4">
        <v>0</v>
      </c>
    </row>
    <row r="72" s="4" customFormat="1" spans="1:23">
      <c r="A72" s="4">
        <v>16903372536</v>
      </c>
      <c r="B72" s="4" t="s">
        <v>25</v>
      </c>
      <c r="C72" s="4" t="s">
        <v>26</v>
      </c>
      <c r="D72" s="4" t="s">
        <v>206</v>
      </c>
      <c r="E72" s="4" t="s">
        <v>207</v>
      </c>
      <c r="F72" s="5">
        <v>44533</v>
      </c>
      <c r="G72" s="5">
        <v>44535</v>
      </c>
      <c r="H72" s="4">
        <v>1</v>
      </c>
      <c r="I72" s="4">
        <v>2</v>
      </c>
      <c r="J72" s="4">
        <v>2</v>
      </c>
      <c r="K72" s="4" t="s">
        <v>29</v>
      </c>
      <c r="L72" s="4">
        <v>332</v>
      </c>
      <c r="M72" s="4">
        <v>332</v>
      </c>
      <c r="N72" s="4" t="s">
        <v>208</v>
      </c>
      <c r="O72" s="4" t="s">
        <v>166</v>
      </c>
      <c r="P72" s="4" t="s">
        <v>32</v>
      </c>
      <c r="Q72" s="4">
        <v>0</v>
      </c>
      <c r="R72" s="6">
        <v>44532</v>
      </c>
      <c r="S72" s="5">
        <v>44550</v>
      </c>
      <c r="T72" s="4" t="s">
        <v>33</v>
      </c>
      <c r="U72" s="4">
        <v>332</v>
      </c>
      <c r="V72" s="4">
        <v>0</v>
      </c>
      <c r="W72" s="4">
        <v>0</v>
      </c>
    </row>
    <row r="73" s="4" customFormat="1" spans="1:25">
      <c r="A73" s="4">
        <v>16909041998</v>
      </c>
      <c r="B73" s="4" t="s">
        <v>25</v>
      </c>
      <c r="C73" s="4" t="s">
        <v>26</v>
      </c>
      <c r="D73" s="4" t="s">
        <v>102</v>
      </c>
      <c r="E73" s="4" t="s">
        <v>164</v>
      </c>
      <c r="F73" s="5">
        <v>44534</v>
      </c>
      <c r="G73" s="5">
        <v>44535</v>
      </c>
      <c r="H73" s="4">
        <v>1</v>
      </c>
      <c r="I73" s="4">
        <v>1</v>
      </c>
      <c r="J73" s="4">
        <v>1</v>
      </c>
      <c r="K73" s="4" t="s">
        <v>29</v>
      </c>
      <c r="L73" s="4">
        <v>715</v>
      </c>
      <c r="M73" s="4">
        <v>715</v>
      </c>
      <c r="N73" s="4" t="s">
        <v>209</v>
      </c>
      <c r="O73" s="4" t="s">
        <v>166</v>
      </c>
      <c r="P73" s="4" t="s">
        <v>32</v>
      </c>
      <c r="Q73" s="4">
        <v>0</v>
      </c>
      <c r="R73" s="6">
        <v>44532</v>
      </c>
      <c r="S73" s="5">
        <v>44550</v>
      </c>
      <c r="T73" s="4" t="s">
        <v>33</v>
      </c>
      <c r="U73" s="4">
        <v>715</v>
      </c>
      <c r="V73" s="4">
        <v>0</v>
      </c>
      <c r="W73" s="4">
        <v>0</v>
      </c>
      <c r="X73" s="4">
        <v>2324165</v>
      </c>
      <c r="Y73" s="4" t="s">
        <v>210</v>
      </c>
    </row>
    <row r="74" s="4" customFormat="1" spans="1:24">
      <c r="A74" s="4">
        <v>16909483893</v>
      </c>
      <c r="B74" s="4" t="s">
        <v>25</v>
      </c>
      <c r="C74" s="4" t="s">
        <v>26</v>
      </c>
      <c r="D74" s="4" t="s">
        <v>211</v>
      </c>
      <c r="E74" s="4" t="s">
        <v>212</v>
      </c>
      <c r="F74" s="5">
        <v>44534</v>
      </c>
      <c r="G74" s="5">
        <v>44535</v>
      </c>
      <c r="H74" s="4">
        <v>1</v>
      </c>
      <c r="I74" s="4">
        <v>1</v>
      </c>
      <c r="J74" s="4">
        <v>1</v>
      </c>
      <c r="K74" s="4" t="s">
        <v>29</v>
      </c>
      <c r="L74" s="4">
        <v>343</v>
      </c>
      <c r="M74" s="4">
        <v>343</v>
      </c>
      <c r="N74" s="4" t="s">
        <v>213</v>
      </c>
      <c r="O74" s="4" t="s">
        <v>166</v>
      </c>
      <c r="P74" s="4" t="s">
        <v>32</v>
      </c>
      <c r="Q74" s="4">
        <v>0</v>
      </c>
      <c r="R74" s="6">
        <v>44532</v>
      </c>
      <c r="S74" s="5">
        <v>44550</v>
      </c>
      <c r="T74" s="4" t="s">
        <v>33</v>
      </c>
      <c r="U74" s="4">
        <v>343</v>
      </c>
      <c r="V74" s="4">
        <v>0</v>
      </c>
      <c r="W74" s="4">
        <v>0</v>
      </c>
      <c r="X74" s="4">
        <v>2324468</v>
      </c>
    </row>
    <row r="75" s="4" customFormat="1" spans="1:25">
      <c r="A75" s="4">
        <v>16909623676</v>
      </c>
      <c r="B75" s="4" t="s">
        <v>25</v>
      </c>
      <c r="C75" s="4" t="s">
        <v>26</v>
      </c>
      <c r="D75" s="4" t="s">
        <v>214</v>
      </c>
      <c r="E75" s="4" t="s">
        <v>197</v>
      </c>
      <c r="F75" s="5">
        <v>44534</v>
      </c>
      <c r="G75" s="5">
        <v>44535</v>
      </c>
      <c r="H75" s="4">
        <v>1</v>
      </c>
      <c r="I75" s="4">
        <v>1</v>
      </c>
      <c r="J75" s="4">
        <v>1</v>
      </c>
      <c r="K75" s="4" t="s">
        <v>29</v>
      </c>
      <c r="L75" s="4">
        <v>588</v>
      </c>
      <c r="M75" s="4">
        <v>588</v>
      </c>
      <c r="N75" s="4" t="s">
        <v>215</v>
      </c>
      <c r="O75" s="4" t="s">
        <v>166</v>
      </c>
      <c r="P75" s="4" t="s">
        <v>32</v>
      </c>
      <c r="Q75" s="4">
        <v>0</v>
      </c>
      <c r="R75" s="6">
        <v>44532</v>
      </c>
      <c r="S75" s="5">
        <v>44550</v>
      </c>
      <c r="T75" s="4" t="s">
        <v>33</v>
      </c>
      <c r="U75" s="4">
        <v>588</v>
      </c>
      <c r="V75" s="4">
        <v>0</v>
      </c>
      <c r="W75" s="4">
        <v>0</v>
      </c>
      <c r="X75" s="4"/>
      <c r="Y75" s="4" t="s">
        <v>216</v>
      </c>
    </row>
    <row r="76" s="4" customFormat="1" spans="1:23">
      <c r="A76" s="4">
        <v>16910401302</v>
      </c>
      <c r="B76" s="4" t="s">
        <v>25</v>
      </c>
      <c r="C76" s="4" t="s">
        <v>26</v>
      </c>
      <c r="D76" s="4" t="s">
        <v>217</v>
      </c>
      <c r="E76" s="4" t="s">
        <v>218</v>
      </c>
      <c r="F76" s="5">
        <v>44534</v>
      </c>
      <c r="G76" s="5">
        <v>44535</v>
      </c>
      <c r="H76" s="4">
        <v>1</v>
      </c>
      <c r="I76" s="4">
        <v>1</v>
      </c>
      <c r="J76" s="4">
        <v>1</v>
      </c>
      <c r="K76" s="4" t="s">
        <v>29</v>
      </c>
      <c r="L76" s="4">
        <v>491</v>
      </c>
      <c r="M76" s="4">
        <v>491</v>
      </c>
      <c r="N76" s="4" t="s">
        <v>219</v>
      </c>
      <c r="O76" s="4" t="s">
        <v>166</v>
      </c>
      <c r="P76" s="4" t="s">
        <v>32</v>
      </c>
      <c r="Q76" s="4">
        <v>0</v>
      </c>
      <c r="R76" s="6">
        <v>44533</v>
      </c>
      <c r="S76" s="5">
        <v>44550</v>
      </c>
      <c r="T76" s="4" t="s">
        <v>33</v>
      </c>
      <c r="U76" s="4">
        <v>491</v>
      </c>
      <c r="V76" s="4">
        <v>0</v>
      </c>
      <c r="W76" s="4">
        <v>0</v>
      </c>
    </row>
    <row r="77" s="4" customFormat="1" spans="1:25">
      <c r="A77" s="4">
        <v>16910689471</v>
      </c>
      <c r="B77" s="4" t="s">
        <v>25</v>
      </c>
      <c r="C77" s="4" t="s">
        <v>26</v>
      </c>
      <c r="D77" s="4" t="s">
        <v>117</v>
      </c>
      <c r="E77" s="4" t="s">
        <v>220</v>
      </c>
      <c r="F77" s="5">
        <v>44534</v>
      </c>
      <c r="G77" s="5">
        <v>44535</v>
      </c>
      <c r="H77" s="4">
        <v>1</v>
      </c>
      <c r="I77" s="4">
        <v>1</v>
      </c>
      <c r="J77" s="4">
        <v>1</v>
      </c>
      <c r="K77" s="4" t="s">
        <v>29</v>
      </c>
      <c r="L77" s="4">
        <v>1140</v>
      </c>
      <c r="M77" s="4">
        <v>1140</v>
      </c>
      <c r="N77" s="4" t="s">
        <v>221</v>
      </c>
      <c r="O77" s="4" t="s">
        <v>166</v>
      </c>
      <c r="P77" s="4" t="s">
        <v>32</v>
      </c>
      <c r="Q77" s="4">
        <v>0</v>
      </c>
      <c r="R77" s="6">
        <v>44533</v>
      </c>
      <c r="S77" s="5">
        <v>44550</v>
      </c>
      <c r="T77" s="4" t="s">
        <v>33</v>
      </c>
      <c r="U77" s="4">
        <v>1140</v>
      </c>
      <c r="V77" s="4">
        <v>0</v>
      </c>
      <c r="W77" s="4">
        <v>0</v>
      </c>
      <c r="X77" s="4">
        <v>2324939</v>
      </c>
      <c r="Y77" s="4" t="s">
        <v>222</v>
      </c>
    </row>
    <row r="78" s="4" customFormat="1" spans="1:24">
      <c r="A78" s="4">
        <v>16910869065</v>
      </c>
      <c r="B78" s="4" t="s">
        <v>25</v>
      </c>
      <c r="C78" s="4" t="s">
        <v>26</v>
      </c>
      <c r="D78" s="4" t="s">
        <v>223</v>
      </c>
      <c r="E78" s="4" t="s">
        <v>224</v>
      </c>
      <c r="F78" s="5">
        <v>44534</v>
      </c>
      <c r="G78" s="5">
        <v>44535</v>
      </c>
      <c r="H78" s="4">
        <v>1</v>
      </c>
      <c r="I78" s="4">
        <v>1</v>
      </c>
      <c r="J78" s="4">
        <v>1</v>
      </c>
      <c r="K78" s="4" t="s">
        <v>29</v>
      </c>
      <c r="L78" s="4">
        <v>145</v>
      </c>
      <c r="M78" s="4">
        <v>145</v>
      </c>
      <c r="N78" s="4" t="s">
        <v>225</v>
      </c>
      <c r="O78" s="4" t="s">
        <v>166</v>
      </c>
      <c r="P78" s="4" t="s">
        <v>32</v>
      </c>
      <c r="Q78" s="4">
        <v>0</v>
      </c>
      <c r="R78" s="6">
        <v>44533</v>
      </c>
      <c r="S78" s="5">
        <v>44550</v>
      </c>
      <c r="T78" s="4" t="s">
        <v>33</v>
      </c>
      <c r="U78" s="4">
        <v>145</v>
      </c>
      <c r="V78" s="4">
        <v>0</v>
      </c>
      <c r="W78" s="4">
        <v>0</v>
      </c>
      <c r="X78" s="4">
        <v>2325003</v>
      </c>
    </row>
    <row r="79" s="4" customFormat="1" spans="1:23">
      <c r="A79" s="4">
        <v>16911246078</v>
      </c>
      <c r="B79" s="4" t="s">
        <v>25</v>
      </c>
      <c r="C79" s="4" t="s">
        <v>26</v>
      </c>
      <c r="D79" s="4" t="s">
        <v>101</v>
      </c>
      <c r="E79" s="4"/>
      <c r="F79" s="5">
        <v>44534</v>
      </c>
      <c r="G79" s="5">
        <v>44535</v>
      </c>
      <c r="H79" s="4">
        <v>0</v>
      </c>
      <c r="I79" s="4">
        <v>1</v>
      </c>
      <c r="J79" s="4">
        <v>0</v>
      </c>
      <c r="K79" s="4" t="s">
        <v>29</v>
      </c>
      <c r="L79" s="4">
        <v>382</v>
      </c>
      <c r="M79" s="4">
        <v>382</v>
      </c>
      <c r="N79" s="4"/>
      <c r="O79" s="4" t="s">
        <v>166</v>
      </c>
      <c r="P79" s="4" t="s">
        <v>32</v>
      </c>
      <c r="Q79" s="4">
        <v>0</v>
      </c>
      <c r="R79" s="6">
        <v>44533</v>
      </c>
      <c r="S79" s="5">
        <v>44550</v>
      </c>
      <c r="T79" s="4" t="s">
        <v>33</v>
      </c>
      <c r="U79" s="4">
        <v>382</v>
      </c>
      <c r="V79" s="4">
        <v>0</v>
      </c>
      <c r="W79" s="4">
        <v>0</v>
      </c>
    </row>
    <row r="80" s="4" customFormat="1" spans="1:23">
      <c r="A80" s="4">
        <v>16911789426</v>
      </c>
      <c r="B80" s="4" t="s">
        <v>25</v>
      </c>
      <c r="C80" s="4" t="s">
        <v>26</v>
      </c>
      <c r="D80" s="4" t="s">
        <v>226</v>
      </c>
      <c r="E80" s="4"/>
      <c r="F80" s="5">
        <v>44533</v>
      </c>
      <c r="G80" s="5">
        <v>44535</v>
      </c>
      <c r="H80" s="4">
        <v>0</v>
      </c>
      <c r="I80" s="4">
        <v>2</v>
      </c>
      <c r="J80" s="4">
        <v>0</v>
      </c>
      <c r="K80" s="4" t="s">
        <v>29</v>
      </c>
      <c r="L80" s="4">
        <v>330</v>
      </c>
      <c r="M80" s="4">
        <v>330</v>
      </c>
      <c r="N80" s="4"/>
      <c r="O80" s="4" t="s">
        <v>166</v>
      </c>
      <c r="P80" s="4" t="s">
        <v>32</v>
      </c>
      <c r="Q80" s="4">
        <v>0</v>
      </c>
      <c r="R80" s="6">
        <v>44533</v>
      </c>
      <c r="S80" s="5">
        <v>44550</v>
      </c>
      <c r="T80" s="4" t="s">
        <v>33</v>
      </c>
      <c r="U80" s="4">
        <v>330</v>
      </c>
      <c r="V80" s="4">
        <v>0</v>
      </c>
      <c r="W80" s="4">
        <v>0</v>
      </c>
    </row>
    <row r="81" s="4" customFormat="1" spans="1:23">
      <c r="A81" s="4">
        <v>16915431360</v>
      </c>
      <c r="B81" s="4" t="s">
        <v>25</v>
      </c>
      <c r="C81" s="4" t="s">
        <v>26</v>
      </c>
      <c r="D81" s="4" t="s">
        <v>42</v>
      </c>
      <c r="E81" s="4" t="s">
        <v>43</v>
      </c>
      <c r="F81" s="5">
        <v>44534</v>
      </c>
      <c r="G81" s="5">
        <v>44535</v>
      </c>
      <c r="H81" s="4">
        <v>1</v>
      </c>
      <c r="I81" s="4">
        <v>1</v>
      </c>
      <c r="J81" s="4">
        <v>1</v>
      </c>
      <c r="K81" s="4" t="s">
        <v>29</v>
      </c>
      <c r="L81" s="4">
        <v>477</v>
      </c>
      <c r="M81" s="4">
        <v>477</v>
      </c>
      <c r="N81" s="4" t="s">
        <v>227</v>
      </c>
      <c r="O81" s="4" t="s">
        <v>166</v>
      </c>
      <c r="P81" s="4" t="s">
        <v>32</v>
      </c>
      <c r="Q81" s="4">
        <v>0</v>
      </c>
      <c r="R81" s="6">
        <v>44533</v>
      </c>
      <c r="S81" s="5">
        <v>44550</v>
      </c>
      <c r="T81" s="4" t="s">
        <v>33</v>
      </c>
      <c r="U81" s="4">
        <v>477</v>
      </c>
      <c r="V81" s="4">
        <v>0</v>
      </c>
      <c r="W81" s="4">
        <v>0</v>
      </c>
    </row>
    <row r="82" s="4" customFormat="1" spans="1:23">
      <c r="A82" s="4">
        <v>16915460475</v>
      </c>
      <c r="B82" s="4" t="s">
        <v>25</v>
      </c>
      <c r="C82" s="4" t="s">
        <v>26</v>
      </c>
      <c r="D82" s="4" t="s">
        <v>101</v>
      </c>
      <c r="E82" s="4"/>
      <c r="F82" s="5">
        <v>44534</v>
      </c>
      <c r="G82" s="5">
        <v>44535</v>
      </c>
      <c r="H82" s="4">
        <v>0</v>
      </c>
      <c r="I82" s="4">
        <v>1</v>
      </c>
      <c r="J82" s="4">
        <v>0</v>
      </c>
      <c r="K82" s="4" t="s">
        <v>29</v>
      </c>
      <c r="L82" s="4">
        <v>398</v>
      </c>
      <c r="M82" s="4">
        <v>398</v>
      </c>
      <c r="N82" s="4"/>
      <c r="O82" s="4" t="s">
        <v>166</v>
      </c>
      <c r="P82" s="4" t="s">
        <v>32</v>
      </c>
      <c r="Q82" s="4">
        <v>0</v>
      </c>
      <c r="R82" s="6">
        <v>44533</v>
      </c>
      <c r="S82" s="5">
        <v>44550</v>
      </c>
      <c r="T82" s="4" t="s">
        <v>33</v>
      </c>
      <c r="U82" s="4">
        <v>398</v>
      </c>
      <c r="V82" s="4">
        <v>0</v>
      </c>
      <c r="W82" s="4">
        <v>0</v>
      </c>
    </row>
    <row r="83" s="4" customFormat="1" spans="1:25">
      <c r="A83" s="4">
        <v>16915594377</v>
      </c>
      <c r="B83" s="4" t="s">
        <v>25</v>
      </c>
      <c r="C83" s="4" t="s">
        <v>26</v>
      </c>
      <c r="D83" s="4" t="s">
        <v>126</v>
      </c>
      <c r="E83" s="4" t="s">
        <v>127</v>
      </c>
      <c r="F83" s="5">
        <v>44534</v>
      </c>
      <c r="G83" s="5">
        <v>44535</v>
      </c>
      <c r="H83" s="4">
        <v>1</v>
      </c>
      <c r="I83" s="4">
        <v>1</v>
      </c>
      <c r="J83" s="4">
        <v>1</v>
      </c>
      <c r="K83" s="4" t="s">
        <v>29</v>
      </c>
      <c r="L83" s="4">
        <v>1024</v>
      </c>
      <c r="M83" s="4">
        <v>1024</v>
      </c>
      <c r="N83" s="4" t="s">
        <v>228</v>
      </c>
      <c r="O83" s="4" t="s">
        <v>166</v>
      </c>
      <c r="P83" s="4" t="s">
        <v>32</v>
      </c>
      <c r="Q83" s="4">
        <v>0</v>
      </c>
      <c r="R83" s="6">
        <v>44533</v>
      </c>
      <c r="S83" s="5">
        <v>44550</v>
      </c>
      <c r="T83" s="4" t="s">
        <v>33</v>
      </c>
      <c r="U83" s="4">
        <v>1024</v>
      </c>
      <c r="V83" s="4">
        <v>0</v>
      </c>
      <c r="W83" s="4">
        <v>0</v>
      </c>
      <c r="X83" s="4"/>
      <c r="Y83" s="4">
        <v>178895</v>
      </c>
    </row>
    <row r="84" s="4" customFormat="1" spans="1:23">
      <c r="A84" s="4">
        <v>16916138619</v>
      </c>
      <c r="B84" s="4" t="s">
        <v>25</v>
      </c>
      <c r="C84" s="4" t="s">
        <v>26</v>
      </c>
      <c r="D84" s="4" t="s">
        <v>229</v>
      </c>
      <c r="E84" s="4" t="s">
        <v>137</v>
      </c>
      <c r="F84" s="5">
        <v>44534</v>
      </c>
      <c r="G84" s="5">
        <v>44535</v>
      </c>
      <c r="H84" s="4">
        <v>1</v>
      </c>
      <c r="I84" s="4">
        <v>1</v>
      </c>
      <c r="J84" s="4">
        <v>1</v>
      </c>
      <c r="K84" s="4" t="s">
        <v>29</v>
      </c>
      <c r="L84" s="4">
        <v>132</v>
      </c>
      <c r="M84" s="4">
        <v>132</v>
      </c>
      <c r="N84" s="4" t="s">
        <v>230</v>
      </c>
      <c r="O84" s="4" t="s">
        <v>166</v>
      </c>
      <c r="P84" s="4" t="s">
        <v>32</v>
      </c>
      <c r="Q84" s="4">
        <v>0</v>
      </c>
      <c r="R84" s="6">
        <v>44534</v>
      </c>
      <c r="S84" s="5">
        <v>44550</v>
      </c>
      <c r="T84" s="4" t="s">
        <v>33</v>
      </c>
      <c r="U84" s="4">
        <v>132</v>
      </c>
      <c r="V84" s="4">
        <v>0</v>
      </c>
      <c r="W84" s="4">
        <v>0</v>
      </c>
    </row>
    <row r="85" s="4" customFormat="1" spans="1:23">
      <c r="A85" s="4">
        <v>16916138619</v>
      </c>
      <c r="B85" s="4" t="s">
        <v>25</v>
      </c>
      <c r="C85" s="4" t="s">
        <v>37</v>
      </c>
      <c r="D85" s="4" t="s">
        <v>229</v>
      </c>
      <c r="E85" s="4" t="s">
        <v>137</v>
      </c>
      <c r="F85" s="5">
        <v>44534</v>
      </c>
      <c r="G85" s="5">
        <v>44535</v>
      </c>
      <c r="H85" s="4">
        <v>1</v>
      </c>
      <c r="I85" s="4">
        <v>1</v>
      </c>
      <c r="J85" s="4">
        <v>1</v>
      </c>
      <c r="K85" s="4" t="s">
        <v>29</v>
      </c>
      <c r="L85" s="4">
        <v>-132</v>
      </c>
      <c r="M85" s="4">
        <v>-132</v>
      </c>
      <c r="N85" s="4" t="s">
        <v>230</v>
      </c>
      <c r="O85" s="4" t="s">
        <v>166</v>
      </c>
      <c r="P85" s="4" t="s">
        <v>32</v>
      </c>
      <c r="Q85" s="4">
        <v>0</v>
      </c>
      <c r="R85" s="6">
        <v>44534</v>
      </c>
      <c r="S85" s="5">
        <v>44550</v>
      </c>
      <c r="T85" s="4" t="s">
        <v>33</v>
      </c>
      <c r="U85" s="4">
        <v>-132</v>
      </c>
      <c r="V85" s="4">
        <v>0</v>
      </c>
      <c r="W85" s="4">
        <v>0</v>
      </c>
    </row>
    <row r="86" s="4" customFormat="1" spans="1:25">
      <c r="A86" s="4">
        <v>16916779542</v>
      </c>
      <c r="B86" s="4" t="s">
        <v>25</v>
      </c>
      <c r="C86" s="4" t="s">
        <v>26</v>
      </c>
      <c r="D86" s="4" t="s">
        <v>231</v>
      </c>
      <c r="E86" s="4" t="s">
        <v>232</v>
      </c>
      <c r="F86" s="5">
        <v>44534</v>
      </c>
      <c r="G86" s="5">
        <v>44535</v>
      </c>
      <c r="H86" s="4">
        <v>1</v>
      </c>
      <c r="I86" s="4">
        <v>1</v>
      </c>
      <c r="J86" s="4">
        <v>1</v>
      </c>
      <c r="K86" s="4" t="s">
        <v>29</v>
      </c>
      <c r="L86" s="4">
        <v>193</v>
      </c>
      <c r="M86" s="4">
        <v>193</v>
      </c>
      <c r="N86" s="4" t="s">
        <v>233</v>
      </c>
      <c r="O86" s="4" t="s">
        <v>166</v>
      </c>
      <c r="P86" s="4" t="s">
        <v>32</v>
      </c>
      <c r="Q86" s="4">
        <v>0</v>
      </c>
      <c r="R86" s="6">
        <v>44534</v>
      </c>
      <c r="S86" s="5">
        <v>44550</v>
      </c>
      <c r="T86" s="4" t="s">
        <v>33</v>
      </c>
      <c r="U86" s="4">
        <v>193</v>
      </c>
      <c r="V86" s="4">
        <v>0</v>
      </c>
      <c r="W86" s="4">
        <v>0</v>
      </c>
      <c r="X86" s="4">
        <v>2326362</v>
      </c>
      <c r="Y86" s="4" t="s">
        <v>222</v>
      </c>
    </row>
    <row r="87" s="4" customFormat="1" spans="1:25">
      <c r="A87" s="4">
        <v>16917054596</v>
      </c>
      <c r="B87" s="4" t="s">
        <v>25</v>
      </c>
      <c r="C87" s="4" t="s">
        <v>26</v>
      </c>
      <c r="D87" s="4" t="s">
        <v>58</v>
      </c>
      <c r="E87" s="4" t="s">
        <v>59</v>
      </c>
      <c r="F87" s="5">
        <v>44534</v>
      </c>
      <c r="G87" s="5">
        <v>44535</v>
      </c>
      <c r="H87" s="4">
        <v>1</v>
      </c>
      <c r="I87" s="4">
        <v>1</v>
      </c>
      <c r="J87" s="4">
        <v>1</v>
      </c>
      <c r="K87" s="4" t="s">
        <v>29</v>
      </c>
      <c r="L87" s="4">
        <v>215</v>
      </c>
      <c r="M87" s="4">
        <v>215</v>
      </c>
      <c r="N87" s="4" t="s">
        <v>60</v>
      </c>
      <c r="O87" s="4" t="s">
        <v>166</v>
      </c>
      <c r="P87" s="4" t="s">
        <v>32</v>
      </c>
      <c r="Q87" s="4">
        <v>0</v>
      </c>
      <c r="R87" s="6">
        <v>44534</v>
      </c>
      <c r="S87" s="5">
        <v>44550</v>
      </c>
      <c r="T87" s="4" t="s">
        <v>33</v>
      </c>
      <c r="U87" s="4">
        <v>215</v>
      </c>
      <c r="V87" s="4">
        <v>0</v>
      </c>
      <c r="W87" s="4">
        <v>0</v>
      </c>
      <c r="X87" s="4"/>
      <c r="Y87" s="4">
        <v>104079792694</v>
      </c>
    </row>
    <row r="88" s="4" customFormat="1" spans="1:23">
      <c r="A88" s="4">
        <v>16915431360</v>
      </c>
      <c r="B88" s="4" t="s">
        <v>25</v>
      </c>
      <c r="C88" s="4" t="s">
        <v>37</v>
      </c>
      <c r="D88" s="4" t="s">
        <v>42</v>
      </c>
      <c r="E88" s="4" t="s">
        <v>43</v>
      </c>
      <c r="F88" s="5">
        <v>44534</v>
      </c>
      <c r="G88" s="5">
        <v>44535</v>
      </c>
      <c r="H88" s="4">
        <v>1</v>
      </c>
      <c r="I88" s="4">
        <v>1</v>
      </c>
      <c r="J88" s="4">
        <v>1</v>
      </c>
      <c r="K88" s="4" t="s">
        <v>29</v>
      </c>
      <c r="L88" s="4">
        <v>-477</v>
      </c>
      <c r="M88" s="4">
        <v>-477</v>
      </c>
      <c r="N88" s="4" t="s">
        <v>227</v>
      </c>
      <c r="O88" s="4" t="s">
        <v>166</v>
      </c>
      <c r="P88" s="4" t="s">
        <v>32</v>
      </c>
      <c r="Q88" s="4">
        <v>0</v>
      </c>
      <c r="R88" s="6">
        <v>44533</v>
      </c>
      <c r="S88" s="5">
        <v>44550</v>
      </c>
      <c r="T88" s="4" t="s">
        <v>33</v>
      </c>
      <c r="U88" s="4">
        <v>-477</v>
      </c>
      <c r="V88" s="4">
        <v>0</v>
      </c>
      <c r="W88" s="4">
        <v>0</v>
      </c>
    </row>
    <row r="89" s="4" customFormat="1" spans="1:25">
      <c r="A89" s="4">
        <v>16917703830</v>
      </c>
      <c r="B89" s="4" t="s">
        <v>25</v>
      </c>
      <c r="C89" s="4" t="s">
        <v>26</v>
      </c>
      <c r="D89" s="4" t="s">
        <v>234</v>
      </c>
      <c r="E89" s="4" t="s">
        <v>235</v>
      </c>
      <c r="F89" s="5">
        <v>44534</v>
      </c>
      <c r="G89" s="5">
        <v>44535</v>
      </c>
      <c r="H89" s="4">
        <v>1</v>
      </c>
      <c r="I89" s="4">
        <v>1</v>
      </c>
      <c r="J89" s="4">
        <v>1</v>
      </c>
      <c r="K89" s="4" t="s">
        <v>29</v>
      </c>
      <c r="L89" s="4">
        <v>2469</v>
      </c>
      <c r="M89" s="4">
        <v>2469</v>
      </c>
      <c r="N89" s="4" t="s">
        <v>236</v>
      </c>
      <c r="O89" s="4" t="s">
        <v>166</v>
      </c>
      <c r="P89" s="4" t="s">
        <v>32</v>
      </c>
      <c r="Q89" s="4">
        <v>0</v>
      </c>
      <c r="R89" s="6">
        <v>44534</v>
      </c>
      <c r="S89" s="5">
        <v>44550</v>
      </c>
      <c r="T89" s="4" t="s">
        <v>33</v>
      </c>
      <c r="U89" s="4">
        <v>2469</v>
      </c>
      <c r="V89" s="4">
        <v>0</v>
      </c>
      <c r="W89" s="4">
        <v>0</v>
      </c>
      <c r="X89" s="4">
        <v>2326697</v>
      </c>
      <c r="Y89" s="4">
        <v>2112040014</v>
      </c>
    </row>
    <row r="90" s="4" customFormat="1" spans="1:24">
      <c r="A90" s="4">
        <v>16920678197</v>
      </c>
      <c r="B90" s="4" t="s">
        <v>25</v>
      </c>
      <c r="C90" s="4" t="s">
        <v>26</v>
      </c>
      <c r="D90" s="4" t="s">
        <v>237</v>
      </c>
      <c r="E90" s="4" t="s">
        <v>238</v>
      </c>
      <c r="F90" s="5">
        <v>44534</v>
      </c>
      <c r="G90" s="5">
        <v>44535</v>
      </c>
      <c r="H90" s="4">
        <v>1</v>
      </c>
      <c r="I90" s="4">
        <v>1</v>
      </c>
      <c r="J90" s="4">
        <v>1</v>
      </c>
      <c r="K90" s="4" t="s">
        <v>29</v>
      </c>
      <c r="L90" s="4">
        <v>161</v>
      </c>
      <c r="M90" s="4">
        <v>161</v>
      </c>
      <c r="N90" s="4" t="s">
        <v>239</v>
      </c>
      <c r="O90" s="4" t="s">
        <v>166</v>
      </c>
      <c r="P90" s="4" t="s">
        <v>32</v>
      </c>
      <c r="Q90" s="4">
        <v>0</v>
      </c>
      <c r="R90" s="6">
        <v>44534</v>
      </c>
      <c r="S90" s="5">
        <v>44550</v>
      </c>
      <c r="T90" s="4" t="s">
        <v>33</v>
      </c>
      <c r="U90" s="4">
        <v>161</v>
      </c>
      <c r="V90" s="4">
        <v>0</v>
      </c>
      <c r="W90" s="4">
        <v>0</v>
      </c>
      <c r="X90" s="4">
        <v>2327047</v>
      </c>
    </row>
    <row r="91" s="4" customFormat="1" spans="1:25">
      <c r="A91" s="4">
        <v>16921369045</v>
      </c>
      <c r="B91" s="4" t="s">
        <v>25</v>
      </c>
      <c r="C91" s="4" t="s">
        <v>26</v>
      </c>
      <c r="D91" s="4" t="s">
        <v>240</v>
      </c>
      <c r="E91" s="4" t="s">
        <v>39</v>
      </c>
      <c r="F91" s="5">
        <v>44534</v>
      </c>
      <c r="G91" s="5">
        <v>44535</v>
      </c>
      <c r="H91" s="4">
        <v>1</v>
      </c>
      <c r="I91" s="4">
        <v>1</v>
      </c>
      <c r="J91" s="4">
        <v>1</v>
      </c>
      <c r="K91" s="4" t="s">
        <v>29</v>
      </c>
      <c r="L91" s="4">
        <v>245</v>
      </c>
      <c r="M91" s="4">
        <v>245</v>
      </c>
      <c r="N91" s="4" t="s">
        <v>241</v>
      </c>
      <c r="O91" s="4" t="s">
        <v>166</v>
      </c>
      <c r="P91" s="4" t="s">
        <v>32</v>
      </c>
      <c r="Q91" s="4">
        <v>0</v>
      </c>
      <c r="R91" s="6">
        <v>44534</v>
      </c>
      <c r="S91" s="5">
        <v>44550</v>
      </c>
      <c r="T91" s="4" t="s">
        <v>33</v>
      </c>
      <c r="U91" s="4">
        <v>245</v>
      </c>
      <c r="V91" s="4">
        <v>0</v>
      </c>
      <c r="W91" s="4">
        <v>0</v>
      </c>
      <c r="X91" s="4"/>
      <c r="Y91" s="4" t="s">
        <v>242</v>
      </c>
    </row>
    <row r="92" s="4" customFormat="1" spans="1:23">
      <c r="A92" s="4">
        <v>16921479583</v>
      </c>
      <c r="B92" s="4" t="s">
        <v>25</v>
      </c>
      <c r="C92" s="4" t="s">
        <v>26</v>
      </c>
      <c r="D92" s="4" t="s">
        <v>90</v>
      </c>
      <c r="E92" s="4" t="s">
        <v>243</v>
      </c>
      <c r="F92" s="5">
        <v>44534</v>
      </c>
      <c r="G92" s="5">
        <v>44535</v>
      </c>
      <c r="H92" s="4">
        <v>1</v>
      </c>
      <c r="I92" s="4">
        <v>1</v>
      </c>
      <c r="J92" s="4">
        <v>1</v>
      </c>
      <c r="K92" s="4" t="s">
        <v>29</v>
      </c>
      <c r="L92" s="4">
        <v>197</v>
      </c>
      <c r="M92" s="4">
        <v>197</v>
      </c>
      <c r="N92" s="4" t="s">
        <v>244</v>
      </c>
      <c r="O92" s="4" t="s">
        <v>166</v>
      </c>
      <c r="P92" s="4" t="s">
        <v>32</v>
      </c>
      <c r="Q92" s="4">
        <v>0</v>
      </c>
      <c r="R92" s="6">
        <v>44534</v>
      </c>
      <c r="S92" s="5">
        <v>44550</v>
      </c>
      <c r="T92" s="4" t="s">
        <v>33</v>
      </c>
      <c r="U92" s="4">
        <v>197</v>
      </c>
      <c r="V92" s="4">
        <v>0</v>
      </c>
      <c r="W92" s="4">
        <v>0</v>
      </c>
    </row>
    <row r="93" s="4" customFormat="1" spans="1:23">
      <c r="A93" s="4">
        <v>16921700986</v>
      </c>
      <c r="B93" s="4" t="s">
        <v>25</v>
      </c>
      <c r="C93" s="4" t="s">
        <v>26</v>
      </c>
      <c r="D93" s="4" t="s">
        <v>245</v>
      </c>
      <c r="E93" s="4" t="s">
        <v>246</v>
      </c>
      <c r="F93" s="5">
        <v>44534</v>
      </c>
      <c r="G93" s="5">
        <v>44535</v>
      </c>
      <c r="H93" s="4">
        <v>1</v>
      </c>
      <c r="I93" s="4">
        <v>1</v>
      </c>
      <c r="J93" s="4">
        <v>1</v>
      </c>
      <c r="K93" s="4" t="s">
        <v>29</v>
      </c>
      <c r="L93" s="4">
        <v>143</v>
      </c>
      <c r="M93" s="4">
        <v>143</v>
      </c>
      <c r="N93" s="4" t="s">
        <v>247</v>
      </c>
      <c r="O93" s="4" t="s">
        <v>166</v>
      </c>
      <c r="P93" s="4" t="s">
        <v>32</v>
      </c>
      <c r="Q93" s="4">
        <v>0</v>
      </c>
      <c r="R93" s="6">
        <v>44534</v>
      </c>
      <c r="S93" s="5">
        <v>44550</v>
      </c>
      <c r="T93" s="4" t="s">
        <v>33</v>
      </c>
      <c r="U93" s="4">
        <v>143</v>
      </c>
      <c r="V93" s="4">
        <v>0</v>
      </c>
      <c r="W93" s="4">
        <v>0</v>
      </c>
    </row>
    <row r="94" s="4" customFormat="1" spans="1:24">
      <c r="A94" s="4">
        <v>16921730261</v>
      </c>
      <c r="B94" s="4" t="s">
        <v>25</v>
      </c>
      <c r="C94" s="4" t="s">
        <v>26</v>
      </c>
      <c r="D94" s="4" t="s">
        <v>211</v>
      </c>
      <c r="E94" s="4" t="s">
        <v>212</v>
      </c>
      <c r="F94" s="5">
        <v>44534</v>
      </c>
      <c r="G94" s="5">
        <v>44535</v>
      </c>
      <c r="H94" s="4">
        <v>1</v>
      </c>
      <c r="I94" s="4">
        <v>1</v>
      </c>
      <c r="J94" s="4">
        <v>1</v>
      </c>
      <c r="K94" s="4" t="s">
        <v>29</v>
      </c>
      <c r="L94" s="4">
        <v>343</v>
      </c>
      <c r="M94" s="4">
        <v>343</v>
      </c>
      <c r="N94" s="4" t="s">
        <v>248</v>
      </c>
      <c r="O94" s="4" t="s">
        <v>166</v>
      </c>
      <c r="P94" s="4" t="s">
        <v>32</v>
      </c>
      <c r="Q94" s="4">
        <v>0</v>
      </c>
      <c r="R94" s="6">
        <v>44534</v>
      </c>
      <c r="S94" s="5">
        <v>44550</v>
      </c>
      <c r="T94" s="4" t="s">
        <v>33</v>
      </c>
      <c r="U94" s="4">
        <v>343</v>
      </c>
      <c r="V94" s="4">
        <v>0</v>
      </c>
      <c r="W94" s="4">
        <v>0</v>
      </c>
      <c r="X94" s="4">
        <v>2327521</v>
      </c>
    </row>
    <row r="95" s="4" customFormat="1" spans="1:25">
      <c r="A95" s="4">
        <v>16921763814</v>
      </c>
      <c r="B95" s="4" t="s">
        <v>25</v>
      </c>
      <c r="C95" s="4" t="s">
        <v>26</v>
      </c>
      <c r="D95" s="4" t="s">
        <v>249</v>
      </c>
      <c r="E95" s="4" t="s">
        <v>250</v>
      </c>
      <c r="F95" s="5">
        <v>44534</v>
      </c>
      <c r="G95" s="5">
        <v>44535</v>
      </c>
      <c r="H95" s="4">
        <v>1</v>
      </c>
      <c r="I95" s="4">
        <v>1</v>
      </c>
      <c r="J95" s="4">
        <v>1</v>
      </c>
      <c r="K95" s="4" t="s">
        <v>29</v>
      </c>
      <c r="L95" s="4">
        <v>243</v>
      </c>
      <c r="M95" s="4">
        <v>243</v>
      </c>
      <c r="N95" s="4" t="s">
        <v>251</v>
      </c>
      <c r="O95" s="4" t="s">
        <v>166</v>
      </c>
      <c r="P95" s="4" t="s">
        <v>32</v>
      </c>
      <c r="Q95" s="4">
        <v>0</v>
      </c>
      <c r="R95" s="6">
        <v>44534</v>
      </c>
      <c r="S95" s="5">
        <v>44550</v>
      </c>
      <c r="T95" s="4" t="s">
        <v>33</v>
      </c>
      <c r="U95" s="4">
        <v>243</v>
      </c>
      <c r="V95" s="4">
        <v>0</v>
      </c>
      <c r="W95" s="4">
        <v>0</v>
      </c>
      <c r="X95" s="4">
        <v>2327540</v>
      </c>
      <c r="Y95" s="4" t="s">
        <v>251</v>
      </c>
    </row>
    <row r="96" s="4" customFormat="1" spans="1:23">
      <c r="A96" s="4">
        <v>16921908772</v>
      </c>
      <c r="B96" s="4" t="s">
        <v>25</v>
      </c>
      <c r="C96" s="4" t="s">
        <v>26</v>
      </c>
      <c r="D96" s="4" t="s">
        <v>252</v>
      </c>
      <c r="E96" s="4" t="s">
        <v>253</v>
      </c>
      <c r="F96" s="5">
        <v>44534</v>
      </c>
      <c r="G96" s="5">
        <v>44535</v>
      </c>
      <c r="H96" s="4">
        <v>1</v>
      </c>
      <c r="I96" s="4">
        <v>1</v>
      </c>
      <c r="J96" s="4">
        <v>1</v>
      </c>
      <c r="K96" s="4" t="s">
        <v>29</v>
      </c>
      <c r="L96" s="4">
        <v>169</v>
      </c>
      <c r="M96" s="4">
        <v>169</v>
      </c>
      <c r="N96" s="4" t="s">
        <v>254</v>
      </c>
      <c r="O96" s="4" t="s">
        <v>166</v>
      </c>
      <c r="P96" s="4" t="s">
        <v>32</v>
      </c>
      <c r="Q96" s="4">
        <v>0</v>
      </c>
      <c r="R96" s="6">
        <v>44534</v>
      </c>
      <c r="S96" s="5">
        <v>44550</v>
      </c>
      <c r="T96" s="4" t="s">
        <v>33</v>
      </c>
      <c r="U96" s="4">
        <v>169</v>
      </c>
      <c r="V96" s="4">
        <v>0</v>
      </c>
      <c r="W96" s="4">
        <v>0</v>
      </c>
    </row>
    <row r="97" s="4" customFormat="1" spans="1:25">
      <c r="A97" s="4">
        <v>16921989629</v>
      </c>
      <c r="B97" s="4" t="s">
        <v>25</v>
      </c>
      <c r="C97" s="4" t="s">
        <v>26</v>
      </c>
      <c r="D97" s="4" t="s">
        <v>255</v>
      </c>
      <c r="E97" s="4" t="s">
        <v>256</v>
      </c>
      <c r="F97" s="5">
        <v>44534</v>
      </c>
      <c r="G97" s="5">
        <v>44535</v>
      </c>
      <c r="H97" s="4">
        <v>2</v>
      </c>
      <c r="I97" s="4">
        <v>1</v>
      </c>
      <c r="J97" s="4">
        <v>2</v>
      </c>
      <c r="K97" s="4" t="s">
        <v>29</v>
      </c>
      <c r="L97" s="4">
        <v>228</v>
      </c>
      <c r="M97" s="4">
        <v>228</v>
      </c>
      <c r="N97" s="4" t="s">
        <v>257</v>
      </c>
      <c r="O97" s="4" t="s">
        <v>166</v>
      </c>
      <c r="P97" s="4" t="s">
        <v>32</v>
      </c>
      <c r="Q97" s="4">
        <v>0</v>
      </c>
      <c r="R97" s="6">
        <v>44534</v>
      </c>
      <c r="S97" s="5">
        <v>44550</v>
      </c>
      <c r="T97" s="4" t="s">
        <v>33</v>
      </c>
      <c r="U97" s="4">
        <v>228</v>
      </c>
      <c r="V97" s="4">
        <v>0</v>
      </c>
      <c r="W97" s="4">
        <v>0</v>
      </c>
      <c r="X97" s="4"/>
      <c r="Y97" s="4">
        <v>104081575414</v>
      </c>
    </row>
    <row r="98" s="4" customFormat="1" spans="1:23">
      <c r="A98" s="4">
        <v>16922062924</v>
      </c>
      <c r="B98" s="4" t="s">
        <v>25</v>
      </c>
      <c r="C98" s="4" t="s">
        <v>26</v>
      </c>
      <c r="D98" s="4" t="s">
        <v>159</v>
      </c>
      <c r="E98" s="4"/>
      <c r="F98" s="5">
        <v>44534</v>
      </c>
      <c r="G98" s="5">
        <v>44535</v>
      </c>
      <c r="H98" s="4">
        <v>0</v>
      </c>
      <c r="I98" s="4">
        <v>1</v>
      </c>
      <c r="J98" s="4">
        <v>0</v>
      </c>
      <c r="K98" s="4" t="s">
        <v>29</v>
      </c>
      <c r="L98" s="4">
        <v>137</v>
      </c>
      <c r="M98" s="4">
        <v>137</v>
      </c>
      <c r="N98" s="4"/>
      <c r="O98" s="4" t="s">
        <v>166</v>
      </c>
      <c r="P98" s="4" t="s">
        <v>32</v>
      </c>
      <c r="Q98" s="4">
        <v>0</v>
      </c>
      <c r="R98" s="6">
        <v>44534</v>
      </c>
      <c r="S98" s="5">
        <v>44550</v>
      </c>
      <c r="T98" s="4" t="s">
        <v>33</v>
      </c>
      <c r="U98" s="4">
        <v>137</v>
      </c>
      <c r="V98" s="4">
        <v>0</v>
      </c>
      <c r="W9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4"/>
  <sheetViews>
    <sheetView tabSelected="1" topLeftCell="A85" workbookViewId="0">
      <selection activeCell="I115" sqref="I115"/>
    </sheetView>
  </sheetViews>
  <sheetFormatPr defaultColWidth="9" defaultRowHeight="13.5"/>
  <cols>
    <col min="1" max="1" width="15.875" style="4" customWidth="1"/>
    <col min="2" max="2" width="11.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258</v>
      </c>
    </row>
    <row r="2" s="4" customFormat="1" spans="1:9">
      <c r="A2" s="4">
        <v>16874373831</v>
      </c>
      <c r="B2" s="5">
        <v>44528</v>
      </c>
      <c r="C2" s="5">
        <v>44533</v>
      </c>
      <c r="D2" s="4">
        <v>1392</v>
      </c>
      <c r="E2" s="4" t="str">
        <f>VLOOKUP(A2,HOP!A:L,12,0)</f>
        <v>1392.00</v>
      </c>
      <c r="F2" s="4" t="str">
        <f>VLOOKUP(A2,HOP!A:C,3,0)</f>
        <v>2315533</v>
      </c>
      <c r="G2" s="4">
        <f>D2-E2</f>
        <v>0</v>
      </c>
      <c r="H2" s="4" t="str">
        <f>$H$1&amp;F2</f>
        <v>，2315533</v>
      </c>
      <c r="I2" s="4" t="str">
        <f>VLOOKUP(A2,HOP!A:T,20,0)</f>
        <v>直连</v>
      </c>
    </row>
    <row r="3" s="4" customFormat="1" hidden="1" spans="1:9">
      <c r="A3" s="4">
        <v>16889648687</v>
      </c>
      <c r="B3" s="5">
        <v>44531</v>
      </c>
      <c r="C3" s="5">
        <v>44533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VLOOKUP(A3,HOP!A:T,20,0)</f>
        <v>#N/A</v>
      </c>
    </row>
    <row r="4" s="4" customFormat="1" spans="1:9">
      <c r="A4" s="4">
        <v>16896883698</v>
      </c>
      <c r="B4" s="5">
        <v>44531</v>
      </c>
      <c r="C4" s="5">
        <v>44533</v>
      </c>
      <c r="D4" s="4">
        <v>399</v>
      </c>
      <c r="E4" s="4" t="str">
        <f>VLOOKUP(A4,HOP!A:L,12,0)</f>
        <v>399.00</v>
      </c>
      <c r="F4" s="4" t="str">
        <f>VLOOKUP(A4,HOP!A:C,3,0)</f>
        <v>2320669</v>
      </c>
      <c r="G4" s="4">
        <f t="shared" si="0"/>
        <v>0</v>
      </c>
      <c r="H4" s="4" t="str">
        <f t="shared" si="1"/>
        <v>，2320669</v>
      </c>
      <c r="I4" s="4" t="str">
        <f>VLOOKUP(A4,HOP!A:T,20,0)</f>
        <v>直连</v>
      </c>
    </row>
    <row r="5" s="4" customFormat="1" spans="1:9">
      <c r="A5" s="4">
        <v>16897213443</v>
      </c>
      <c r="B5" s="5">
        <v>44532</v>
      </c>
      <c r="C5" s="5">
        <v>44533</v>
      </c>
      <c r="D5" s="4">
        <v>350</v>
      </c>
      <c r="E5" s="4" t="str">
        <f>VLOOKUP(A5,HOP!A:L,12,0)</f>
        <v>350.00</v>
      </c>
      <c r="F5" s="4" t="str">
        <f>VLOOKUP(A5,HOP!A:C,3,0)</f>
        <v>2320828</v>
      </c>
      <c r="G5" s="4">
        <f t="shared" si="0"/>
        <v>0</v>
      </c>
      <c r="H5" s="4" t="str">
        <f t="shared" si="1"/>
        <v>，2320828</v>
      </c>
      <c r="I5" s="4" t="str">
        <f>VLOOKUP(A5,HOP!A:T,20,0)</f>
        <v>直连</v>
      </c>
    </row>
    <row r="6" s="4" customFormat="1" spans="1:9">
      <c r="A6" s="4">
        <v>16902825872</v>
      </c>
      <c r="B6" s="5">
        <v>44532</v>
      </c>
      <c r="C6" s="5">
        <v>44533</v>
      </c>
      <c r="D6" s="4">
        <v>460</v>
      </c>
      <c r="E6" s="4" t="str">
        <f>VLOOKUP(A6,HOP!A:L,12,0)</f>
        <v>460.00</v>
      </c>
      <c r="F6" s="4" t="str">
        <f>VLOOKUP(A6,HOP!A:C,3,0)</f>
        <v>2322429</v>
      </c>
      <c r="G6" s="4">
        <f t="shared" si="0"/>
        <v>0</v>
      </c>
      <c r="H6" s="4" t="str">
        <f t="shared" si="1"/>
        <v>，2322429</v>
      </c>
      <c r="I6" s="4" t="str">
        <f>VLOOKUP(A6,HOP!A:T,20,0)</f>
        <v>直连</v>
      </c>
    </row>
    <row r="7" s="4" customFormat="1" spans="1:9">
      <c r="A7" s="4">
        <v>16903461513</v>
      </c>
      <c r="B7" s="5">
        <v>44532</v>
      </c>
      <c r="C7" s="5">
        <v>44533</v>
      </c>
      <c r="D7" s="4">
        <v>122</v>
      </c>
      <c r="E7" s="4" t="str">
        <f>VLOOKUP(A7,HOP!A:L,12,0)</f>
        <v>122.00</v>
      </c>
      <c r="F7" s="4" t="str">
        <f>VLOOKUP(A7,HOP!A:C,3,0)</f>
        <v>2322609</v>
      </c>
      <c r="G7" s="4">
        <f t="shared" si="0"/>
        <v>0</v>
      </c>
      <c r="H7" s="4" t="str">
        <f t="shared" si="1"/>
        <v>，2322609</v>
      </c>
      <c r="I7" s="4" t="str">
        <f>VLOOKUP(A7,HOP!A:T,20,0)</f>
        <v>直连</v>
      </c>
    </row>
    <row r="8" s="4" customFormat="1" spans="1:9">
      <c r="A8" s="4">
        <v>16903726068</v>
      </c>
      <c r="B8" s="5">
        <v>44532</v>
      </c>
      <c r="C8" s="5">
        <v>44533</v>
      </c>
      <c r="D8" s="4">
        <v>395</v>
      </c>
      <c r="E8" s="4" t="str">
        <f>VLOOKUP(A8,HOP!A:L,12,0)</f>
        <v>395.00</v>
      </c>
      <c r="F8" s="4" t="str">
        <f>VLOOKUP(A8,HOP!A:C,3,0)</f>
        <v>2322726</v>
      </c>
      <c r="G8" s="4">
        <f t="shared" si="0"/>
        <v>0</v>
      </c>
      <c r="H8" s="4" t="str">
        <f t="shared" si="1"/>
        <v>，2322726</v>
      </c>
      <c r="I8" s="4" t="str">
        <f>VLOOKUP(A8,HOP!A:T,20,0)</f>
        <v>直连</v>
      </c>
    </row>
    <row r="9" s="4" customFormat="1" spans="1:9">
      <c r="A9" s="4">
        <v>16904212437</v>
      </c>
      <c r="B9" s="5">
        <v>44532</v>
      </c>
      <c r="C9" s="5">
        <v>44533</v>
      </c>
      <c r="D9" s="4">
        <v>285</v>
      </c>
      <c r="E9" s="4" t="str">
        <f>VLOOKUP(A9,HOP!A:L,12,0)</f>
        <v>285.00</v>
      </c>
      <c r="F9" s="4" t="str">
        <f>VLOOKUP(A9,HOP!A:C,3,0)</f>
        <v>2322948</v>
      </c>
      <c r="G9" s="4">
        <f t="shared" si="0"/>
        <v>0</v>
      </c>
      <c r="H9" s="4" t="str">
        <f t="shared" si="1"/>
        <v>，2322948</v>
      </c>
      <c r="I9" s="4" t="str">
        <f>VLOOKUP(A9,HOP!A:T,20,0)</f>
        <v>直连</v>
      </c>
    </row>
    <row r="10" s="4" customFormat="1" spans="1:10">
      <c r="A10" s="4">
        <v>16904381335</v>
      </c>
      <c r="B10" s="5">
        <v>44532</v>
      </c>
      <c r="C10" s="5">
        <v>44533</v>
      </c>
      <c r="D10" s="4">
        <v>255</v>
      </c>
      <c r="E10" s="4">
        <v>255</v>
      </c>
      <c r="F10" s="7" t="s">
        <v>259</v>
      </c>
      <c r="G10" s="4">
        <f t="shared" si="0"/>
        <v>0</v>
      </c>
      <c r="H10" s="4" t="str">
        <f t="shared" si="1"/>
        <v>，202112021439070025</v>
      </c>
      <c r="I10" s="4" t="e">
        <f>VLOOKUP(A10,HOP!A:T,20,0)</f>
        <v>#N/A</v>
      </c>
      <c r="J10" s="4">
        <v>12.2</v>
      </c>
    </row>
    <row r="11" s="4" customFormat="1" spans="1:9">
      <c r="A11" s="4">
        <v>16904653594</v>
      </c>
      <c r="B11" s="5">
        <v>44532</v>
      </c>
      <c r="C11" s="5">
        <v>44533</v>
      </c>
      <c r="D11" s="4">
        <v>215</v>
      </c>
      <c r="E11" s="4" t="str">
        <f>VLOOKUP(A11,HOP!A:L,12,0)</f>
        <v>215.00</v>
      </c>
      <c r="F11" s="4" t="str">
        <f>VLOOKUP(A11,HOP!A:C,3,0)</f>
        <v>2323147</v>
      </c>
      <c r="G11" s="4">
        <f t="shared" si="0"/>
        <v>0</v>
      </c>
      <c r="H11" s="4" t="str">
        <f t="shared" si="1"/>
        <v>，2323147</v>
      </c>
      <c r="I11" s="4" t="str">
        <f>VLOOKUP(A11,HOP!A:T,20,0)</f>
        <v>直连</v>
      </c>
    </row>
    <row r="12" s="4" customFormat="1" spans="1:9">
      <c r="A12" s="4">
        <v>16904759738</v>
      </c>
      <c r="B12" s="5">
        <v>44532</v>
      </c>
      <c r="C12" s="5">
        <v>44533</v>
      </c>
      <c r="D12" s="4">
        <v>537</v>
      </c>
      <c r="E12" s="4" t="str">
        <f>VLOOKUP(A12,HOP!A:L,12,0)</f>
        <v>537.00</v>
      </c>
      <c r="F12" s="4" t="str">
        <f>VLOOKUP(A12,HOP!A:C,3,0)</f>
        <v>2323200</v>
      </c>
      <c r="G12" s="4">
        <f t="shared" si="0"/>
        <v>0</v>
      </c>
      <c r="H12" s="4" t="str">
        <f t="shared" si="1"/>
        <v>，2323200</v>
      </c>
      <c r="I12" s="4" t="str">
        <f>VLOOKUP(A12,HOP!A:T,20,0)</f>
        <v>直连</v>
      </c>
    </row>
    <row r="13" s="4" customFormat="1" spans="1:9">
      <c r="A13" s="4">
        <v>16905045342</v>
      </c>
      <c r="B13" s="5">
        <v>44532</v>
      </c>
      <c r="C13" s="5">
        <v>44533</v>
      </c>
      <c r="D13" s="4">
        <v>734</v>
      </c>
      <c r="E13" s="4" t="str">
        <f>VLOOKUP(A13,HOP!A:L,12,0)</f>
        <v>734.00</v>
      </c>
      <c r="F13" s="4" t="str">
        <f>VLOOKUP(A13,HOP!A:C,3,0)</f>
        <v>2323347</v>
      </c>
      <c r="G13" s="4">
        <f t="shared" si="0"/>
        <v>0</v>
      </c>
      <c r="H13" s="4" t="str">
        <f t="shared" si="1"/>
        <v>，2323347</v>
      </c>
      <c r="I13" s="4" t="str">
        <f>VLOOKUP(A13,HOP!A:T,20,0)</f>
        <v>直连</v>
      </c>
    </row>
    <row r="14" s="4" customFormat="1" spans="1:9">
      <c r="A14" s="4">
        <v>16905128647</v>
      </c>
      <c r="B14" s="5">
        <v>44532</v>
      </c>
      <c r="C14" s="5">
        <v>44533</v>
      </c>
      <c r="D14" s="4">
        <v>223</v>
      </c>
      <c r="E14" s="4" t="str">
        <f>VLOOKUP(A14,HOP!A:L,12,0)</f>
        <v>223.00</v>
      </c>
      <c r="F14" s="4" t="str">
        <f>VLOOKUP(A14,HOP!A:C,3,0)</f>
        <v>2323396</v>
      </c>
      <c r="G14" s="4">
        <f t="shared" si="0"/>
        <v>0</v>
      </c>
      <c r="H14" s="4" t="str">
        <f t="shared" si="1"/>
        <v>，2323396</v>
      </c>
      <c r="I14" s="4" t="str">
        <f>VLOOKUP(A14,HOP!A:T,20,0)</f>
        <v>直连</v>
      </c>
    </row>
    <row r="15" s="4" customFormat="1" spans="1:9">
      <c r="A15" s="4">
        <v>16905416996</v>
      </c>
      <c r="B15" s="5">
        <v>44532</v>
      </c>
      <c r="C15" s="5">
        <v>44533</v>
      </c>
      <c r="D15" s="4">
        <v>240</v>
      </c>
      <c r="E15" s="4" t="str">
        <f>VLOOKUP(A15,HOP!A:L,12,0)</f>
        <v>240.00</v>
      </c>
      <c r="F15" s="4" t="str">
        <f>VLOOKUP(A15,HOP!A:C,3,0)</f>
        <v>2323581</v>
      </c>
      <c r="G15" s="4">
        <f t="shared" si="0"/>
        <v>0</v>
      </c>
      <c r="H15" s="4" t="str">
        <f t="shared" si="1"/>
        <v>，2323581</v>
      </c>
      <c r="I15" s="4" t="str">
        <f>VLOOKUP(A15,HOP!A:T,20,0)</f>
        <v>直连</v>
      </c>
    </row>
    <row r="16" s="4" customFormat="1" spans="1:9">
      <c r="A16" s="4">
        <v>16905555146</v>
      </c>
      <c r="B16" s="5">
        <v>44532</v>
      </c>
      <c r="C16" s="5">
        <v>44533</v>
      </c>
      <c r="D16" s="4">
        <v>124</v>
      </c>
      <c r="E16" s="4" t="str">
        <f>VLOOKUP(A16,HOP!A:L,12,0)</f>
        <v>124.00</v>
      </c>
      <c r="F16" s="4" t="str">
        <f>VLOOKUP(A16,HOP!A:C,3,0)</f>
        <v>2323712</v>
      </c>
      <c r="G16" s="4">
        <f t="shared" si="0"/>
        <v>0</v>
      </c>
      <c r="H16" s="4" t="str">
        <f t="shared" si="1"/>
        <v>，2323712</v>
      </c>
      <c r="I16" s="4" t="str">
        <f>VLOOKUP(A16,HOP!A:T,20,0)</f>
        <v>直连</v>
      </c>
    </row>
    <row r="17" s="4" customFormat="1" spans="1:9">
      <c r="A17" s="4">
        <v>16908704895</v>
      </c>
      <c r="B17" s="5">
        <v>44532</v>
      </c>
      <c r="C17" s="5">
        <v>44533</v>
      </c>
      <c r="D17" s="4">
        <v>336</v>
      </c>
      <c r="E17" s="4" t="str">
        <f>VLOOKUP(A17,HOP!A:L,12,0)</f>
        <v>336.00</v>
      </c>
      <c r="F17" s="4" t="str">
        <f>VLOOKUP(A17,HOP!A:C,3,0)</f>
        <v>2324009</v>
      </c>
      <c r="G17" s="4">
        <f t="shared" si="0"/>
        <v>0</v>
      </c>
      <c r="H17" s="4" t="str">
        <f t="shared" si="1"/>
        <v>，2324009</v>
      </c>
      <c r="I17" s="4" t="str">
        <f>VLOOKUP(A17,HOP!A:T,20,0)</f>
        <v>直连</v>
      </c>
    </row>
    <row r="18" s="4" customFormat="1" spans="1:9">
      <c r="A18" s="4">
        <v>16909374563</v>
      </c>
      <c r="B18" s="5">
        <v>44532</v>
      </c>
      <c r="C18" s="5">
        <v>44533</v>
      </c>
      <c r="D18" s="4">
        <v>133</v>
      </c>
      <c r="E18" s="4" t="str">
        <f>VLOOKUP(A18,HOP!A:L,12,0)</f>
        <v>133.00</v>
      </c>
      <c r="F18" s="4" t="str">
        <f>VLOOKUP(A18,HOP!A:C,3,0)</f>
        <v>2324383</v>
      </c>
      <c r="G18" s="4">
        <f t="shared" si="0"/>
        <v>0</v>
      </c>
      <c r="H18" s="4" t="str">
        <f t="shared" si="1"/>
        <v>，2324383</v>
      </c>
      <c r="I18" s="4" t="str">
        <f>VLOOKUP(A18,HOP!A:T,20,0)</f>
        <v>直连</v>
      </c>
    </row>
    <row r="19" s="4" customFormat="1" spans="1:9">
      <c r="A19" s="4">
        <v>16909765895</v>
      </c>
      <c r="B19" s="5">
        <v>44532</v>
      </c>
      <c r="C19" s="5">
        <v>44533</v>
      </c>
      <c r="D19" s="4">
        <v>247</v>
      </c>
      <c r="E19" s="4" t="str">
        <f>VLOOKUP(A19,HOP!A:L,12,0)</f>
        <v>247.00</v>
      </c>
      <c r="F19" s="4" t="str">
        <f>VLOOKUP(A19,HOP!A:C,3,0)</f>
        <v>2324631</v>
      </c>
      <c r="G19" s="4">
        <f t="shared" si="0"/>
        <v>0</v>
      </c>
      <c r="H19" s="4" t="str">
        <f t="shared" si="1"/>
        <v>，2324631</v>
      </c>
      <c r="I19" s="4" t="str">
        <f>VLOOKUP(A19,HOP!A:T,20,0)</f>
        <v>直连</v>
      </c>
    </row>
    <row r="20" s="4" customFormat="1" spans="1:9">
      <c r="A20" s="4">
        <v>16909836291</v>
      </c>
      <c r="B20" s="5">
        <v>44532</v>
      </c>
      <c r="C20" s="5">
        <v>44533</v>
      </c>
      <c r="D20" s="4">
        <v>180</v>
      </c>
      <c r="E20" s="4" t="str">
        <f>VLOOKUP(A20,HOP!A:L,12,0)</f>
        <v>180.00</v>
      </c>
      <c r="F20" s="4" t="str">
        <f>VLOOKUP(A20,HOP!A:C,3,0)</f>
        <v>2324652</v>
      </c>
      <c r="G20" s="4">
        <f t="shared" si="0"/>
        <v>0</v>
      </c>
      <c r="H20" s="4" t="str">
        <f t="shared" si="1"/>
        <v>，2324652</v>
      </c>
      <c r="I20" s="4" t="str">
        <f>VLOOKUP(A20,HOP!A:T,20,0)</f>
        <v>直连</v>
      </c>
    </row>
    <row r="21" s="4" customFormat="1" spans="1:9">
      <c r="A21" s="4">
        <v>16909873124</v>
      </c>
      <c r="B21" s="5">
        <v>44532</v>
      </c>
      <c r="C21" s="5">
        <v>44533</v>
      </c>
      <c r="D21" s="4">
        <v>174</v>
      </c>
      <c r="E21" s="4" t="str">
        <f>VLOOKUP(A21,HOP!A:L,12,0)</f>
        <v>174.00</v>
      </c>
      <c r="F21" s="4" t="str">
        <f>VLOOKUP(A21,HOP!A:C,3,0)</f>
        <v>2324663</v>
      </c>
      <c r="G21" s="4">
        <f t="shared" si="0"/>
        <v>0</v>
      </c>
      <c r="H21" s="4" t="str">
        <f t="shared" si="1"/>
        <v>，2324663</v>
      </c>
      <c r="I21" s="4" t="str">
        <f>VLOOKUP(A21,HOP!A:T,20,0)</f>
        <v>直连</v>
      </c>
    </row>
    <row r="22" s="4" customFormat="1" spans="1:9">
      <c r="A22" s="4">
        <v>16750161024</v>
      </c>
      <c r="B22" s="5">
        <v>44533</v>
      </c>
      <c r="C22" s="5">
        <v>44534</v>
      </c>
      <c r="D22" s="4">
        <v>321</v>
      </c>
      <c r="E22" s="4" t="str">
        <f>VLOOKUP(A22,HOP!A:L,12,0)</f>
        <v>321.00</v>
      </c>
      <c r="F22" s="4" t="str">
        <f>VLOOKUP(A22,HOP!A:C,3,0)</f>
        <v>2291663</v>
      </c>
      <c r="G22" s="4">
        <f t="shared" si="0"/>
        <v>0</v>
      </c>
      <c r="H22" s="4" t="str">
        <f t="shared" si="1"/>
        <v>，2291663</v>
      </c>
      <c r="I22" s="4" t="str">
        <f>VLOOKUP(A22,HOP!A:T,20,0)</f>
        <v>直连</v>
      </c>
    </row>
    <row r="23" s="4" customFormat="1" spans="1:9">
      <c r="A23" s="4">
        <v>16809087102</v>
      </c>
      <c r="B23" s="5">
        <v>44533</v>
      </c>
      <c r="C23" s="5">
        <v>44534</v>
      </c>
      <c r="D23" s="4">
        <v>262</v>
      </c>
      <c r="E23" s="4" t="str">
        <f>VLOOKUP(A23,HOP!A:L,12,0)</f>
        <v>262.00</v>
      </c>
      <c r="F23" s="4" t="str">
        <f>VLOOKUP(A23,HOP!A:C,3,0)</f>
        <v>2301182</v>
      </c>
      <c r="G23" s="4">
        <f t="shared" si="0"/>
        <v>0</v>
      </c>
      <c r="H23" s="4" t="str">
        <f t="shared" si="1"/>
        <v>，2301182</v>
      </c>
      <c r="I23" s="4" t="str">
        <f>VLOOKUP(A23,HOP!A:T,20,0)</f>
        <v>直连</v>
      </c>
    </row>
    <row r="24" s="4" customFormat="1" spans="1:9">
      <c r="A24" s="4">
        <v>16822442330</v>
      </c>
      <c r="B24" s="5">
        <v>44533</v>
      </c>
      <c r="C24" s="5">
        <v>44534</v>
      </c>
      <c r="D24" s="4">
        <v>283</v>
      </c>
      <c r="E24" s="4" t="str">
        <f>VLOOKUP(A24,HOP!A:L,12,0)</f>
        <v>283.00</v>
      </c>
      <c r="F24" s="4" t="str">
        <f>VLOOKUP(A24,HOP!A:C,3,0)</f>
        <v>2303620</v>
      </c>
      <c r="G24" s="4">
        <f t="shared" si="0"/>
        <v>0</v>
      </c>
      <c r="H24" s="4" t="str">
        <f t="shared" si="1"/>
        <v>，2303620</v>
      </c>
      <c r="I24" s="4" t="str">
        <f>VLOOKUP(A24,HOP!A:T,20,0)</f>
        <v>直连</v>
      </c>
    </row>
    <row r="25" s="4" customFormat="1" spans="1:9">
      <c r="A25" s="4">
        <v>16842097755</v>
      </c>
      <c r="B25" s="5">
        <v>44533</v>
      </c>
      <c r="C25" s="5">
        <v>44534</v>
      </c>
      <c r="D25" s="4">
        <v>670</v>
      </c>
      <c r="E25" s="4" t="str">
        <f>VLOOKUP(A25,HOP!A:L,12,0)</f>
        <v>670.00</v>
      </c>
      <c r="F25" s="4" t="str">
        <f>VLOOKUP(A25,HOP!A:C,3,0)</f>
        <v>2307590</v>
      </c>
      <c r="G25" s="4">
        <f t="shared" si="0"/>
        <v>0</v>
      </c>
      <c r="H25" s="4" t="str">
        <f t="shared" si="1"/>
        <v>，2307590</v>
      </c>
      <c r="I25" s="4" t="str">
        <f>VLOOKUP(A25,HOP!A:T,20,0)</f>
        <v>直连</v>
      </c>
    </row>
    <row r="26" s="4" customFormat="1" spans="1:9">
      <c r="A26" s="4">
        <v>16865448764</v>
      </c>
      <c r="B26" s="5">
        <v>44533</v>
      </c>
      <c r="C26" s="5">
        <v>44534</v>
      </c>
      <c r="D26" s="4">
        <v>853</v>
      </c>
      <c r="E26" s="4" t="str">
        <f>VLOOKUP(A26,HOP!A:L,12,0)</f>
        <v>853.00</v>
      </c>
      <c r="F26" s="4" t="str">
        <f>VLOOKUP(A26,HOP!A:C,3,0)</f>
        <v>2313039</v>
      </c>
      <c r="G26" s="4">
        <f t="shared" si="0"/>
        <v>0</v>
      </c>
      <c r="H26" s="4" t="str">
        <f t="shared" si="1"/>
        <v>，2313039</v>
      </c>
      <c r="I26" s="4" t="str">
        <f>VLOOKUP(A26,HOP!A:T,20,0)</f>
        <v>直连</v>
      </c>
    </row>
    <row r="27" s="4" customFormat="1" spans="1:9">
      <c r="A27" s="4">
        <v>16885907029</v>
      </c>
      <c r="B27" s="5">
        <v>44533</v>
      </c>
      <c r="C27" s="5">
        <v>44534</v>
      </c>
      <c r="D27" s="4">
        <v>472</v>
      </c>
      <c r="E27" s="4" t="str">
        <f>VLOOKUP(A27,HOP!A:L,12,0)</f>
        <v>472.00</v>
      </c>
      <c r="F27" s="4" t="str">
        <f>VLOOKUP(A27,HOP!A:C,3,0)</f>
        <v>2317750</v>
      </c>
      <c r="G27" s="4">
        <f t="shared" si="0"/>
        <v>0</v>
      </c>
      <c r="H27" s="4" t="str">
        <f t="shared" si="1"/>
        <v>，2317750</v>
      </c>
      <c r="I27" s="4" t="str">
        <f>VLOOKUP(A27,HOP!A:T,20,0)</f>
        <v>直连</v>
      </c>
    </row>
    <row r="28" s="4" customFormat="1" spans="1:9">
      <c r="A28" s="4">
        <v>16887104593</v>
      </c>
      <c r="B28" s="5">
        <v>44532</v>
      </c>
      <c r="C28" s="5">
        <v>44534</v>
      </c>
      <c r="D28" s="4">
        <v>593</v>
      </c>
      <c r="E28" s="4" t="str">
        <f>VLOOKUP(A28,HOP!A:L,12,0)</f>
        <v>593.00</v>
      </c>
      <c r="F28" s="4" t="str">
        <f>VLOOKUP(A28,HOP!A:C,3,0)</f>
        <v>2318017</v>
      </c>
      <c r="G28" s="4">
        <f t="shared" si="0"/>
        <v>0</v>
      </c>
      <c r="H28" s="4" t="str">
        <f t="shared" si="1"/>
        <v>，2318017</v>
      </c>
      <c r="I28" s="4" t="str">
        <f>VLOOKUP(A28,HOP!A:T,20,0)</f>
        <v>直连</v>
      </c>
    </row>
    <row r="29" s="4" customFormat="1" spans="1:9">
      <c r="A29" s="4">
        <v>16888087274</v>
      </c>
      <c r="B29" s="5">
        <v>44533</v>
      </c>
      <c r="C29" s="5">
        <v>44534</v>
      </c>
      <c r="D29" s="4">
        <v>446</v>
      </c>
      <c r="E29" s="4" t="str">
        <f>VLOOKUP(A29,HOP!A:L,12,0)</f>
        <v>446.00</v>
      </c>
      <c r="F29" s="4" t="str">
        <f>VLOOKUP(A29,HOP!A:C,3,0)</f>
        <v>2318339</v>
      </c>
      <c r="G29" s="4">
        <f t="shared" si="0"/>
        <v>0</v>
      </c>
      <c r="H29" s="4" t="str">
        <f t="shared" si="1"/>
        <v>，2318339</v>
      </c>
      <c r="I29" s="4" t="str">
        <f>VLOOKUP(A29,HOP!A:T,20,0)</f>
        <v>直连</v>
      </c>
    </row>
    <row r="30" s="4" customFormat="1" spans="1:9">
      <c r="A30" s="4">
        <v>16889812872</v>
      </c>
      <c r="B30" s="5">
        <v>44533</v>
      </c>
      <c r="C30" s="5">
        <v>44534</v>
      </c>
      <c r="D30" s="4">
        <v>592</v>
      </c>
      <c r="E30" s="4" t="str">
        <f>VLOOKUP(A30,HOP!A:L,12,0)</f>
        <v>592.00</v>
      </c>
      <c r="F30" s="4" t="str">
        <f>VLOOKUP(A30,HOP!A:C,3,0)</f>
        <v>2319039</v>
      </c>
      <c r="G30" s="4">
        <f t="shared" si="0"/>
        <v>0</v>
      </c>
      <c r="H30" s="4" t="str">
        <f t="shared" si="1"/>
        <v>，2319039</v>
      </c>
      <c r="I30" s="4" t="str">
        <f>VLOOKUP(A30,HOP!A:T,20,0)</f>
        <v>直连</v>
      </c>
    </row>
    <row r="31" s="4" customFormat="1" spans="1:9">
      <c r="A31" s="4">
        <v>16889994831</v>
      </c>
      <c r="B31" s="5">
        <v>44533</v>
      </c>
      <c r="C31" s="5">
        <v>44534</v>
      </c>
      <c r="D31" s="4">
        <v>472</v>
      </c>
      <c r="E31" s="4" t="str">
        <f>VLOOKUP(A31,HOP!A:L,12,0)</f>
        <v>472.00</v>
      </c>
      <c r="F31" s="4" t="str">
        <f>VLOOKUP(A31,HOP!A:C,3,0)</f>
        <v>2319091</v>
      </c>
      <c r="G31" s="4">
        <f t="shared" si="0"/>
        <v>0</v>
      </c>
      <c r="H31" s="4" t="str">
        <f t="shared" si="1"/>
        <v>，2319091</v>
      </c>
      <c r="I31" s="4" t="str">
        <f>VLOOKUP(A31,HOP!A:T,20,0)</f>
        <v>直连</v>
      </c>
    </row>
    <row r="32" s="4" customFormat="1" spans="1:9">
      <c r="A32" s="4">
        <v>16890350909</v>
      </c>
      <c r="B32" s="5">
        <v>44532</v>
      </c>
      <c r="C32" s="5">
        <v>44534</v>
      </c>
      <c r="D32" s="4">
        <v>298</v>
      </c>
      <c r="E32" s="4" t="str">
        <f>VLOOKUP(A32,HOP!A:L,12,0)</f>
        <v>298.00</v>
      </c>
      <c r="F32" s="4" t="str">
        <f>VLOOKUP(A32,HOP!A:C,3,0)</f>
        <v>2319222</v>
      </c>
      <c r="G32" s="4">
        <f t="shared" si="0"/>
        <v>0</v>
      </c>
      <c r="H32" s="4" t="str">
        <f t="shared" si="1"/>
        <v>，2319222</v>
      </c>
      <c r="I32" s="4" t="str">
        <f>VLOOKUP(A32,HOP!A:T,20,0)</f>
        <v>直连</v>
      </c>
    </row>
    <row r="33" s="4" customFormat="1" spans="1:9">
      <c r="A33" s="4">
        <v>16890673993</v>
      </c>
      <c r="B33" s="5">
        <v>44533</v>
      </c>
      <c r="C33" s="5">
        <v>44534</v>
      </c>
      <c r="D33" s="4">
        <v>448</v>
      </c>
      <c r="E33" s="4" t="str">
        <f>VLOOKUP(A33,HOP!A:L,12,0)</f>
        <v>448.00</v>
      </c>
      <c r="F33" s="4" t="str">
        <f>VLOOKUP(A33,HOP!A:C,3,0)</f>
        <v>2319387</v>
      </c>
      <c r="G33" s="4">
        <f t="shared" si="0"/>
        <v>0</v>
      </c>
      <c r="H33" s="4" t="str">
        <f t="shared" si="1"/>
        <v>，2319387</v>
      </c>
      <c r="I33" s="4" t="str">
        <f>VLOOKUP(A33,HOP!A:T,20,0)</f>
        <v>直连</v>
      </c>
    </row>
    <row r="34" s="4" customFormat="1" spans="1:9">
      <c r="A34" s="4">
        <v>16894023953</v>
      </c>
      <c r="B34" s="5">
        <v>44533</v>
      </c>
      <c r="C34" s="5">
        <v>44534</v>
      </c>
      <c r="D34" s="4">
        <v>889</v>
      </c>
      <c r="E34" s="4" t="str">
        <f>VLOOKUP(A34,HOP!A:L,12,0)</f>
        <v>889.00</v>
      </c>
      <c r="F34" s="4" t="str">
        <f>VLOOKUP(A34,HOP!A:C,3,0)</f>
        <v>2319601</v>
      </c>
      <c r="G34" s="4">
        <f t="shared" si="0"/>
        <v>0</v>
      </c>
      <c r="H34" s="4" t="str">
        <f t="shared" si="1"/>
        <v>，2319601</v>
      </c>
      <c r="I34" s="4" t="str">
        <f>VLOOKUP(A34,HOP!A:T,20,0)</f>
        <v>直连</v>
      </c>
    </row>
    <row r="35" s="4" customFormat="1" spans="1:9">
      <c r="A35" s="4">
        <v>16895397083</v>
      </c>
      <c r="B35" s="5">
        <v>44531</v>
      </c>
      <c r="C35" s="5">
        <v>44534</v>
      </c>
      <c r="D35" s="4">
        <v>321</v>
      </c>
      <c r="E35" s="4" t="str">
        <f>VLOOKUP(A35,HOP!A:L,12,0)</f>
        <v>321.00</v>
      </c>
      <c r="F35" s="4" t="str">
        <f>VLOOKUP(A35,HOP!A:C,3,0)</f>
        <v>2320175</v>
      </c>
      <c r="G35" s="4">
        <f t="shared" ref="G35:G66" si="2">D35-E35</f>
        <v>0</v>
      </c>
      <c r="H35" s="4" t="str">
        <f t="shared" ref="H35:H66" si="3">$H$1&amp;F35</f>
        <v>，2320175</v>
      </c>
      <c r="I35" s="4" t="str">
        <f>VLOOKUP(A35,HOP!A:T,20,0)</f>
        <v>直连</v>
      </c>
    </row>
    <row r="36" s="4" customFormat="1" spans="1:9">
      <c r="A36" s="4">
        <v>16897047999</v>
      </c>
      <c r="B36" s="5">
        <v>44533</v>
      </c>
      <c r="C36" s="5">
        <v>44534</v>
      </c>
      <c r="D36" s="4">
        <v>446</v>
      </c>
      <c r="E36" s="4" t="str">
        <f>VLOOKUP(A36,HOP!A:L,12,0)</f>
        <v>446.00</v>
      </c>
      <c r="F36" s="4" t="str">
        <f>VLOOKUP(A36,HOP!A:C,3,0)</f>
        <v>2320731</v>
      </c>
      <c r="G36" s="4">
        <f t="shared" si="2"/>
        <v>0</v>
      </c>
      <c r="H36" s="4" t="str">
        <f t="shared" si="3"/>
        <v>，2320731</v>
      </c>
      <c r="I36" s="4" t="str">
        <f>VLOOKUP(A36,HOP!A:T,20,0)</f>
        <v>直连</v>
      </c>
    </row>
    <row r="37" s="4" customFormat="1" spans="1:9">
      <c r="A37" s="4">
        <v>16897672235</v>
      </c>
      <c r="B37" s="5">
        <v>44533</v>
      </c>
      <c r="C37" s="5">
        <v>44534</v>
      </c>
      <c r="D37" s="4">
        <v>315</v>
      </c>
      <c r="E37" s="4" t="str">
        <f>VLOOKUP(A37,HOP!A:L,12,0)</f>
        <v>315.00</v>
      </c>
      <c r="F37" s="4" t="str">
        <f>VLOOKUP(A37,HOP!A:C,3,0)</f>
        <v>2321133</v>
      </c>
      <c r="G37" s="4">
        <f t="shared" si="2"/>
        <v>0</v>
      </c>
      <c r="H37" s="4" t="str">
        <f t="shared" si="3"/>
        <v>，2321133</v>
      </c>
      <c r="I37" s="4" t="str">
        <f>VLOOKUP(A37,HOP!A:T,20,0)</f>
        <v>直连</v>
      </c>
    </row>
    <row r="38" s="4" customFormat="1" spans="1:9">
      <c r="A38" s="4">
        <v>16902693121</v>
      </c>
      <c r="B38" s="5">
        <v>44533</v>
      </c>
      <c r="C38" s="5">
        <v>44534</v>
      </c>
      <c r="D38" s="4">
        <v>652</v>
      </c>
      <c r="E38" s="4" t="str">
        <f>VLOOKUP(A38,HOP!A:L,12,0)</f>
        <v>652.00</v>
      </c>
      <c r="F38" s="4" t="str">
        <f>VLOOKUP(A38,HOP!A:C,3,0)</f>
        <v>2322355</v>
      </c>
      <c r="G38" s="4">
        <f t="shared" si="2"/>
        <v>0</v>
      </c>
      <c r="H38" s="4" t="str">
        <f t="shared" si="3"/>
        <v>，2322355</v>
      </c>
      <c r="I38" s="4" t="str">
        <f>VLOOKUP(A38,HOP!A:T,20,0)</f>
        <v>直连</v>
      </c>
    </row>
    <row r="39" s="4" customFormat="1" spans="1:9">
      <c r="A39" s="4">
        <v>16905272105</v>
      </c>
      <c r="B39" s="5">
        <v>44533</v>
      </c>
      <c r="C39" s="5">
        <v>44534</v>
      </c>
      <c r="D39" s="4">
        <v>496</v>
      </c>
      <c r="E39" s="4" t="str">
        <f>VLOOKUP(A39,HOP!A:L,12,0)</f>
        <v>496.00</v>
      </c>
      <c r="F39" s="4" t="str">
        <f>VLOOKUP(A39,HOP!A:C,3,0)</f>
        <v>2323478</v>
      </c>
      <c r="G39" s="4">
        <f t="shared" si="2"/>
        <v>0</v>
      </c>
      <c r="H39" s="4" t="str">
        <f t="shared" si="3"/>
        <v>，2323478</v>
      </c>
      <c r="I39" s="4" t="str">
        <f>VLOOKUP(A39,HOP!A:T,20,0)</f>
        <v>直连</v>
      </c>
    </row>
    <row r="40" s="4" customFormat="1" spans="1:9">
      <c r="A40" s="4">
        <v>16909398408</v>
      </c>
      <c r="B40" s="5">
        <v>44533</v>
      </c>
      <c r="C40" s="5">
        <v>44534</v>
      </c>
      <c r="D40" s="4">
        <v>750</v>
      </c>
      <c r="E40" s="4" t="str">
        <f>VLOOKUP(A40,HOP!A:L,12,0)</f>
        <v>750.00</v>
      </c>
      <c r="F40" s="4" t="str">
        <f>VLOOKUP(A40,HOP!A:C,3,0)</f>
        <v>2324401</v>
      </c>
      <c r="G40" s="4">
        <f t="shared" si="2"/>
        <v>0</v>
      </c>
      <c r="H40" s="4" t="str">
        <f t="shared" si="3"/>
        <v>，2324401</v>
      </c>
      <c r="I40" s="4" t="str">
        <f>VLOOKUP(A40,HOP!A:T,20,0)</f>
        <v>直连</v>
      </c>
    </row>
    <row r="41" s="4" customFormat="1" spans="1:9">
      <c r="A41" s="4">
        <v>16909626833</v>
      </c>
      <c r="B41" s="5">
        <v>44533</v>
      </c>
      <c r="C41" s="5">
        <v>44534</v>
      </c>
      <c r="D41" s="4">
        <v>173</v>
      </c>
      <c r="E41" s="4" t="str">
        <f>VLOOKUP(A41,HOP!A:L,12,0)</f>
        <v>173.00</v>
      </c>
      <c r="F41" s="4" t="str">
        <f>VLOOKUP(A41,HOP!A:C,3,0)</f>
        <v>2324532</v>
      </c>
      <c r="G41" s="4">
        <f t="shared" si="2"/>
        <v>0</v>
      </c>
      <c r="H41" s="4" t="str">
        <f t="shared" si="3"/>
        <v>，2324532</v>
      </c>
      <c r="I41" s="4" t="str">
        <f>VLOOKUP(A41,HOP!A:T,20,0)</f>
        <v>直连</v>
      </c>
    </row>
    <row r="42" s="4" customFormat="1" spans="1:9">
      <c r="A42" s="4">
        <v>16910832671</v>
      </c>
      <c r="B42" s="5">
        <v>44533</v>
      </c>
      <c r="C42" s="5">
        <v>44534</v>
      </c>
      <c r="D42" s="4">
        <v>213</v>
      </c>
      <c r="E42" s="4" t="str">
        <f>VLOOKUP(A42,HOP!A:L,12,0)</f>
        <v>213.00</v>
      </c>
      <c r="F42" s="4" t="str">
        <f>VLOOKUP(A42,HOP!A:C,3,0)</f>
        <v>2324989</v>
      </c>
      <c r="G42" s="4">
        <f t="shared" si="2"/>
        <v>0</v>
      </c>
      <c r="H42" s="4" t="str">
        <f t="shared" si="3"/>
        <v>，2324989</v>
      </c>
      <c r="I42" s="4" t="str">
        <f>VLOOKUP(A42,HOP!A:T,20,0)</f>
        <v>直连</v>
      </c>
    </row>
    <row r="43" s="4" customFormat="1" spans="1:9">
      <c r="A43" s="4">
        <v>16911008190</v>
      </c>
      <c r="B43" s="5">
        <v>44533</v>
      </c>
      <c r="C43" s="5">
        <v>44534</v>
      </c>
      <c r="D43" s="4">
        <v>421</v>
      </c>
      <c r="E43" s="4" t="str">
        <f>VLOOKUP(A43,HOP!A:L,12,0)</f>
        <v>421.00</v>
      </c>
      <c r="F43" s="4" t="str">
        <f>VLOOKUP(A43,HOP!A:C,3,0)</f>
        <v>2325051</v>
      </c>
      <c r="G43" s="4">
        <f t="shared" si="2"/>
        <v>0</v>
      </c>
      <c r="H43" s="4" t="str">
        <f t="shared" si="3"/>
        <v>，2325051</v>
      </c>
      <c r="I43" s="4" t="str">
        <f>VLOOKUP(A43,HOP!A:T,20,0)</f>
        <v>直连</v>
      </c>
    </row>
    <row r="44" s="4" customFormat="1" spans="1:9">
      <c r="A44" s="4">
        <v>16911266455</v>
      </c>
      <c r="B44" s="5">
        <v>44533</v>
      </c>
      <c r="C44" s="5">
        <v>44534</v>
      </c>
      <c r="D44" s="4">
        <v>315</v>
      </c>
      <c r="E44" s="4" t="str">
        <f>VLOOKUP(A44,HOP!A:L,12,0)</f>
        <v>315.00</v>
      </c>
      <c r="F44" s="4" t="str">
        <f>VLOOKUP(A44,HOP!A:C,3,0)</f>
        <v>2325144</v>
      </c>
      <c r="G44" s="4">
        <f t="shared" si="2"/>
        <v>0</v>
      </c>
      <c r="H44" s="4" t="str">
        <f t="shared" si="3"/>
        <v>，2325144</v>
      </c>
      <c r="I44" s="4" t="str">
        <f>VLOOKUP(A44,HOP!A:T,20,0)</f>
        <v>直连</v>
      </c>
    </row>
    <row r="45" s="4" customFormat="1" spans="1:9">
      <c r="A45" s="4">
        <v>16911613700</v>
      </c>
      <c r="B45" s="5">
        <v>44533</v>
      </c>
      <c r="C45" s="5">
        <v>44534</v>
      </c>
      <c r="D45" s="4">
        <v>145</v>
      </c>
      <c r="E45" s="4" t="str">
        <f>VLOOKUP(A45,HOP!A:L,12,0)</f>
        <v>145.00</v>
      </c>
      <c r="F45" s="4" t="str">
        <f>VLOOKUP(A45,HOP!A:C,3,0)</f>
        <v>2325249</v>
      </c>
      <c r="G45" s="4">
        <f t="shared" si="2"/>
        <v>0</v>
      </c>
      <c r="H45" s="4" t="str">
        <f t="shared" si="3"/>
        <v>，2325249</v>
      </c>
      <c r="I45" s="4" t="str">
        <f>VLOOKUP(A45,HOP!A:T,20,0)</f>
        <v>直连</v>
      </c>
    </row>
    <row r="46" s="4" customFormat="1" spans="1:9">
      <c r="A46" s="4">
        <v>16911950405</v>
      </c>
      <c r="B46" s="5">
        <v>44533</v>
      </c>
      <c r="C46" s="5">
        <v>44534</v>
      </c>
      <c r="D46" s="4">
        <v>121</v>
      </c>
      <c r="E46" s="4" t="str">
        <f>VLOOKUP(A46,HOP!A:L,12,0)</f>
        <v>121.00</v>
      </c>
      <c r="F46" s="4" t="str">
        <f>VLOOKUP(A46,HOP!A:C,3,0)</f>
        <v>2325408</v>
      </c>
      <c r="G46" s="4">
        <f t="shared" si="2"/>
        <v>0</v>
      </c>
      <c r="H46" s="4" t="str">
        <f t="shared" si="3"/>
        <v>，2325408</v>
      </c>
      <c r="I46" s="4" t="str">
        <f>VLOOKUP(A46,HOP!A:T,20,0)</f>
        <v>直连</v>
      </c>
    </row>
    <row r="47" s="4" customFormat="1" spans="1:9">
      <c r="A47" s="4">
        <v>16912485446</v>
      </c>
      <c r="B47" s="5">
        <v>44533</v>
      </c>
      <c r="C47" s="5">
        <v>44534</v>
      </c>
      <c r="D47" s="4">
        <v>221</v>
      </c>
      <c r="E47" s="4" t="str">
        <f>VLOOKUP(A47,HOP!A:L,12,0)</f>
        <v>221.00</v>
      </c>
      <c r="F47" s="4" t="str">
        <f>VLOOKUP(A47,HOP!A:C,3,0)</f>
        <v>2325586</v>
      </c>
      <c r="G47" s="4">
        <f t="shared" si="2"/>
        <v>0</v>
      </c>
      <c r="H47" s="4" t="str">
        <f t="shared" si="3"/>
        <v>，2325586</v>
      </c>
      <c r="I47" s="4" t="str">
        <f>VLOOKUP(A47,HOP!A:T,20,0)</f>
        <v>直连</v>
      </c>
    </row>
    <row r="48" s="4" customFormat="1" spans="1:9">
      <c r="A48" s="4">
        <v>16913990468</v>
      </c>
      <c r="B48" s="5">
        <v>44533</v>
      </c>
      <c r="C48" s="5">
        <v>44534</v>
      </c>
      <c r="D48" s="4">
        <v>383</v>
      </c>
      <c r="E48" s="4" t="str">
        <f>VLOOKUP(A48,HOP!A:L,12,0)</f>
        <v>383.00</v>
      </c>
      <c r="F48" s="4" t="str">
        <f>VLOOKUP(A48,HOP!A:C,3,0)</f>
        <v>2325660</v>
      </c>
      <c r="G48" s="4">
        <f t="shared" si="2"/>
        <v>0</v>
      </c>
      <c r="H48" s="4" t="str">
        <f t="shared" si="3"/>
        <v>，2325660</v>
      </c>
      <c r="I48" s="4" t="str">
        <f>VLOOKUP(A48,HOP!A:T,20,0)</f>
        <v>直连</v>
      </c>
    </row>
    <row r="49" s="4" customFormat="1" spans="1:9">
      <c r="A49" s="4">
        <v>16915445044</v>
      </c>
      <c r="B49" s="5">
        <v>44533</v>
      </c>
      <c r="C49" s="5">
        <v>44534</v>
      </c>
      <c r="D49" s="4">
        <v>160</v>
      </c>
      <c r="E49" s="4" t="str">
        <f>VLOOKUP(A49,HOP!A:L,12,0)</f>
        <v>160.00</v>
      </c>
      <c r="F49" s="4" t="str">
        <f>VLOOKUP(A49,HOP!A:C,3,0)</f>
        <v>2325933</v>
      </c>
      <c r="G49" s="4">
        <f t="shared" si="2"/>
        <v>0</v>
      </c>
      <c r="H49" s="4" t="str">
        <f t="shared" si="3"/>
        <v>，2325933</v>
      </c>
      <c r="I49" s="4" t="str">
        <f>VLOOKUP(A49,HOP!A:T,20,0)</f>
        <v>直连</v>
      </c>
    </row>
    <row r="50" s="4" customFormat="1" spans="1:9">
      <c r="A50" s="4">
        <v>16915458853</v>
      </c>
      <c r="B50" s="5">
        <v>44533</v>
      </c>
      <c r="C50" s="5">
        <v>44534</v>
      </c>
      <c r="D50" s="4">
        <v>160</v>
      </c>
      <c r="E50" s="4" t="str">
        <f>VLOOKUP(A50,HOP!A:L,12,0)</f>
        <v>160.00</v>
      </c>
      <c r="F50" s="4" t="str">
        <f>VLOOKUP(A50,HOP!A:C,3,0)</f>
        <v>2325946</v>
      </c>
      <c r="G50" s="4">
        <f t="shared" si="2"/>
        <v>0</v>
      </c>
      <c r="H50" s="4" t="str">
        <f t="shared" si="3"/>
        <v>，2325946</v>
      </c>
      <c r="I50" s="4" t="str">
        <f>VLOOKUP(A50,HOP!A:T,20,0)</f>
        <v>直连</v>
      </c>
    </row>
    <row r="51" s="4" customFormat="1" spans="1:9">
      <c r="A51" s="4">
        <v>16758040144</v>
      </c>
      <c r="B51" s="5">
        <v>44534</v>
      </c>
      <c r="C51" s="5">
        <v>44535</v>
      </c>
      <c r="D51" s="4">
        <v>1064</v>
      </c>
      <c r="E51" s="4" t="str">
        <f>VLOOKUP(A51,HOP!A:L,12,0)</f>
        <v>1064.00</v>
      </c>
      <c r="F51" s="4" t="str">
        <f>VLOOKUP(A51,HOP!A:C,3,0)</f>
        <v>2293324</v>
      </c>
      <c r="G51" s="4">
        <f t="shared" si="2"/>
        <v>0</v>
      </c>
      <c r="H51" s="4" t="str">
        <f t="shared" si="3"/>
        <v>，2293324</v>
      </c>
      <c r="I51" s="4" t="str">
        <f>VLOOKUP(A51,HOP!A:T,20,0)</f>
        <v>直连</v>
      </c>
    </row>
    <row r="52" s="4" customFormat="1" hidden="1" spans="1:9">
      <c r="A52" s="4">
        <v>16811411865</v>
      </c>
      <c r="B52" s="5">
        <v>44533</v>
      </c>
      <c r="C52" s="5">
        <v>44535</v>
      </c>
      <c r="D52" s="4">
        <v>0</v>
      </c>
      <c r="E52" s="4" t="str">
        <f>VLOOKUP(A52,HOP!A:L,12,0)</f>
        <v>826.00</v>
      </c>
      <c r="F52" s="4" t="str">
        <f>VLOOKUP(A52,HOP!A:C,3,0)</f>
        <v>2301914</v>
      </c>
      <c r="G52" s="4">
        <f t="shared" si="2"/>
        <v>-826</v>
      </c>
      <c r="H52" s="4" t="str">
        <f t="shared" si="3"/>
        <v>，2301914</v>
      </c>
      <c r="I52" s="4" t="str">
        <f>VLOOKUP(A52,HOP!A:T,20,0)</f>
        <v>直采</v>
      </c>
    </row>
    <row r="53" s="4" customFormat="1" spans="1:9">
      <c r="A53" s="4">
        <v>16815787211</v>
      </c>
      <c r="B53" s="5">
        <v>44534</v>
      </c>
      <c r="C53" s="5">
        <v>44535</v>
      </c>
      <c r="D53" s="4">
        <v>445</v>
      </c>
      <c r="E53" s="4" t="str">
        <f>VLOOKUP(A53,HOP!A:L,12,0)</f>
        <v>445.00</v>
      </c>
      <c r="F53" s="4" t="str">
        <f>VLOOKUP(A53,HOP!A:C,3,0)</f>
        <v>2302475</v>
      </c>
      <c r="G53" s="4">
        <f t="shared" si="2"/>
        <v>0</v>
      </c>
      <c r="H53" s="4" t="str">
        <f t="shared" si="3"/>
        <v>，2302475</v>
      </c>
      <c r="I53" s="4" t="str">
        <f>VLOOKUP(A53,HOP!A:T,20,0)</f>
        <v>直连</v>
      </c>
    </row>
    <row r="54" s="4" customFormat="1" hidden="1" spans="1:9">
      <c r="A54" s="4">
        <v>16818749698</v>
      </c>
      <c r="B54" s="5">
        <v>44534</v>
      </c>
      <c r="C54" s="5">
        <v>44535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spans="1:9">
      <c r="A55" s="4">
        <v>16822681201</v>
      </c>
      <c r="B55" s="5">
        <v>44534</v>
      </c>
      <c r="C55" s="5">
        <v>44535</v>
      </c>
      <c r="D55" s="4">
        <v>2152</v>
      </c>
      <c r="E55" s="4" t="str">
        <f>VLOOKUP(A55,HOP!A:L,12,0)</f>
        <v>2152.00</v>
      </c>
      <c r="F55" s="4" t="str">
        <f>VLOOKUP(A55,HOP!A:C,3,0)</f>
        <v>2303685</v>
      </c>
      <c r="G55" s="4">
        <f t="shared" si="2"/>
        <v>0</v>
      </c>
      <c r="H55" s="4" t="str">
        <f t="shared" si="3"/>
        <v>，2303685</v>
      </c>
      <c r="I55" s="4" t="str">
        <f>VLOOKUP(A55,HOP!A:T,20,0)</f>
        <v>直连</v>
      </c>
    </row>
    <row r="56" s="4" customFormat="1" spans="1:9">
      <c r="A56" s="4">
        <v>16825157911</v>
      </c>
      <c r="B56" s="5">
        <v>44534</v>
      </c>
      <c r="C56" s="5">
        <v>44535</v>
      </c>
      <c r="D56" s="4">
        <v>1020</v>
      </c>
      <c r="E56" s="4" t="str">
        <f>VLOOKUP(A56,HOP!A:L,12,0)</f>
        <v>1020.00</v>
      </c>
      <c r="F56" s="4" t="str">
        <f>VLOOKUP(A56,HOP!A:C,3,0)</f>
        <v>2304412</v>
      </c>
      <c r="G56" s="4">
        <f t="shared" si="2"/>
        <v>0</v>
      </c>
      <c r="H56" s="4" t="str">
        <f t="shared" si="3"/>
        <v>，2304412</v>
      </c>
      <c r="I56" s="4" t="str">
        <f>VLOOKUP(A56,HOP!A:T,20,0)</f>
        <v>直连</v>
      </c>
    </row>
    <row r="57" s="4" customFormat="1" spans="1:9">
      <c r="A57" s="4">
        <v>16825889742</v>
      </c>
      <c r="B57" s="5">
        <v>44533</v>
      </c>
      <c r="C57" s="5">
        <v>44535</v>
      </c>
      <c r="D57" s="4">
        <v>956</v>
      </c>
      <c r="E57" s="4" t="str">
        <f>VLOOKUP(A57,HOP!A:L,12,0)</f>
        <v>956.00</v>
      </c>
      <c r="F57" s="4" t="str">
        <f>VLOOKUP(A57,HOP!A:C,3,0)</f>
        <v>2304622</v>
      </c>
      <c r="G57" s="4">
        <f t="shared" si="2"/>
        <v>0</v>
      </c>
      <c r="H57" s="4" t="str">
        <f t="shared" si="3"/>
        <v>，2304622</v>
      </c>
      <c r="I57" s="4" t="str">
        <f>VLOOKUP(A57,HOP!A:T,20,0)</f>
        <v>直连</v>
      </c>
    </row>
    <row r="58" s="4" customFormat="1" spans="1:9">
      <c r="A58" s="4">
        <v>16838336453</v>
      </c>
      <c r="B58" s="5">
        <v>44534</v>
      </c>
      <c r="C58" s="5">
        <v>44535</v>
      </c>
      <c r="D58" s="4">
        <v>732</v>
      </c>
      <c r="E58" s="4" t="str">
        <f>VLOOKUP(A58,HOP!A:L,12,0)</f>
        <v>732.00</v>
      </c>
      <c r="F58" s="4" t="str">
        <f>VLOOKUP(A58,HOP!A:C,3,0)</f>
        <v>2306515</v>
      </c>
      <c r="G58" s="4">
        <f t="shared" si="2"/>
        <v>0</v>
      </c>
      <c r="H58" s="4" t="str">
        <f t="shared" si="3"/>
        <v>，2306515</v>
      </c>
      <c r="I58" s="4" t="str">
        <f>VLOOKUP(A58,HOP!A:T,20,0)</f>
        <v>直连</v>
      </c>
    </row>
    <row r="59" s="4" customFormat="1" spans="1:9">
      <c r="A59" s="4">
        <v>16847502946</v>
      </c>
      <c r="B59" s="5">
        <v>44534</v>
      </c>
      <c r="C59" s="5">
        <v>44535</v>
      </c>
      <c r="D59" s="4">
        <v>657</v>
      </c>
      <c r="E59" s="4" t="str">
        <f>VLOOKUP(A59,HOP!A:L,12,0)</f>
        <v>657.00</v>
      </c>
      <c r="F59" s="4" t="str">
        <f>VLOOKUP(A59,HOP!A:C,3,0)</f>
        <v>2308424</v>
      </c>
      <c r="G59" s="4">
        <f t="shared" si="2"/>
        <v>0</v>
      </c>
      <c r="H59" s="4" t="str">
        <f t="shared" si="3"/>
        <v>，2308424</v>
      </c>
      <c r="I59" s="4" t="str">
        <f>VLOOKUP(A59,HOP!A:T,20,0)</f>
        <v>直连</v>
      </c>
    </row>
    <row r="60" s="4" customFormat="1" spans="1:9">
      <c r="A60" s="4">
        <v>16848244654</v>
      </c>
      <c r="B60" s="5">
        <v>44534</v>
      </c>
      <c r="C60" s="5">
        <v>44535</v>
      </c>
      <c r="D60" s="4">
        <v>808</v>
      </c>
      <c r="E60" s="4" t="str">
        <f>VLOOKUP(A60,HOP!A:L,12,0)</f>
        <v>808.00</v>
      </c>
      <c r="F60" s="4" t="str">
        <f>VLOOKUP(A60,HOP!A:C,3,0)</f>
        <v>2308686</v>
      </c>
      <c r="G60" s="4">
        <f t="shared" si="2"/>
        <v>0</v>
      </c>
      <c r="H60" s="4" t="str">
        <f t="shared" si="3"/>
        <v>，2308686</v>
      </c>
      <c r="I60" s="4" t="str">
        <f>VLOOKUP(A60,HOP!A:T,20,0)</f>
        <v>直连</v>
      </c>
    </row>
    <row r="61" s="4" customFormat="1" spans="1:9">
      <c r="A61" s="4">
        <v>16849283759</v>
      </c>
      <c r="B61" s="5">
        <v>44534</v>
      </c>
      <c r="C61" s="5">
        <v>44535</v>
      </c>
      <c r="D61" s="4">
        <v>808</v>
      </c>
      <c r="E61" s="4" t="str">
        <f>VLOOKUP(A61,HOP!A:L,12,0)</f>
        <v>808.00</v>
      </c>
      <c r="F61" s="4" t="str">
        <f>VLOOKUP(A61,HOP!A:C,3,0)</f>
        <v>2309027</v>
      </c>
      <c r="G61" s="4">
        <f t="shared" si="2"/>
        <v>0</v>
      </c>
      <c r="H61" s="4" t="str">
        <f t="shared" si="3"/>
        <v>，2309027</v>
      </c>
      <c r="I61" s="4" t="str">
        <f>VLOOKUP(A61,HOP!A:T,20,0)</f>
        <v>直连</v>
      </c>
    </row>
    <row r="62" s="4" customFormat="1" spans="1:9">
      <c r="A62" s="4">
        <v>16850699477</v>
      </c>
      <c r="B62" s="5">
        <v>44534</v>
      </c>
      <c r="C62" s="5">
        <v>44535</v>
      </c>
      <c r="D62" s="4">
        <v>931</v>
      </c>
      <c r="E62" s="4" t="str">
        <f>VLOOKUP(A62,HOP!A:L,12,0)</f>
        <v>931.00</v>
      </c>
      <c r="F62" s="4" t="str">
        <f>VLOOKUP(A62,HOP!A:C,3,0)</f>
        <v>2309551</v>
      </c>
      <c r="G62" s="4">
        <f t="shared" si="2"/>
        <v>0</v>
      </c>
      <c r="H62" s="4" t="str">
        <f t="shared" si="3"/>
        <v>，2309551</v>
      </c>
      <c r="I62" s="4" t="str">
        <f>VLOOKUP(A62,HOP!A:T,20,0)</f>
        <v>直连</v>
      </c>
    </row>
    <row r="63" s="4" customFormat="1" spans="1:9">
      <c r="A63" s="4">
        <v>16859736590</v>
      </c>
      <c r="B63" s="5">
        <v>44534</v>
      </c>
      <c r="C63" s="5">
        <v>44535</v>
      </c>
      <c r="D63" s="4">
        <v>1410</v>
      </c>
      <c r="E63" s="4" t="str">
        <f>VLOOKUP(A63,HOP!A:L,12,0)</f>
        <v>1410.00</v>
      </c>
      <c r="F63" s="4" t="str">
        <f>VLOOKUP(A63,HOP!A:C,3,0)</f>
        <v>2311651</v>
      </c>
      <c r="G63" s="4">
        <f t="shared" si="2"/>
        <v>0</v>
      </c>
      <c r="H63" s="4" t="str">
        <f t="shared" si="3"/>
        <v>，2311651</v>
      </c>
      <c r="I63" s="4" t="str">
        <f>VLOOKUP(A63,HOP!A:T,20,0)</f>
        <v>直连</v>
      </c>
    </row>
    <row r="64" s="4" customFormat="1" spans="1:9">
      <c r="A64" s="4">
        <v>16866031439</v>
      </c>
      <c r="B64" s="5">
        <v>44534</v>
      </c>
      <c r="C64" s="5">
        <v>44535</v>
      </c>
      <c r="D64" s="4">
        <v>571</v>
      </c>
      <c r="E64" s="4" t="str">
        <f>VLOOKUP(A64,HOP!A:L,12,0)</f>
        <v>571.00</v>
      </c>
      <c r="F64" s="4" t="str">
        <f>VLOOKUP(A64,HOP!A:C,3,0)</f>
        <v>2313163</v>
      </c>
      <c r="G64" s="4">
        <f t="shared" si="2"/>
        <v>0</v>
      </c>
      <c r="H64" s="4" t="str">
        <f t="shared" si="3"/>
        <v>，2313163</v>
      </c>
      <c r="I64" s="4" t="str">
        <f>VLOOKUP(A64,HOP!A:T,20,0)</f>
        <v>直连</v>
      </c>
    </row>
    <row r="65" s="4" customFormat="1" spans="1:9">
      <c r="A65" s="4">
        <v>16874219883</v>
      </c>
      <c r="B65" s="5">
        <v>44533</v>
      </c>
      <c r="C65" s="5">
        <v>44535</v>
      </c>
      <c r="D65" s="4">
        <v>826</v>
      </c>
      <c r="E65" s="4" t="str">
        <f>VLOOKUP(A65,HOP!A:L,12,0)</f>
        <v>826.00</v>
      </c>
      <c r="F65" s="4" t="str">
        <f>VLOOKUP(A65,HOP!A:C,3,0)</f>
        <v>2315484</v>
      </c>
      <c r="G65" s="4">
        <f t="shared" si="2"/>
        <v>0</v>
      </c>
      <c r="H65" s="4" t="str">
        <f t="shared" si="3"/>
        <v>，2315484</v>
      </c>
      <c r="I65" s="4" t="str">
        <f>VLOOKUP(A65,HOP!A:T,20,0)</f>
        <v>直采</v>
      </c>
    </row>
    <row r="66" s="4" customFormat="1" spans="1:9">
      <c r="A66" s="4">
        <v>16889851694</v>
      </c>
      <c r="B66" s="5">
        <v>44534</v>
      </c>
      <c r="C66" s="5">
        <v>44535</v>
      </c>
      <c r="D66" s="4">
        <v>839</v>
      </c>
      <c r="E66" s="4" t="str">
        <f>VLOOKUP(A66,HOP!A:L,12,0)</f>
        <v>839.00</v>
      </c>
      <c r="F66" s="4" t="str">
        <f>VLOOKUP(A66,HOP!A:C,3,0)</f>
        <v>2319050</v>
      </c>
      <c r="G66" s="4">
        <f t="shared" si="2"/>
        <v>0</v>
      </c>
      <c r="H66" s="4" t="str">
        <f t="shared" si="3"/>
        <v>，2319050</v>
      </c>
      <c r="I66" s="4" t="str">
        <f>VLOOKUP(A66,HOP!A:T,20,0)</f>
        <v>直连</v>
      </c>
    </row>
    <row r="67" s="4" customFormat="1" spans="1:9">
      <c r="A67" s="4">
        <v>16894150726</v>
      </c>
      <c r="B67" s="5">
        <v>44534</v>
      </c>
      <c r="C67" s="5">
        <v>44535</v>
      </c>
      <c r="D67" s="4">
        <v>961</v>
      </c>
      <c r="E67" s="4" t="str">
        <f>VLOOKUP(A67,HOP!A:L,12,0)</f>
        <v>961.00</v>
      </c>
      <c r="F67" s="4" t="str">
        <f>VLOOKUP(A67,HOP!A:C,3,0)</f>
        <v>2319645</v>
      </c>
      <c r="G67" s="4">
        <f t="shared" ref="G67:G93" si="4">D67-E67</f>
        <v>0</v>
      </c>
      <c r="H67" s="4" t="str">
        <f t="shared" ref="H67:H93" si="5">$H$1&amp;F67</f>
        <v>，2319645</v>
      </c>
      <c r="I67" s="4" t="str">
        <f>VLOOKUP(A67,HOP!A:T,20,0)</f>
        <v>直连</v>
      </c>
    </row>
    <row r="68" s="4" customFormat="1" spans="1:9">
      <c r="A68" s="4">
        <v>16902753731</v>
      </c>
      <c r="B68" s="5">
        <v>44533</v>
      </c>
      <c r="C68" s="5">
        <v>44535</v>
      </c>
      <c r="D68" s="4">
        <v>300</v>
      </c>
      <c r="E68" s="4" t="str">
        <f>VLOOKUP(A68,HOP!A:L,12,0)</f>
        <v>300.00</v>
      </c>
      <c r="F68" s="4" t="str">
        <f>VLOOKUP(A68,HOP!A:C,3,0)</f>
        <v>2322381</v>
      </c>
      <c r="G68" s="4">
        <f t="shared" si="4"/>
        <v>0</v>
      </c>
      <c r="H68" s="4" t="str">
        <f t="shared" si="5"/>
        <v>，2322381</v>
      </c>
      <c r="I68" s="4" t="str">
        <f>VLOOKUP(A68,HOP!A:T,20,0)</f>
        <v>直连</v>
      </c>
    </row>
    <row r="69" s="4" customFormat="1" spans="1:9">
      <c r="A69" s="4">
        <v>16903372536</v>
      </c>
      <c r="B69" s="5">
        <v>44533</v>
      </c>
      <c r="C69" s="5">
        <v>44535</v>
      </c>
      <c r="D69" s="4">
        <v>332</v>
      </c>
      <c r="E69" s="4" t="str">
        <f>VLOOKUP(A69,HOP!A:L,12,0)</f>
        <v>332.00</v>
      </c>
      <c r="F69" s="4" t="str">
        <f>VLOOKUP(A69,HOP!A:C,3,0)</f>
        <v>2322556</v>
      </c>
      <c r="G69" s="4">
        <f t="shared" si="4"/>
        <v>0</v>
      </c>
      <c r="H69" s="4" t="str">
        <f t="shared" si="5"/>
        <v>，2322556</v>
      </c>
      <c r="I69" s="4" t="str">
        <f>VLOOKUP(A69,HOP!A:T,20,0)</f>
        <v>直连</v>
      </c>
    </row>
    <row r="70" s="4" customFormat="1" spans="1:9">
      <c r="A70" s="4">
        <v>16909041998</v>
      </c>
      <c r="B70" s="5">
        <v>44534</v>
      </c>
      <c r="C70" s="5">
        <v>44535</v>
      </c>
      <c r="D70" s="4">
        <v>715</v>
      </c>
      <c r="E70" s="4" t="str">
        <f>VLOOKUP(A70,HOP!A:L,12,0)</f>
        <v>715.00</v>
      </c>
      <c r="F70" s="4" t="str">
        <f>VLOOKUP(A70,HOP!A:C,3,0)</f>
        <v>2324165</v>
      </c>
      <c r="G70" s="4">
        <f t="shared" si="4"/>
        <v>0</v>
      </c>
      <c r="H70" s="4" t="str">
        <f t="shared" si="5"/>
        <v>，2324165</v>
      </c>
      <c r="I70" s="4" t="str">
        <f>VLOOKUP(A70,HOP!A:T,20,0)</f>
        <v>直连</v>
      </c>
    </row>
    <row r="71" s="4" customFormat="1" spans="1:9">
      <c r="A71" s="4">
        <v>16909483893</v>
      </c>
      <c r="B71" s="5">
        <v>44534</v>
      </c>
      <c r="C71" s="5">
        <v>44535</v>
      </c>
      <c r="D71" s="4">
        <v>343</v>
      </c>
      <c r="E71" s="4" t="str">
        <f>VLOOKUP(A71,HOP!A:L,12,0)</f>
        <v>343.00</v>
      </c>
      <c r="F71" s="4" t="str">
        <f>VLOOKUP(A71,HOP!A:C,3,0)</f>
        <v>2324468</v>
      </c>
      <c r="G71" s="4">
        <f t="shared" si="4"/>
        <v>0</v>
      </c>
      <c r="H71" s="4" t="str">
        <f t="shared" si="5"/>
        <v>，2324468</v>
      </c>
      <c r="I71" s="4" t="str">
        <f>VLOOKUP(A71,HOP!A:T,20,0)</f>
        <v>直连</v>
      </c>
    </row>
    <row r="72" s="4" customFormat="1" spans="1:9">
      <c r="A72" s="4">
        <v>16909623676</v>
      </c>
      <c r="B72" s="5">
        <v>44534</v>
      </c>
      <c r="C72" s="5">
        <v>44535</v>
      </c>
      <c r="D72" s="4">
        <v>588</v>
      </c>
      <c r="E72" s="4" t="str">
        <f>VLOOKUP(A72,HOP!A:L,12,0)</f>
        <v>588.00</v>
      </c>
      <c r="F72" s="4" t="str">
        <f>VLOOKUP(A72,HOP!A:C,3,0)</f>
        <v>2324531</v>
      </c>
      <c r="G72" s="4">
        <f t="shared" si="4"/>
        <v>0</v>
      </c>
      <c r="H72" s="4" t="str">
        <f t="shared" si="5"/>
        <v>，2324531</v>
      </c>
      <c r="I72" s="4" t="str">
        <f>VLOOKUP(A72,HOP!A:T,20,0)</f>
        <v>直连</v>
      </c>
    </row>
    <row r="73" s="4" customFormat="1" spans="1:9">
      <c r="A73" s="4">
        <v>16910401302</v>
      </c>
      <c r="B73" s="5">
        <v>44534</v>
      </c>
      <c r="C73" s="5">
        <v>44535</v>
      </c>
      <c r="D73" s="4">
        <v>491</v>
      </c>
      <c r="E73" s="4" t="str">
        <f>VLOOKUP(A73,HOP!A:L,12,0)</f>
        <v>491.00</v>
      </c>
      <c r="F73" s="4" t="str">
        <f>VLOOKUP(A73,HOP!A:C,3,0)</f>
        <v>2324842</v>
      </c>
      <c r="G73" s="4">
        <f t="shared" si="4"/>
        <v>0</v>
      </c>
      <c r="H73" s="4" t="str">
        <f t="shared" si="5"/>
        <v>，2324842</v>
      </c>
      <c r="I73" s="4" t="str">
        <f>VLOOKUP(A73,HOP!A:T,20,0)</f>
        <v>直连</v>
      </c>
    </row>
    <row r="74" s="4" customFormat="1" spans="1:9">
      <c r="A74" s="4">
        <v>16910689471</v>
      </c>
      <c r="B74" s="5">
        <v>44534</v>
      </c>
      <c r="C74" s="5">
        <v>44535</v>
      </c>
      <c r="D74" s="4">
        <v>1140</v>
      </c>
      <c r="E74" s="4" t="str">
        <f>VLOOKUP(A74,HOP!A:L,12,0)</f>
        <v>1140.00</v>
      </c>
      <c r="F74" s="4" t="str">
        <f>VLOOKUP(A74,HOP!A:C,3,0)</f>
        <v>2324939</v>
      </c>
      <c r="G74" s="4">
        <f t="shared" si="4"/>
        <v>0</v>
      </c>
      <c r="H74" s="4" t="str">
        <f t="shared" si="5"/>
        <v>，2324939</v>
      </c>
      <c r="I74" s="4" t="str">
        <f>VLOOKUP(A74,HOP!A:T,20,0)</f>
        <v>直连</v>
      </c>
    </row>
    <row r="75" s="4" customFormat="1" spans="1:9">
      <c r="A75" s="4">
        <v>16910869065</v>
      </c>
      <c r="B75" s="5">
        <v>44534</v>
      </c>
      <c r="C75" s="5">
        <v>44535</v>
      </c>
      <c r="D75" s="4">
        <v>145</v>
      </c>
      <c r="E75" s="4" t="str">
        <f>VLOOKUP(A75,HOP!A:L,12,0)</f>
        <v>145.00</v>
      </c>
      <c r="F75" s="4" t="str">
        <f>VLOOKUP(A75,HOP!A:C,3,0)</f>
        <v>2325003</v>
      </c>
      <c r="G75" s="4">
        <f t="shared" si="4"/>
        <v>0</v>
      </c>
      <c r="H75" s="4" t="str">
        <f t="shared" si="5"/>
        <v>，2325003</v>
      </c>
      <c r="I75" s="4" t="str">
        <f>VLOOKUP(A75,HOP!A:T,20,0)</f>
        <v>直连</v>
      </c>
    </row>
    <row r="76" s="4" customFormat="1" spans="1:9">
      <c r="A76" s="4">
        <v>16911246078</v>
      </c>
      <c r="B76" s="5">
        <v>44534</v>
      </c>
      <c r="C76" s="5">
        <v>44535</v>
      </c>
      <c r="D76" s="4">
        <v>382</v>
      </c>
      <c r="E76" s="4" t="str">
        <f>VLOOKUP(A76,HOP!A:L,12,0)</f>
        <v>382.00</v>
      </c>
      <c r="F76" s="4" t="str">
        <f>VLOOKUP(A76,HOP!A:C,3,0)</f>
        <v>2325134</v>
      </c>
      <c r="G76" s="4">
        <f t="shared" si="4"/>
        <v>0</v>
      </c>
      <c r="H76" s="4" t="str">
        <f t="shared" si="5"/>
        <v>，2325134</v>
      </c>
      <c r="I76" s="4" t="str">
        <f>VLOOKUP(A76,HOP!A:T,20,0)</f>
        <v>直连</v>
      </c>
    </row>
    <row r="77" s="4" customFormat="1" spans="1:9">
      <c r="A77" s="4">
        <v>16911789426</v>
      </c>
      <c r="B77" s="5">
        <v>44533</v>
      </c>
      <c r="C77" s="5">
        <v>44535</v>
      </c>
      <c r="D77" s="4">
        <v>330</v>
      </c>
      <c r="E77" s="4" t="str">
        <f>VLOOKUP(A77,HOP!A:L,12,0)</f>
        <v>330.00</v>
      </c>
      <c r="F77" s="4" t="str">
        <f>VLOOKUP(A77,HOP!A:C,3,0)</f>
        <v>2325334</v>
      </c>
      <c r="G77" s="4">
        <f t="shared" si="4"/>
        <v>0</v>
      </c>
      <c r="H77" s="4" t="str">
        <f t="shared" si="5"/>
        <v>，2325334</v>
      </c>
      <c r="I77" s="4" t="str">
        <f>VLOOKUP(A77,HOP!A:T,20,0)</f>
        <v>直连</v>
      </c>
    </row>
    <row r="78" s="4" customFormat="1" hidden="1" spans="1:9">
      <c r="A78" s="4">
        <v>16915431360</v>
      </c>
      <c r="B78" s="5">
        <v>44534</v>
      </c>
      <c r="C78" s="5">
        <v>44535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VLOOKUP(A78,HOP!A:T,20,0)</f>
        <v>#N/A</v>
      </c>
    </row>
    <row r="79" s="4" customFormat="1" spans="1:9">
      <c r="A79" s="4">
        <v>16915460475</v>
      </c>
      <c r="B79" s="5">
        <v>44534</v>
      </c>
      <c r="C79" s="5">
        <v>44535</v>
      </c>
      <c r="D79" s="4">
        <v>398</v>
      </c>
      <c r="E79" s="4" t="str">
        <f>VLOOKUP(A79,HOP!A:L,12,0)</f>
        <v>398.00</v>
      </c>
      <c r="F79" s="4" t="str">
        <f>VLOOKUP(A79,HOP!A:C,3,0)</f>
        <v>2325943</v>
      </c>
      <c r="G79" s="4">
        <f t="shared" si="4"/>
        <v>0</v>
      </c>
      <c r="H79" s="4" t="str">
        <f t="shared" si="5"/>
        <v>，2325943</v>
      </c>
      <c r="I79" s="4" t="str">
        <f>VLOOKUP(A79,HOP!A:T,20,0)</f>
        <v>直连</v>
      </c>
    </row>
    <row r="80" s="4" customFormat="1" spans="1:9">
      <c r="A80" s="4">
        <v>16915594377</v>
      </c>
      <c r="B80" s="5">
        <v>44534</v>
      </c>
      <c r="C80" s="5">
        <v>44535</v>
      </c>
      <c r="D80" s="4">
        <v>1024</v>
      </c>
      <c r="E80" s="4" t="str">
        <f>VLOOKUP(A80,HOP!A:L,12,0)</f>
        <v>1024.00</v>
      </c>
      <c r="F80" s="4" t="str">
        <f>VLOOKUP(A80,HOP!A:C,3,0)</f>
        <v>2326008</v>
      </c>
      <c r="G80" s="4">
        <f t="shared" si="4"/>
        <v>0</v>
      </c>
      <c r="H80" s="4" t="str">
        <f t="shared" si="5"/>
        <v>，2326008</v>
      </c>
      <c r="I80" s="4" t="str">
        <f>VLOOKUP(A80,HOP!A:T,20,0)</f>
        <v>直连</v>
      </c>
    </row>
    <row r="81" s="4" customFormat="1" hidden="1" spans="1:9">
      <c r="A81" s="4">
        <v>16916138619</v>
      </c>
      <c r="B81" s="5">
        <v>44534</v>
      </c>
      <c r="C81" s="5">
        <v>44535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VLOOKUP(A81,HOP!A:T,20,0)</f>
        <v>#N/A</v>
      </c>
    </row>
    <row r="82" s="4" customFormat="1" spans="1:9">
      <c r="A82" s="4">
        <v>16916779542</v>
      </c>
      <c r="B82" s="5">
        <v>44534</v>
      </c>
      <c r="C82" s="5">
        <v>44535</v>
      </c>
      <c r="D82" s="4">
        <v>193</v>
      </c>
      <c r="E82" s="4" t="str">
        <f>VLOOKUP(A82,HOP!A:L,12,0)</f>
        <v>193.00</v>
      </c>
      <c r="F82" s="4" t="str">
        <f>VLOOKUP(A82,HOP!A:C,3,0)</f>
        <v>2326362</v>
      </c>
      <c r="G82" s="4">
        <f t="shared" si="4"/>
        <v>0</v>
      </c>
      <c r="H82" s="4" t="str">
        <f t="shared" si="5"/>
        <v>，2326362</v>
      </c>
      <c r="I82" s="4" t="str">
        <f>VLOOKUP(A82,HOP!A:T,20,0)</f>
        <v>直连</v>
      </c>
    </row>
    <row r="83" s="4" customFormat="1" spans="1:9">
      <c r="A83" s="4">
        <v>16917054596</v>
      </c>
      <c r="B83" s="5">
        <v>44534</v>
      </c>
      <c r="C83" s="5">
        <v>44535</v>
      </c>
      <c r="D83" s="4">
        <v>215</v>
      </c>
      <c r="E83" s="4" t="str">
        <f>VLOOKUP(A83,HOP!A:L,12,0)</f>
        <v>215.00</v>
      </c>
      <c r="F83" s="4" t="str">
        <f>VLOOKUP(A83,HOP!A:C,3,0)</f>
        <v>2326469</v>
      </c>
      <c r="G83" s="4">
        <f t="shared" si="4"/>
        <v>0</v>
      </c>
      <c r="H83" s="4" t="str">
        <f t="shared" si="5"/>
        <v>，2326469</v>
      </c>
      <c r="I83" s="4" t="str">
        <f>VLOOKUP(A83,HOP!A:T,20,0)</f>
        <v>直连</v>
      </c>
    </row>
    <row r="84" s="4" customFormat="1" spans="1:9">
      <c r="A84" s="4">
        <v>16917703830</v>
      </c>
      <c r="B84" s="5">
        <v>44534</v>
      </c>
      <c r="C84" s="5">
        <v>44535</v>
      </c>
      <c r="D84" s="4">
        <v>2469</v>
      </c>
      <c r="E84" s="4" t="str">
        <f>VLOOKUP(A84,HOP!A:L,12,0)</f>
        <v>2469.00</v>
      </c>
      <c r="F84" s="4" t="str">
        <f>VLOOKUP(A84,HOP!A:C,3,0)</f>
        <v>2326697</v>
      </c>
      <c r="G84" s="4">
        <f t="shared" si="4"/>
        <v>0</v>
      </c>
      <c r="H84" s="4" t="str">
        <f t="shared" si="5"/>
        <v>，2326697</v>
      </c>
      <c r="I84" s="4" t="str">
        <f>VLOOKUP(A84,HOP!A:T,20,0)</f>
        <v>直连</v>
      </c>
    </row>
    <row r="85" s="4" customFormat="1" spans="1:9">
      <c r="A85" s="4">
        <v>16920678197</v>
      </c>
      <c r="B85" s="5">
        <v>44534</v>
      </c>
      <c r="C85" s="5">
        <v>44535</v>
      </c>
      <c r="D85" s="4">
        <v>161</v>
      </c>
      <c r="E85" s="4" t="str">
        <f>VLOOKUP(A85,HOP!A:L,12,0)</f>
        <v>161.00</v>
      </c>
      <c r="F85" s="4" t="str">
        <f>VLOOKUP(A85,HOP!A:C,3,0)</f>
        <v>2327047</v>
      </c>
      <c r="G85" s="4">
        <f t="shared" si="4"/>
        <v>0</v>
      </c>
      <c r="H85" s="4" t="str">
        <f t="shared" si="5"/>
        <v>，2327047</v>
      </c>
      <c r="I85" s="4" t="str">
        <f>VLOOKUP(A85,HOP!A:T,20,0)</f>
        <v>直连</v>
      </c>
    </row>
    <row r="86" s="4" customFormat="1" spans="1:9">
      <c r="A86" s="4">
        <v>16921369045</v>
      </c>
      <c r="B86" s="5">
        <v>44534</v>
      </c>
      <c r="C86" s="5">
        <v>44535</v>
      </c>
      <c r="D86" s="4">
        <v>245</v>
      </c>
      <c r="E86" s="4" t="str">
        <f>VLOOKUP(A86,HOP!A:L,12,0)</f>
        <v>245.00</v>
      </c>
      <c r="F86" s="4" t="str">
        <f>VLOOKUP(A86,HOP!A:C,3,0)</f>
        <v>2327377</v>
      </c>
      <c r="G86" s="4">
        <f t="shared" si="4"/>
        <v>0</v>
      </c>
      <c r="H86" s="4" t="str">
        <f t="shared" si="5"/>
        <v>，2327377</v>
      </c>
      <c r="I86" s="4" t="str">
        <f>VLOOKUP(A86,HOP!A:T,20,0)</f>
        <v>直连</v>
      </c>
    </row>
    <row r="87" s="4" customFormat="1" spans="1:9">
      <c r="A87" s="4">
        <v>16921479583</v>
      </c>
      <c r="B87" s="5">
        <v>44534</v>
      </c>
      <c r="C87" s="5">
        <v>44535</v>
      </c>
      <c r="D87" s="4">
        <v>197</v>
      </c>
      <c r="E87" s="4" t="str">
        <f>VLOOKUP(A87,HOP!A:L,12,0)</f>
        <v>197.00</v>
      </c>
      <c r="F87" s="4" t="str">
        <f>VLOOKUP(A87,HOP!A:C,3,0)</f>
        <v>2327431</v>
      </c>
      <c r="G87" s="4">
        <f t="shared" si="4"/>
        <v>0</v>
      </c>
      <c r="H87" s="4" t="str">
        <f t="shared" si="5"/>
        <v>，2327431</v>
      </c>
      <c r="I87" s="4" t="str">
        <f>VLOOKUP(A87,HOP!A:T,20,0)</f>
        <v>直连</v>
      </c>
    </row>
    <row r="88" s="4" customFormat="1" spans="1:9">
      <c r="A88" s="4">
        <v>16921700986</v>
      </c>
      <c r="B88" s="5">
        <v>44534</v>
      </c>
      <c r="C88" s="5">
        <v>44535</v>
      </c>
      <c r="D88" s="4">
        <v>143</v>
      </c>
      <c r="E88" s="4" t="str">
        <f>VLOOKUP(A88,HOP!A:L,12,0)</f>
        <v>143.00</v>
      </c>
      <c r="F88" s="4" t="str">
        <f>VLOOKUP(A88,HOP!A:C,3,0)</f>
        <v>2327511</v>
      </c>
      <c r="G88" s="4">
        <f t="shared" si="4"/>
        <v>0</v>
      </c>
      <c r="H88" s="4" t="str">
        <f t="shared" si="5"/>
        <v>，2327511</v>
      </c>
      <c r="I88" s="4" t="str">
        <f>VLOOKUP(A88,HOP!A:T,20,0)</f>
        <v>直连</v>
      </c>
    </row>
    <row r="89" s="4" customFormat="1" spans="1:9">
      <c r="A89" s="4">
        <v>16921730261</v>
      </c>
      <c r="B89" s="5">
        <v>44534</v>
      </c>
      <c r="C89" s="5">
        <v>44535</v>
      </c>
      <c r="D89" s="4">
        <v>343</v>
      </c>
      <c r="E89" s="4" t="str">
        <f>VLOOKUP(A89,HOP!A:L,12,0)</f>
        <v>343.00</v>
      </c>
      <c r="F89" s="4" t="str">
        <f>VLOOKUP(A89,HOP!A:C,3,0)</f>
        <v>2327521</v>
      </c>
      <c r="G89" s="4">
        <f t="shared" si="4"/>
        <v>0</v>
      </c>
      <c r="H89" s="4" t="str">
        <f t="shared" si="5"/>
        <v>，2327521</v>
      </c>
      <c r="I89" s="4" t="str">
        <f>VLOOKUP(A89,HOP!A:T,20,0)</f>
        <v>直连</v>
      </c>
    </row>
    <row r="90" s="4" customFormat="1" spans="1:9">
      <c r="A90" s="4">
        <v>16921763814</v>
      </c>
      <c r="B90" s="5">
        <v>44534</v>
      </c>
      <c r="C90" s="5">
        <v>44535</v>
      </c>
      <c r="D90" s="4">
        <v>243</v>
      </c>
      <c r="E90" s="4" t="str">
        <f>VLOOKUP(A90,HOP!A:L,12,0)</f>
        <v>243.00</v>
      </c>
      <c r="F90" s="4" t="str">
        <f>VLOOKUP(A90,HOP!A:C,3,0)</f>
        <v>2327540</v>
      </c>
      <c r="G90" s="4">
        <f t="shared" si="4"/>
        <v>0</v>
      </c>
      <c r="H90" s="4" t="str">
        <f t="shared" si="5"/>
        <v>，2327540</v>
      </c>
      <c r="I90" s="4" t="str">
        <f>VLOOKUP(A90,HOP!A:T,20,0)</f>
        <v>直采</v>
      </c>
    </row>
    <row r="91" s="4" customFormat="1" spans="1:9">
      <c r="A91" s="4">
        <v>16921908772</v>
      </c>
      <c r="B91" s="5">
        <v>44534</v>
      </c>
      <c r="C91" s="5">
        <v>44535</v>
      </c>
      <c r="D91" s="4">
        <v>169</v>
      </c>
      <c r="E91" s="4" t="str">
        <f>VLOOKUP(A91,HOP!A:L,12,0)</f>
        <v>169.00</v>
      </c>
      <c r="F91" s="4" t="str">
        <f>VLOOKUP(A91,HOP!A:C,3,0)</f>
        <v>2327601</v>
      </c>
      <c r="G91" s="4">
        <f t="shared" si="4"/>
        <v>0</v>
      </c>
      <c r="H91" s="4" t="str">
        <f t="shared" si="5"/>
        <v>，2327601</v>
      </c>
      <c r="I91" s="4" t="str">
        <f>VLOOKUP(A91,HOP!A:T,20,0)</f>
        <v>直连</v>
      </c>
    </row>
    <row r="92" s="4" customFormat="1" spans="1:9">
      <c r="A92" s="4">
        <v>16921989629</v>
      </c>
      <c r="B92" s="5">
        <v>44534</v>
      </c>
      <c r="C92" s="5">
        <v>44535</v>
      </c>
      <c r="D92" s="4">
        <v>228</v>
      </c>
      <c r="E92" s="4" t="str">
        <f>VLOOKUP(A92,HOP!A:L,12,0)</f>
        <v>228.00</v>
      </c>
      <c r="F92" s="4" t="str">
        <f>VLOOKUP(A92,HOP!A:C,3,0)</f>
        <v>2327623</v>
      </c>
      <c r="G92" s="4">
        <f t="shared" si="4"/>
        <v>0</v>
      </c>
      <c r="H92" s="4" t="str">
        <f t="shared" si="5"/>
        <v>，2327623</v>
      </c>
      <c r="I92" s="4" t="str">
        <f>VLOOKUP(A92,HOP!A:T,20,0)</f>
        <v>直连</v>
      </c>
    </row>
    <row r="93" s="4" customFormat="1" spans="1:9">
      <c r="A93" s="4">
        <v>16922062924</v>
      </c>
      <c r="B93" s="5">
        <v>44534</v>
      </c>
      <c r="C93" s="5">
        <v>44535</v>
      </c>
      <c r="D93" s="4">
        <v>137</v>
      </c>
      <c r="E93" s="4" t="str">
        <f>VLOOKUP(A93,HOP!A:L,12,0)</f>
        <v>137.00</v>
      </c>
      <c r="F93" s="4" t="str">
        <f>VLOOKUP(A93,HOP!A:C,3,0)</f>
        <v>2327640</v>
      </c>
      <c r="G93" s="4">
        <f t="shared" si="4"/>
        <v>0</v>
      </c>
      <c r="H93" s="4" t="str">
        <f t="shared" si="5"/>
        <v>，2327640</v>
      </c>
      <c r="I93" s="4" t="str">
        <f>VLOOKUP(A93,HOP!A:T,20,0)</f>
        <v>直连</v>
      </c>
    </row>
    <row r="95" spans="4:4">
      <c r="D95" s="4">
        <f>SUM(D2:D94)</f>
        <v>43803</v>
      </c>
    </row>
    <row r="96" spans="4:4">
      <c r="D96" s="4" t="s">
        <v>260</v>
      </c>
    </row>
    <row r="101" spans="1:4">
      <c r="A101" s="4" t="s">
        <v>261</v>
      </c>
      <c r="D101" s="4">
        <v>1069</v>
      </c>
    </row>
    <row r="102" spans="1:4">
      <c r="A102" s="4" t="s">
        <v>262</v>
      </c>
      <c r="D102" s="4">
        <v>42479</v>
      </c>
    </row>
    <row r="103" spans="1:4">
      <c r="A103" s="4" t="s">
        <v>263</v>
      </c>
      <c r="D103" s="4">
        <v>255</v>
      </c>
    </row>
    <row r="104" spans="1:4">
      <c r="A104" s="4" t="s">
        <v>264</v>
      </c>
      <c r="D104" s="4">
        <f>SUBTOTAL(9,D101:D103)</f>
        <v>43803</v>
      </c>
    </row>
  </sheetData>
  <autoFilter ref="A1:XFD96">
    <filterColumn colId="3">
      <filters blank="1">
        <filter val="300"/>
        <filter val="43803"/>
        <filter val="808"/>
        <filter val="1410"/>
        <filter val="213"/>
        <filter val="215"/>
        <filter val="315"/>
        <filter val="715"/>
        <filter val="1020"/>
        <filter val="121"/>
        <filter val="221"/>
        <filter val="321"/>
        <filter val="421"/>
        <filter val="122"/>
        <filter val="223"/>
        <filter val="124"/>
        <filter val="1024"/>
        <filter val="826"/>
        <filter val="228"/>
        <filter val="43803 CNY"/>
        <filter val="330"/>
        <filter val="931"/>
        <filter val="332"/>
        <filter val="732"/>
        <filter val="133"/>
        <filter val="734"/>
        <filter val="336"/>
        <filter val="137"/>
        <filter val="537"/>
        <filter val="839"/>
        <filter val="240"/>
        <filter val="1140"/>
        <filter val="143"/>
        <filter val="243"/>
        <filter val="343"/>
        <filter val="145"/>
        <filter val="245"/>
        <filter val="445"/>
        <filter val="446"/>
        <filter val="247"/>
        <filter val="448"/>
        <filter val="350"/>
        <filter val="750"/>
        <filter val="652"/>
        <filter val="2152"/>
        <filter val="853"/>
        <filter val="255"/>
        <filter val="956"/>
        <filter val="657"/>
        <filter val="160"/>
        <filter val="460"/>
        <filter val="161"/>
        <filter val="961"/>
        <filter val="262"/>
        <filter val="1064"/>
        <filter val="169"/>
        <filter val="2469"/>
        <filter val="670"/>
        <filter val="571"/>
        <filter val="472"/>
        <filter val="173"/>
        <filter val="174"/>
        <filter val="180"/>
        <filter val="382"/>
        <filter val="283"/>
        <filter val="383"/>
        <filter val="285"/>
        <filter val="588"/>
        <filter val="889"/>
        <filter val="491"/>
        <filter val="592"/>
        <filter val="1392"/>
        <filter val="193"/>
        <filter val="593"/>
        <filter val="395"/>
        <filter val="496"/>
        <filter val="197"/>
        <filter val="298"/>
        <filter val="398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265</v>
      </c>
      <c r="B1" s="2" t="s">
        <v>266</v>
      </c>
      <c r="C1" s="2" t="s">
        <v>267</v>
      </c>
      <c r="D1" s="2" t="s">
        <v>268</v>
      </c>
      <c r="E1" s="2" t="s">
        <v>13</v>
      </c>
      <c r="F1" s="2" t="s">
        <v>5</v>
      </c>
      <c r="G1" s="2" t="s">
        <v>6</v>
      </c>
      <c r="H1" s="2" t="s">
        <v>269</v>
      </c>
      <c r="I1" s="2" t="s">
        <v>270</v>
      </c>
      <c r="J1" s="2" t="s">
        <v>271</v>
      </c>
      <c r="K1" s="2" t="s">
        <v>272</v>
      </c>
      <c r="L1" s="2" t="s">
        <v>273</v>
      </c>
      <c r="M1" s="2" t="s">
        <v>274</v>
      </c>
      <c r="N1" s="2" t="s">
        <v>275</v>
      </c>
      <c r="O1" s="2" t="s">
        <v>276</v>
      </c>
      <c r="P1" s="2" t="s">
        <v>277</v>
      </c>
      <c r="Q1" s="2" t="s">
        <v>278</v>
      </c>
      <c r="R1" s="2" t="s">
        <v>279</v>
      </c>
      <c r="S1" s="2" t="s">
        <v>280</v>
      </c>
      <c r="T1" s="2" t="s">
        <v>281</v>
      </c>
    </row>
    <row r="2" s="1" customFormat="1" spans="1:20">
      <c r="A2" s="3">
        <v>16750161024</v>
      </c>
      <c r="B2" s="1" t="s">
        <v>282</v>
      </c>
      <c r="C2" s="1" t="s">
        <v>283</v>
      </c>
      <c r="D2" s="1" t="s">
        <v>284</v>
      </c>
      <c r="E2" s="1" t="s">
        <v>285</v>
      </c>
      <c r="F2" s="1" t="s">
        <v>286</v>
      </c>
      <c r="G2" s="1" t="s">
        <v>287</v>
      </c>
      <c r="H2" s="1" t="s">
        <v>288</v>
      </c>
      <c r="I2" s="1" t="s">
        <v>289</v>
      </c>
      <c r="J2" s="1" t="s">
        <v>290</v>
      </c>
      <c r="K2" s="1" t="s">
        <v>289</v>
      </c>
      <c r="L2" s="1" t="s">
        <v>289</v>
      </c>
      <c r="M2" s="1" t="s">
        <v>291</v>
      </c>
      <c r="N2" s="1" t="s">
        <v>291</v>
      </c>
      <c r="O2" s="1" t="s">
        <v>292</v>
      </c>
      <c r="P2" s="1" t="s">
        <v>293</v>
      </c>
      <c r="Q2" s="1" t="s">
        <v>294</v>
      </c>
      <c r="R2" s="1" t="s">
        <v>295</v>
      </c>
      <c r="S2" s="1" t="s">
        <v>296</v>
      </c>
      <c r="T2" s="1" t="s">
        <v>297</v>
      </c>
    </row>
    <row r="3" s="1" customFormat="1" spans="1:20">
      <c r="A3" s="3">
        <v>16758040144</v>
      </c>
      <c r="B3" s="1" t="s">
        <v>298</v>
      </c>
      <c r="C3" s="1" t="s">
        <v>299</v>
      </c>
      <c r="D3" s="1" t="s">
        <v>300</v>
      </c>
      <c r="E3" s="1" t="s">
        <v>301</v>
      </c>
      <c r="F3" s="1" t="s">
        <v>287</v>
      </c>
      <c r="G3" s="1" t="s">
        <v>302</v>
      </c>
      <c r="H3" s="1" t="s">
        <v>288</v>
      </c>
      <c r="I3" s="1" t="s">
        <v>303</v>
      </c>
      <c r="J3" s="1" t="s">
        <v>290</v>
      </c>
      <c r="K3" s="1" t="s">
        <v>303</v>
      </c>
      <c r="L3" s="1" t="s">
        <v>303</v>
      </c>
      <c r="M3" s="1" t="s">
        <v>291</v>
      </c>
      <c r="N3" s="1" t="s">
        <v>291</v>
      </c>
      <c r="O3" s="1" t="s">
        <v>292</v>
      </c>
      <c r="P3" s="1" t="s">
        <v>293</v>
      </c>
      <c r="Q3" s="1" t="s">
        <v>304</v>
      </c>
      <c r="R3" s="1" t="s">
        <v>295</v>
      </c>
      <c r="S3" s="1" t="s">
        <v>296</v>
      </c>
      <c r="T3" s="1" t="s">
        <v>297</v>
      </c>
    </row>
    <row r="4" s="1" customFormat="1" spans="1:20">
      <c r="A4" s="3">
        <v>16809087102</v>
      </c>
      <c r="B4" s="1" t="s">
        <v>305</v>
      </c>
      <c r="C4" s="1" t="s">
        <v>306</v>
      </c>
      <c r="D4" s="1" t="s">
        <v>307</v>
      </c>
      <c r="E4" s="1" t="s">
        <v>308</v>
      </c>
      <c r="F4" s="1" t="s">
        <v>286</v>
      </c>
      <c r="G4" s="1" t="s">
        <v>287</v>
      </c>
      <c r="H4" s="1" t="s">
        <v>288</v>
      </c>
      <c r="I4" s="1" t="s">
        <v>309</v>
      </c>
      <c r="J4" s="1" t="s">
        <v>290</v>
      </c>
      <c r="K4" s="1" t="s">
        <v>309</v>
      </c>
      <c r="L4" s="1" t="s">
        <v>309</v>
      </c>
      <c r="M4" s="1" t="s">
        <v>291</v>
      </c>
      <c r="N4" s="1" t="s">
        <v>291</v>
      </c>
      <c r="O4" s="1" t="s">
        <v>292</v>
      </c>
      <c r="P4" s="1" t="s">
        <v>293</v>
      </c>
      <c r="Q4" s="1" t="s">
        <v>310</v>
      </c>
      <c r="R4" s="1" t="s">
        <v>295</v>
      </c>
      <c r="S4" s="1" t="s">
        <v>296</v>
      </c>
      <c r="T4" s="1" t="s">
        <v>297</v>
      </c>
    </row>
    <row r="5" s="1" customFormat="1" spans="1:20">
      <c r="A5" s="3">
        <v>16811411865</v>
      </c>
      <c r="B5" s="1" t="s">
        <v>305</v>
      </c>
      <c r="C5" s="1" t="s">
        <v>311</v>
      </c>
      <c r="D5" s="1" t="s">
        <v>312</v>
      </c>
      <c r="E5" s="1" t="s">
        <v>169</v>
      </c>
      <c r="F5" s="1" t="s">
        <v>286</v>
      </c>
      <c r="G5" s="1" t="s">
        <v>302</v>
      </c>
      <c r="H5" s="1" t="s">
        <v>288</v>
      </c>
      <c r="I5" s="1" t="s">
        <v>313</v>
      </c>
      <c r="J5" s="1" t="s">
        <v>290</v>
      </c>
      <c r="K5" s="1" t="s">
        <v>313</v>
      </c>
      <c r="L5" s="1" t="s">
        <v>313</v>
      </c>
      <c r="M5" s="1" t="s">
        <v>291</v>
      </c>
      <c r="N5" s="1" t="s">
        <v>291</v>
      </c>
      <c r="O5" s="1" t="s">
        <v>292</v>
      </c>
      <c r="P5" s="1" t="s">
        <v>293</v>
      </c>
      <c r="Q5" s="1" t="s">
        <v>314</v>
      </c>
      <c r="R5" s="1" t="s">
        <v>295</v>
      </c>
      <c r="S5" s="1" t="s">
        <v>296</v>
      </c>
      <c r="T5" s="1" t="s">
        <v>315</v>
      </c>
    </row>
    <row r="6" s="1" customFormat="1" spans="1:20">
      <c r="A6" s="3">
        <v>16815787211</v>
      </c>
      <c r="B6" s="1" t="s">
        <v>316</v>
      </c>
      <c r="C6" s="1" t="s">
        <v>317</v>
      </c>
      <c r="D6" s="1" t="s">
        <v>318</v>
      </c>
      <c r="E6" s="1" t="s">
        <v>319</v>
      </c>
      <c r="F6" s="1" t="s">
        <v>287</v>
      </c>
      <c r="G6" s="1" t="s">
        <v>302</v>
      </c>
      <c r="H6" s="1" t="s">
        <v>288</v>
      </c>
      <c r="I6" s="1" t="s">
        <v>320</v>
      </c>
      <c r="J6" s="1" t="s">
        <v>290</v>
      </c>
      <c r="K6" s="1" t="s">
        <v>320</v>
      </c>
      <c r="L6" s="1" t="s">
        <v>320</v>
      </c>
      <c r="M6" s="1" t="s">
        <v>291</v>
      </c>
      <c r="N6" s="1" t="s">
        <v>291</v>
      </c>
      <c r="O6" s="1" t="s">
        <v>292</v>
      </c>
      <c r="P6" s="1" t="s">
        <v>293</v>
      </c>
      <c r="Q6" s="1" t="s">
        <v>321</v>
      </c>
      <c r="R6" s="1" t="s">
        <v>295</v>
      </c>
      <c r="S6" s="1" t="s">
        <v>296</v>
      </c>
      <c r="T6" s="1" t="s">
        <v>297</v>
      </c>
    </row>
    <row r="7" s="1" customFormat="1" spans="1:20">
      <c r="A7" s="3">
        <v>16822442330</v>
      </c>
      <c r="B7" s="1" t="s">
        <v>322</v>
      </c>
      <c r="C7" s="1" t="s">
        <v>323</v>
      </c>
      <c r="D7" s="1" t="s">
        <v>324</v>
      </c>
      <c r="E7" s="1" t="s">
        <v>325</v>
      </c>
      <c r="F7" s="1" t="s">
        <v>286</v>
      </c>
      <c r="G7" s="1" t="s">
        <v>287</v>
      </c>
      <c r="H7" s="1" t="s">
        <v>288</v>
      </c>
      <c r="I7" s="1" t="s">
        <v>326</v>
      </c>
      <c r="J7" s="1" t="s">
        <v>290</v>
      </c>
      <c r="K7" s="1" t="s">
        <v>326</v>
      </c>
      <c r="L7" s="1" t="s">
        <v>326</v>
      </c>
      <c r="M7" s="1" t="s">
        <v>291</v>
      </c>
      <c r="N7" s="1" t="s">
        <v>291</v>
      </c>
      <c r="O7" s="1" t="s">
        <v>292</v>
      </c>
      <c r="P7" s="1" t="s">
        <v>293</v>
      </c>
      <c r="Q7" s="1" t="s">
        <v>327</v>
      </c>
      <c r="R7" s="1" t="s">
        <v>295</v>
      </c>
      <c r="S7" s="1" t="s">
        <v>296</v>
      </c>
      <c r="T7" s="1" t="s">
        <v>297</v>
      </c>
    </row>
    <row r="8" s="1" customFormat="1" spans="1:20">
      <c r="A8" s="3">
        <v>16822681201</v>
      </c>
      <c r="B8" s="1" t="s">
        <v>322</v>
      </c>
      <c r="C8" s="1" t="s">
        <v>328</v>
      </c>
      <c r="D8" s="1" t="s">
        <v>329</v>
      </c>
      <c r="E8" s="1" t="s">
        <v>330</v>
      </c>
      <c r="F8" s="1" t="s">
        <v>287</v>
      </c>
      <c r="G8" s="1" t="s">
        <v>302</v>
      </c>
      <c r="H8" s="1" t="s">
        <v>288</v>
      </c>
      <c r="I8" s="1" t="s">
        <v>331</v>
      </c>
      <c r="J8" s="1" t="s">
        <v>290</v>
      </c>
      <c r="K8" s="1" t="s">
        <v>331</v>
      </c>
      <c r="L8" s="1" t="s">
        <v>331</v>
      </c>
      <c r="M8" s="1" t="s">
        <v>291</v>
      </c>
      <c r="N8" s="1" t="s">
        <v>291</v>
      </c>
      <c r="O8" s="1" t="s">
        <v>292</v>
      </c>
      <c r="P8" s="1" t="s">
        <v>293</v>
      </c>
      <c r="Q8" s="1" t="s">
        <v>332</v>
      </c>
      <c r="R8" s="1" t="s">
        <v>295</v>
      </c>
      <c r="S8" s="1" t="s">
        <v>296</v>
      </c>
      <c r="T8" s="1" t="s">
        <v>297</v>
      </c>
    </row>
    <row r="9" s="1" customFormat="1" spans="1:20">
      <c r="A9" s="3">
        <v>16825157911</v>
      </c>
      <c r="B9" s="1" t="s">
        <v>322</v>
      </c>
      <c r="C9" s="1" t="s">
        <v>333</v>
      </c>
      <c r="D9" s="1" t="s">
        <v>334</v>
      </c>
      <c r="E9" s="1" t="s">
        <v>335</v>
      </c>
      <c r="F9" s="1" t="s">
        <v>287</v>
      </c>
      <c r="G9" s="1" t="s">
        <v>302</v>
      </c>
      <c r="H9" s="1" t="s">
        <v>288</v>
      </c>
      <c r="I9" s="1" t="s">
        <v>336</v>
      </c>
      <c r="J9" s="1" t="s">
        <v>290</v>
      </c>
      <c r="K9" s="1" t="s">
        <v>336</v>
      </c>
      <c r="L9" s="1" t="s">
        <v>336</v>
      </c>
      <c r="M9" s="1" t="s">
        <v>291</v>
      </c>
      <c r="N9" s="1" t="s">
        <v>291</v>
      </c>
      <c r="O9" s="1" t="s">
        <v>292</v>
      </c>
      <c r="P9" s="1" t="s">
        <v>293</v>
      </c>
      <c r="Q9" s="1" t="s">
        <v>337</v>
      </c>
      <c r="R9" s="1" t="s">
        <v>295</v>
      </c>
      <c r="S9" s="1" t="s">
        <v>296</v>
      </c>
      <c r="T9" s="1" t="s">
        <v>297</v>
      </c>
    </row>
    <row r="10" s="1" customFormat="1" spans="1:20">
      <c r="A10" s="3">
        <v>16825889742</v>
      </c>
      <c r="B10" s="1" t="s">
        <v>338</v>
      </c>
      <c r="C10" s="1" t="s">
        <v>339</v>
      </c>
      <c r="D10" s="1" t="s">
        <v>334</v>
      </c>
      <c r="E10" s="1" t="s">
        <v>340</v>
      </c>
      <c r="F10" s="1" t="s">
        <v>286</v>
      </c>
      <c r="G10" s="1" t="s">
        <v>302</v>
      </c>
      <c r="H10" s="1" t="s">
        <v>288</v>
      </c>
      <c r="I10" s="1" t="s">
        <v>341</v>
      </c>
      <c r="J10" s="1" t="s">
        <v>290</v>
      </c>
      <c r="K10" s="1" t="s">
        <v>341</v>
      </c>
      <c r="L10" s="1" t="s">
        <v>341</v>
      </c>
      <c r="M10" s="1" t="s">
        <v>291</v>
      </c>
      <c r="N10" s="1" t="s">
        <v>291</v>
      </c>
      <c r="O10" s="1" t="s">
        <v>292</v>
      </c>
      <c r="P10" s="1" t="s">
        <v>293</v>
      </c>
      <c r="Q10" s="1" t="s">
        <v>342</v>
      </c>
      <c r="R10" s="1" t="s">
        <v>295</v>
      </c>
      <c r="S10" s="1" t="s">
        <v>296</v>
      </c>
      <c r="T10" s="1" t="s">
        <v>297</v>
      </c>
    </row>
    <row r="11" s="1" customFormat="1" spans="1:20">
      <c r="A11" s="3">
        <v>16838336453</v>
      </c>
      <c r="B11" s="1" t="s">
        <v>343</v>
      </c>
      <c r="C11" s="1" t="s">
        <v>344</v>
      </c>
      <c r="D11" s="1" t="s">
        <v>345</v>
      </c>
      <c r="E11" s="1" t="s">
        <v>346</v>
      </c>
      <c r="F11" s="1" t="s">
        <v>287</v>
      </c>
      <c r="G11" s="1" t="s">
        <v>302</v>
      </c>
      <c r="H11" s="1" t="s">
        <v>288</v>
      </c>
      <c r="I11" s="1" t="s">
        <v>347</v>
      </c>
      <c r="J11" s="1" t="s">
        <v>290</v>
      </c>
      <c r="K11" s="1" t="s">
        <v>347</v>
      </c>
      <c r="L11" s="1" t="s">
        <v>347</v>
      </c>
      <c r="M11" s="1" t="s">
        <v>291</v>
      </c>
      <c r="N11" s="1" t="s">
        <v>291</v>
      </c>
      <c r="O11" s="1" t="s">
        <v>292</v>
      </c>
      <c r="P11" s="1" t="s">
        <v>293</v>
      </c>
      <c r="Q11" s="1" t="s">
        <v>348</v>
      </c>
      <c r="R11" s="1" t="s">
        <v>295</v>
      </c>
      <c r="S11" s="1" t="s">
        <v>296</v>
      </c>
      <c r="T11" s="1" t="s">
        <v>297</v>
      </c>
    </row>
    <row r="12" s="1" customFormat="1" spans="1:20">
      <c r="A12" s="3">
        <v>16842097755</v>
      </c>
      <c r="B12" s="1" t="s">
        <v>349</v>
      </c>
      <c r="C12" s="1" t="s">
        <v>350</v>
      </c>
      <c r="D12" s="1" t="s">
        <v>351</v>
      </c>
      <c r="E12" s="1" t="s">
        <v>352</v>
      </c>
      <c r="F12" s="1" t="s">
        <v>286</v>
      </c>
      <c r="G12" s="1" t="s">
        <v>287</v>
      </c>
      <c r="H12" s="1" t="s">
        <v>288</v>
      </c>
      <c r="I12" s="1" t="s">
        <v>353</v>
      </c>
      <c r="J12" s="1" t="s">
        <v>290</v>
      </c>
      <c r="K12" s="1" t="s">
        <v>353</v>
      </c>
      <c r="L12" s="1" t="s">
        <v>353</v>
      </c>
      <c r="M12" s="1" t="s">
        <v>291</v>
      </c>
      <c r="N12" s="1" t="s">
        <v>291</v>
      </c>
      <c r="O12" s="1" t="s">
        <v>292</v>
      </c>
      <c r="P12" s="1" t="s">
        <v>293</v>
      </c>
      <c r="Q12" s="1" t="s">
        <v>354</v>
      </c>
      <c r="R12" s="1" t="s">
        <v>295</v>
      </c>
      <c r="S12" s="1" t="s">
        <v>296</v>
      </c>
      <c r="T12" s="1" t="s">
        <v>297</v>
      </c>
    </row>
    <row r="13" s="1" customFormat="1" spans="1:20">
      <c r="A13" s="3">
        <v>16847502946</v>
      </c>
      <c r="B13" s="1" t="s">
        <v>355</v>
      </c>
      <c r="C13" s="1" t="s">
        <v>356</v>
      </c>
      <c r="D13" s="1" t="s">
        <v>357</v>
      </c>
      <c r="E13" s="1" t="s">
        <v>358</v>
      </c>
      <c r="F13" s="1" t="s">
        <v>287</v>
      </c>
      <c r="G13" s="1" t="s">
        <v>302</v>
      </c>
      <c r="H13" s="1" t="s">
        <v>288</v>
      </c>
      <c r="I13" s="1" t="s">
        <v>359</v>
      </c>
      <c r="J13" s="1" t="s">
        <v>290</v>
      </c>
      <c r="K13" s="1" t="s">
        <v>359</v>
      </c>
      <c r="L13" s="1" t="s">
        <v>359</v>
      </c>
      <c r="M13" s="1" t="s">
        <v>291</v>
      </c>
      <c r="N13" s="1" t="s">
        <v>291</v>
      </c>
      <c r="O13" s="1" t="s">
        <v>292</v>
      </c>
      <c r="P13" s="1" t="s">
        <v>293</v>
      </c>
      <c r="Q13" s="1" t="s">
        <v>360</v>
      </c>
      <c r="R13" s="1" t="s">
        <v>295</v>
      </c>
      <c r="S13" s="1" t="s">
        <v>296</v>
      </c>
      <c r="T13" s="1" t="s">
        <v>297</v>
      </c>
    </row>
    <row r="14" s="1" customFormat="1" spans="1:20">
      <c r="A14" s="3">
        <v>16848244654</v>
      </c>
      <c r="B14" s="1" t="s">
        <v>355</v>
      </c>
      <c r="C14" s="1" t="s">
        <v>361</v>
      </c>
      <c r="D14" s="1" t="s">
        <v>362</v>
      </c>
      <c r="E14" s="1" t="s">
        <v>363</v>
      </c>
      <c r="F14" s="1" t="s">
        <v>287</v>
      </c>
      <c r="G14" s="1" t="s">
        <v>302</v>
      </c>
      <c r="H14" s="1" t="s">
        <v>288</v>
      </c>
      <c r="I14" s="1" t="s">
        <v>364</v>
      </c>
      <c r="J14" s="1" t="s">
        <v>290</v>
      </c>
      <c r="K14" s="1" t="s">
        <v>364</v>
      </c>
      <c r="L14" s="1" t="s">
        <v>364</v>
      </c>
      <c r="M14" s="1" t="s">
        <v>291</v>
      </c>
      <c r="N14" s="1" t="s">
        <v>291</v>
      </c>
      <c r="O14" s="1" t="s">
        <v>292</v>
      </c>
      <c r="P14" s="1" t="s">
        <v>293</v>
      </c>
      <c r="Q14" s="1" t="s">
        <v>365</v>
      </c>
      <c r="R14" s="1" t="s">
        <v>295</v>
      </c>
      <c r="S14" s="1" t="s">
        <v>296</v>
      </c>
      <c r="T14" s="1" t="s">
        <v>297</v>
      </c>
    </row>
    <row r="15" s="1" customFormat="1" spans="1:20">
      <c r="A15" s="3">
        <v>16849283759</v>
      </c>
      <c r="B15" s="1" t="s">
        <v>355</v>
      </c>
      <c r="C15" s="1" t="s">
        <v>366</v>
      </c>
      <c r="D15" s="1" t="s">
        <v>362</v>
      </c>
      <c r="E15" s="1" t="s">
        <v>367</v>
      </c>
      <c r="F15" s="1" t="s">
        <v>287</v>
      </c>
      <c r="G15" s="1" t="s">
        <v>302</v>
      </c>
      <c r="H15" s="1" t="s">
        <v>288</v>
      </c>
      <c r="I15" s="1" t="s">
        <v>364</v>
      </c>
      <c r="J15" s="1" t="s">
        <v>290</v>
      </c>
      <c r="K15" s="1" t="s">
        <v>364</v>
      </c>
      <c r="L15" s="1" t="s">
        <v>364</v>
      </c>
      <c r="M15" s="1" t="s">
        <v>291</v>
      </c>
      <c r="N15" s="1" t="s">
        <v>291</v>
      </c>
      <c r="O15" s="1" t="s">
        <v>292</v>
      </c>
      <c r="P15" s="1" t="s">
        <v>293</v>
      </c>
      <c r="Q15" s="1" t="s">
        <v>368</v>
      </c>
      <c r="R15" s="1" t="s">
        <v>295</v>
      </c>
      <c r="S15" s="1" t="s">
        <v>296</v>
      </c>
      <c r="T15" s="1" t="s">
        <v>297</v>
      </c>
    </row>
    <row r="16" s="1" customFormat="1" spans="1:20">
      <c r="A16" s="3">
        <v>16850699477</v>
      </c>
      <c r="B16" s="1" t="s">
        <v>355</v>
      </c>
      <c r="C16" s="1" t="s">
        <v>369</v>
      </c>
      <c r="D16" s="1" t="s">
        <v>370</v>
      </c>
      <c r="E16" s="1" t="s">
        <v>371</v>
      </c>
      <c r="F16" s="1" t="s">
        <v>287</v>
      </c>
      <c r="G16" s="1" t="s">
        <v>302</v>
      </c>
      <c r="H16" s="1" t="s">
        <v>288</v>
      </c>
      <c r="I16" s="1" t="s">
        <v>372</v>
      </c>
      <c r="J16" s="1" t="s">
        <v>290</v>
      </c>
      <c r="K16" s="1" t="s">
        <v>372</v>
      </c>
      <c r="L16" s="1" t="s">
        <v>372</v>
      </c>
      <c r="M16" s="1" t="s">
        <v>291</v>
      </c>
      <c r="N16" s="1" t="s">
        <v>291</v>
      </c>
      <c r="O16" s="1" t="s">
        <v>292</v>
      </c>
      <c r="P16" s="1" t="s">
        <v>293</v>
      </c>
      <c r="Q16" s="1" t="s">
        <v>373</v>
      </c>
      <c r="R16" s="1" t="s">
        <v>295</v>
      </c>
      <c r="S16" s="1" t="s">
        <v>296</v>
      </c>
      <c r="T16" s="1" t="s">
        <v>297</v>
      </c>
    </row>
    <row r="17" s="1" customFormat="1" spans="1:20">
      <c r="A17" s="3">
        <v>16859736590</v>
      </c>
      <c r="B17" s="1" t="s">
        <v>374</v>
      </c>
      <c r="C17" s="1" t="s">
        <v>375</v>
      </c>
      <c r="D17" s="1" t="s">
        <v>376</v>
      </c>
      <c r="E17" s="1" t="s">
        <v>193</v>
      </c>
      <c r="F17" s="1" t="s">
        <v>287</v>
      </c>
      <c r="G17" s="1" t="s">
        <v>302</v>
      </c>
      <c r="H17" s="1" t="s">
        <v>288</v>
      </c>
      <c r="I17" s="1" t="s">
        <v>377</v>
      </c>
      <c r="J17" s="1" t="s">
        <v>290</v>
      </c>
      <c r="K17" s="1" t="s">
        <v>377</v>
      </c>
      <c r="L17" s="1" t="s">
        <v>377</v>
      </c>
      <c r="M17" s="1" t="s">
        <v>291</v>
      </c>
      <c r="N17" s="1" t="s">
        <v>291</v>
      </c>
      <c r="O17" s="1" t="s">
        <v>292</v>
      </c>
      <c r="P17" s="1" t="s">
        <v>293</v>
      </c>
      <c r="Q17" s="1" t="s">
        <v>378</v>
      </c>
      <c r="R17" s="1" t="s">
        <v>295</v>
      </c>
      <c r="S17" s="1" t="s">
        <v>296</v>
      </c>
      <c r="T17" s="1" t="s">
        <v>297</v>
      </c>
    </row>
    <row r="18" s="1" customFormat="1" spans="1:20">
      <c r="A18" s="3">
        <v>16865448764</v>
      </c>
      <c r="B18" s="1" t="s">
        <v>374</v>
      </c>
      <c r="C18" s="1" t="s">
        <v>379</v>
      </c>
      <c r="D18" s="1" t="s">
        <v>380</v>
      </c>
      <c r="E18" s="1" t="s">
        <v>381</v>
      </c>
      <c r="F18" s="1" t="s">
        <v>286</v>
      </c>
      <c r="G18" s="1" t="s">
        <v>287</v>
      </c>
      <c r="H18" s="1" t="s">
        <v>288</v>
      </c>
      <c r="I18" s="1" t="s">
        <v>382</v>
      </c>
      <c r="J18" s="1" t="s">
        <v>290</v>
      </c>
      <c r="K18" s="1" t="s">
        <v>382</v>
      </c>
      <c r="L18" s="1" t="s">
        <v>382</v>
      </c>
      <c r="M18" s="1" t="s">
        <v>291</v>
      </c>
      <c r="N18" s="1" t="s">
        <v>291</v>
      </c>
      <c r="O18" s="1" t="s">
        <v>292</v>
      </c>
      <c r="P18" s="1" t="s">
        <v>293</v>
      </c>
      <c r="Q18" s="1" t="s">
        <v>383</v>
      </c>
      <c r="R18" s="1" t="s">
        <v>295</v>
      </c>
      <c r="S18" s="1" t="s">
        <v>296</v>
      </c>
      <c r="T18" s="1" t="s">
        <v>297</v>
      </c>
    </row>
    <row r="19" s="1" customFormat="1" spans="1:20">
      <c r="A19" s="3">
        <v>16866031439</v>
      </c>
      <c r="B19" s="1" t="s">
        <v>384</v>
      </c>
      <c r="C19" s="1" t="s">
        <v>385</v>
      </c>
      <c r="D19" s="1" t="s">
        <v>386</v>
      </c>
      <c r="E19" s="1" t="s">
        <v>387</v>
      </c>
      <c r="F19" s="1" t="s">
        <v>287</v>
      </c>
      <c r="G19" s="1" t="s">
        <v>302</v>
      </c>
      <c r="H19" s="1" t="s">
        <v>288</v>
      </c>
      <c r="I19" s="1" t="s">
        <v>388</v>
      </c>
      <c r="J19" s="1" t="s">
        <v>290</v>
      </c>
      <c r="K19" s="1" t="s">
        <v>388</v>
      </c>
      <c r="L19" s="1" t="s">
        <v>388</v>
      </c>
      <c r="M19" s="1" t="s">
        <v>291</v>
      </c>
      <c r="N19" s="1" t="s">
        <v>291</v>
      </c>
      <c r="O19" s="1" t="s">
        <v>292</v>
      </c>
      <c r="P19" s="1" t="s">
        <v>293</v>
      </c>
      <c r="Q19" s="1" t="s">
        <v>389</v>
      </c>
      <c r="R19" s="1" t="s">
        <v>295</v>
      </c>
      <c r="S19" s="1" t="s">
        <v>296</v>
      </c>
      <c r="T19" s="1" t="s">
        <v>297</v>
      </c>
    </row>
    <row r="20" s="1" customFormat="1" spans="1:20">
      <c r="A20" s="3">
        <v>16872901784</v>
      </c>
      <c r="B20" s="1" t="s">
        <v>390</v>
      </c>
      <c r="C20" s="1" t="s">
        <v>391</v>
      </c>
      <c r="D20" s="1" t="s">
        <v>392</v>
      </c>
      <c r="E20" s="1" t="s">
        <v>393</v>
      </c>
      <c r="F20" s="1" t="s">
        <v>390</v>
      </c>
      <c r="G20" s="1" t="s">
        <v>286</v>
      </c>
      <c r="H20" s="1" t="s">
        <v>288</v>
      </c>
      <c r="I20" s="1" t="s">
        <v>394</v>
      </c>
      <c r="J20" s="1" t="s">
        <v>290</v>
      </c>
      <c r="K20" s="1" t="s">
        <v>394</v>
      </c>
      <c r="L20" s="1" t="s">
        <v>394</v>
      </c>
      <c r="M20" s="1" t="s">
        <v>291</v>
      </c>
      <c r="N20" s="1" t="s">
        <v>291</v>
      </c>
      <c r="O20" s="1" t="s">
        <v>292</v>
      </c>
      <c r="P20" s="1" t="s">
        <v>293</v>
      </c>
      <c r="Q20" s="1" t="s">
        <v>395</v>
      </c>
      <c r="R20" s="1" t="s">
        <v>295</v>
      </c>
      <c r="S20" s="1" t="s">
        <v>296</v>
      </c>
      <c r="T20" s="1" t="s">
        <v>297</v>
      </c>
    </row>
    <row r="21" s="1" customFormat="1" spans="1:20">
      <c r="A21" s="3">
        <v>16874219883</v>
      </c>
      <c r="B21" s="1" t="s">
        <v>390</v>
      </c>
      <c r="C21" s="1" t="s">
        <v>396</v>
      </c>
      <c r="D21" s="1" t="s">
        <v>312</v>
      </c>
      <c r="E21" s="1" t="s">
        <v>198</v>
      </c>
      <c r="F21" s="1" t="s">
        <v>286</v>
      </c>
      <c r="G21" s="1" t="s">
        <v>302</v>
      </c>
      <c r="H21" s="1" t="s">
        <v>288</v>
      </c>
      <c r="I21" s="1" t="s">
        <v>313</v>
      </c>
      <c r="J21" s="1" t="s">
        <v>290</v>
      </c>
      <c r="K21" s="1" t="s">
        <v>313</v>
      </c>
      <c r="L21" s="1" t="s">
        <v>313</v>
      </c>
      <c r="M21" s="1" t="s">
        <v>291</v>
      </c>
      <c r="N21" s="1" t="s">
        <v>291</v>
      </c>
      <c r="O21" s="1" t="s">
        <v>292</v>
      </c>
      <c r="P21" s="1" t="s">
        <v>293</v>
      </c>
      <c r="Q21" s="1" t="s">
        <v>397</v>
      </c>
      <c r="R21" s="1" t="s">
        <v>295</v>
      </c>
      <c r="S21" s="1" t="s">
        <v>296</v>
      </c>
      <c r="T21" s="1" t="s">
        <v>315</v>
      </c>
    </row>
    <row r="22" s="1" customFormat="1" spans="1:20">
      <c r="A22" s="3">
        <v>16874373831</v>
      </c>
      <c r="B22" s="1" t="s">
        <v>390</v>
      </c>
      <c r="C22" s="1" t="s">
        <v>398</v>
      </c>
      <c r="D22" s="1" t="s">
        <v>399</v>
      </c>
      <c r="E22" s="1" t="s">
        <v>400</v>
      </c>
      <c r="F22" s="1" t="s">
        <v>401</v>
      </c>
      <c r="G22" s="1" t="s">
        <v>286</v>
      </c>
      <c r="H22" s="1" t="s">
        <v>288</v>
      </c>
      <c r="I22" s="1" t="s">
        <v>402</v>
      </c>
      <c r="J22" s="1" t="s">
        <v>290</v>
      </c>
      <c r="K22" s="1" t="s">
        <v>402</v>
      </c>
      <c r="L22" s="1" t="s">
        <v>402</v>
      </c>
      <c r="M22" s="1" t="s">
        <v>291</v>
      </c>
      <c r="N22" s="1" t="s">
        <v>291</v>
      </c>
      <c r="O22" s="1" t="s">
        <v>292</v>
      </c>
      <c r="P22" s="1" t="s">
        <v>293</v>
      </c>
      <c r="Q22" s="1" t="s">
        <v>403</v>
      </c>
      <c r="R22" s="1" t="s">
        <v>295</v>
      </c>
      <c r="S22" s="1" t="s">
        <v>296</v>
      </c>
      <c r="T22" s="1" t="s">
        <v>297</v>
      </c>
    </row>
    <row r="23" s="1" customFormat="1" spans="1:20">
      <c r="A23" s="3">
        <v>16885907029</v>
      </c>
      <c r="B23" s="1" t="s">
        <v>401</v>
      </c>
      <c r="C23" s="1" t="s">
        <v>404</v>
      </c>
      <c r="D23" s="1" t="s">
        <v>334</v>
      </c>
      <c r="E23" s="1" t="s">
        <v>405</v>
      </c>
      <c r="F23" s="1" t="s">
        <v>286</v>
      </c>
      <c r="G23" s="1" t="s">
        <v>287</v>
      </c>
      <c r="H23" s="1" t="s">
        <v>288</v>
      </c>
      <c r="I23" s="1" t="s">
        <v>406</v>
      </c>
      <c r="J23" s="1" t="s">
        <v>290</v>
      </c>
      <c r="K23" s="1" t="s">
        <v>406</v>
      </c>
      <c r="L23" s="1" t="s">
        <v>406</v>
      </c>
      <c r="M23" s="1" t="s">
        <v>291</v>
      </c>
      <c r="N23" s="1" t="s">
        <v>291</v>
      </c>
      <c r="O23" s="1" t="s">
        <v>292</v>
      </c>
      <c r="P23" s="1" t="s">
        <v>293</v>
      </c>
      <c r="Q23" s="1" t="s">
        <v>407</v>
      </c>
      <c r="R23" s="1" t="s">
        <v>295</v>
      </c>
      <c r="S23" s="1" t="s">
        <v>296</v>
      </c>
      <c r="T23" s="1" t="s">
        <v>297</v>
      </c>
    </row>
    <row r="24" s="1" customFormat="1" spans="1:20">
      <c r="A24" s="3">
        <v>16887104593</v>
      </c>
      <c r="B24" s="1" t="s">
        <v>408</v>
      </c>
      <c r="C24" s="1" t="s">
        <v>409</v>
      </c>
      <c r="D24" s="1" t="s">
        <v>410</v>
      </c>
      <c r="E24" s="1" t="s">
        <v>114</v>
      </c>
      <c r="F24" s="1" t="s">
        <v>411</v>
      </c>
      <c r="G24" s="1" t="s">
        <v>287</v>
      </c>
      <c r="H24" s="1" t="s">
        <v>288</v>
      </c>
      <c r="I24" s="1" t="s">
        <v>412</v>
      </c>
      <c r="J24" s="1" t="s">
        <v>290</v>
      </c>
      <c r="K24" s="1" t="s">
        <v>412</v>
      </c>
      <c r="L24" s="1" t="s">
        <v>412</v>
      </c>
      <c r="M24" s="1" t="s">
        <v>291</v>
      </c>
      <c r="N24" s="1" t="s">
        <v>291</v>
      </c>
      <c r="O24" s="1" t="s">
        <v>292</v>
      </c>
      <c r="P24" s="1" t="s">
        <v>293</v>
      </c>
      <c r="Q24" s="1" t="s">
        <v>413</v>
      </c>
      <c r="R24" s="1" t="s">
        <v>295</v>
      </c>
      <c r="S24" s="1" t="s">
        <v>296</v>
      </c>
      <c r="T24" s="1" t="s">
        <v>297</v>
      </c>
    </row>
    <row r="25" s="1" customFormat="1" spans="1:20">
      <c r="A25" s="3">
        <v>16888087274</v>
      </c>
      <c r="B25" s="1" t="s">
        <v>408</v>
      </c>
      <c r="C25" s="1" t="s">
        <v>414</v>
      </c>
      <c r="D25" s="1" t="s">
        <v>334</v>
      </c>
      <c r="E25" s="1" t="s">
        <v>415</v>
      </c>
      <c r="F25" s="1" t="s">
        <v>286</v>
      </c>
      <c r="G25" s="1" t="s">
        <v>287</v>
      </c>
      <c r="H25" s="1" t="s">
        <v>288</v>
      </c>
      <c r="I25" s="1" t="s">
        <v>416</v>
      </c>
      <c r="J25" s="1" t="s">
        <v>290</v>
      </c>
      <c r="K25" s="1" t="s">
        <v>416</v>
      </c>
      <c r="L25" s="1" t="s">
        <v>416</v>
      </c>
      <c r="M25" s="1" t="s">
        <v>291</v>
      </c>
      <c r="N25" s="1" t="s">
        <v>291</v>
      </c>
      <c r="O25" s="1" t="s">
        <v>292</v>
      </c>
      <c r="P25" s="1" t="s">
        <v>293</v>
      </c>
      <c r="Q25" s="1" t="s">
        <v>417</v>
      </c>
      <c r="R25" s="1" t="s">
        <v>295</v>
      </c>
      <c r="S25" s="1" t="s">
        <v>296</v>
      </c>
      <c r="T25" s="1" t="s">
        <v>297</v>
      </c>
    </row>
    <row r="26" s="1" customFormat="1" spans="1:20">
      <c r="A26" s="3">
        <v>16889812872</v>
      </c>
      <c r="B26" s="1" t="s">
        <v>408</v>
      </c>
      <c r="C26" s="1" t="s">
        <v>418</v>
      </c>
      <c r="D26" s="1" t="s">
        <v>357</v>
      </c>
      <c r="E26" s="1" t="s">
        <v>419</v>
      </c>
      <c r="F26" s="1" t="s">
        <v>286</v>
      </c>
      <c r="G26" s="1" t="s">
        <v>287</v>
      </c>
      <c r="H26" s="1" t="s">
        <v>288</v>
      </c>
      <c r="I26" s="1" t="s">
        <v>420</v>
      </c>
      <c r="J26" s="1" t="s">
        <v>290</v>
      </c>
      <c r="K26" s="1" t="s">
        <v>420</v>
      </c>
      <c r="L26" s="1" t="s">
        <v>420</v>
      </c>
      <c r="M26" s="1" t="s">
        <v>291</v>
      </c>
      <c r="N26" s="1" t="s">
        <v>291</v>
      </c>
      <c r="O26" s="1" t="s">
        <v>292</v>
      </c>
      <c r="P26" s="1" t="s">
        <v>293</v>
      </c>
      <c r="Q26" s="1" t="s">
        <v>421</v>
      </c>
      <c r="R26" s="1" t="s">
        <v>295</v>
      </c>
      <c r="S26" s="1" t="s">
        <v>296</v>
      </c>
      <c r="T26" s="1" t="s">
        <v>297</v>
      </c>
    </row>
    <row r="27" s="1" customFormat="1" spans="1:20">
      <c r="A27" s="3">
        <v>16889851694</v>
      </c>
      <c r="B27" s="1" t="s">
        <v>408</v>
      </c>
      <c r="C27" s="1" t="s">
        <v>422</v>
      </c>
      <c r="D27" s="1" t="s">
        <v>423</v>
      </c>
      <c r="E27" s="1" t="s">
        <v>424</v>
      </c>
      <c r="F27" s="1" t="s">
        <v>287</v>
      </c>
      <c r="G27" s="1" t="s">
        <v>302</v>
      </c>
      <c r="H27" s="1" t="s">
        <v>288</v>
      </c>
      <c r="I27" s="1" t="s">
        <v>425</v>
      </c>
      <c r="J27" s="1" t="s">
        <v>290</v>
      </c>
      <c r="K27" s="1" t="s">
        <v>425</v>
      </c>
      <c r="L27" s="1" t="s">
        <v>425</v>
      </c>
      <c r="M27" s="1" t="s">
        <v>291</v>
      </c>
      <c r="N27" s="1" t="s">
        <v>291</v>
      </c>
      <c r="O27" s="1" t="s">
        <v>292</v>
      </c>
      <c r="P27" s="1" t="s">
        <v>293</v>
      </c>
      <c r="Q27" s="1" t="s">
        <v>426</v>
      </c>
      <c r="R27" s="1" t="s">
        <v>295</v>
      </c>
      <c r="S27" s="1" t="s">
        <v>296</v>
      </c>
      <c r="T27" s="1" t="s">
        <v>297</v>
      </c>
    </row>
    <row r="28" s="1" customFormat="1" spans="1:20">
      <c r="A28" s="3">
        <v>16889994831</v>
      </c>
      <c r="B28" s="1" t="s">
        <v>408</v>
      </c>
      <c r="C28" s="1" t="s">
        <v>427</v>
      </c>
      <c r="D28" s="1" t="s">
        <v>334</v>
      </c>
      <c r="E28" s="1" t="s">
        <v>428</v>
      </c>
      <c r="F28" s="1" t="s">
        <v>286</v>
      </c>
      <c r="G28" s="1" t="s">
        <v>287</v>
      </c>
      <c r="H28" s="1" t="s">
        <v>288</v>
      </c>
      <c r="I28" s="1" t="s">
        <v>406</v>
      </c>
      <c r="J28" s="1" t="s">
        <v>290</v>
      </c>
      <c r="K28" s="1" t="s">
        <v>406</v>
      </c>
      <c r="L28" s="1" t="s">
        <v>406</v>
      </c>
      <c r="M28" s="1" t="s">
        <v>291</v>
      </c>
      <c r="N28" s="1" t="s">
        <v>291</v>
      </c>
      <c r="O28" s="1" t="s">
        <v>292</v>
      </c>
      <c r="P28" s="1" t="s">
        <v>293</v>
      </c>
      <c r="Q28" s="1" t="s">
        <v>429</v>
      </c>
      <c r="R28" s="1" t="s">
        <v>295</v>
      </c>
      <c r="S28" s="1" t="s">
        <v>296</v>
      </c>
      <c r="T28" s="1" t="s">
        <v>297</v>
      </c>
    </row>
    <row r="29" s="1" customFormat="1" spans="1:20">
      <c r="A29" s="3">
        <v>16890350909</v>
      </c>
      <c r="B29" s="1" t="s">
        <v>430</v>
      </c>
      <c r="C29" s="1" t="s">
        <v>431</v>
      </c>
      <c r="D29" s="1" t="s">
        <v>432</v>
      </c>
      <c r="E29" s="1" t="s">
        <v>123</v>
      </c>
      <c r="F29" s="1" t="s">
        <v>411</v>
      </c>
      <c r="G29" s="1" t="s">
        <v>287</v>
      </c>
      <c r="H29" s="1" t="s">
        <v>288</v>
      </c>
      <c r="I29" s="1" t="s">
        <v>433</v>
      </c>
      <c r="J29" s="1" t="s">
        <v>290</v>
      </c>
      <c r="K29" s="1" t="s">
        <v>433</v>
      </c>
      <c r="L29" s="1" t="s">
        <v>433</v>
      </c>
      <c r="M29" s="1" t="s">
        <v>291</v>
      </c>
      <c r="N29" s="1" t="s">
        <v>291</v>
      </c>
      <c r="O29" s="1" t="s">
        <v>292</v>
      </c>
      <c r="P29" s="1" t="s">
        <v>293</v>
      </c>
      <c r="Q29" s="1" t="s">
        <v>434</v>
      </c>
      <c r="R29" s="1" t="s">
        <v>295</v>
      </c>
      <c r="S29" s="1" t="s">
        <v>296</v>
      </c>
      <c r="T29" s="1" t="s">
        <v>297</v>
      </c>
    </row>
    <row r="30" s="1" customFormat="1" spans="1:20">
      <c r="A30" s="3">
        <v>16890673993</v>
      </c>
      <c r="B30" s="1" t="s">
        <v>430</v>
      </c>
      <c r="C30" s="1" t="s">
        <v>435</v>
      </c>
      <c r="D30" s="1" t="s">
        <v>334</v>
      </c>
      <c r="E30" s="1" t="s">
        <v>436</v>
      </c>
      <c r="F30" s="1" t="s">
        <v>286</v>
      </c>
      <c r="G30" s="1" t="s">
        <v>287</v>
      </c>
      <c r="H30" s="1" t="s">
        <v>288</v>
      </c>
      <c r="I30" s="1" t="s">
        <v>437</v>
      </c>
      <c r="J30" s="1" t="s">
        <v>290</v>
      </c>
      <c r="K30" s="1" t="s">
        <v>437</v>
      </c>
      <c r="L30" s="1" t="s">
        <v>437</v>
      </c>
      <c r="M30" s="1" t="s">
        <v>291</v>
      </c>
      <c r="N30" s="1" t="s">
        <v>291</v>
      </c>
      <c r="O30" s="1" t="s">
        <v>292</v>
      </c>
      <c r="P30" s="1" t="s">
        <v>293</v>
      </c>
      <c r="Q30" s="1" t="s">
        <v>438</v>
      </c>
      <c r="R30" s="1" t="s">
        <v>295</v>
      </c>
      <c r="S30" s="1" t="s">
        <v>296</v>
      </c>
      <c r="T30" s="1" t="s">
        <v>297</v>
      </c>
    </row>
    <row r="31" s="1" customFormat="1" spans="1:20">
      <c r="A31" s="3">
        <v>16894023953</v>
      </c>
      <c r="B31" s="1" t="s">
        <v>430</v>
      </c>
      <c r="C31" s="1" t="s">
        <v>439</v>
      </c>
      <c r="D31" s="1" t="s">
        <v>440</v>
      </c>
      <c r="E31" s="1" t="s">
        <v>441</v>
      </c>
      <c r="F31" s="1" t="s">
        <v>286</v>
      </c>
      <c r="G31" s="1" t="s">
        <v>287</v>
      </c>
      <c r="H31" s="1" t="s">
        <v>288</v>
      </c>
      <c r="I31" s="1" t="s">
        <v>442</v>
      </c>
      <c r="J31" s="1" t="s">
        <v>290</v>
      </c>
      <c r="K31" s="1" t="s">
        <v>442</v>
      </c>
      <c r="L31" s="1" t="s">
        <v>442</v>
      </c>
      <c r="M31" s="1" t="s">
        <v>291</v>
      </c>
      <c r="N31" s="1" t="s">
        <v>291</v>
      </c>
      <c r="O31" s="1" t="s">
        <v>292</v>
      </c>
      <c r="P31" s="1" t="s">
        <v>293</v>
      </c>
      <c r="Q31" s="1" t="s">
        <v>443</v>
      </c>
      <c r="R31" s="1" t="s">
        <v>295</v>
      </c>
      <c r="S31" s="1" t="s">
        <v>296</v>
      </c>
      <c r="T31" s="1" t="s">
        <v>297</v>
      </c>
    </row>
    <row r="32" s="1" customFormat="1" spans="1:20">
      <c r="A32" s="3">
        <v>16894150726</v>
      </c>
      <c r="B32" s="1" t="s">
        <v>430</v>
      </c>
      <c r="C32" s="1" t="s">
        <v>444</v>
      </c>
      <c r="D32" s="1" t="s">
        <v>445</v>
      </c>
      <c r="E32" s="1" t="s">
        <v>446</v>
      </c>
      <c r="F32" s="1" t="s">
        <v>287</v>
      </c>
      <c r="G32" s="1" t="s">
        <v>302</v>
      </c>
      <c r="H32" s="1" t="s">
        <v>288</v>
      </c>
      <c r="I32" s="1" t="s">
        <v>447</v>
      </c>
      <c r="J32" s="1" t="s">
        <v>290</v>
      </c>
      <c r="K32" s="1" t="s">
        <v>447</v>
      </c>
      <c r="L32" s="1" t="s">
        <v>447</v>
      </c>
      <c r="M32" s="1" t="s">
        <v>291</v>
      </c>
      <c r="N32" s="1" t="s">
        <v>291</v>
      </c>
      <c r="O32" s="1" t="s">
        <v>292</v>
      </c>
      <c r="P32" s="1" t="s">
        <v>293</v>
      </c>
      <c r="Q32" s="1" t="s">
        <v>448</v>
      </c>
      <c r="R32" s="1" t="s">
        <v>295</v>
      </c>
      <c r="S32" s="1" t="s">
        <v>296</v>
      </c>
      <c r="T32" s="1" t="s">
        <v>297</v>
      </c>
    </row>
    <row r="33" s="1" customFormat="1" spans="1:20">
      <c r="A33" s="3">
        <v>16895397083</v>
      </c>
      <c r="B33" s="1" t="s">
        <v>430</v>
      </c>
      <c r="C33" s="1" t="s">
        <v>449</v>
      </c>
      <c r="D33" s="1" t="s">
        <v>450</v>
      </c>
      <c r="E33" s="1" t="s">
        <v>131</v>
      </c>
      <c r="F33" s="1" t="s">
        <v>451</v>
      </c>
      <c r="G33" s="1" t="s">
        <v>287</v>
      </c>
      <c r="H33" s="1" t="s">
        <v>288</v>
      </c>
      <c r="I33" s="1" t="s">
        <v>289</v>
      </c>
      <c r="J33" s="1" t="s">
        <v>290</v>
      </c>
      <c r="K33" s="1" t="s">
        <v>289</v>
      </c>
      <c r="L33" s="1" t="s">
        <v>289</v>
      </c>
      <c r="M33" s="1" t="s">
        <v>291</v>
      </c>
      <c r="N33" s="1" t="s">
        <v>291</v>
      </c>
      <c r="O33" s="1" t="s">
        <v>292</v>
      </c>
      <c r="P33" s="1" t="s">
        <v>293</v>
      </c>
      <c r="Q33" s="1" t="s">
        <v>452</v>
      </c>
      <c r="R33" s="1" t="s">
        <v>295</v>
      </c>
      <c r="S33" s="1" t="s">
        <v>296</v>
      </c>
      <c r="T33" s="1" t="s">
        <v>297</v>
      </c>
    </row>
    <row r="34" s="1" customFormat="1" spans="1:20">
      <c r="A34" s="3">
        <v>16896883698</v>
      </c>
      <c r="B34" s="1" t="s">
        <v>451</v>
      </c>
      <c r="C34" s="1" t="s">
        <v>453</v>
      </c>
      <c r="D34" s="1" t="s">
        <v>454</v>
      </c>
      <c r="E34" s="1" t="s">
        <v>40</v>
      </c>
      <c r="F34" s="1" t="s">
        <v>451</v>
      </c>
      <c r="G34" s="1" t="s">
        <v>286</v>
      </c>
      <c r="H34" s="1" t="s">
        <v>288</v>
      </c>
      <c r="I34" s="1" t="s">
        <v>455</v>
      </c>
      <c r="J34" s="1" t="s">
        <v>290</v>
      </c>
      <c r="K34" s="1" t="s">
        <v>455</v>
      </c>
      <c r="L34" s="1" t="s">
        <v>455</v>
      </c>
      <c r="M34" s="1" t="s">
        <v>291</v>
      </c>
      <c r="N34" s="1" t="s">
        <v>291</v>
      </c>
      <c r="O34" s="1" t="s">
        <v>292</v>
      </c>
      <c r="P34" s="1" t="s">
        <v>293</v>
      </c>
      <c r="Q34" s="1" t="s">
        <v>456</v>
      </c>
      <c r="R34" s="1" t="s">
        <v>295</v>
      </c>
      <c r="S34" s="1" t="s">
        <v>296</v>
      </c>
      <c r="T34" s="1" t="s">
        <v>297</v>
      </c>
    </row>
    <row r="35" s="1" customFormat="1" spans="1:20">
      <c r="A35" s="3">
        <v>16897047999</v>
      </c>
      <c r="B35" s="1" t="s">
        <v>451</v>
      </c>
      <c r="C35" s="1" t="s">
        <v>457</v>
      </c>
      <c r="D35" s="1" t="s">
        <v>334</v>
      </c>
      <c r="E35" s="1" t="s">
        <v>458</v>
      </c>
      <c r="F35" s="1" t="s">
        <v>286</v>
      </c>
      <c r="G35" s="1" t="s">
        <v>287</v>
      </c>
      <c r="H35" s="1" t="s">
        <v>288</v>
      </c>
      <c r="I35" s="1" t="s">
        <v>416</v>
      </c>
      <c r="J35" s="1" t="s">
        <v>290</v>
      </c>
      <c r="K35" s="1" t="s">
        <v>416</v>
      </c>
      <c r="L35" s="1" t="s">
        <v>416</v>
      </c>
      <c r="M35" s="1" t="s">
        <v>291</v>
      </c>
      <c r="N35" s="1" t="s">
        <v>291</v>
      </c>
      <c r="O35" s="1" t="s">
        <v>292</v>
      </c>
      <c r="P35" s="1" t="s">
        <v>293</v>
      </c>
      <c r="Q35" s="1" t="s">
        <v>459</v>
      </c>
      <c r="R35" s="1" t="s">
        <v>295</v>
      </c>
      <c r="S35" s="1" t="s">
        <v>296</v>
      </c>
      <c r="T35" s="1" t="s">
        <v>297</v>
      </c>
    </row>
    <row r="36" s="1" customFormat="1" spans="1:20">
      <c r="A36" s="3">
        <v>16897213443</v>
      </c>
      <c r="B36" s="1" t="s">
        <v>451</v>
      </c>
      <c r="C36" s="1" t="s">
        <v>460</v>
      </c>
      <c r="D36" s="1" t="s">
        <v>461</v>
      </c>
      <c r="E36" s="1" t="s">
        <v>462</v>
      </c>
      <c r="F36" s="1" t="s">
        <v>411</v>
      </c>
      <c r="G36" s="1" t="s">
        <v>286</v>
      </c>
      <c r="H36" s="1" t="s">
        <v>288</v>
      </c>
      <c r="I36" s="1" t="s">
        <v>463</v>
      </c>
      <c r="J36" s="1" t="s">
        <v>290</v>
      </c>
      <c r="K36" s="1" t="s">
        <v>463</v>
      </c>
      <c r="L36" s="1" t="s">
        <v>463</v>
      </c>
      <c r="M36" s="1" t="s">
        <v>291</v>
      </c>
      <c r="N36" s="1" t="s">
        <v>291</v>
      </c>
      <c r="O36" s="1" t="s">
        <v>292</v>
      </c>
      <c r="P36" s="1" t="s">
        <v>293</v>
      </c>
      <c r="Q36" s="1" t="s">
        <v>464</v>
      </c>
      <c r="R36" s="1" t="s">
        <v>295</v>
      </c>
      <c r="S36" s="1" t="s">
        <v>296</v>
      </c>
      <c r="T36" s="1" t="s">
        <v>297</v>
      </c>
    </row>
    <row r="37" s="1" customFormat="1" spans="1:20">
      <c r="A37" s="3">
        <v>16897672235</v>
      </c>
      <c r="B37" s="1" t="s">
        <v>451</v>
      </c>
      <c r="C37" s="1" t="s">
        <v>465</v>
      </c>
      <c r="D37" s="1" t="s">
        <v>324</v>
      </c>
      <c r="E37" s="1" t="s">
        <v>466</v>
      </c>
      <c r="F37" s="1" t="s">
        <v>286</v>
      </c>
      <c r="G37" s="1" t="s">
        <v>287</v>
      </c>
      <c r="H37" s="1" t="s">
        <v>288</v>
      </c>
      <c r="I37" s="1" t="s">
        <v>467</v>
      </c>
      <c r="J37" s="1" t="s">
        <v>290</v>
      </c>
      <c r="K37" s="1" t="s">
        <v>467</v>
      </c>
      <c r="L37" s="1" t="s">
        <v>467</v>
      </c>
      <c r="M37" s="1" t="s">
        <v>291</v>
      </c>
      <c r="N37" s="1" t="s">
        <v>291</v>
      </c>
      <c r="O37" s="1" t="s">
        <v>292</v>
      </c>
      <c r="P37" s="1" t="s">
        <v>293</v>
      </c>
      <c r="Q37" s="1" t="s">
        <v>468</v>
      </c>
      <c r="R37" s="1" t="s">
        <v>295</v>
      </c>
      <c r="S37" s="1" t="s">
        <v>296</v>
      </c>
      <c r="T37" s="1" t="s">
        <v>297</v>
      </c>
    </row>
    <row r="38" s="1" customFormat="1" spans="1:20">
      <c r="A38" s="3">
        <v>16902693121</v>
      </c>
      <c r="B38" s="1" t="s">
        <v>451</v>
      </c>
      <c r="C38" s="1" t="s">
        <v>469</v>
      </c>
      <c r="D38" s="1" t="s">
        <v>470</v>
      </c>
      <c r="E38" s="1" t="s">
        <v>135</v>
      </c>
      <c r="F38" s="1" t="s">
        <v>286</v>
      </c>
      <c r="G38" s="1" t="s">
        <v>287</v>
      </c>
      <c r="H38" s="1" t="s">
        <v>288</v>
      </c>
      <c r="I38" s="1" t="s">
        <v>471</v>
      </c>
      <c r="J38" s="1" t="s">
        <v>290</v>
      </c>
      <c r="K38" s="1" t="s">
        <v>471</v>
      </c>
      <c r="L38" s="1" t="s">
        <v>471</v>
      </c>
      <c r="M38" s="1" t="s">
        <v>291</v>
      </c>
      <c r="N38" s="1" t="s">
        <v>291</v>
      </c>
      <c r="O38" s="1" t="s">
        <v>292</v>
      </c>
      <c r="P38" s="1" t="s">
        <v>293</v>
      </c>
      <c r="Q38" s="1" t="s">
        <v>472</v>
      </c>
      <c r="R38" s="1" t="s">
        <v>295</v>
      </c>
      <c r="S38" s="1" t="s">
        <v>296</v>
      </c>
      <c r="T38" s="1" t="s">
        <v>297</v>
      </c>
    </row>
    <row r="39" s="1" customFormat="1" spans="1:20">
      <c r="A39" s="3">
        <v>16902753731</v>
      </c>
      <c r="B39" s="1" t="s">
        <v>451</v>
      </c>
      <c r="C39" s="1" t="s">
        <v>473</v>
      </c>
      <c r="D39" s="1" t="s">
        <v>474</v>
      </c>
      <c r="E39" s="1" t="s">
        <v>205</v>
      </c>
      <c r="F39" s="1" t="s">
        <v>286</v>
      </c>
      <c r="G39" s="1" t="s">
        <v>302</v>
      </c>
      <c r="H39" s="1" t="s">
        <v>288</v>
      </c>
      <c r="I39" s="1" t="s">
        <v>475</v>
      </c>
      <c r="J39" s="1" t="s">
        <v>290</v>
      </c>
      <c r="K39" s="1" t="s">
        <v>475</v>
      </c>
      <c r="L39" s="1" t="s">
        <v>475</v>
      </c>
      <c r="M39" s="1" t="s">
        <v>291</v>
      </c>
      <c r="N39" s="1" t="s">
        <v>291</v>
      </c>
      <c r="O39" s="1" t="s">
        <v>292</v>
      </c>
      <c r="P39" s="1" t="s">
        <v>293</v>
      </c>
      <c r="Q39" s="1" t="s">
        <v>476</v>
      </c>
      <c r="R39" s="1" t="s">
        <v>295</v>
      </c>
      <c r="S39" s="1" t="s">
        <v>296</v>
      </c>
      <c r="T39" s="1" t="s">
        <v>297</v>
      </c>
    </row>
    <row r="40" s="1" customFormat="1" spans="1:20">
      <c r="A40" s="3">
        <v>16902825872</v>
      </c>
      <c r="B40" s="1" t="s">
        <v>451</v>
      </c>
      <c r="C40" s="1" t="s">
        <v>477</v>
      </c>
      <c r="D40" s="1" t="s">
        <v>478</v>
      </c>
      <c r="E40" s="1" t="s">
        <v>479</v>
      </c>
      <c r="F40" s="1" t="s">
        <v>411</v>
      </c>
      <c r="G40" s="1" t="s">
        <v>286</v>
      </c>
      <c r="H40" s="1" t="s">
        <v>288</v>
      </c>
      <c r="I40" s="1" t="s">
        <v>480</v>
      </c>
      <c r="J40" s="1" t="s">
        <v>290</v>
      </c>
      <c r="K40" s="1" t="s">
        <v>480</v>
      </c>
      <c r="L40" s="1" t="s">
        <v>480</v>
      </c>
      <c r="M40" s="1" t="s">
        <v>291</v>
      </c>
      <c r="N40" s="1" t="s">
        <v>291</v>
      </c>
      <c r="O40" s="1" t="s">
        <v>292</v>
      </c>
      <c r="P40" s="1" t="s">
        <v>293</v>
      </c>
      <c r="Q40" s="1" t="s">
        <v>481</v>
      </c>
      <c r="R40" s="1" t="s">
        <v>295</v>
      </c>
      <c r="S40" s="1" t="s">
        <v>296</v>
      </c>
      <c r="T40" s="1" t="s">
        <v>297</v>
      </c>
    </row>
    <row r="41" s="1" customFormat="1" spans="1:20">
      <c r="A41" s="3">
        <v>16903372536</v>
      </c>
      <c r="B41" s="1" t="s">
        <v>411</v>
      </c>
      <c r="C41" s="1" t="s">
        <v>482</v>
      </c>
      <c r="D41" s="1" t="s">
        <v>483</v>
      </c>
      <c r="E41" s="1" t="s">
        <v>208</v>
      </c>
      <c r="F41" s="1" t="s">
        <v>286</v>
      </c>
      <c r="G41" s="1" t="s">
        <v>302</v>
      </c>
      <c r="H41" s="1" t="s">
        <v>288</v>
      </c>
      <c r="I41" s="1" t="s">
        <v>484</v>
      </c>
      <c r="J41" s="1" t="s">
        <v>290</v>
      </c>
      <c r="K41" s="1" t="s">
        <v>484</v>
      </c>
      <c r="L41" s="1" t="s">
        <v>484</v>
      </c>
      <c r="M41" s="1" t="s">
        <v>291</v>
      </c>
      <c r="N41" s="1" t="s">
        <v>291</v>
      </c>
      <c r="O41" s="1" t="s">
        <v>292</v>
      </c>
      <c r="P41" s="1" t="s">
        <v>293</v>
      </c>
      <c r="Q41" s="1" t="s">
        <v>485</v>
      </c>
      <c r="R41" s="1" t="s">
        <v>295</v>
      </c>
      <c r="S41" s="1" t="s">
        <v>296</v>
      </c>
      <c r="T41" s="1" t="s">
        <v>297</v>
      </c>
    </row>
    <row r="42" s="1" customFormat="1" spans="1:20">
      <c r="A42" s="3">
        <v>16903461513</v>
      </c>
      <c r="B42" s="1" t="s">
        <v>411</v>
      </c>
      <c r="C42" s="1" t="s">
        <v>486</v>
      </c>
      <c r="D42" s="1" t="s">
        <v>487</v>
      </c>
      <c r="E42" s="1" t="s">
        <v>50</v>
      </c>
      <c r="F42" s="1" t="s">
        <v>411</v>
      </c>
      <c r="G42" s="1" t="s">
        <v>286</v>
      </c>
      <c r="H42" s="1" t="s">
        <v>288</v>
      </c>
      <c r="I42" s="1" t="s">
        <v>488</v>
      </c>
      <c r="J42" s="1" t="s">
        <v>290</v>
      </c>
      <c r="K42" s="1" t="s">
        <v>488</v>
      </c>
      <c r="L42" s="1" t="s">
        <v>488</v>
      </c>
      <c r="M42" s="1" t="s">
        <v>291</v>
      </c>
      <c r="N42" s="1" t="s">
        <v>291</v>
      </c>
      <c r="O42" s="1" t="s">
        <v>292</v>
      </c>
      <c r="P42" s="1" t="s">
        <v>293</v>
      </c>
      <c r="Q42" s="1" t="s">
        <v>489</v>
      </c>
      <c r="R42" s="1" t="s">
        <v>295</v>
      </c>
      <c r="S42" s="1" t="s">
        <v>296</v>
      </c>
      <c r="T42" s="1" t="s">
        <v>297</v>
      </c>
    </row>
    <row r="43" s="1" customFormat="1" spans="1:20">
      <c r="A43" s="3">
        <v>16903726068</v>
      </c>
      <c r="B43" s="1" t="s">
        <v>411</v>
      </c>
      <c r="C43" s="1" t="s">
        <v>490</v>
      </c>
      <c r="D43" s="1" t="s">
        <v>491</v>
      </c>
      <c r="E43" s="1" t="s">
        <v>492</v>
      </c>
      <c r="F43" s="1" t="s">
        <v>411</v>
      </c>
      <c r="G43" s="1" t="s">
        <v>286</v>
      </c>
      <c r="H43" s="1" t="s">
        <v>288</v>
      </c>
      <c r="I43" s="1" t="s">
        <v>493</v>
      </c>
      <c r="J43" s="1" t="s">
        <v>290</v>
      </c>
      <c r="K43" s="1" t="s">
        <v>493</v>
      </c>
      <c r="L43" s="1" t="s">
        <v>493</v>
      </c>
      <c r="M43" s="1" t="s">
        <v>291</v>
      </c>
      <c r="N43" s="1" t="s">
        <v>291</v>
      </c>
      <c r="O43" s="1" t="s">
        <v>292</v>
      </c>
      <c r="P43" s="1" t="s">
        <v>293</v>
      </c>
      <c r="Q43" s="1" t="s">
        <v>494</v>
      </c>
      <c r="R43" s="1" t="s">
        <v>295</v>
      </c>
      <c r="S43" s="1" t="s">
        <v>296</v>
      </c>
      <c r="T43" s="1" t="s">
        <v>297</v>
      </c>
    </row>
    <row r="44" s="1" customFormat="1" spans="1:20">
      <c r="A44" s="3">
        <v>16904212437</v>
      </c>
      <c r="B44" s="1" t="s">
        <v>411</v>
      </c>
      <c r="C44" s="1" t="s">
        <v>495</v>
      </c>
      <c r="D44" s="1" t="s">
        <v>496</v>
      </c>
      <c r="E44" s="1" t="s">
        <v>54</v>
      </c>
      <c r="F44" s="1" t="s">
        <v>411</v>
      </c>
      <c r="G44" s="1" t="s">
        <v>286</v>
      </c>
      <c r="H44" s="1" t="s">
        <v>288</v>
      </c>
      <c r="I44" s="1" t="s">
        <v>497</v>
      </c>
      <c r="J44" s="1" t="s">
        <v>290</v>
      </c>
      <c r="K44" s="1" t="s">
        <v>497</v>
      </c>
      <c r="L44" s="1" t="s">
        <v>497</v>
      </c>
      <c r="M44" s="1" t="s">
        <v>291</v>
      </c>
      <c r="N44" s="1" t="s">
        <v>291</v>
      </c>
      <c r="O44" s="1" t="s">
        <v>292</v>
      </c>
      <c r="P44" s="1" t="s">
        <v>293</v>
      </c>
      <c r="Q44" s="1" t="s">
        <v>498</v>
      </c>
      <c r="R44" s="1" t="s">
        <v>295</v>
      </c>
      <c r="S44" s="1" t="s">
        <v>296</v>
      </c>
      <c r="T44" s="1" t="s">
        <v>297</v>
      </c>
    </row>
    <row r="45" s="1" customFormat="1" spans="1:20">
      <c r="A45" s="3">
        <v>16904653594</v>
      </c>
      <c r="B45" s="1" t="s">
        <v>411</v>
      </c>
      <c r="C45" s="1" t="s">
        <v>499</v>
      </c>
      <c r="D45" s="1" t="s">
        <v>500</v>
      </c>
      <c r="E45" s="1" t="s">
        <v>60</v>
      </c>
      <c r="F45" s="1" t="s">
        <v>411</v>
      </c>
      <c r="G45" s="1" t="s">
        <v>286</v>
      </c>
      <c r="H45" s="1" t="s">
        <v>288</v>
      </c>
      <c r="I45" s="1" t="s">
        <v>501</v>
      </c>
      <c r="J45" s="1" t="s">
        <v>290</v>
      </c>
      <c r="K45" s="1" t="s">
        <v>501</v>
      </c>
      <c r="L45" s="1" t="s">
        <v>501</v>
      </c>
      <c r="M45" s="1" t="s">
        <v>291</v>
      </c>
      <c r="N45" s="1" t="s">
        <v>291</v>
      </c>
      <c r="O45" s="1" t="s">
        <v>292</v>
      </c>
      <c r="P45" s="1" t="s">
        <v>293</v>
      </c>
      <c r="Q45" s="1" t="s">
        <v>502</v>
      </c>
      <c r="R45" s="1" t="s">
        <v>295</v>
      </c>
      <c r="S45" s="1" t="s">
        <v>296</v>
      </c>
      <c r="T45" s="1" t="s">
        <v>297</v>
      </c>
    </row>
    <row r="46" s="1" customFormat="1" spans="1:20">
      <c r="A46" s="3">
        <v>16904759738</v>
      </c>
      <c r="B46" s="1" t="s">
        <v>411</v>
      </c>
      <c r="C46" s="1" t="s">
        <v>503</v>
      </c>
      <c r="D46" s="1" t="s">
        <v>504</v>
      </c>
      <c r="E46" s="1" t="s">
        <v>505</v>
      </c>
      <c r="F46" s="1" t="s">
        <v>411</v>
      </c>
      <c r="G46" s="1" t="s">
        <v>286</v>
      </c>
      <c r="H46" s="1" t="s">
        <v>288</v>
      </c>
      <c r="I46" s="1" t="s">
        <v>506</v>
      </c>
      <c r="J46" s="1" t="s">
        <v>290</v>
      </c>
      <c r="K46" s="1" t="s">
        <v>506</v>
      </c>
      <c r="L46" s="1" t="s">
        <v>506</v>
      </c>
      <c r="M46" s="1" t="s">
        <v>291</v>
      </c>
      <c r="N46" s="1" t="s">
        <v>291</v>
      </c>
      <c r="O46" s="1" t="s">
        <v>292</v>
      </c>
      <c r="P46" s="1" t="s">
        <v>293</v>
      </c>
      <c r="Q46" s="1" t="s">
        <v>507</v>
      </c>
      <c r="R46" s="1" t="s">
        <v>295</v>
      </c>
      <c r="S46" s="1" t="s">
        <v>296</v>
      </c>
      <c r="T46" s="1" t="s">
        <v>297</v>
      </c>
    </row>
    <row r="47" s="1" customFormat="1" spans="1:20">
      <c r="A47" s="3">
        <v>16905045342</v>
      </c>
      <c r="B47" s="1" t="s">
        <v>411</v>
      </c>
      <c r="C47" s="1" t="s">
        <v>508</v>
      </c>
      <c r="D47" s="1" t="s">
        <v>509</v>
      </c>
      <c r="E47" s="1" t="s">
        <v>66</v>
      </c>
      <c r="F47" s="1" t="s">
        <v>411</v>
      </c>
      <c r="G47" s="1" t="s">
        <v>286</v>
      </c>
      <c r="H47" s="1" t="s">
        <v>288</v>
      </c>
      <c r="I47" s="1" t="s">
        <v>510</v>
      </c>
      <c r="J47" s="1" t="s">
        <v>290</v>
      </c>
      <c r="K47" s="1" t="s">
        <v>510</v>
      </c>
      <c r="L47" s="1" t="s">
        <v>510</v>
      </c>
      <c r="M47" s="1" t="s">
        <v>291</v>
      </c>
      <c r="N47" s="1" t="s">
        <v>291</v>
      </c>
      <c r="O47" s="1" t="s">
        <v>292</v>
      </c>
      <c r="P47" s="1" t="s">
        <v>293</v>
      </c>
      <c r="Q47" s="1" t="s">
        <v>511</v>
      </c>
      <c r="R47" s="1" t="s">
        <v>295</v>
      </c>
      <c r="S47" s="1" t="s">
        <v>296</v>
      </c>
      <c r="T47" s="1" t="s">
        <v>297</v>
      </c>
    </row>
    <row r="48" s="1" customFormat="1" spans="1:20">
      <c r="A48" s="3">
        <v>16905128647</v>
      </c>
      <c r="B48" s="1" t="s">
        <v>411</v>
      </c>
      <c r="C48" s="1" t="s">
        <v>512</v>
      </c>
      <c r="D48" s="1" t="s">
        <v>513</v>
      </c>
      <c r="E48" s="1" t="s">
        <v>70</v>
      </c>
      <c r="F48" s="1" t="s">
        <v>411</v>
      </c>
      <c r="G48" s="1" t="s">
        <v>286</v>
      </c>
      <c r="H48" s="1" t="s">
        <v>288</v>
      </c>
      <c r="I48" s="1" t="s">
        <v>514</v>
      </c>
      <c r="J48" s="1" t="s">
        <v>290</v>
      </c>
      <c r="K48" s="1" t="s">
        <v>514</v>
      </c>
      <c r="L48" s="1" t="s">
        <v>514</v>
      </c>
      <c r="M48" s="1" t="s">
        <v>291</v>
      </c>
      <c r="N48" s="1" t="s">
        <v>291</v>
      </c>
      <c r="O48" s="1" t="s">
        <v>292</v>
      </c>
      <c r="P48" s="1" t="s">
        <v>293</v>
      </c>
      <c r="Q48" s="1" t="s">
        <v>515</v>
      </c>
      <c r="R48" s="1" t="s">
        <v>295</v>
      </c>
      <c r="S48" s="1" t="s">
        <v>296</v>
      </c>
      <c r="T48" s="1" t="s">
        <v>297</v>
      </c>
    </row>
    <row r="49" s="1" customFormat="1" spans="1:20">
      <c r="A49" s="3">
        <v>16905272105</v>
      </c>
      <c r="B49" s="1" t="s">
        <v>411</v>
      </c>
      <c r="C49" s="1" t="s">
        <v>516</v>
      </c>
      <c r="D49" s="1" t="s">
        <v>517</v>
      </c>
      <c r="E49" s="1" t="s">
        <v>518</v>
      </c>
      <c r="F49" s="1" t="s">
        <v>286</v>
      </c>
      <c r="G49" s="1" t="s">
        <v>287</v>
      </c>
      <c r="H49" s="1" t="s">
        <v>288</v>
      </c>
      <c r="I49" s="1" t="s">
        <v>519</v>
      </c>
      <c r="J49" s="1" t="s">
        <v>290</v>
      </c>
      <c r="K49" s="1" t="s">
        <v>519</v>
      </c>
      <c r="L49" s="1" t="s">
        <v>519</v>
      </c>
      <c r="M49" s="1" t="s">
        <v>291</v>
      </c>
      <c r="N49" s="1" t="s">
        <v>291</v>
      </c>
      <c r="O49" s="1" t="s">
        <v>292</v>
      </c>
      <c r="P49" s="1" t="s">
        <v>293</v>
      </c>
      <c r="Q49" s="1" t="s">
        <v>520</v>
      </c>
      <c r="R49" s="1" t="s">
        <v>295</v>
      </c>
      <c r="S49" s="1" t="s">
        <v>296</v>
      </c>
      <c r="T49" s="1" t="s">
        <v>297</v>
      </c>
    </row>
    <row r="50" s="1" customFormat="1" spans="1:20">
      <c r="A50" s="3">
        <v>16905416996</v>
      </c>
      <c r="B50" s="1" t="s">
        <v>411</v>
      </c>
      <c r="C50" s="1" t="s">
        <v>521</v>
      </c>
      <c r="D50" s="1" t="s">
        <v>522</v>
      </c>
      <c r="E50" s="1" t="s">
        <v>74</v>
      </c>
      <c r="F50" s="1" t="s">
        <v>411</v>
      </c>
      <c r="G50" s="1" t="s">
        <v>286</v>
      </c>
      <c r="H50" s="1" t="s">
        <v>288</v>
      </c>
      <c r="I50" s="1" t="s">
        <v>523</v>
      </c>
      <c r="J50" s="1" t="s">
        <v>290</v>
      </c>
      <c r="K50" s="1" t="s">
        <v>523</v>
      </c>
      <c r="L50" s="1" t="s">
        <v>523</v>
      </c>
      <c r="M50" s="1" t="s">
        <v>291</v>
      </c>
      <c r="N50" s="1" t="s">
        <v>291</v>
      </c>
      <c r="O50" s="1" t="s">
        <v>292</v>
      </c>
      <c r="P50" s="1" t="s">
        <v>293</v>
      </c>
      <c r="Q50" s="1" t="s">
        <v>524</v>
      </c>
      <c r="R50" s="1" t="s">
        <v>295</v>
      </c>
      <c r="S50" s="1" t="s">
        <v>296</v>
      </c>
      <c r="T50" s="1" t="s">
        <v>297</v>
      </c>
    </row>
    <row r="51" s="1" customFormat="1" spans="1:20">
      <c r="A51" s="3">
        <v>16905555146</v>
      </c>
      <c r="B51" s="1" t="s">
        <v>411</v>
      </c>
      <c r="C51" s="1" t="s">
        <v>525</v>
      </c>
      <c r="D51" s="1" t="s">
        <v>526</v>
      </c>
      <c r="E51" s="1" t="s">
        <v>527</v>
      </c>
      <c r="F51" s="1" t="s">
        <v>411</v>
      </c>
      <c r="G51" s="1" t="s">
        <v>286</v>
      </c>
      <c r="H51" s="1" t="s">
        <v>288</v>
      </c>
      <c r="I51" s="1" t="s">
        <v>528</v>
      </c>
      <c r="J51" s="1" t="s">
        <v>290</v>
      </c>
      <c r="K51" s="1" t="s">
        <v>528</v>
      </c>
      <c r="L51" s="1" t="s">
        <v>528</v>
      </c>
      <c r="M51" s="1" t="s">
        <v>291</v>
      </c>
      <c r="N51" s="1" t="s">
        <v>291</v>
      </c>
      <c r="O51" s="1" t="s">
        <v>292</v>
      </c>
      <c r="P51" s="1" t="s">
        <v>293</v>
      </c>
      <c r="Q51" s="1" t="s">
        <v>529</v>
      </c>
      <c r="R51" s="1" t="s">
        <v>295</v>
      </c>
      <c r="S51" s="1" t="s">
        <v>296</v>
      </c>
      <c r="T51" s="1" t="s">
        <v>297</v>
      </c>
    </row>
    <row r="52" s="1" customFormat="1" spans="1:20">
      <c r="A52" s="3">
        <v>16908704895</v>
      </c>
      <c r="B52" s="1" t="s">
        <v>411</v>
      </c>
      <c r="C52" s="1" t="s">
        <v>530</v>
      </c>
      <c r="D52" s="1" t="s">
        <v>531</v>
      </c>
      <c r="E52" s="1" t="s">
        <v>79</v>
      </c>
      <c r="F52" s="1" t="s">
        <v>411</v>
      </c>
      <c r="G52" s="1" t="s">
        <v>286</v>
      </c>
      <c r="H52" s="1" t="s">
        <v>288</v>
      </c>
      <c r="I52" s="1" t="s">
        <v>532</v>
      </c>
      <c r="J52" s="1" t="s">
        <v>290</v>
      </c>
      <c r="K52" s="1" t="s">
        <v>532</v>
      </c>
      <c r="L52" s="1" t="s">
        <v>532</v>
      </c>
      <c r="M52" s="1" t="s">
        <v>291</v>
      </c>
      <c r="N52" s="1" t="s">
        <v>291</v>
      </c>
      <c r="O52" s="1" t="s">
        <v>292</v>
      </c>
      <c r="P52" s="1" t="s">
        <v>293</v>
      </c>
      <c r="Q52" s="1" t="s">
        <v>533</v>
      </c>
      <c r="R52" s="1" t="s">
        <v>295</v>
      </c>
      <c r="S52" s="1" t="s">
        <v>296</v>
      </c>
      <c r="T52" s="1" t="s">
        <v>297</v>
      </c>
    </row>
    <row r="53" s="1" customFormat="1" spans="1:20">
      <c r="A53" s="3">
        <v>16909041998</v>
      </c>
      <c r="B53" s="1" t="s">
        <v>411</v>
      </c>
      <c r="C53" s="1" t="s">
        <v>534</v>
      </c>
      <c r="D53" s="1" t="s">
        <v>351</v>
      </c>
      <c r="E53" s="1" t="s">
        <v>535</v>
      </c>
      <c r="F53" s="1" t="s">
        <v>287</v>
      </c>
      <c r="G53" s="1" t="s">
        <v>302</v>
      </c>
      <c r="H53" s="1" t="s">
        <v>288</v>
      </c>
      <c r="I53" s="1" t="s">
        <v>536</v>
      </c>
      <c r="J53" s="1" t="s">
        <v>290</v>
      </c>
      <c r="K53" s="1" t="s">
        <v>536</v>
      </c>
      <c r="L53" s="1" t="s">
        <v>536</v>
      </c>
      <c r="M53" s="1" t="s">
        <v>291</v>
      </c>
      <c r="N53" s="1" t="s">
        <v>291</v>
      </c>
      <c r="O53" s="1" t="s">
        <v>292</v>
      </c>
      <c r="P53" s="1" t="s">
        <v>293</v>
      </c>
      <c r="Q53" s="1" t="s">
        <v>537</v>
      </c>
      <c r="R53" s="1" t="s">
        <v>295</v>
      </c>
      <c r="S53" s="1" t="s">
        <v>296</v>
      </c>
      <c r="T53" s="1" t="s">
        <v>297</v>
      </c>
    </row>
    <row r="54" s="1" customFormat="1" spans="1:20">
      <c r="A54" s="3">
        <v>16909374563</v>
      </c>
      <c r="B54" s="1" t="s">
        <v>411</v>
      </c>
      <c r="C54" s="1" t="s">
        <v>538</v>
      </c>
      <c r="D54" s="1" t="s">
        <v>539</v>
      </c>
      <c r="E54" s="1" t="s">
        <v>83</v>
      </c>
      <c r="F54" s="1" t="s">
        <v>411</v>
      </c>
      <c r="G54" s="1" t="s">
        <v>286</v>
      </c>
      <c r="H54" s="1" t="s">
        <v>288</v>
      </c>
      <c r="I54" s="1" t="s">
        <v>540</v>
      </c>
      <c r="J54" s="1" t="s">
        <v>290</v>
      </c>
      <c r="K54" s="1" t="s">
        <v>540</v>
      </c>
      <c r="L54" s="1" t="s">
        <v>540</v>
      </c>
      <c r="M54" s="1" t="s">
        <v>291</v>
      </c>
      <c r="N54" s="1" t="s">
        <v>291</v>
      </c>
      <c r="O54" s="1" t="s">
        <v>292</v>
      </c>
      <c r="P54" s="1" t="s">
        <v>293</v>
      </c>
      <c r="Q54" s="1" t="s">
        <v>541</v>
      </c>
      <c r="R54" s="1" t="s">
        <v>295</v>
      </c>
      <c r="S54" s="1" t="s">
        <v>296</v>
      </c>
      <c r="T54" s="1" t="s">
        <v>297</v>
      </c>
    </row>
    <row r="55" s="1" customFormat="1" spans="1:20">
      <c r="A55" s="3">
        <v>16909398408</v>
      </c>
      <c r="B55" s="1" t="s">
        <v>411</v>
      </c>
      <c r="C55" s="1" t="s">
        <v>542</v>
      </c>
      <c r="D55" s="1" t="s">
        <v>357</v>
      </c>
      <c r="E55" s="1" t="s">
        <v>543</v>
      </c>
      <c r="F55" s="1" t="s">
        <v>286</v>
      </c>
      <c r="G55" s="1" t="s">
        <v>287</v>
      </c>
      <c r="H55" s="1" t="s">
        <v>288</v>
      </c>
      <c r="I55" s="1" t="s">
        <v>544</v>
      </c>
      <c r="J55" s="1" t="s">
        <v>290</v>
      </c>
      <c r="K55" s="1" t="s">
        <v>544</v>
      </c>
      <c r="L55" s="1" t="s">
        <v>544</v>
      </c>
      <c r="M55" s="1" t="s">
        <v>291</v>
      </c>
      <c r="N55" s="1" t="s">
        <v>291</v>
      </c>
      <c r="O55" s="1" t="s">
        <v>292</v>
      </c>
      <c r="P55" s="1" t="s">
        <v>293</v>
      </c>
      <c r="Q55" s="1" t="s">
        <v>545</v>
      </c>
      <c r="R55" s="1" t="s">
        <v>295</v>
      </c>
      <c r="S55" s="1" t="s">
        <v>296</v>
      </c>
      <c r="T55" s="1" t="s">
        <v>297</v>
      </c>
    </row>
    <row r="56" s="1" customFormat="1" spans="1:20">
      <c r="A56" s="3">
        <v>16909483893</v>
      </c>
      <c r="B56" s="1" t="s">
        <v>411</v>
      </c>
      <c r="C56" s="1" t="s">
        <v>546</v>
      </c>
      <c r="D56" s="1" t="s">
        <v>547</v>
      </c>
      <c r="E56" s="1" t="s">
        <v>213</v>
      </c>
      <c r="F56" s="1" t="s">
        <v>287</v>
      </c>
      <c r="G56" s="1" t="s">
        <v>302</v>
      </c>
      <c r="H56" s="1" t="s">
        <v>288</v>
      </c>
      <c r="I56" s="1" t="s">
        <v>548</v>
      </c>
      <c r="J56" s="1" t="s">
        <v>290</v>
      </c>
      <c r="K56" s="1" t="s">
        <v>548</v>
      </c>
      <c r="L56" s="1" t="s">
        <v>548</v>
      </c>
      <c r="M56" s="1" t="s">
        <v>291</v>
      </c>
      <c r="N56" s="1" t="s">
        <v>291</v>
      </c>
      <c r="O56" s="1" t="s">
        <v>292</v>
      </c>
      <c r="P56" s="1" t="s">
        <v>293</v>
      </c>
      <c r="Q56" s="1" t="s">
        <v>549</v>
      </c>
      <c r="R56" s="1" t="s">
        <v>295</v>
      </c>
      <c r="S56" s="1" t="s">
        <v>296</v>
      </c>
      <c r="T56" s="1" t="s">
        <v>297</v>
      </c>
    </row>
    <row r="57" s="1" customFormat="1" spans="1:20">
      <c r="A57" s="3">
        <v>16909623676</v>
      </c>
      <c r="B57" s="1" t="s">
        <v>411</v>
      </c>
      <c r="C57" s="1" t="s">
        <v>550</v>
      </c>
      <c r="D57" s="1" t="s">
        <v>551</v>
      </c>
      <c r="E57" s="1" t="s">
        <v>552</v>
      </c>
      <c r="F57" s="1" t="s">
        <v>287</v>
      </c>
      <c r="G57" s="1" t="s">
        <v>302</v>
      </c>
      <c r="H57" s="1" t="s">
        <v>288</v>
      </c>
      <c r="I57" s="1" t="s">
        <v>553</v>
      </c>
      <c r="J57" s="1" t="s">
        <v>290</v>
      </c>
      <c r="K57" s="1" t="s">
        <v>553</v>
      </c>
      <c r="L57" s="1" t="s">
        <v>553</v>
      </c>
      <c r="M57" s="1" t="s">
        <v>291</v>
      </c>
      <c r="N57" s="1" t="s">
        <v>291</v>
      </c>
      <c r="O57" s="1" t="s">
        <v>292</v>
      </c>
      <c r="P57" s="1" t="s">
        <v>293</v>
      </c>
      <c r="Q57" s="1" t="s">
        <v>554</v>
      </c>
      <c r="R57" s="1" t="s">
        <v>295</v>
      </c>
      <c r="S57" s="1" t="s">
        <v>296</v>
      </c>
      <c r="T57" s="1" t="s">
        <v>297</v>
      </c>
    </row>
    <row r="58" s="1" customFormat="1" spans="1:20">
      <c r="A58" s="3">
        <v>16909626833</v>
      </c>
      <c r="B58" s="1" t="s">
        <v>411</v>
      </c>
      <c r="C58" s="1" t="s">
        <v>555</v>
      </c>
      <c r="D58" s="1" t="s">
        <v>556</v>
      </c>
      <c r="E58" s="1" t="s">
        <v>143</v>
      </c>
      <c r="F58" s="1" t="s">
        <v>286</v>
      </c>
      <c r="G58" s="1" t="s">
        <v>287</v>
      </c>
      <c r="H58" s="1" t="s">
        <v>288</v>
      </c>
      <c r="I58" s="1" t="s">
        <v>557</v>
      </c>
      <c r="J58" s="1" t="s">
        <v>290</v>
      </c>
      <c r="K58" s="1" t="s">
        <v>557</v>
      </c>
      <c r="L58" s="1" t="s">
        <v>557</v>
      </c>
      <c r="M58" s="1" t="s">
        <v>291</v>
      </c>
      <c r="N58" s="1" t="s">
        <v>291</v>
      </c>
      <c r="O58" s="1" t="s">
        <v>292</v>
      </c>
      <c r="P58" s="1" t="s">
        <v>293</v>
      </c>
      <c r="Q58" s="1" t="s">
        <v>558</v>
      </c>
      <c r="R58" s="1" t="s">
        <v>295</v>
      </c>
      <c r="S58" s="1" t="s">
        <v>296</v>
      </c>
      <c r="T58" s="1" t="s">
        <v>297</v>
      </c>
    </row>
    <row r="59" s="1" customFormat="1" spans="1:20">
      <c r="A59" s="3">
        <v>16909765895</v>
      </c>
      <c r="B59" s="1" t="s">
        <v>411</v>
      </c>
      <c r="C59" s="1" t="s">
        <v>559</v>
      </c>
      <c r="D59" s="1" t="s">
        <v>560</v>
      </c>
      <c r="E59" s="1" t="s">
        <v>86</v>
      </c>
      <c r="F59" s="1" t="s">
        <v>411</v>
      </c>
      <c r="G59" s="1" t="s">
        <v>286</v>
      </c>
      <c r="H59" s="1" t="s">
        <v>288</v>
      </c>
      <c r="I59" s="1" t="s">
        <v>561</v>
      </c>
      <c r="J59" s="1" t="s">
        <v>290</v>
      </c>
      <c r="K59" s="1" t="s">
        <v>561</v>
      </c>
      <c r="L59" s="1" t="s">
        <v>561</v>
      </c>
      <c r="M59" s="1" t="s">
        <v>291</v>
      </c>
      <c r="N59" s="1" t="s">
        <v>291</v>
      </c>
      <c r="O59" s="1" t="s">
        <v>292</v>
      </c>
      <c r="P59" s="1" t="s">
        <v>293</v>
      </c>
      <c r="Q59" s="1" t="s">
        <v>562</v>
      </c>
      <c r="R59" s="1" t="s">
        <v>295</v>
      </c>
      <c r="S59" s="1" t="s">
        <v>296</v>
      </c>
      <c r="T59" s="1" t="s">
        <v>297</v>
      </c>
    </row>
    <row r="60" s="1" customFormat="1" spans="1:20">
      <c r="A60" s="3">
        <v>16909836291</v>
      </c>
      <c r="B60" s="1" t="s">
        <v>411</v>
      </c>
      <c r="C60" s="1" t="s">
        <v>563</v>
      </c>
      <c r="D60" s="1" t="s">
        <v>564</v>
      </c>
      <c r="E60" s="1" t="s">
        <v>89</v>
      </c>
      <c r="F60" s="1" t="s">
        <v>411</v>
      </c>
      <c r="G60" s="1" t="s">
        <v>286</v>
      </c>
      <c r="H60" s="1" t="s">
        <v>288</v>
      </c>
      <c r="I60" s="1" t="s">
        <v>565</v>
      </c>
      <c r="J60" s="1" t="s">
        <v>290</v>
      </c>
      <c r="K60" s="1" t="s">
        <v>565</v>
      </c>
      <c r="L60" s="1" t="s">
        <v>565</v>
      </c>
      <c r="M60" s="1" t="s">
        <v>291</v>
      </c>
      <c r="N60" s="1" t="s">
        <v>291</v>
      </c>
      <c r="O60" s="1" t="s">
        <v>292</v>
      </c>
      <c r="P60" s="1" t="s">
        <v>293</v>
      </c>
      <c r="Q60" s="1" t="s">
        <v>566</v>
      </c>
      <c r="R60" s="1" t="s">
        <v>295</v>
      </c>
      <c r="S60" s="1" t="s">
        <v>296</v>
      </c>
      <c r="T60" s="1" t="s">
        <v>297</v>
      </c>
    </row>
    <row r="61" s="1" customFormat="1" spans="1:20">
      <c r="A61" s="3">
        <v>16909873124</v>
      </c>
      <c r="B61" s="1" t="s">
        <v>411</v>
      </c>
      <c r="C61" s="1" t="s">
        <v>567</v>
      </c>
      <c r="D61" s="1" t="s">
        <v>568</v>
      </c>
      <c r="E61" s="1" t="s">
        <v>92</v>
      </c>
      <c r="F61" s="1" t="s">
        <v>411</v>
      </c>
      <c r="G61" s="1" t="s">
        <v>286</v>
      </c>
      <c r="H61" s="1" t="s">
        <v>288</v>
      </c>
      <c r="I61" s="1" t="s">
        <v>569</v>
      </c>
      <c r="J61" s="1" t="s">
        <v>290</v>
      </c>
      <c r="K61" s="1" t="s">
        <v>569</v>
      </c>
      <c r="L61" s="1" t="s">
        <v>569</v>
      </c>
      <c r="M61" s="1" t="s">
        <v>291</v>
      </c>
      <c r="N61" s="1" t="s">
        <v>291</v>
      </c>
      <c r="O61" s="1" t="s">
        <v>292</v>
      </c>
      <c r="P61" s="1" t="s">
        <v>293</v>
      </c>
      <c r="Q61" s="1" t="s">
        <v>570</v>
      </c>
      <c r="R61" s="1" t="s">
        <v>295</v>
      </c>
      <c r="S61" s="1" t="s">
        <v>296</v>
      </c>
      <c r="T61" s="1" t="s">
        <v>297</v>
      </c>
    </row>
    <row r="62" s="1" customFormat="1" spans="1:20">
      <c r="A62" s="3">
        <v>16910401302</v>
      </c>
      <c r="B62" s="1" t="s">
        <v>286</v>
      </c>
      <c r="C62" s="1" t="s">
        <v>571</v>
      </c>
      <c r="D62" s="1" t="s">
        <v>572</v>
      </c>
      <c r="E62" s="1" t="s">
        <v>573</v>
      </c>
      <c r="F62" s="1" t="s">
        <v>287</v>
      </c>
      <c r="G62" s="1" t="s">
        <v>302</v>
      </c>
      <c r="H62" s="1" t="s">
        <v>288</v>
      </c>
      <c r="I62" s="1" t="s">
        <v>574</v>
      </c>
      <c r="J62" s="1" t="s">
        <v>290</v>
      </c>
      <c r="K62" s="1" t="s">
        <v>574</v>
      </c>
      <c r="L62" s="1" t="s">
        <v>574</v>
      </c>
      <c r="M62" s="1" t="s">
        <v>291</v>
      </c>
      <c r="N62" s="1" t="s">
        <v>291</v>
      </c>
      <c r="O62" s="1" t="s">
        <v>292</v>
      </c>
      <c r="P62" s="1" t="s">
        <v>293</v>
      </c>
      <c r="Q62" s="1" t="s">
        <v>575</v>
      </c>
      <c r="R62" s="1" t="s">
        <v>295</v>
      </c>
      <c r="S62" s="1" t="s">
        <v>296</v>
      </c>
      <c r="T62" s="1" t="s">
        <v>297</v>
      </c>
    </row>
    <row r="63" s="1" customFormat="1" spans="1:20">
      <c r="A63" s="3">
        <v>16910689471</v>
      </c>
      <c r="B63" s="1" t="s">
        <v>286</v>
      </c>
      <c r="C63" s="1" t="s">
        <v>576</v>
      </c>
      <c r="D63" s="1" t="s">
        <v>357</v>
      </c>
      <c r="E63" s="1" t="s">
        <v>577</v>
      </c>
      <c r="F63" s="1" t="s">
        <v>287</v>
      </c>
      <c r="G63" s="1" t="s">
        <v>302</v>
      </c>
      <c r="H63" s="1" t="s">
        <v>288</v>
      </c>
      <c r="I63" s="1" t="s">
        <v>578</v>
      </c>
      <c r="J63" s="1" t="s">
        <v>290</v>
      </c>
      <c r="K63" s="1" t="s">
        <v>578</v>
      </c>
      <c r="L63" s="1" t="s">
        <v>578</v>
      </c>
      <c r="M63" s="1" t="s">
        <v>291</v>
      </c>
      <c r="N63" s="1" t="s">
        <v>291</v>
      </c>
      <c r="O63" s="1" t="s">
        <v>292</v>
      </c>
      <c r="P63" s="1" t="s">
        <v>293</v>
      </c>
      <c r="Q63" s="1" t="s">
        <v>579</v>
      </c>
      <c r="R63" s="1" t="s">
        <v>295</v>
      </c>
      <c r="S63" s="1" t="s">
        <v>296</v>
      </c>
      <c r="T63" s="1" t="s">
        <v>297</v>
      </c>
    </row>
    <row r="64" s="1" customFormat="1" spans="1:20">
      <c r="A64" s="3">
        <v>16910832671</v>
      </c>
      <c r="B64" s="1" t="s">
        <v>286</v>
      </c>
      <c r="C64" s="1" t="s">
        <v>580</v>
      </c>
      <c r="D64" s="1" t="s">
        <v>500</v>
      </c>
      <c r="E64" s="1" t="s">
        <v>60</v>
      </c>
      <c r="F64" s="1" t="s">
        <v>286</v>
      </c>
      <c r="G64" s="1" t="s">
        <v>287</v>
      </c>
      <c r="H64" s="1" t="s">
        <v>288</v>
      </c>
      <c r="I64" s="1" t="s">
        <v>581</v>
      </c>
      <c r="J64" s="1" t="s">
        <v>290</v>
      </c>
      <c r="K64" s="1" t="s">
        <v>581</v>
      </c>
      <c r="L64" s="1" t="s">
        <v>581</v>
      </c>
      <c r="M64" s="1" t="s">
        <v>291</v>
      </c>
      <c r="N64" s="1" t="s">
        <v>291</v>
      </c>
      <c r="O64" s="1" t="s">
        <v>292</v>
      </c>
      <c r="P64" s="1" t="s">
        <v>293</v>
      </c>
      <c r="Q64" s="1" t="s">
        <v>582</v>
      </c>
      <c r="R64" s="1" t="s">
        <v>295</v>
      </c>
      <c r="S64" s="1" t="s">
        <v>296</v>
      </c>
      <c r="T64" s="1" t="s">
        <v>297</v>
      </c>
    </row>
    <row r="65" s="1" customFormat="1" spans="1:20">
      <c r="A65" s="3">
        <v>16910869065</v>
      </c>
      <c r="B65" s="1" t="s">
        <v>286</v>
      </c>
      <c r="C65" s="1" t="s">
        <v>583</v>
      </c>
      <c r="D65" s="1" t="s">
        <v>584</v>
      </c>
      <c r="E65" s="1" t="s">
        <v>225</v>
      </c>
      <c r="F65" s="1" t="s">
        <v>287</v>
      </c>
      <c r="G65" s="1" t="s">
        <v>302</v>
      </c>
      <c r="H65" s="1" t="s">
        <v>288</v>
      </c>
      <c r="I65" s="1" t="s">
        <v>585</v>
      </c>
      <c r="J65" s="1" t="s">
        <v>290</v>
      </c>
      <c r="K65" s="1" t="s">
        <v>585</v>
      </c>
      <c r="L65" s="1" t="s">
        <v>585</v>
      </c>
      <c r="M65" s="1" t="s">
        <v>291</v>
      </c>
      <c r="N65" s="1" t="s">
        <v>291</v>
      </c>
      <c r="O65" s="1" t="s">
        <v>292</v>
      </c>
      <c r="P65" s="1" t="s">
        <v>293</v>
      </c>
      <c r="Q65" s="1" t="s">
        <v>586</v>
      </c>
      <c r="R65" s="1" t="s">
        <v>295</v>
      </c>
      <c r="S65" s="1" t="s">
        <v>296</v>
      </c>
      <c r="T65" s="1" t="s">
        <v>297</v>
      </c>
    </row>
    <row r="66" s="1" customFormat="1" spans="1:20">
      <c r="A66" s="3">
        <v>16911008190</v>
      </c>
      <c r="B66" s="1" t="s">
        <v>286</v>
      </c>
      <c r="C66" s="1" t="s">
        <v>587</v>
      </c>
      <c r="D66" s="1" t="s">
        <v>588</v>
      </c>
      <c r="E66" s="1" t="s">
        <v>147</v>
      </c>
      <c r="F66" s="1" t="s">
        <v>286</v>
      </c>
      <c r="G66" s="1" t="s">
        <v>287</v>
      </c>
      <c r="H66" s="1" t="s">
        <v>288</v>
      </c>
      <c r="I66" s="1" t="s">
        <v>589</v>
      </c>
      <c r="J66" s="1" t="s">
        <v>290</v>
      </c>
      <c r="K66" s="1" t="s">
        <v>589</v>
      </c>
      <c r="L66" s="1" t="s">
        <v>589</v>
      </c>
      <c r="M66" s="1" t="s">
        <v>291</v>
      </c>
      <c r="N66" s="1" t="s">
        <v>291</v>
      </c>
      <c r="O66" s="1" t="s">
        <v>292</v>
      </c>
      <c r="P66" s="1" t="s">
        <v>293</v>
      </c>
      <c r="Q66" s="1" t="s">
        <v>590</v>
      </c>
      <c r="R66" s="1" t="s">
        <v>295</v>
      </c>
      <c r="S66" s="1" t="s">
        <v>296</v>
      </c>
      <c r="T66" s="1" t="s">
        <v>297</v>
      </c>
    </row>
    <row r="67" s="1" customFormat="1" spans="1:20">
      <c r="A67" s="3">
        <v>16911246078</v>
      </c>
      <c r="B67" s="1" t="s">
        <v>286</v>
      </c>
      <c r="C67" s="1" t="s">
        <v>591</v>
      </c>
      <c r="D67" s="1" t="s">
        <v>324</v>
      </c>
      <c r="E67" s="1" t="s">
        <v>592</v>
      </c>
      <c r="F67" s="1" t="s">
        <v>287</v>
      </c>
      <c r="G67" s="1" t="s">
        <v>302</v>
      </c>
      <c r="H67" s="1" t="s">
        <v>288</v>
      </c>
      <c r="I67" s="1" t="s">
        <v>593</v>
      </c>
      <c r="J67" s="1" t="s">
        <v>290</v>
      </c>
      <c r="K67" s="1" t="s">
        <v>593</v>
      </c>
      <c r="L67" s="1" t="s">
        <v>593</v>
      </c>
      <c r="M67" s="1" t="s">
        <v>291</v>
      </c>
      <c r="N67" s="1" t="s">
        <v>291</v>
      </c>
      <c r="O67" s="1" t="s">
        <v>292</v>
      </c>
      <c r="P67" s="1" t="s">
        <v>293</v>
      </c>
      <c r="Q67" s="1" t="s">
        <v>594</v>
      </c>
      <c r="R67" s="1" t="s">
        <v>295</v>
      </c>
      <c r="S67" s="1" t="s">
        <v>296</v>
      </c>
      <c r="T67" s="1" t="s">
        <v>297</v>
      </c>
    </row>
    <row r="68" s="1" customFormat="1" spans="1:20">
      <c r="A68" s="3">
        <v>16911266455</v>
      </c>
      <c r="B68" s="1" t="s">
        <v>286</v>
      </c>
      <c r="C68" s="1" t="s">
        <v>595</v>
      </c>
      <c r="D68" s="1" t="s">
        <v>324</v>
      </c>
      <c r="E68" s="1" t="s">
        <v>596</v>
      </c>
      <c r="F68" s="1" t="s">
        <v>286</v>
      </c>
      <c r="G68" s="1" t="s">
        <v>287</v>
      </c>
      <c r="H68" s="1" t="s">
        <v>288</v>
      </c>
      <c r="I68" s="1" t="s">
        <v>467</v>
      </c>
      <c r="J68" s="1" t="s">
        <v>290</v>
      </c>
      <c r="K68" s="1" t="s">
        <v>467</v>
      </c>
      <c r="L68" s="1" t="s">
        <v>467</v>
      </c>
      <c r="M68" s="1" t="s">
        <v>291</v>
      </c>
      <c r="N68" s="1" t="s">
        <v>291</v>
      </c>
      <c r="O68" s="1" t="s">
        <v>292</v>
      </c>
      <c r="P68" s="1" t="s">
        <v>293</v>
      </c>
      <c r="Q68" s="1" t="s">
        <v>597</v>
      </c>
      <c r="R68" s="1" t="s">
        <v>295</v>
      </c>
      <c r="S68" s="1" t="s">
        <v>296</v>
      </c>
      <c r="T68" s="1" t="s">
        <v>297</v>
      </c>
    </row>
    <row r="69" s="1" customFormat="1" spans="1:20">
      <c r="A69" s="3">
        <v>16911613700</v>
      </c>
      <c r="B69" s="1" t="s">
        <v>286</v>
      </c>
      <c r="C69" s="1" t="s">
        <v>598</v>
      </c>
      <c r="D69" s="1" t="s">
        <v>599</v>
      </c>
      <c r="E69" s="1" t="s">
        <v>149</v>
      </c>
      <c r="F69" s="1" t="s">
        <v>286</v>
      </c>
      <c r="G69" s="1" t="s">
        <v>287</v>
      </c>
      <c r="H69" s="1" t="s">
        <v>288</v>
      </c>
      <c r="I69" s="1" t="s">
        <v>585</v>
      </c>
      <c r="J69" s="1" t="s">
        <v>290</v>
      </c>
      <c r="K69" s="1" t="s">
        <v>585</v>
      </c>
      <c r="L69" s="1" t="s">
        <v>585</v>
      </c>
      <c r="M69" s="1" t="s">
        <v>291</v>
      </c>
      <c r="N69" s="1" t="s">
        <v>291</v>
      </c>
      <c r="O69" s="1" t="s">
        <v>292</v>
      </c>
      <c r="P69" s="1" t="s">
        <v>293</v>
      </c>
      <c r="Q69" s="1" t="s">
        <v>600</v>
      </c>
      <c r="R69" s="1" t="s">
        <v>295</v>
      </c>
      <c r="S69" s="1" t="s">
        <v>296</v>
      </c>
      <c r="T69" s="1" t="s">
        <v>297</v>
      </c>
    </row>
    <row r="70" s="1" customFormat="1" spans="1:20">
      <c r="A70" s="3">
        <v>16911789426</v>
      </c>
      <c r="B70" s="1" t="s">
        <v>286</v>
      </c>
      <c r="C70" s="1" t="s">
        <v>601</v>
      </c>
      <c r="D70" s="1" t="s">
        <v>602</v>
      </c>
      <c r="E70" s="1" t="s">
        <v>603</v>
      </c>
      <c r="F70" s="1" t="s">
        <v>286</v>
      </c>
      <c r="G70" s="1" t="s">
        <v>302</v>
      </c>
      <c r="H70" s="1" t="s">
        <v>288</v>
      </c>
      <c r="I70" s="1" t="s">
        <v>604</v>
      </c>
      <c r="J70" s="1" t="s">
        <v>290</v>
      </c>
      <c r="K70" s="1" t="s">
        <v>604</v>
      </c>
      <c r="L70" s="1" t="s">
        <v>604</v>
      </c>
      <c r="M70" s="1" t="s">
        <v>291</v>
      </c>
      <c r="N70" s="1" t="s">
        <v>291</v>
      </c>
      <c r="O70" s="1" t="s">
        <v>292</v>
      </c>
      <c r="P70" s="1" t="s">
        <v>293</v>
      </c>
      <c r="Q70" s="1" t="s">
        <v>605</v>
      </c>
      <c r="R70" s="1" t="s">
        <v>295</v>
      </c>
      <c r="S70" s="1" t="s">
        <v>296</v>
      </c>
      <c r="T70" s="1" t="s">
        <v>297</v>
      </c>
    </row>
    <row r="71" s="1" customFormat="1" spans="1:20">
      <c r="A71" s="3">
        <v>16911950405</v>
      </c>
      <c r="B71" s="1" t="s">
        <v>286</v>
      </c>
      <c r="C71" s="1" t="s">
        <v>606</v>
      </c>
      <c r="D71" s="1" t="s">
        <v>607</v>
      </c>
      <c r="E71" s="1" t="s">
        <v>153</v>
      </c>
      <c r="F71" s="1" t="s">
        <v>286</v>
      </c>
      <c r="G71" s="1" t="s">
        <v>287</v>
      </c>
      <c r="H71" s="1" t="s">
        <v>288</v>
      </c>
      <c r="I71" s="1" t="s">
        <v>608</v>
      </c>
      <c r="J71" s="1" t="s">
        <v>290</v>
      </c>
      <c r="K71" s="1" t="s">
        <v>608</v>
      </c>
      <c r="L71" s="1" t="s">
        <v>608</v>
      </c>
      <c r="M71" s="1" t="s">
        <v>291</v>
      </c>
      <c r="N71" s="1" t="s">
        <v>291</v>
      </c>
      <c r="O71" s="1" t="s">
        <v>292</v>
      </c>
      <c r="P71" s="1" t="s">
        <v>293</v>
      </c>
      <c r="Q71" s="1" t="s">
        <v>609</v>
      </c>
      <c r="R71" s="1" t="s">
        <v>295</v>
      </c>
      <c r="S71" s="1" t="s">
        <v>296</v>
      </c>
      <c r="T71" s="1" t="s">
        <v>297</v>
      </c>
    </row>
    <row r="72" s="1" customFormat="1" spans="1:20">
      <c r="A72" s="3">
        <v>16912485446</v>
      </c>
      <c r="B72" s="1" t="s">
        <v>286</v>
      </c>
      <c r="C72" s="1" t="s">
        <v>610</v>
      </c>
      <c r="D72" s="1" t="s">
        <v>611</v>
      </c>
      <c r="E72" s="1" t="s">
        <v>156</v>
      </c>
      <c r="F72" s="1" t="s">
        <v>286</v>
      </c>
      <c r="G72" s="1" t="s">
        <v>287</v>
      </c>
      <c r="H72" s="1" t="s">
        <v>288</v>
      </c>
      <c r="I72" s="1" t="s">
        <v>612</v>
      </c>
      <c r="J72" s="1" t="s">
        <v>290</v>
      </c>
      <c r="K72" s="1" t="s">
        <v>612</v>
      </c>
      <c r="L72" s="1" t="s">
        <v>612</v>
      </c>
      <c r="M72" s="1" t="s">
        <v>291</v>
      </c>
      <c r="N72" s="1" t="s">
        <v>291</v>
      </c>
      <c r="O72" s="1" t="s">
        <v>292</v>
      </c>
      <c r="P72" s="1" t="s">
        <v>293</v>
      </c>
      <c r="Q72" s="1" t="s">
        <v>613</v>
      </c>
      <c r="R72" s="1" t="s">
        <v>295</v>
      </c>
      <c r="S72" s="1" t="s">
        <v>296</v>
      </c>
      <c r="T72" s="1" t="s">
        <v>297</v>
      </c>
    </row>
    <row r="73" s="1" customFormat="1" spans="1:20">
      <c r="A73" s="3">
        <v>16913990468</v>
      </c>
      <c r="B73" s="1" t="s">
        <v>286</v>
      </c>
      <c r="C73" s="1" t="s">
        <v>614</v>
      </c>
      <c r="D73" s="1" t="s">
        <v>615</v>
      </c>
      <c r="E73" s="1" t="s">
        <v>158</v>
      </c>
      <c r="F73" s="1" t="s">
        <v>286</v>
      </c>
      <c r="G73" s="1" t="s">
        <v>287</v>
      </c>
      <c r="H73" s="1" t="s">
        <v>288</v>
      </c>
      <c r="I73" s="1" t="s">
        <v>616</v>
      </c>
      <c r="J73" s="1" t="s">
        <v>290</v>
      </c>
      <c r="K73" s="1" t="s">
        <v>616</v>
      </c>
      <c r="L73" s="1" t="s">
        <v>616</v>
      </c>
      <c r="M73" s="1" t="s">
        <v>291</v>
      </c>
      <c r="N73" s="1" t="s">
        <v>291</v>
      </c>
      <c r="O73" s="1" t="s">
        <v>292</v>
      </c>
      <c r="P73" s="1" t="s">
        <v>293</v>
      </c>
      <c r="Q73" s="1" t="s">
        <v>617</v>
      </c>
      <c r="R73" s="1" t="s">
        <v>295</v>
      </c>
      <c r="S73" s="1" t="s">
        <v>296</v>
      </c>
      <c r="T73" s="1" t="s">
        <v>297</v>
      </c>
    </row>
    <row r="74" s="1" customFormat="1" spans="1:20">
      <c r="A74" s="3">
        <v>16915445044</v>
      </c>
      <c r="B74" s="1" t="s">
        <v>286</v>
      </c>
      <c r="C74" s="1" t="s">
        <v>618</v>
      </c>
      <c r="D74" s="1" t="s">
        <v>619</v>
      </c>
      <c r="E74" s="1" t="s">
        <v>620</v>
      </c>
      <c r="F74" s="1" t="s">
        <v>286</v>
      </c>
      <c r="G74" s="1" t="s">
        <v>287</v>
      </c>
      <c r="H74" s="1" t="s">
        <v>288</v>
      </c>
      <c r="I74" s="1" t="s">
        <v>621</v>
      </c>
      <c r="J74" s="1" t="s">
        <v>290</v>
      </c>
      <c r="K74" s="1" t="s">
        <v>621</v>
      </c>
      <c r="L74" s="1" t="s">
        <v>621</v>
      </c>
      <c r="M74" s="1" t="s">
        <v>291</v>
      </c>
      <c r="N74" s="1" t="s">
        <v>291</v>
      </c>
      <c r="O74" s="1" t="s">
        <v>292</v>
      </c>
      <c r="P74" s="1" t="s">
        <v>293</v>
      </c>
      <c r="Q74" s="1" t="s">
        <v>622</v>
      </c>
      <c r="R74" s="1" t="s">
        <v>295</v>
      </c>
      <c r="S74" s="1" t="s">
        <v>296</v>
      </c>
      <c r="T74" s="1" t="s">
        <v>297</v>
      </c>
    </row>
    <row r="75" s="1" customFormat="1" spans="1:20">
      <c r="A75" s="3">
        <v>16915460475</v>
      </c>
      <c r="B75" s="1" t="s">
        <v>286</v>
      </c>
      <c r="C75" s="1" t="s">
        <v>623</v>
      </c>
      <c r="D75" s="1" t="s">
        <v>324</v>
      </c>
      <c r="E75" s="1" t="s">
        <v>624</v>
      </c>
      <c r="F75" s="1" t="s">
        <v>287</v>
      </c>
      <c r="G75" s="1" t="s">
        <v>302</v>
      </c>
      <c r="H75" s="1" t="s">
        <v>288</v>
      </c>
      <c r="I75" s="1" t="s">
        <v>625</v>
      </c>
      <c r="J75" s="1" t="s">
        <v>290</v>
      </c>
      <c r="K75" s="1" t="s">
        <v>625</v>
      </c>
      <c r="L75" s="1" t="s">
        <v>625</v>
      </c>
      <c r="M75" s="1" t="s">
        <v>291</v>
      </c>
      <c r="N75" s="1" t="s">
        <v>291</v>
      </c>
      <c r="O75" s="1" t="s">
        <v>292</v>
      </c>
      <c r="P75" s="1" t="s">
        <v>293</v>
      </c>
      <c r="Q75" s="1" t="s">
        <v>626</v>
      </c>
      <c r="R75" s="1" t="s">
        <v>295</v>
      </c>
      <c r="S75" s="1" t="s">
        <v>296</v>
      </c>
      <c r="T75" s="1" t="s">
        <v>297</v>
      </c>
    </row>
    <row r="76" s="1" customFormat="1" spans="1:20">
      <c r="A76" s="3">
        <v>16915458853</v>
      </c>
      <c r="B76" s="1" t="s">
        <v>286</v>
      </c>
      <c r="C76" s="1" t="s">
        <v>627</v>
      </c>
      <c r="D76" s="1" t="s">
        <v>628</v>
      </c>
      <c r="E76" s="1" t="s">
        <v>162</v>
      </c>
      <c r="F76" s="1" t="s">
        <v>286</v>
      </c>
      <c r="G76" s="1" t="s">
        <v>287</v>
      </c>
      <c r="H76" s="1" t="s">
        <v>288</v>
      </c>
      <c r="I76" s="1" t="s">
        <v>621</v>
      </c>
      <c r="J76" s="1" t="s">
        <v>290</v>
      </c>
      <c r="K76" s="1" t="s">
        <v>621</v>
      </c>
      <c r="L76" s="1" t="s">
        <v>621</v>
      </c>
      <c r="M76" s="1" t="s">
        <v>291</v>
      </c>
      <c r="N76" s="1" t="s">
        <v>291</v>
      </c>
      <c r="O76" s="1" t="s">
        <v>292</v>
      </c>
      <c r="P76" s="1" t="s">
        <v>293</v>
      </c>
      <c r="Q76" s="1" t="s">
        <v>629</v>
      </c>
      <c r="R76" s="1" t="s">
        <v>295</v>
      </c>
      <c r="S76" s="1" t="s">
        <v>296</v>
      </c>
      <c r="T76" s="1" t="s">
        <v>297</v>
      </c>
    </row>
    <row r="77" s="1" customFormat="1" spans="1:20">
      <c r="A77" s="3">
        <v>16915594377</v>
      </c>
      <c r="B77" s="1" t="s">
        <v>286</v>
      </c>
      <c r="C77" s="1" t="s">
        <v>630</v>
      </c>
      <c r="D77" s="1" t="s">
        <v>440</v>
      </c>
      <c r="E77" s="1" t="s">
        <v>631</v>
      </c>
      <c r="F77" s="1" t="s">
        <v>287</v>
      </c>
      <c r="G77" s="1" t="s">
        <v>302</v>
      </c>
      <c r="H77" s="1" t="s">
        <v>288</v>
      </c>
      <c r="I77" s="1" t="s">
        <v>632</v>
      </c>
      <c r="J77" s="1" t="s">
        <v>290</v>
      </c>
      <c r="K77" s="1" t="s">
        <v>632</v>
      </c>
      <c r="L77" s="1" t="s">
        <v>632</v>
      </c>
      <c r="M77" s="1" t="s">
        <v>291</v>
      </c>
      <c r="N77" s="1" t="s">
        <v>291</v>
      </c>
      <c r="O77" s="1" t="s">
        <v>292</v>
      </c>
      <c r="P77" s="1" t="s">
        <v>293</v>
      </c>
      <c r="Q77" s="1" t="s">
        <v>633</v>
      </c>
      <c r="R77" s="1" t="s">
        <v>295</v>
      </c>
      <c r="S77" s="1" t="s">
        <v>296</v>
      </c>
      <c r="T77" s="1" t="s">
        <v>297</v>
      </c>
    </row>
    <row r="78" s="1" customFormat="1" spans="1:20">
      <c r="A78" s="3">
        <v>16916779542</v>
      </c>
      <c r="B78" s="1" t="s">
        <v>287</v>
      </c>
      <c r="C78" s="1" t="s">
        <v>634</v>
      </c>
      <c r="D78" s="1" t="s">
        <v>635</v>
      </c>
      <c r="E78" s="1" t="s">
        <v>233</v>
      </c>
      <c r="F78" s="1" t="s">
        <v>287</v>
      </c>
      <c r="G78" s="1" t="s">
        <v>302</v>
      </c>
      <c r="H78" s="1" t="s">
        <v>288</v>
      </c>
      <c r="I78" s="1" t="s">
        <v>636</v>
      </c>
      <c r="J78" s="1" t="s">
        <v>290</v>
      </c>
      <c r="K78" s="1" t="s">
        <v>636</v>
      </c>
      <c r="L78" s="1" t="s">
        <v>636</v>
      </c>
      <c r="M78" s="1" t="s">
        <v>291</v>
      </c>
      <c r="N78" s="1" t="s">
        <v>291</v>
      </c>
      <c r="O78" s="1" t="s">
        <v>292</v>
      </c>
      <c r="P78" s="1" t="s">
        <v>293</v>
      </c>
      <c r="Q78" s="1" t="s">
        <v>637</v>
      </c>
      <c r="R78" s="1" t="s">
        <v>295</v>
      </c>
      <c r="S78" s="1" t="s">
        <v>296</v>
      </c>
      <c r="T78" s="1" t="s">
        <v>297</v>
      </c>
    </row>
    <row r="79" s="1" customFormat="1" spans="1:20">
      <c r="A79" s="3">
        <v>16917054596</v>
      </c>
      <c r="B79" s="1" t="s">
        <v>287</v>
      </c>
      <c r="C79" s="1" t="s">
        <v>638</v>
      </c>
      <c r="D79" s="1" t="s">
        <v>500</v>
      </c>
      <c r="E79" s="1" t="s">
        <v>60</v>
      </c>
      <c r="F79" s="1" t="s">
        <v>287</v>
      </c>
      <c r="G79" s="1" t="s">
        <v>302</v>
      </c>
      <c r="H79" s="1" t="s">
        <v>288</v>
      </c>
      <c r="I79" s="1" t="s">
        <v>501</v>
      </c>
      <c r="J79" s="1" t="s">
        <v>290</v>
      </c>
      <c r="K79" s="1" t="s">
        <v>501</v>
      </c>
      <c r="L79" s="1" t="s">
        <v>501</v>
      </c>
      <c r="M79" s="1" t="s">
        <v>291</v>
      </c>
      <c r="N79" s="1" t="s">
        <v>291</v>
      </c>
      <c r="O79" s="1" t="s">
        <v>292</v>
      </c>
      <c r="P79" s="1" t="s">
        <v>293</v>
      </c>
      <c r="Q79" s="1" t="s">
        <v>639</v>
      </c>
      <c r="R79" s="1" t="s">
        <v>295</v>
      </c>
      <c r="S79" s="1" t="s">
        <v>296</v>
      </c>
      <c r="T79" s="1" t="s">
        <v>297</v>
      </c>
    </row>
    <row r="80" s="1" customFormat="1" spans="1:20">
      <c r="A80" s="3">
        <v>16917703830</v>
      </c>
      <c r="B80" s="1" t="s">
        <v>287</v>
      </c>
      <c r="C80" s="1" t="s">
        <v>640</v>
      </c>
      <c r="D80" s="1" t="s">
        <v>641</v>
      </c>
      <c r="E80" s="1" t="s">
        <v>236</v>
      </c>
      <c r="F80" s="1" t="s">
        <v>287</v>
      </c>
      <c r="G80" s="1" t="s">
        <v>302</v>
      </c>
      <c r="H80" s="1" t="s">
        <v>288</v>
      </c>
      <c r="I80" s="1" t="s">
        <v>642</v>
      </c>
      <c r="J80" s="1" t="s">
        <v>290</v>
      </c>
      <c r="K80" s="1" t="s">
        <v>642</v>
      </c>
      <c r="L80" s="1" t="s">
        <v>642</v>
      </c>
      <c r="M80" s="1" t="s">
        <v>291</v>
      </c>
      <c r="N80" s="1" t="s">
        <v>291</v>
      </c>
      <c r="O80" s="1" t="s">
        <v>292</v>
      </c>
      <c r="P80" s="1" t="s">
        <v>293</v>
      </c>
      <c r="Q80" s="1" t="s">
        <v>643</v>
      </c>
      <c r="R80" s="1" t="s">
        <v>295</v>
      </c>
      <c r="S80" s="1" t="s">
        <v>296</v>
      </c>
      <c r="T80" s="1" t="s">
        <v>297</v>
      </c>
    </row>
    <row r="81" s="1" customFormat="1" spans="1:20">
      <c r="A81" s="3">
        <v>16920678197</v>
      </c>
      <c r="B81" s="1" t="s">
        <v>287</v>
      </c>
      <c r="C81" s="1" t="s">
        <v>644</v>
      </c>
      <c r="D81" s="1" t="s">
        <v>645</v>
      </c>
      <c r="E81" s="1" t="s">
        <v>239</v>
      </c>
      <c r="F81" s="1" t="s">
        <v>287</v>
      </c>
      <c r="G81" s="1" t="s">
        <v>302</v>
      </c>
      <c r="H81" s="1" t="s">
        <v>288</v>
      </c>
      <c r="I81" s="1" t="s">
        <v>646</v>
      </c>
      <c r="J81" s="1" t="s">
        <v>290</v>
      </c>
      <c r="K81" s="1" t="s">
        <v>646</v>
      </c>
      <c r="L81" s="1" t="s">
        <v>646</v>
      </c>
      <c r="M81" s="1" t="s">
        <v>291</v>
      </c>
      <c r="N81" s="1" t="s">
        <v>291</v>
      </c>
      <c r="O81" s="1" t="s">
        <v>292</v>
      </c>
      <c r="P81" s="1" t="s">
        <v>293</v>
      </c>
      <c r="Q81" s="1" t="s">
        <v>647</v>
      </c>
      <c r="R81" s="1" t="s">
        <v>295</v>
      </c>
      <c r="S81" s="1" t="s">
        <v>296</v>
      </c>
      <c r="T81" s="1" t="s">
        <v>297</v>
      </c>
    </row>
    <row r="82" s="1" customFormat="1" spans="1:20">
      <c r="A82" s="3">
        <v>16921369045</v>
      </c>
      <c r="B82" s="1" t="s">
        <v>287</v>
      </c>
      <c r="C82" s="1" t="s">
        <v>648</v>
      </c>
      <c r="D82" s="1" t="s">
        <v>649</v>
      </c>
      <c r="E82" s="1" t="s">
        <v>241</v>
      </c>
      <c r="F82" s="1" t="s">
        <v>287</v>
      </c>
      <c r="G82" s="1" t="s">
        <v>302</v>
      </c>
      <c r="H82" s="1" t="s">
        <v>288</v>
      </c>
      <c r="I82" s="1" t="s">
        <v>650</v>
      </c>
      <c r="J82" s="1" t="s">
        <v>290</v>
      </c>
      <c r="K82" s="1" t="s">
        <v>650</v>
      </c>
      <c r="L82" s="1" t="s">
        <v>650</v>
      </c>
      <c r="M82" s="1" t="s">
        <v>291</v>
      </c>
      <c r="N82" s="1" t="s">
        <v>291</v>
      </c>
      <c r="O82" s="1" t="s">
        <v>292</v>
      </c>
      <c r="P82" s="1" t="s">
        <v>293</v>
      </c>
      <c r="Q82" s="1" t="s">
        <v>651</v>
      </c>
      <c r="R82" s="1" t="s">
        <v>295</v>
      </c>
      <c r="S82" s="1" t="s">
        <v>296</v>
      </c>
      <c r="T82" s="1" t="s">
        <v>297</v>
      </c>
    </row>
    <row r="83" s="1" customFormat="1" spans="1:20">
      <c r="A83" s="3">
        <v>16921479583</v>
      </c>
      <c r="B83" s="1" t="s">
        <v>287</v>
      </c>
      <c r="C83" s="1" t="s">
        <v>652</v>
      </c>
      <c r="D83" s="1" t="s">
        <v>568</v>
      </c>
      <c r="E83" s="1" t="s">
        <v>244</v>
      </c>
      <c r="F83" s="1" t="s">
        <v>287</v>
      </c>
      <c r="G83" s="1" t="s">
        <v>302</v>
      </c>
      <c r="H83" s="1" t="s">
        <v>288</v>
      </c>
      <c r="I83" s="1" t="s">
        <v>653</v>
      </c>
      <c r="J83" s="1" t="s">
        <v>290</v>
      </c>
      <c r="K83" s="1" t="s">
        <v>653</v>
      </c>
      <c r="L83" s="1" t="s">
        <v>653</v>
      </c>
      <c r="M83" s="1" t="s">
        <v>291</v>
      </c>
      <c r="N83" s="1" t="s">
        <v>291</v>
      </c>
      <c r="O83" s="1" t="s">
        <v>292</v>
      </c>
      <c r="P83" s="1" t="s">
        <v>293</v>
      </c>
      <c r="Q83" s="1" t="s">
        <v>654</v>
      </c>
      <c r="R83" s="1" t="s">
        <v>295</v>
      </c>
      <c r="S83" s="1" t="s">
        <v>296</v>
      </c>
      <c r="T83" s="1" t="s">
        <v>297</v>
      </c>
    </row>
    <row r="84" s="1" customFormat="1" spans="1:20">
      <c r="A84" s="3">
        <v>16921700986</v>
      </c>
      <c r="B84" s="1" t="s">
        <v>287</v>
      </c>
      <c r="C84" s="1" t="s">
        <v>655</v>
      </c>
      <c r="D84" s="1" t="s">
        <v>656</v>
      </c>
      <c r="E84" s="1" t="s">
        <v>247</v>
      </c>
      <c r="F84" s="1" t="s">
        <v>287</v>
      </c>
      <c r="G84" s="1" t="s">
        <v>302</v>
      </c>
      <c r="H84" s="1" t="s">
        <v>288</v>
      </c>
      <c r="I84" s="1" t="s">
        <v>657</v>
      </c>
      <c r="J84" s="1" t="s">
        <v>290</v>
      </c>
      <c r="K84" s="1" t="s">
        <v>657</v>
      </c>
      <c r="L84" s="1" t="s">
        <v>657</v>
      </c>
      <c r="M84" s="1" t="s">
        <v>291</v>
      </c>
      <c r="N84" s="1" t="s">
        <v>291</v>
      </c>
      <c r="O84" s="1" t="s">
        <v>292</v>
      </c>
      <c r="P84" s="1" t="s">
        <v>293</v>
      </c>
      <c r="Q84" s="1" t="s">
        <v>658</v>
      </c>
      <c r="R84" s="1" t="s">
        <v>295</v>
      </c>
      <c r="S84" s="1" t="s">
        <v>296</v>
      </c>
      <c r="T84" s="1" t="s">
        <v>297</v>
      </c>
    </row>
    <row r="85" s="1" customFormat="1" spans="1:20">
      <c r="A85" s="3">
        <v>16921730261</v>
      </c>
      <c r="B85" s="1" t="s">
        <v>287</v>
      </c>
      <c r="C85" s="1" t="s">
        <v>659</v>
      </c>
      <c r="D85" s="1" t="s">
        <v>547</v>
      </c>
      <c r="E85" s="1" t="s">
        <v>248</v>
      </c>
      <c r="F85" s="1" t="s">
        <v>287</v>
      </c>
      <c r="G85" s="1" t="s">
        <v>302</v>
      </c>
      <c r="H85" s="1" t="s">
        <v>288</v>
      </c>
      <c r="I85" s="1" t="s">
        <v>548</v>
      </c>
      <c r="J85" s="1" t="s">
        <v>290</v>
      </c>
      <c r="K85" s="1" t="s">
        <v>548</v>
      </c>
      <c r="L85" s="1" t="s">
        <v>548</v>
      </c>
      <c r="M85" s="1" t="s">
        <v>291</v>
      </c>
      <c r="N85" s="1" t="s">
        <v>291</v>
      </c>
      <c r="O85" s="1" t="s">
        <v>292</v>
      </c>
      <c r="P85" s="1" t="s">
        <v>293</v>
      </c>
      <c r="Q85" s="1" t="s">
        <v>660</v>
      </c>
      <c r="R85" s="1" t="s">
        <v>295</v>
      </c>
      <c r="S85" s="1" t="s">
        <v>296</v>
      </c>
      <c r="T85" s="1" t="s">
        <v>297</v>
      </c>
    </row>
    <row r="86" s="1" customFormat="1" spans="1:20">
      <c r="A86" s="3">
        <v>16921763814</v>
      </c>
      <c r="B86" s="1" t="s">
        <v>287</v>
      </c>
      <c r="C86" s="1" t="s">
        <v>661</v>
      </c>
      <c r="D86" s="1" t="s">
        <v>662</v>
      </c>
      <c r="E86" s="1" t="s">
        <v>251</v>
      </c>
      <c r="F86" s="1" t="s">
        <v>287</v>
      </c>
      <c r="G86" s="1" t="s">
        <v>302</v>
      </c>
      <c r="H86" s="1" t="s">
        <v>288</v>
      </c>
      <c r="I86" s="1" t="s">
        <v>663</v>
      </c>
      <c r="J86" s="1" t="s">
        <v>290</v>
      </c>
      <c r="K86" s="1" t="s">
        <v>663</v>
      </c>
      <c r="L86" s="1" t="s">
        <v>663</v>
      </c>
      <c r="M86" s="1" t="s">
        <v>291</v>
      </c>
      <c r="N86" s="1" t="s">
        <v>291</v>
      </c>
      <c r="O86" s="1" t="s">
        <v>292</v>
      </c>
      <c r="P86" s="1" t="s">
        <v>293</v>
      </c>
      <c r="Q86" s="1" t="s">
        <v>664</v>
      </c>
      <c r="R86" s="1" t="s">
        <v>295</v>
      </c>
      <c r="S86" s="1" t="s">
        <v>296</v>
      </c>
      <c r="T86" s="1" t="s">
        <v>315</v>
      </c>
    </row>
    <row r="87" s="1" customFormat="1" spans="1:20">
      <c r="A87" s="3">
        <v>16921908772</v>
      </c>
      <c r="B87" s="1" t="s">
        <v>287</v>
      </c>
      <c r="C87" s="1" t="s">
        <v>665</v>
      </c>
      <c r="D87" s="1" t="s">
        <v>666</v>
      </c>
      <c r="E87" s="1" t="s">
        <v>254</v>
      </c>
      <c r="F87" s="1" t="s">
        <v>287</v>
      </c>
      <c r="G87" s="1" t="s">
        <v>302</v>
      </c>
      <c r="H87" s="1" t="s">
        <v>288</v>
      </c>
      <c r="I87" s="1" t="s">
        <v>667</v>
      </c>
      <c r="J87" s="1" t="s">
        <v>290</v>
      </c>
      <c r="K87" s="1" t="s">
        <v>667</v>
      </c>
      <c r="L87" s="1" t="s">
        <v>667</v>
      </c>
      <c r="M87" s="1" t="s">
        <v>291</v>
      </c>
      <c r="N87" s="1" t="s">
        <v>291</v>
      </c>
      <c r="O87" s="1" t="s">
        <v>292</v>
      </c>
      <c r="P87" s="1" t="s">
        <v>293</v>
      </c>
      <c r="Q87" s="1" t="s">
        <v>668</v>
      </c>
      <c r="R87" s="1" t="s">
        <v>295</v>
      </c>
      <c r="S87" s="1" t="s">
        <v>296</v>
      </c>
      <c r="T87" s="1" t="s">
        <v>297</v>
      </c>
    </row>
    <row r="88" s="1" customFormat="1" spans="1:20">
      <c r="A88" s="3">
        <v>16921989629</v>
      </c>
      <c r="B88" s="1" t="s">
        <v>287</v>
      </c>
      <c r="C88" s="1" t="s">
        <v>669</v>
      </c>
      <c r="D88" s="1" t="s">
        <v>670</v>
      </c>
      <c r="E88" s="1" t="s">
        <v>257</v>
      </c>
      <c r="F88" s="1" t="s">
        <v>287</v>
      </c>
      <c r="G88" s="1" t="s">
        <v>302</v>
      </c>
      <c r="H88" s="1" t="s">
        <v>288</v>
      </c>
      <c r="I88" s="1" t="s">
        <v>671</v>
      </c>
      <c r="J88" s="1" t="s">
        <v>290</v>
      </c>
      <c r="K88" s="1" t="s">
        <v>671</v>
      </c>
      <c r="L88" s="1" t="s">
        <v>671</v>
      </c>
      <c r="M88" s="1" t="s">
        <v>291</v>
      </c>
      <c r="N88" s="1" t="s">
        <v>291</v>
      </c>
      <c r="O88" s="1" t="s">
        <v>292</v>
      </c>
      <c r="P88" s="1" t="s">
        <v>293</v>
      </c>
      <c r="Q88" s="1" t="s">
        <v>672</v>
      </c>
      <c r="R88" s="1" t="s">
        <v>295</v>
      </c>
      <c r="S88" s="1" t="s">
        <v>296</v>
      </c>
      <c r="T88" s="1" t="s">
        <v>297</v>
      </c>
    </row>
    <row r="89" s="1" customFormat="1" spans="1:20">
      <c r="A89" s="3">
        <v>16922062924</v>
      </c>
      <c r="B89" s="1" t="s">
        <v>287</v>
      </c>
      <c r="C89" s="1" t="s">
        <v>673</v>
      </c>
      <c r="D89" s="1" t="s">
        <v>619</v>
      </c>
      <c r="E89" s="1" t="s">
        <v>674</v>
      </c>
      <c r="F89" s="1" t="s">
        <v>287</v>
      </c>
      <c r="G89" s="1" t="s">
        <v>302</v>
      </c>
      <c r="H89" s="1" t="s">
        <v>288</v>
      </c>
      <c r="I89" s="1" t="s">
        <v>675</v>
      </c>
      <c r="J89" s="1" t="s">
        <v>290</v>
      </c>
      <c r="K89" s="1" t="s">
        <v>675</v>
      </c>
      <c r="L89" s="1" t="s">
        <v>675</v>
      </c>
      <c r="M89" s="1" t="s">
        <v>291</v>
      </c>
      <c r="N89" s="1" t="s">
        <v>291</v>
      </c>
      <c r="O89" s="1" t="s">
        <v>292</v>
      </c>
      <c r="P89" s="1" t="s">
        <v>293</v>
      </c>
      <c r="Q89" s="1" t="s">
        <v>676</v>
      </c>
      <c r="R89" s="1" t="s">
        <v>295</v>
      </c>
      <c r="S89" s="1" t="s">
        <v>296</v>
      </c>
      <c r="T89" s="1" t="s">
        <v>297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2021-12-20T01:13:28Z</dcterms:created>
  <dcterms:modified xsi:type="dcterms:W3CDTF">2021-12-20T01:21:30Z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3D2EE056A1714FAF90B536DF08B56E13</vt:lpwstr>
  </property>
  <property fmtid="{D5CDD505-2E9C-101B-9397-08002B2CF9AE}" pid="3" name="KSOProductBuildVer">
    <vt:lpwstr>2052-11.1.0.11115</vt:lpwstr>
  </property>
</Properties>
</file>