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对账!$1:$63</definedName>
  </definedNames>
  <calcPr calcId="144525"/>
</workbook>
</file>

<file path=xl/sharedStrings.xml><?xml version="1.0" encoding="utf-8"?>
<sst xmlns="http://schemas.openxmlformats.org/spreadsheetml/2006/main" count="1752" uniqueCount="588">
  <si>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</si>
  <si>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</si>
  <si>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</si>
  <si>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</si>
  <si>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</si>
  <si>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</si>
  <si>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</si>
  <si>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</si>
  <si>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</si>
  <si>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</si>
  <si>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</si>
  <si>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</si>
  <si>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</si>
  <si>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</si>
  <si>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</si>
  <si>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</si>
  <si>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</si>
  <si>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</si>
  <si>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</si>
  <si>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</si>
  <si>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</si>
  <si>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</si>
  <si>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</si>
  <si>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</si>
  <si>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</si>
  <si>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</si>
  <si>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</si>
  <si>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[新加坡]新加坡香格里拉圣淘沙度假村 (Staycation Approved)(Shangri-La Rasa Sentosa, Singapore (Staycation Approved))(37196119)</t>
  </si>
  <si>
    <t>海景豪华房(Deluxe Sea View Room)&lt;2人入住&gt;&lt;不退款&gt;&lt;早餐&gt;</t>
  </si>
  <si>
    <t>USD</t>
  </si>
  <si>
    <t>Hu/Guling,Leu/Zuowen,Leu/Shao Rong,Leu/Yizhe</t>
  </si>
  <si>
    <t>CA5326211221USD</t>
  </si>
  <si>
    <t>未提现</t>
  </si>
  <si>
    <t>携程开票</t>
  </si>
  <si>
    <t>[热斯波尔塞姆]南斯特拉斯堡 - 伊尔基希普瑞米尔经典酒店(Premiere Classe Strasbourg Sud - Illkirch)(39686222)</t>
  </si>
  <si>
    <t>大床房&lt;不退款&gt;&lt;2人入住&gt;</t>
  </si>
  <si>
    <t>Daulon/Sebastien</t>
  </si>
  <si>
    <t>[圣克鲁斯]圣克鲁斯梦之酒店(Dream Inn Santa Cruz)(70669864)</t>
  </si>
  <si>
    <t>海景塔楼豪华特大床房&lt;不退款&gt;&lt;2人入住&gt;</t>
  </si>
  <si>
    <t>Karavaras/Sonya</t>
  </si>
  <si>
    <t>75051SC193046</t>
  </si>
  <si>
    <t>[桑迪斯普林斯]亚特兰大北市区威斯汀酒店(The Westin Atlanta Perimeter North)(37208773)</t>
  </si>
  <si>
    <t>传统特大床房&lt;不退款&gt;&lt;2人入住&gt;</t>
  </si>
  <si>
    <t>DuBose/Brenda</t>
  </si>
  <si>
    <t>[多伦多]费尔蒙特皇家约克酒店(Fairmont Royal York)(37197507)</t>
  </si>
  <si>
    <t>费尔蒙客房&lt;不退款&gt;&lt;2人入住&gt;</t>
  </si>
  <si>
    <t>Summers/Eric Matthew</t>
  </si>
  <si>
    <t>[曼彻斯特]曼彻斯特波特兰宜必思尚品酒店(Ibis Styles Manchester Portland)(37236203)</t>
  </si>
  <si>
    <t>标准大床房&lt;2人入住&gt;&lt;不退款&gt;&lt;早餐&gt;</t>
  </si>
  <si>
    <t>Critchley/Mathew,Critchley/Michelle</t>
  </si>
  <si>
    <t>[纽卡斯尔]幸运酒店(The Lucky Hotel)(39051907)</t>
  </si>
  <si>
    <t>标准套房&lt;不退款&gt;&lt;2人入住&gt;</t>
  </si>
  <si>
    <t>Wilson/Laurence</t>
  </si>
  <si>
    <t>Acknowledged</t>
  </si>
  <si>
    <t>[孟买]孟买拉利特洲际酒店(The LaLiT Mumbai)(37200084)</t>
  </si>
  <si>
    <t>豪华双人房/双床房&lt;不退款&gt;&lt;2人入住&gt;</t>
  </si>
  <si>
    <t>Mehta/Chirag,Mehta/Chirag</t>
  </si>
  <si>
    <t>[巴都丁宜]槟城松园酒店 (槟城对抗新冠肺炎认证)(Lone Pine Hotel Penang (PenangFightCovid-19 Certified))(37202580)</t>
  </si>
  <si>
    <t>豪华房（双人床或双床）&lt;2人入住&gt;&lt;不退款&gt;&lt;早餐&gt;</t>
  </si>
  <si>
    <t>WIE CHEE/JUN,WIE CHEE/JUN</t>
  </si>
  <si>
    <t>[陶尔哈姆莱茨]伦敦塔酒店(The Tower Hotel London)(37210264)</t>
  </si>
  <si>
    <t>标准房&lt;不退款&gt;&lt;2人入住&gt;</t>
  </si>
  <si>
    <t>Castellon/Adriana Mercedes</t>
  </si>
  <si>
    <t>[费尔菲尔德]嗨 - 高科技城酒店(Hotel Hi-Ho)(39988938)</t>
  </si>
  <si>
    <t>执行大号床&lt;不退款&gt;&lt;2人入住&gt;</t>
  </si>
  <si>
    <t>Sontag/Daniel Brian</t>
  </si>
  <si>
    <t>085LHRH8T</t>
  </si>
  <si>
    <t>[旧金山]旧金山W酒店(W San Francisco)(37207792)</t>
  </si>
  <si>
    <t>奇妙房（1张特大床）&lt;不退款&gt;&lt;2人入住&gt;</t>
  </si>
  <si>
    <t>Maurus/Eric Zachary</t>
  </si>
  <si>
    <t>[阿尔隆]阿尔隆-博特卢森堡城市公寓酒店(Appart'City Arlon - Porte du Luxembourg)(39038734)</t>
  </si>
  <si>
    <t>双床一室房&lt;不退款&gt;&lt;2人入住&gt;</t>
  </si>
  <si>
    <t>Pinning/Geoffrey</t>
  </si>
  <si>
    <t>[莱克兰]Ramada By Wyndham Lakeland(39044137)</t>
  </si>
  <si>
    <t>客房(2张双人床)&lt;2人入住&gt;&lt;不退款&gt;&lt;早餐&gt;</t>
  </si>
  <si>
    <t>James/Kathleen</t>
  </si>
  <si>
    <t>[新加坡]新加坡悦乐加东酒店(SG Clean)(Village Hotel Katong by Far East Hospitality Singapore (SG Clean))(37206359)</t>
  </si>
  <si>
    <t>高级客房&lt;不退款&gt;&lt;2人入住&gt;</t>
  </si>
  <si>
    <t>Encinas Pajares/Carlos</t>
  </si>
  <si>
    <t>Kelly/Daniel</t>
  </si>
  <si>
    <t>EXP-1863701711</t>
  </si>
  <si>
    <t>[圣加布里埃尔]洛杉矶圣加百利喜来登酒店(Sheraton Los Angeles San Gabriel)(37204756)</t>
  </si>
  <si>
    <t>特大床房&lt;2人入住&gt;&lt;IBU黄金会员专享&gt;&lt;不退款&gt;</t>
  </si>
  <si>
    <t>Albina/Charmian Abeja,Silveo III/Honorato Salutan</t>
  </si>
  <si>
    <t>[威中县]槟城日光酒店 (槟城对抗新冠肺炎认证)(The Light Hotel Penang (PenangFightCovid-19 Certified))(37221695)</t>
  </si>
  <si>
    <t>高级双床房&lt;2人入住&gt;&lt;不退款&gt;&lt;早餐&gt;</t>
  </si>
  <si>
    <t>Zulkiflle Leman/Dr,Zulkiflle Leman/Dr</t>
  </si>
  <si>
    <t>[伊斯内斯]普瑞米尔波尔多爱森经典酒店(Premiere Classe Bordeaux Eysines)(39684754)</t>
  </si>
  <si>
    <t>标准间1双人床&lt;不退款&gt;&lt;2人入住&gt;</t>
  </si>
  <si>
    <t>Kbiri/Kyle</t>
  </si>
  <si>
    <t>33776UC000189</t>
  </si>
  <si>
    <t>[Northern Farm]苏巴谷旅馆(Shumba Valley Lodge)(39663677)</t>
  </si>
  <si>
    <t>双人间&lt;不退款&gt;&lt;2人入住&gt;</t>
  </si>
  <si>
    <t>makhura/tumelo</t>
  </si>
  <si>
    <t>取消</t>
  </si>
  <si>
    <t>[索普莱斯]瑟普赖斯近西太阳城凯艺套房酒店(Comfort Inn &amp; Suites Surprise Near Sun City West)(37196952)</t>
  </si>
  <si>
    <t>标准房, 1 张特大床房&lt;2人入住&gt;&lt;不退款&gt;&lt;早餐&gt;</t>
  </si>
  <si>
    <t>Robson/Stephanie Lorraine</t>
  </si>
  <si>
    <t>[卡尔斯巴德]卡尔斯巴德北圣地亚哥县欢朋酒店(Hampton Inn Carlsbad North San Diego County)(37210998)</t>
  </si>
  <si>
    <t>特大床房&lt;不退款&gt;&lt;2人入住&gt;</t>
  </si>
  <si>
    <t>Fesili/Povai Lemaisu</t>
  </si>
  <si>
    <t>McCormick/Reece,Atkinson/Sophie</t>
  </si>
  <si>
    <t>[好莱坞]玛格丽塔维尔好莱坞海滩度假村(Margaritaville Hollywood Beach Resort)(40087610)</t>
  </si>
  <si>
    <t>日落近岸景1特大床房&lt;不退款&gt;&lt;2人入住&gt;</t>
  </si>
  <si>
    <t>Colon/Maria</t>
  </si>
  <si>
    <t>8074SC369011</t>
  </si>
  <si>
    <t>部分海景1特大床房&lt;不退款&gt;&lt;2人入住&gt;</t>
  </si>
  <si>
    <t>Carrasquillo/Sandy</t>
  </si>
  <si>
    <t>8074SC369019</t>
  </si>
  <si>
    <t>[卡姆登]皇家国家酒店(The Royal National Hotel)(39034701)</t>
  </si>
  <si>
    <t>Shah/Prashant,Shah/Purvi</t>
  </si>
  <si>
    <t>退单</t>
  </si>
  <si>
    <t>[首尔]首尔东大门广场JW万豪酒店(JW Marriott Dongdaemun Square Seoul)(37225487)</t>
  </si>
  <si>
    <t>豪华特大床房&lt;不退款&gt;&lt;2人入住&gt;</t>
  </si>
  <si>
    <t>MINSUNG/PARK,MINSUNG/PARK</t>
  </si>
  <si>
    <t>[巴科洛德]色达国会大厦中央酒店(Seda Capitol Central)(39627980)</t>
  </si>
  <si>
    <t>豪华间&lt;不退款&gt;&lt;2人入住&gt;</t>
  </si>
  <si>
    <t>Mae Belnas/Katherine,Mae Belnas/Katherine</t>
  </si>
  <si>
    <t>[圣何塞]阿瑞纳酒店(Arena Hotel)(46891124)</t>
  </si>
  <si>
    <t>Sicairos/Erika,Sicairos/Erika</t>
  </si>
  <si>
    <t>[塞多纳]塞多纳利尔旅馆 &amp; 套房酒店(Sedona Real Inn &amp; Suites)(40126024)</t>
  </si>
  <si>
    <t>传统客房1张特大床&lt;不退款&gt;&lt;2人入住&gt;</t>
  </si>
  <si>
    <t>Johnstun/Calvin,Atencio/Abigail</t>
  </si>
  <si>
    <t>77VTYY1PQ</t>
  </si>
  <si>
    <t>[纽约]亚洲酒店 - 法拉盛(Asiatic Hotel - Flushing)(46895971)</t>
  </si>
  <si>
    <t>舒适客房, 1 张特大床&lt;不退款&gt;&lt;2人入住&gt;</t>
  </si>
  <si>
    <t>CHAI/FU</t>
  </si>
  <si>
    <t>[雅典]泰坦尼亚酒店(Titania Hotel)(37215397)</t>
  </si>
  <si>
    <t>标准房（双人床或双床）&lt;不退款&gt;&lt;2人入住&gt;</t>
  </si>
  <si>
    <t>EVANGELOPOULOS/EFSTATHIOS</t>
  </si>
  <si>
    <t>[阿尔梅里亚]阿尔梅里亚AC酒店(AC Hotel Almería by Marriott)(39687100)</t>
  </si>
  <si>
    <t>标准大号床房&lt;不退款&gt;&lt;2人入住&gt;</t>
  </si>
  <si>
    <t>OLLERFERNANDEZ/MARIA BELEN</t>
  </si>
  <si>
    <t>[万隆市]宜必思万隆一室公寓酒店(Ibis Bandung Trans Studio)(37207874)</t>
  </si>
  <si>
    <t>标准双床房&lt;2人入住&gt;&lt;不退款&gt;&lt;早餐&gt;</t>
  </si>
  <si>
    <t>Arban Adani/Difa</t>
  </si>
  <si>
    <t>[新加坡]新加坡港湾彩鸿酒店 (Staycation Approved)(Travelodge Harbourfront Singapore (Staycation Approved))(37212140)</t>
  </si>
  <si>
    <t>豪华大号床房&lt;1&gt;&lt;不退款&gt;&lt;2人入住&gt;</t>
  </si>
  <si>
    <t>LOW/MING JU,Christopher/Ryan</t>
  </si>
  <si>
    <t>[罗内特帕克]索诺马酒乡希尔顿逸林酒店(DoubleTree by Hilton Sonoma Wine Country)(39037461)</t>
  </si>
  <si>
    <t>2张大床房&lt;不退款&gt;&lt;2人入住&gt;</t>
  </si>
  <si>
    <t>Yim/Julie,Kim/Tong Sun</t>
  </si>
  <si>
    <t>[Sungai Pasir]翡翠布蒂里酒店(Emerald Puteri Hotel)(48367324)</t>
  </si>
  <si>
    <t>豪华房（双床）&lt;不退款&gt;&lt;2人入住&gt;</t>
  </si>
  <si>
    <t>IDHAM ABU BAKAR/MOHD,IDHAM ABU BAKAR/MOHD</t>
  </si>
  <si>
    <t>[迪拜]迪拜棕榈岛亚特兰蒂斯酒店(Atlantis the Palm Dubai)(39050918)</t>
  </si>
  <si>
    <t>双人海洋特大床房&lt;不退款&gt;&lt;2人入住&gt;</t>
  </si>
  <si>
    <t>JIANG/YOUYI,CHEN/QINGLAN</t>
  </si>
  <si>
    <t>148-2260699</t>
  </si>
  <si>
    <t>[帕罗奥图]帕洛阿尔托皇冠假日酒店(Crowne Plaza Cabana Hotel, an Ihg Hotel)(38635623)</t>
  </si>
  <si>
    <t>豪华房&lt;不退款&gt;&lt;2人入住&gt;</t>
  </si>
  <si>
    <t>Chan/Joshua</t>
  </si>
  <si>
    <t>[怡保]M精品酒店(M Boutique Hotel)(37223463)</t>
  </si>
  <si>
    <t>至尊房&lt;不退款&gt;&lt;2人入住&gt;</t>
  </si>
  <si>
    <t>sazali/ammal,sazali/ammal</t>
  </si>
  <si>
    <t>[波苏埃洛-德阿拉尔孔]欧洲之星马德里酒店(Eurostars I-Hotel Madrid)(37222658)</t>
  </si>
  <si>
    <t>双人床房&lt;不退款&gt;&lt;2人入住&gt;</t>
  </si>
  <si>
    <t>Alvarez Garcia/Andres</t>
  </si>
  <si>
    <t>[哥打京那巴鲁]哥打京那巴鲁豪丽胜酒店(Horizon Hotel Kota Kinabalu)(37201605)</t>
  </si>
  <si>
    <t>至尊豪华特大床房&lt;不退款&gt;&lt;2人入住&gt;</t>
  </si>
  <si>
    <t>Chong/Kevin,Chong/Kevin</t>
  </si>
  <si>
    <t>[诺伊达]藏身处套房酒店(Hide Away Suites)(44795275)</t>
  </si>
  <si>
    <t>行政房&lt;不退款&gt;&lt;2人入住&gt;</t>
  </si>
  <si>
    <t>Ghai/Sarika,Ghai/Sarika</t>
  </si>
  <si>
    <t>Jackson/Janine,Jackson/Janine</t>
  </si>
  <si>
    <t>[费城]费城索尼斯塔里滕豪斯广场酒店(Sonesta Philadelphia Downtown Rittenhouse Square)(44692207)</t>
  </si>
  <si>
    <t>小型客房（1张大床）&lt;不退款&gt;&lt;2人入住&gt;</t>
  </si>
  <si>
    <t>Hergeth/Johann</t>
  </si>
  <si>
    <t>56921SC114807</t>
  </si>
  <si>
    <t>[吉隆坡]瑟迪特尔米德山谷(Cititel Mid Valley)(37241114)</t>
  </si>
  <si>
    <t>高级房&lt;不退款&gt;&lt;2人入住&gt;</t>
  </si>
  <si>
    <t>Tan/Phei Ling</t>
  </si>
  <si>
    <t>[兰加雷迪县]ITC 科希诺海得拉巴豪华精选酒店(ITC Kohenur, a Luxury Collection Hotel, Hyderabad)(70659816)</t>
  </si>
  <si>
    <t>行政俱乐部大号床房带城景&lt;2人入住&gt;&lt;不退款&gt;&lt;早餐&gt;</t>
  </si>
  <si>
    <t>Avasarala/Satya</t>
  </si>
  <si>
    <t>[新加坡]新加坡乌节大酒店 (Staycation Approved)(Orchard Hotel Singapore (Staycation Approved))(37221698)</t>
  </si>
  <si>
    <t>尊贵房&lt;不退款&gt;&lt;2人入住&gt;</t>
  </si>
  <si>
    <t>jumaat/Ain,Jumaat/Aqil</t>
  </si>
  <si>
    <t>[首尔]首尔万豪行政公寓(Marriott Executive Apartment Seoul)(39034016)</t>
  </si>
  <si>
    <t>开放式套房, 1 张特大床, 城市景观&lt;不退款&gt;&lt;2人入住&gt;</t>
  </si>
  <si>
    <t>lee/suyeon</t>
  </si>
  <si>
    <t>[乔治市]槟城阿波罗酒店(Apollo Inn Penang)(44688225)</t>
  </si>
  <si>
    <t>高级大床房&lt;2人入住&gt;&lt;不退款&gt;</t>
  </si>
  <si>
    <t>YAACOB/DINAH ATHIRAH,YAACOB/DINAH ATHIRAH</t>
  </si>
  <si>
    <t>[罗克福德]罗克福德舒适酒店(Comfort Inn Rockford Near I-90 and I-39)(40123221)</t>
  </si>
  <si>
    <t>标准间1特大床&lt;不退款&gt;&lt;2人入住&gt;</t>
  </si>
  <si>
    <t>Doroba/Anne</t>
  </si>
  <si>
    <t>[胡志明市]中央皇宫酒店(Central Palace Hotel)(37197907)</t>
  </si>
  <si>
    <t>城景房&lt;不退款&gt;&lt;2人入住&gt;</t>
  </si>
  <si>
    <t>Thi Thao Nguyen/Nguyen,Thi Thao Nguyen/Nguyen</t>
  </si>
  <si>
    <t>Puertas/Mark,Puertas/Mark</t>
  </si>
  <si>
    <t>Margaux C Mirasol/Annabel,Margaux C Mirasol/Annabel</t>
  </si>
  <si>
    <t>[瓦朗谢纳]瓦朗西纳机场真实巴拉丁斯酒店(Authentic by Balladins Valenciennes Aéroport)(46061353)</t>
  </si>
  <si>
    <t>双床房&lt;不退款&gt;&lt;2人入住&gt;</t>
  </si>
  <si>
    <t>Mayeur/Aurore</t>
  </si>
  <si>
    <t>321-113997-3789</t>
  </si>
  <si>
    <t>Opialda/Lavina Dumagat</t>
  </si>
  <si>
    <t>[乔治市]槟城乔治敦中环酒店(Hotel Sentral Georgetown Penang)(37244137)</t>
  </si>
  <si>
    <t>Mohammad Nasir/Nurul Aina,Mat Isa/Umi Kalsom</t>
  </si>
  <si>
    <t>[null](39649733)</t>
  </si>
  <si>
    <t>[迪拜]雅乐轩南迪拜酒店(Aloft Dubai South)(46912539)</t>
  </si>
  <si>
    <t>雅乐轩双床房&lt;不退款&gt;&lt;2人入住&gt;</t>
  </si>
  <si>
    <t>guo/kangkang,wu/yucheng</t>
  </si>
  <si>
    <t>[萨拉戈萨]阿拉贡国王费尔南多二世水疗酒店(Eurostars Rey Fernando)(47469290)</t>
  </si>
  <si>
    <t>Borrell/Monica</t>
  </si>
  <si>
    <t>，</t>
  </si>
  <si>
    <t>本期扣款0.49元</t>
  </si>
  <si>
    <t xml:space="preserve"> 本期扣款9.6元</t>
  </si>
  <si>
    <t>A211221092909481</t>
  </si>
  <si>
    <t>USD / HKD 当前参考汇率: 7.80067</t>
  </si>
  <si>
    <t>总计： 9357.91 USD/
72997.97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</si>
  <si>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</si>
  <si>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</si>
  <si>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</si>
  <si>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</si>
  <si>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</si>
  <si>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</si>
  <si>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</si>
  <si>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</si>
  <si>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</si>
  <si>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</si>
  <si>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</si>
  <si>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</si>
  <si>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</si>
  <si>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</si>
  <si>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</si>
  <si>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</si>
  <si>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</si>
  <si>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2021-12-17</t>
  </si>
  <si>
    <t>2345007</t>
  </si>
  <si>
    <t>阿拉贡国王费尔南多二世水疗酒店</t>
  </si>
  <si>
    <t>Borrell Monica</t>
  </si>
  <si>
    <t>2021-12-18</t>
  </si>
  <si>
    <t>退房日周结</t>
  </si>
  <si>
    <t>306.35</t>
  </si>
  <si>
    <t>48.00</t>
  </si>
  <si>
    <t>0</t>
  </si>
  <si>
    <t>0.00</t>
  </si>
  <si>
    <t>携程盛景国际直连</t>
  </si>
  <si>
    <t>2021-12-17 21:33:38</t>
  </si>
  <si>
    <t>否</t>
  </si>
  <si>
    <t>汇智国际旅游发展有限公司</t>
  </si>
  <si>
    <t>直连</t>
  </si>
  <si>
    <t>2344910</t>
  </si>
  <si>
    <t>雅乐轩南迪拜酒店</t>
  </si>
  <si>
    <t>guo kangkang,wu yucheng</t>
  </si>
  <si>
    <t>2021-12-17 20:39:31</t>
  </si>
  <si>
    <t>2344450</t>
  </si>
  <si>
    <t>美梦旅馆</t>
  </si>
  <si>
    <t>Bihwen Loi</t>
  </si>
  <si>
    <t>108.50</t>
  </si>
  <si>
    <t>17.00</t>
  </si>
  <si>
    <t>2021-12-17 16:25:15</t>
  </si>
  <si>
    <t>2344388</t>
  </si>
  <si>
    <t>色達首都中央酒店</t>
  </si>
  <si>
    <t>Opialda Lavina Dumagat</t>
  </si>
  <si>
    <t>2021-12-17 15:32:48</t>
  </si>
  <si>
    <t>2344322</t>
  </si>
  <si>
    <t>瓦朗西纳机场巴拉丁斯酒店</t>
  </si>
  <si>
    <t>Mayeur Aurore</t>
  </si>
  <si>
    <t>459.53</t>
  </si>
  <si>
    <t>72.00</t>
  </si>
  <si>
    <t>2021-12-17 14:56:19</t>
  </si>
  <si>
    <t>2344290</t>
  </si>
  <si>
    <t>Margaux C Mirasol Annabel,Margaux C Mirasol Annabel</t>
  </si>
  <si>
    <t>319.12</t>
  </si>
  <si>
    <t>50.00</t>
  </si>
  <si>
    <t>2021-12-17 14:19:35</t>
  </si>
  <si>
    <t>2344199</t>
  </si>
  <si>
    <t>Puertas Mark,Puertas Mark</t>
  </si>
  <si>
    <t>2021-12-17 12:55:12</t>
  </si>
  <si>
    <t>2343920</t>
  </si>
  <si>
    <t>中央皇宫酒店</t>
  </si>
  <si>
    <t>Thi Thao Nguyen Nguyen,Thi Thao Nguyen Nguyen</t>
  </si>
  <si>
    <t>165.94</t>
  </si>
  <si>
    <t>26.00</t>
  </si>
  <si>
    <t>2021-12-17 08:42:00</t>
  </si>
  <si>
    <t>2343853</t>
  </si>
  <si>
    <t>罗克福德凯富酒店</t>
  </si>
  <si>
    <t>Doroba Anne</t>
  </si>
  <si>
    <t>631.85</t>
  </si>
  <si>
    <t>99.00</t>
  </si>
  <si>
    <t>2021-12-17 06:13:55</t>
  </si>
  <si>
    <t>2021-12-16</t>
  </si>
  <si>
    <t>2343718</t>
  </si>
  <si>
    <t>阿波罗旅馆</t>
  </si>
  <si>
    <t>YAACOB DINAH ATHIRAH,YAACOB DINAH ATHIRAH</t>
  </si>
  <si>
    <t>114.86</t>
  </si>
  <si>
    <t>18.00</t>
  </si>
  <si>
    <t>2021-12-16 23:14:59</t>
  </si>
  <si>
    <t>2343350</t>
  </si>
  <si>
    <t>新加坡乌节大酒店</t>
  </si>
  <si>
    <t>jumaat Ain,Jumaat Aqil</t>
  </si>
  <si>
    <t>1365.53</t>
  </si>
  <si>
    <t>214.00</t>
  </si>
  <si>
    <t>2021-12-16 19:02:10</t>
  </si>
  <si>
    <t>2342878</t>
  </si>
  <si>
    <t>ITC 科希诺海得拉巴豪华精选酒店</t>
  </si>
  <si>
    <t>Avasarala Satya</t>
  </si>
  <si>
    <t>784.86</t>
  </si>
  <si>
    <t>123.00</t>
  </si>
  <si>
    <t>2021-12-16 15:07:32</t>
  </si>
  <si>
    <t>2342873</t>
  </si>
  <si>
    <t>瑟迪特尔米德山谷</t>
  </si>
  <si>
    <t>Tan Phei Ling</t>
  </si>
  <si>
    <t>293.53</t>
  </si>
  <si>
    <t>46.00</t>
  </si>
  <si>
    <t>2021-12-16 15:06:02</t>
  </si>
  <si>
    <t>2342188</t>
  </si>
  <si>
    <t>费城索尼斯塔里滕豪斯广场酒店</t>
  </si>
  <si>
    <t>Hergeth Johann</t>
  </si>
  <si>
    <t>1059.25</t>
  </si>
  <si>
    <t>166.00</t>
  </si>
  <si>
    <t>2021-12-16 03:30:30</t>
  </si>
  <si>
    <t>2342174</t>
  </si>
  <si>
    <t>苏巴谷旅馆</t>
  </si>
  <si>
    <t>Jackson Janine,Jackson Janine</t>
  </si>
  <si>
    <t>523.24</t>
  </si>
  <si>
    <t>82.00</t>
  </si>
  <si>
    <t>2021-12-16 02:37:54</t>
  </si>
  <si>
    <t>2021-12-15</t>
  </si>
  <si>
    <t>2342113</t>
  </si>
  <si>
    <t>藏身处套房酒店</t>
  </si>
  <si>
    <t>Ghai Sarika,Ghai Sarika</t>
  </si>
  <si>
    <t>229.74</t>
  </si>
  <si>
    <t>36.00</t>
  </si>
  <si>
    <t>2021-12-15 23:54:54</t>
  </si>
  <si>
    <t>2342108</t>
  </si>
  <si>
    <t>哥打京那巴鲁豪丽胜酒店</t>
  </si>
  <si>
    <t>Chong Kevin,Chong Kevin</t>
  </si>
  <si>
    <t>510.54</t>
  </si>
  <si>
    <t>80.00</t>
  </si>
  <si>
    <t>2021-12-15 23:46:59</t>
  </si>
  <si>
    <t>2341719</t>
  </si>
  <si>
    <t>欧洲之星马德里酒店</t>
  </si>
  <si>
    <t>Alvarez Garcia Andres</t>
  </si>
  <si>
    <t>440.34</t>
  </si>
  <si>
    <t>69.00</t>
  </si>
  <si>
    <t>2021-12-15 19:24:40</t>
  </si>
  <si>
    <t>2341328</t>
  </si>
  <si>
    <t>M 精品酒店</t>
  </si>
  <si>
    <t>sazali ammal,sazali ammal</t>
  </si>
  <si>
    <t>350.99</t>
  </si>
  <si>
    <t>55.00</t>
  </si>
  <si>
    <t>2021-12-15 16:38:26</t>
  </si>
  <si>
    <t>2341226</t>
  </si>
  <si>
    <t>帕洛阿尔托皇冠假日酒店</t>
  </si>
  <si>
    <t>Chan Joshua</t>
  </si>
  <si>
    <t>740.28</t>
  </si>
  <si>
    <t>116.00</t>
  </si>
  <si>
    <t>2021-12-15 15:27:09</t>
  </si>
  <si>
    <t>2341013</t>
  </si>
  <si>
    <t>迪拜棕榈岛亚特兰蒂斯酒店</t>
  </si>
  <si>
    <t>JIANG YOUYI,CHEN QINGLAN</t>
  </si>
  <si>
    <t>11429.62</t>
  </si>
  <si>
    <t>1791.00</t>
  </si>
  <si>
    <t>2021-12-15 12:40:25</t>
  </si>
  <si>
    <t>2340973</t>
  </si>
  <si>
    <t>埃默洛尔德布蒂里酒店</t>
  </si>
  <si>
    <t>IDHAM ABU BAKAR MOHD,IDHAM ABU BAKAR MOHD</t>
  </si>
  <si>
    <t>204.21</t>
  </si>
  <si>
    <t>32.00</t>
  </si>
  <si>
    <t>2021-12-15 12:15:40</t>
  </si>
  <si>
    <t>2340638</t>
  </si>
  <si>
    <t>索诺马酒乡希尔顿逸林酒店</t>
  </si>
  <si>
    <t>Yim Julie,Kim Tong Sun</t>
  </si>
  <si>
    <t>995.55</t>
  </si>
  <si>
    <t>156.00</t>
  </si>
  <si>
    <t>2021-12-15 02:30:27</t>
  </si>
  <si>
    <t>2021-12-14</t>
  </si>
  <si>
    <t>2340570</t>
  </si>
  <si>
    <t>新加坡港湾彩鸿酒店</t>
  </si>
  <si>
    <t>LOW MING JU,Christopher Ryan</t>
  </si>
  <si>
    <t>1078.42</t>
  </si>
  <si>
    <t>169.00</t>
  </si>
  <si>
    <t>2021-12-14 23:56:58</t>
  </si>
  <si>
    <t>2340498</t>
  </si>
  <si>
    <t>宜必思万隆一室公寓酒店</t>
  </si>
  <si>
    <t>Arban Adani Difa</t>
  </si>
  <si>
    <t>210.58</t>
  </si>
  <si>
    <t>33.00</t>
  </si>
  <si>
    <t>2021-12-14 22:15:59</t>
  </si>
  <si>
    <t>2340484</t>
  </si>
  <si>
    <t>阿尔梅里亚万豪AC酒店</t>
  </si>
  <si>
    <t>OLLERFERNANDEZ MARIA BELEN</t>
  </si>
  <si>
    <t>701.93</t>
  </si>
  <si>
    <t>110.00</t>
  </si>
  <si>
    <t>2021-12-14 22:05:46</t>
  </si>
  <si>
    <t>2339637</t>
  </si>
  <si>
    <t>泰坦尼亚酒店</t>
  </si>
  <si>
    <t>EVANGELOPOULOS EFSTATHIOS</t>
  </si>
  <si>
    <t>453.26</t>
  </si>
  <si>
    <t>71.00</t>
  </si>
  <si>
    <t>2021-12-14 01:02:01</t>
  </si>
  <si>
    <t>2021-12-13</t>
  </si>
  <si>
    <t>2338334</t>
  </si>
  <si>
    <t>亚洲酒店 - 法拉盛</t>
  </si>
  <si>
    <t>CHAI FU</t>
  </si>
  <si>
    <t>1557.70</t>
  </si>
  <si>
    <t>244.00</t>
  </si>
  <si>
    <t>2021-12-13 11:48:57</t>
  </si>
  <si>
    <t>2021-12-11</t>
  </si>
  <si>
    <t>2335900</t>
  </si>
  <si>
    <t>塞多纳利尔旅馆 &amp; 套房酒店</t>
  </si>
  <si>
    <t>Johnstun Calvin,Atencio Abigail</t>
  </si>
  <si>
    <t>1482.48</t>
  </si>
  <si>
    <t>232.00</t>
  </si>
  <si>
    <t>2021-12-11 14:24:36</t>
  </si>
  <si>
    <t>2335416</t>
  </si>
  <si>
    <t>阿瑞娜酒店</t>
  </si>
  <si>
    <t>Sicairos Erika,Sicairos Erika</t>
  </si>
  <si>
    <t>613.44</t>
  </si>
  <si>
    <t>96.00</t>
  </si>
  <si>
    <t>2021-12-11 02:21:14</t>
  </si>
  <si>
    <t>2021-12-10</t>
  </si>
  <si>
    <t>2335280</t>
  </si>
  <si>
    <t>Mae Belnas Katherine,Mae Belnas Katherine</t>
  </si>
  <si>
    <t>332.28</t>
  </si>
  <si>
    <t>52.00</t>
  </si>
  <si>
    <t>2021-12-10 23:01:33</t>
  </si>
  <si>
    <t>2335245</t>
  </si>
  <si>
    <t>首尔东大门广场JW万豪酒店</t>
  </si>
  <si>
    <t>MINSUNG PARK,MINSUNG PARK</t>
  </si>
  <si>
    <t>1495.26</t>
  </si>
  <si>
    <t>234.00</t>
  </si>
  <si>
    <t>2021-12-10 22:24:23</t>
  </si>
  <si>
    <t>2334255</t>
  </si>
  <si>
    <t>伦敦英国皇家酒店</t>
  </si>
  <si>
    <t>Shah Prashant,Shah Purvi</t>
  </si>
  <si>
    <t>715.68</t>
  </si>
  <si>
    <t>112.00</t>
  </si>
  <si>
    <t>2021-12-10 07:14:52</t>
  </si>
  <si>
    <t>2334183</t>
  </si>
  <si>
    <t>玛格丽特维尔好莱坞海滩渡假村</t>
  </si>
  <si>
    <t>Carrasquillo Sandy</t>
  </si>
  <si>
    <t>2524.05</t>
  </si>
  <si>
    <t>395.00</t>
  </si>
  <si>
    <t>2021-12-10 04:49:34</t>
  </si>
  <si>
    <t>2334182</t>
  </si>
  <si>
    <t>Colon Maria</t>
  </si>
  <si>
    <t>2281.23</t>
  </si>
  <si>
    <t>357.00</t>
  </si>
  <si>
    <t>2021-12-10 04:39:23</t>
  </si>
  <si>
    <t>2334114</t>
  </si>
  <si>
    <t>曼彻斯特波特兰宜必思尚品酒店</t>
  </si>
  <si>
    <t>McCormick Reece,Atkinson Sophie</t>
  </si>
  <si>
    <t>472.86</t>
  </si>
  <si>
    <t>74.00</t>
  </si>
  <si>
    <t>2021-12-10 01:22:58</t>
  </si>
  <si>
    <t>2021-12-09</t>
  </si>
  <si>
    <t>2332360</t>
  </si>
  <si>
    <t>卡尔斯巴德北圣地亚哥县欢朋酒店</t>
  </si>
  <si>
    <t>Fesili Povai Lemaisu</t>
  </si>
  <si>
    <t>785.97</t>
  </si>
  <si>
    <t>2021-12-09 09:09:52</t>
  </si>
  <si>
    <t>2021-12-05</t>
  </si>
  <si>
    <t>2328096</t>
  </si>
  <si>
    <t>瑟普赖斯近西太阳城凯艺套房酒店</t>
  </si>
  <si>
    <t>Robson Stephanie Lorraine</t>
  </si>
  <si>
    <t>1635.84</t>
  </si>
  <si>
    <t>256.00</t>
  </si>
  <si>
    <t>2021-12-05 21:44:37</t>
  </si>
  <si>
    <t>2021-11-30</t>
  </si>
  <si>
    <t>2319680</t>
  </si>
  <si>
    <t>波尔多西埃西纳普瑞米尔经典酒店</t>
  </si>
  <si>
    <t>Kbiri Kyle</t>
  </si>
  <si>
    <t>230.47</t>
  </si>
  <si>
    <t>2021-11-30 15:29:55</t>
  </si>
  <si>
    <t>2319528</t>
  </si>
  <si>
    <t>槟城日光酒店 (槟城对抗新冠肺炎认证)</t>
  </si>
  <si>
    <t>Zulkiflle Leman Dr,Zulkiflle Leman Dr</t>
  </si>
  <si>
    <t>627.40</t>
  </si>
  <si>
    <t>98.00</t>
  </si>
  <si>
    <t>2021-11-30 13:20:15</t>
  </si>
  <si>
    <t>2319504</t>
  </si>
  <si>
    <t>洛杉矶圣加百利喜来登酒店</t>
  </si>
  <si>
    <t>Albina Charmian Abeja,Silveo III Honorato Salutan</t>
  </si>
  <si>
    <t>1408.44</t>
  </si>
  <si>
    <t>220.00</t>
  </si>
  <si>
    <t>2021-11-30 12:55:45</t>
  </si>
  <si>
    <t>2021-11-28</t>
  </si>
  <si>
    <t>2317108</t>
  </si>
  <si>
    <t>幸运酒店</t>
  </si>
  <si>
    <t>Kelly Daniel</t>
  </si>
  <si>
    <t>634.29</t>
  </si>
  <si>
    <t>2021-11-28 17:03:05</t>
  </si>
  <si>
    <t>2021-11-24</t>
  </si>
  <si>
    <t>2311229</t>
  </si>
  <si>
    <t>莱克兰华美达酒店</t>
  </si>
  <si>
    <t>James Kathleen</t>
  </si>
  <si>
    <t>467.62</t>
  </si>
  <si>
    <t>73.00</t>
  </si>
  <si>
    <t>2021-11-24 23:43:57</t>
  </si>
  <si>
    <t>2021-11-23</t>
  </si>
  <si>
    <t>2308982</t>
  </si>
  <si>
    <t>阿尔隆-博特卢森堡城市公寓酒店</t>
  </si>
  <si>
    <t>Pinning Geoffrey</t>
  </si>
  <si>
    <t>294.38</t>
  </si>
  <si>
    <t>2021-11-23 16:22:14</t>
  </si>
  <si>
    <t>2021-11-18</t>
  </si>
  <si>
    <t>2302308</t>
  </si>
  <si>
    <t>旧金山 W 酒店</t>
  </si>
  <si>
    <t>Maurus Eric Zachary</t>
  </si>
  <si>
    <t>2173.45</t>
  </si>
  <si>
    <t>340.00</t>
  </si>
  <si>
    <t>2021-11-18 03:28:12</t>
  </si>
  <si>
    <t>2021-11-07</t>
  </si>
  <si>
    <t>2291845</t>
  </si>
  <si>
    <t>嗨 - 高科技城酒店</t>
  </si>
  <si>
    <t>Sontag Daniel Brian</t>
  </si>
  <si>
    <t>756.85</t>
  </si>
  <si>
    <t>118.00</t>
  </si>
  <si>
    <t>2021-11-07 05:05:39</t>
  </si>
  <si>
    <t>2021-11-05</t>
  </si>
  <si>
    <t>2290135</t>
  </si>
  <si>
    <t>伦敦塔酒店</t>
  </si>
  <si>
    <t>Castellon Adriana Mercedes</t>
  </si>
  <si>
    <t>96</t>
  </si>
  <si>
    <t>615</t>
  </si>
  <si>
    <t>2021-11-05 10:26:34</t>
  </si>
  <si>
    <t>2021-11-03</t>
  </si>
  <si>
    <t>2288757</t>
  </si>
  <si>
    <t>槟城松园酒店</t>
  </si>
  <si>
    <t>WIE CHEE JUN,WIE CHEE JUN</t>
  </si>
  <si>
    <t>1372.70</t>
  </si>
  <si>
    <t>2021-11-03 22:00:07</t>
  </si>
  <si>
    <t>2021-10-27</t>
  </si>
  <si>
    <t>2284171</t>
  </si>
  <si>
    <t>孟买拉利特孟买酒店</t>
  </si>
  <si>
    <t>Mehta Chirag,Mehta Chirag</t>
  </si>
  <si>
    <t>614.11</t>
  </si>
  <si>
    <t>2021-10-27 22:19:37</t>
  </si>
  <si>
    <t>2021-10-26</t>
  </si>
  <si>
    <t>2283358</t>
  </si>
  <si>
    <t>Wilson Laurence</t>
  </si>
  <si>
    <t>633.60</t>
  </si>
  <si>
    <t>2021-10-26 08:09:07</t>
  </si>
  <si>
    <t>2021-10-22</t>
  </si>
  <si>
    <t>2281504</t>
  </si>
  <si>
    <t>Critchley Mathew,Critchley Michelle</t>
  </si>
  <si>
    <t>493.26</t>
  </si>
  <si>
    <t>77.00</t>
  </si>
  <si>
    <t>2021-10-22 04:24:53</t>
  </si>
  <si>
    <t>2021-10-19</t>
  </si>
  <si>
    <t>2280006</t>
  </si>
  <si>
    <t>费尔蒙特皇家约克酒店</t>
  </si>
  <si>
    <t>Summers Eric Matthew</t>
  </si>
  <si>
    <t>1217.93</t>
  </si>
  <si>
    <t>189.00</t>
  </si>
  <si>
    <t>2021-10-19 07:07:32</t>
  </si>
  <si>
    <t>2021-10-11</t>
  </si>
  <si>
    <t>2275439</t>
  </si>
  <si>
    <t>亚特兰大北市区威斯汀酒店</t>
  </si>
  <si>
    <t>DuBose Brenda</t>
  </si>
  <si>
    <t>768.04</t>
  </si>
  <si>
    <t>119.00</t>
  </si>
  <si>
    <t>2021-10-11 03:11:00</t>
  </si>
  <si>
    <t>2021-10-05</t>
  </si>
  <si>
    <t>2272950</t>
  </si>
  <si>
    <t>圣克鲁斯梦之酒店</t>
  </si>
  <si>
    <t>Karavaras Sonya</t>
  </si>
  <si>
    <t>1712.75</t>
  </si>
  <si>
    <t>265.00</t>
  </si>
  <si>
    <t>27.00</t>
  </si>
  <si>
    <t>-237</t>
  </si>
  <si>
    <t>-1538</t>
  </si>
  <si>
    <t>2021-12-10 10:39:39</t>
  </si>
  <si>
    <t>2021-10-04</t>
  </si>
  <si>
    <t>2272603</t>
  </si>
  <si>
    <t>南斯特拉斯堡 - 伊尔基希普瑞米尔经典酒店</t>
  </si>
  <si>
    <t>Daulon Sebastien</t>
  </si>
  <si>
    <t>342.55</t>
  </si>
  <si>
    <t>53.00</t>
  </si>
  <si>
    <t>2021-10-04 15:27:48</t>
  </si>
  <si>
    <t>2021-08-08</t>
  </si>
  <si>
    <t>2219349</t>
  </si>
  <si>
    <t>新加坡香格里拉圣淘沙度假村</t>
  </si>
  <si>
    <t>Hu Guling,Leu Zuowen,Leu Shao Rong,Leu Yizhe</t>
  </si>
  <si>
    <t>9199.33</t>
  </si>
  <si>
    <t>1416.00</t>
  </si>
  <si>
    <t>2021-08-08 17:59:44</t>
  </si>
  <si>
    <t>2021-07-17</t>
  </si>
  <si>
    <t>2200744</t>
  </si>
  <si>
    <t>卡利普索岛度假村</t>
  </si>
  <si>
    <t>Mack Angela,Mack Angela</t>
  </si>
  <si>
    <t>1285.46</t>
  </si>
  <si>
    <t>198.00</t>
  </si>
  <si>
    <t>2021-07-17 23:51:04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</si>
</sst>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16037208622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44546</v>
      </c>
      <c r="G2" s="5">
        <v>44548</v>
      </c>
      <c r="H2" s="4">
        <v>2</v>
      </c>
      <c r="I2" s="4">
        <v>2</v>
      </c>
      <c r="J2" s="4">
        <v>4</v>
      </c>
      <c r="K2" s="4" t="s">
        <v>29</v>
      </c>
      <c r="L2" s="4">
        <v>1416</v>
      </c>
      <c r="M2" s="4">
        <v>1416</v>
      </c>
      <c r="N2" s="4" t="s">
        <v>30</v>
      </c>
      <c r="O2" s="4" t="s">
        <v>31</v>
      </c>
      <c r="P2" s="4" t="s">
        <v>32</v>
      </c>
      <c r="Q2" s="4">
        <v>0</v>
      </c>
      <c r="R2" s="6">
        <v>44416</v>
      </c>
      <c r="S2" s="5">
        <v>44551</v>
      </c>
      <c r="T2" s="4" t="s">
        <v>33</v>
      </c>
      <c r="U2" s="4">
        <v>1416</v>
      </c>
      <c r="V2" s="4">
        <v>0</v>
      </c>
      <c r="W2" s="4">
        <v>0</v>
      </c>
      <c r="X2" s="4">
        <v>2219349</v>
      </c>
    </row>
    <row r="3" s="4" customFormat="1" spans="1:25">
      <c r="A3" s="4">
        <v>16463187384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44547</v>
      </c>
      <c r="G3" s="5">
        <v>44548</v>
      </c>
      <c r="H3" s="4">
        <v>1</v>
      </c>
      <c r="I3" s="4">
        <v>1</v>
      </c>
      <c r="J3" s="4">
        <v>1</v>
      </c>
      <c r="K3" s="4" t="s">
        <v>29</v>
      </c>
      <c r="L3" s="4">
        <v>53</v>
      </c>
      <c r="M3" s="4">
        <v>53</v>
      </c>
      <c r="N3" s="4" t="s">
        <v>36</v>
      </c>
      <c r="O3" s="4" t="s">
        <v>31</v>
      </c>
      <c r="P3" s="4" t="s">
        <v>32</v>
      </c>
      <c r="Q3" s="4">
        <v>0</v>
      </c>
      <c r="R3" s="6">
        <v>44473</v>
      </c>
      <c r="S3" s="5">
        <v>44551</v>
      </c>
      <c r="T3" s="4" t="s">
        <v>33</v>
      </c>
      <c r="U3" s="4">
        <v>53</v>
      </c>
      <c r="V3" s="4">
        <v>0</v>
      </c>
      <c r="W3" s="4">
        <v>0</v>
      </c>
      <c r="X3" s="4">
        <v>2272603</v>
      </c>
      <c r="Y3" s="4">
        <v>2353389622</v>
      </c>
    </row>
    <row r="4" s="4" customFormat="1" spans="1:25">
      <c r="A4" s="4">
        <v>16469769213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44547</v>
      </c>
      <c r="G4" s="5">
        <v>44548</v>
      </c>
      <c r="H4" s="4">
        <v>1</v>
      </c>
      <c r="I4" s="4">
        <v>1</v>
      </c>
      <c r="J4" s="4">
        <v>1</v>
      </c>
      <c r="K4" s="4" t="s">
        <v>29</v>
      </c>
      <c r="L4" s="4">
        <v>265</v>
      </c>
      <c r="M4" s="4">
        <v>265</v>
      </c>
      <c r="N4" s="4" t="s">
        <v>39</v>
      </c>
      <c r="O4" s="4" t="s">
        <v>31</v>
      </c>
      <c r="P4" s="4" t="s">
        <v>32</v>
      </c>
      <c r="Q4" s="4">
        <v>0</v>
      </c>
      <c r="R4" s="6">
        <v>44474</v>
      </c>
      <c r="S4" s="5">
        <v>44551</v>
      </c>
      <c r="T4" s="4" t="s">
        <v>33</v>
      </c>
      <c r="U4" s="4">
        <v>265</v>
      </c>
      <c r="V4" s="4">
        <v>0</v>
      </c>
      <c r="W4" s="4">
        <v>0</v>
      </c>
      <c r="X4" s="4">
        <v>2272950</v>
      </c>
      <c r="Y4" s="4" t="s">
        <v>40</v>
      </c>
    </row>
    <row r="5" s="4" customFormat="1" spans="1:25">
      <c r="A5" s="4">
        <v>16513470284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44547</v>
      </c>
      <c r="G5" s="5">
        <v>44548</v>
      </c>
      <c r="H5" s="4">
        <v>1</v>
      </c>
      <c r="I5" s="4">
        <v>1</v>
      </c>
      <c r="J5" s="4">
        <v>1</v>
      </c>
      <c r="K5" s="4" t="s">
        <v>29</v>
      </c>
      <c r="L5" s="4">
        <v>119</v>
      </c>
      <c r="M5" s="4">
        <v>119</v>
      </c>
      <c r="N5" s="4" t="s">
        <v>43</v>
      </c>
      <c r="O5" s="4" t="s">
        <v>31</v>
      </c>
      <c r="P5" s="4" t="s">
        <v>32</v>
      </c>
      <c r="Q5" s="4">
        <v>0</v>
      </c>
      <c r="R5" s="6">
        <v>44480</v>
      </c>
      <c r="S5" s="5">
        <v>44551</v>
      </c>
      <c r="T5" s="4" t="s">
        <v>33</v>
      </c>
      <c r="U5" s="4">
        <v>119</v>
      </c>
      <c r="V5" s="4">
        <v>0</v>
      </c>
      <c r="W5" s="4">
        <v>0</v>
      </c>
      <c r="X5" s="4">
        <v>2275439</v>
      </c>
      <c r="Y5" s="4">
        <v>77146611</v>
      </c>
    </row>
    <row r="6" s="4" customFormat="1" spans="1:24">
      <c r="A6" s="4">
        <v>16593329169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44547</v>
      </c>
      <c r="G6" s="5">
        <v>44548</v>
      </c>
      <c r="H6" s="4">
        <v>1</v>
      </c>
      <c r="I6" s="4">
        <v>1</v>
      </c>
      <c r="J6" s="4">
        <v>1</v>
      </c>
      <c r="K6" s="4" t="s">
        <v>29</v>
      </c>
      <c r="L6" s="4">
        <v>189</v>
      </c>
      <c r="M6" s="4">
        <v>189</v>
      </c>
      <c r="N6" s="4" t="s">
        <v>46</v>
      </c>
      <c r="O6" s="4" t="s">
        <v>31</v>
      </c>
      <c r="P6" s="4" t="s">
        <v>32</v>
      </c>
      <c r="Q6" s="4">
        <v>0</v>
      </c>
      <c r="R6" s="6">
        <v>44488</v>
      </c>
      <c r="S6" s="5">
        <v>44551</v>
      </c>
      <c r="T6" s="4" t="s">
        <v>33</v>
      </c>
      <c r="U6" s="4">
        <v>189</v>
      </c>
      <c r="V6" s="4">
        <v>0</v>
      </c>
      <c r="W6" s="4">
        <v>0</v>
      </c>
      <c r="X6" s="4">
        <v>2280006</v>
      </c>
    </row>
    <row r="7" s="4" customFormat="1" spans="1:24">
      <c r="A7" s="4">
        <v>16624688024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44547</v>
      </c>
      <c r="G7" s="5">
        <v>44548</v>
      </c>
      <c r="H7" s="4">
        <v>1</v>
      </c>
      <c r="I7" s="4">
        <v>1</v>
      </c>
      <c r="J7" s="4">
        <v>1</v>
      </c>
      <c r="K7" s="4" t="s">
        <v>29</v>
      </c>
      <c r="L7" s="4">
        <v>77</v>
      </c>
      <c r="M7" s="4">
        <v>77</v>
      </c>
      <c r="N7" s="4" t="s">
        <v>49</v>
      </c>
      <c r="O7" s="4" t="s">
        <v>31</v>
      </c>
      <c r="P7" s="4" t="s">
        <v>32</v>
      </c>
      <c r="Q7" s="4">
        <v>0</v>
      </c>
      <c r="R7" s="6">
        <v>44491</v>
      </c>
      <c r="S7" s="5">
        <v>44551</v>
      </c>
      <c r="T7" s="4" t="s">
        <v>33</v>
      </c>
      <c r="U7" s="4">
        <v>77</v>
      </c>
      <c r="V7" s="4">
        <v>0</v>
      </c>
      <c r="W7" s="4">
        <v>0</v>
      </c>
      <c r="X7" s="4">
        <v>2281504</v>
      </c>
    </row>
    <row r="8" s="4" customFormat="1" spans="1:25">
      <c r="A8" s="4">
        <v>16665966906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44547</v>
      </c>
      <c r="G8" s="5">
        <v>44548</v>
      </c>
      <c r="H8" s="4">
        <v>1</v>
      </c>
      <c r="I8" s="4">
        <v>1</v>
      </c>
      <c r="J8" s="4">
        <v>1</v>
      </c>
      <c r="K8" s="4" t="s">
        <v>29</v>
      </c>
      <c r="L8" s="4">
        <v>99</v>
      </c>
      <c r="M8" s="4">
        <v>99</v>
      </c>
      <c r="N8" s="4" t="s">
        <v>52</v>
      </c>
      <c r="O8" s="4" t="s">
        <v>31</v>
      </c>
      <c r="P8" s="4" t="s">
        <v>32</v>
      </c>
      <c r="Q8" s="4">
        <v>0</v>
      </c>
      <c r="R8" s="6">
        <v>44495</v>
      </c>
      <c r="S8" s="5">
        <v>44551</v>
      </c>
      <c r="T8" s="4" t="s">
        <v>33</v>
      </c>
      <c r="U8" s="4">
        <v>99</v>
      </c>
      <c r="V8" s="4">
        <v>0</v>
      </c>
      <c r="W8" s="4">
        <v>0</v>
      </c>
      <c r="X8" s="4">
        <v>2283358</v>
      </c>
      <c r="Y8" s="4" t="s">
        <v>53</v>
      </c>
    </row>
    <row r="9" s="4" customFormat="1" spans="1:24">
      <c r="A9" s="4">
        <v>16679459673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44547</v>
      </c>
      <c r="G9" s="5">
        <v>44548</v>
      </c>
      <c r="H9" s="4">
        <v>1</v>
      </c>
      <c r="I9" s="4">
        <v>1</v>
      </c>
      <c r="J9" s="4">
        <v>1</v>
      </c>
      <c r="K9" s="4" t="s">
        <v>29</v>
      </c>
      <c r="L9" s="4">
        <v>96</v>
      </c>
      <c r="M9" s="4">
        <v>96</v>
      </c>
      <c r="N9" s="4" t="s">
        <v>56</v>
      </c>
      <c r="O9" s="4" t="s">
        <v>31</v>
      </c>
      <c r="P9" s="4" t="s">
        <v>32</v>
      </c>
      <c r="Q9" s="4">
        <v>0</v>
      </c>
      <c r="R9" s="6">
        <v>44496</v>
      </c>
      <c r="S9" s="5">
        <v>44551</v>
      </c>
      <c r="T9" s="4" t="s">
        <v>33</v>
      </c>
      <c r="U9" s="4">
        <v>96</v>
      </c>
      <c r="V9" s="4">
        <v>0</v>
      </c>
      <c r="W9" s="4">
        <v>0</v>
      </c>
      <c r="X9" s="4">
        <v>2284171</v>
      </c>
    </row>
    <row r="10" s="4" customFormat="1" spans="1:25">
      <c r="A10" s="4">
        <v>16736569121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44546</v>
      </c>
      <c r="G10" s="5">
        <v>44548</v>
      </c>
      <c r="H10" s="4">
        <v>1</v>
      </c>
      <c r="I10" s="4">
        <v>2</v>
      </c>
      <c r="J10" s="4">
        <v>2</v>
      </c>
      <c r="K10" s="4" t="s">
        <v>29</v>
      </c>
      <c r="L10" s="4">
        <v>214</v>
      </c>
      <c r="M10" s="4">
        <v>214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44503</v>
      </c>
      <c r="S10" s="5">
        <v>44551</v>
      </c>
      <c r="T10" s="4" t="s">
        <v>33</v>
      </c>
      <c r="U10" s="4">
        <v>214</v>
      </c>
      <c r="V10" s="4">
        <v>0</v>
      </c>
      <c r="W10" s="4">
        <v>0</v>
      </c>
      <c r="X10" s="4">
        <v>2288757</v>
      </c>
      <c r="Y10" s="4">
        <v>501362</v>
      </c>
    </row>
    <row r="11" s="4" customFormat="1" spans="1:24">
      <c r="A11" s="4">
        <v>16741684650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44546</v>
      </c>
      <c r="G11" s="5">
        <v>44548</v>
      </c>
      <c r="H11" s="4">
        <v>1</v>
      </c>
      <c r="I11" s="4">
        <v>2</v>
      </c>
      <c r="J11" s="4">
        <v>2</v>
      </c>
      <c r="K11" s="4" t="s">
        <v>29</v>
      </c>
      <c r="L11" s="4">
        <v>318</v>
      </c>
      <c r="M11" s="4">
        <v>318</v>
      </c>
      <c r="N11" s="4" t="s">
        <v>62</v>
      </c>
      <c r="O11" s="4" t="s">
        <v>31</v>
      </c>
      <c r="P11" s="4" t="s">
        <v>32</v>
      </c>
      <c r="Q11" s="4">
        <v>0</v>
      </c>
      <c r="R11" s="6">
        <v>44505</v>
      </c>
      <c r="S11" s="5">
        <v>44551</v>
      </c>
      <c r="T11" s="4" t="s">
        <v>33</v>
      </c>
      <c r="U11" s="4">
        <v>318</v>
      </c>
      <c r="V11" s="4">
        <v>0</v>
      </c>
      <c r="W11" s="4">
        <v>0</v>
      </c>
      <c r="X11" s="4">
        <v>2290135</v>
      </c>
    </row>
    <row r="12" s="4" customFormat="1" spans="1:25">
      <c r="A12" s="4">
        <v>16750888903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44547</v>
      </c>
      <c r="G12" s="5">
        <v>44548</v>
      </c>
      <c r="H12" s="4">
        <v>1</v>
      </c>
      <c r="I12" s="4">
        <v>1</v>
      </c>
      <c r="J12" s="4">
        <v>1</v>
      </c>
      <c r="K12" s="4" t="s">
        <v>29</v>
      </c>
      <c r="L12" s="4">
        <v>118</v>
      </c>
      <c r="M12" s="4">
        <v>118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44507</v>
      </c>
      <c r="S12" s="5">
        <v>44551</v>
      </c>
      <c r="T12" s="4" t="s">
        <v>33</v>
      </c>
      <c r="U12" s="4">
        <v>118</v>
      </c>
      <c r="V12" s="4">
        <v>0</v>
      </c>
      <c r="W12" s="4">
        <v>0</v>
      </c>
      <c r="X12" s="4">
        <v>2291845</v>
      </c>
      <c r="Y12" s="4" t="s">
        <v>66</v>
      </c>
    </row>
    <row r="13" s="4" customFormat="1" spans="1:25">
      <c r="A13" s="4">
        <v>16815195819</v>
      </c>
      <c r="B13" s="4" t="s">
        <v>25</v>
      </c>
      <c r="C13" s="4" t="s">
        <v>26</v>
      </c>
      <c r="D13" s="4" t="s">
        <v>67</v>
      </c>
      <c r="E13" s="4" t="s">
        <v>68</v>
      </c>
      <c r="F13" s="5">
        <v>44546</v>
      </c>
      <c r="G13" s="5">
        <v>44548</v>
      </c>
      <c r="H13" s="4">
        <v>1</v>
      </c>
      <c r="I13" s="4">
        <v>2</v>
      </c>
      <c r="J13" s="4">
        <v>2</v>
      </c>
      <c r="K13" s="4" t="s">
        <v>29</v>
      </c>
      <c r="L13" s="4">
        <v>340</v>
      </c>
      <c r="M13" s="4">
        <v>340</v>
      </c>
      <c r="N13" s="4" t="s">
        <v>69</v>
      </c>
      <c r="O13" s="4" t="s">
        <v>31</v>
      </c>
      <c r="P13" s="4" t="s">
        <v>32</v>
      </c>
      <c r="Q13" s="4">
        <v>0</v>
      </c>
      <c r="R13" s="6">
        <v>44518</v>
      </c>
      <c r="S13" s="5">
        <v>44551</v>
      </c>
      <c r="T13" s="4" t="s">
        <v>33</v>
      </c>
      <c r="U13" s="4">
        <v>340</v>
      </c>
      <c r="V13" s="4">
        <v>0</v>
      </c>
      <c r="W13" s="4">
        <v>0</v>
      </c>
      <c r="X13" s="4">
        <v>2302308</v>
      </c>
      <c r="Y13" s="4">
        <v>84229646</v>
      </c>
    </row>
    <row r="14" s="4" customFormat="1" spans="1:24">
      <c r="A14" s="4">
        <v>16849197185</v>
      </c>
      <c r="B14" s="4" t="s">
        <v>25</v>
      </c>
      <c r="C14" s="4" t="s">
        <v>26</v>
      </c>
      <c r="D14" s="4" t="s">
        <v>70</v>
      </c>
      <c r="E14" s="4" t="s">
        <v>71</v>
      </c>
      <c r="F14" s="5">
        <v>44547</v>
      </c>
      <c r="G14" s="5">
        <v>44548</v>
      </c>
      <c r="H14" s="4">
        <v>1</v>
      </c>
      <c r="I14" s="4">
        <v>1</v>
      </c>
      <c r="J14" s="4">
        <v>1</v>
      </c>
      <c r="K14" s="4" t="s">
        <v>29</v>
      </c>
      <c r="L14" s="4">
        <v>46</v>
      </c>
      <c r="M14" s="4">
        <v>46</v>
      </c>
      <c r="N14" s="4" t="s">
        <v>72</v>
      </c>
      <c r="O14" s="4" t="s">
        <v>31</v>
      </c>
      <c r="P14" s="4" t="s">
        <v>32</v>
      </c>
      <c r="Q14" s="4">
        <v>0</v>
      </c>
      <c r="R14" s="6">
        <v>44523</v>
      </c>
      <c r="S14" s="5">
        <v>44551</v>
      </c>
      <c r="T14" s="4" t="s">
        <v>33</v>
      </c>
      <c r="U14" s="4">
        <v>46</v>
      </c>
      <c r="V14" s="4">
        <v>0</v>
      </c>
      <c r="W14" s="4">
        <v>0</v>
      </c>
      <c r="X14" s="4">
        <v>2308982</v>
      </c>
    </row>
    <row r="15" s="4" customFormat="1" spans="1:25">
      <c r="A15" s="4">
        <v>16858905401</v>
      </c>
      <c r="B15" s="4" t="s">
        <v>25</v>
      </c>
      <c r="C15" s="4" t="s">
        <v>26</v>
      </c>
      <c r="D15" s="4" t="s">
        <v>73</v>
      </c>
      <c r="E15" s="4" t="s">
        <v>74</v>
      </c>
      <c r="F15" s="5">
        <v>44547</v>
      </c>
      <c r="G15" s="5">
        <v>44548</v>
      </c>
      <c r="H15" s="4">
        <v>1</v>
      </c>
      <c r="I15" s="4">
        <v>1</v>
      </c>
      <c r="J15" s="4">
        <v>1</v>
      </c>
      <c r="K15" s="4" t="s">
        <v>29</v>
      </c>
      <c r="L15" s="4">
        <v>73</v>
      </c>
      <c r="M15" s="4">
        <v>73</v>
      </c>
      <c r="N15" s="4" t="s">
        <v>75</v>
      </c>
      <c r="O15" s="4" t="s">
        <v>31</v>
      </c>
      <c r="P15" s="4" t="s">
        <v>32</v>
      </c>
      <c r="Q15" s="4">
        <v>0</v>
      </c>
      <c r="R15" s="6">
        <v>44524</v>
      </c>
      <c r="S15" s="5">
        <v>44551</v>
      </c>
      <c r="T15" s="4" t="s">
        <v>33</v>
      </c>
      <c r="U15" s="4">
        <v>73</v>
      </c>
      <c r="V15" s="4">
        <v>0</v>
      </c>
      <c r="W15" s="4">
        <v>0</v>
      </c>
      <c r="X15" s="4">
        <v>2311229</v>
      </c>
      <c r="Y15" s="4">
        <v>56380947</v>
      </c>
    </row>
    <row r="16" s="4" customFormat="1" spans="1:24">
      <c r="A16" s="4">
        <v>16865749815</v>
      </c>
      <c r="B16" s="4" t="s">
        <v>25</v>
      </c>
      <c r="C16" s="4" t="s">
        <v>26</v>
      </c>
      <c r="D16" s="4" t="s">
        <v>76</v>
      </c>
      <c r="E16" s="4" t="s">
        <v>77</v>
      </c>
      <c r="F16" s="5">
        <v>44547</v>
      </c>
      <c r="G16" s="5">
        <v>44548</v>
      </c>
      <c r="H16" s="4">
        <v>1</v>
      </c>
      <c r="I16" s="4">
        <v>1</v>
      </c>
      <c r="J16" s="4">
        <v>1</v>
      </c>
      <c r="K16" s="4" t="s">
        <v>29</v>
      </c>
      <c r="L16" s="4">
        <v>156</v>
      </c>
      <c r="M16" s="4">
        <v>156</v>
      </c>
      <c r="N16" s="4" t="s">
        <v>78</v>
      </c>
      <c r="O16" s="4" t="s">
        <v>31</v>
      </c>
      <c r="P16" s="4" t="s">
        <v>32</v>
      </c>
      <c r="Q16" s="4">
        <v>0</v>
      </c>
      <c r="R16" s="6">
        <v>44526</v>
      </c>
      <c r="S16" s="5">
        <v>44551</v>
      </c>
      <c r="T16" s="4" t="s">
        <v>33</v>
      </c>
      <c r="U16" s="4">
        <v>156</v>
      </c>
      <c r="V16" s="4">
        <v>0</v>
      </c>
      <c r="W16" s="4">
        <v>0</v>
      </c>
      <c r="X16" s="4">
        <v>2313085</v>
      </c>
    </row>
    <row r="17" s="4" customFormat="1" spans="1:25">
      <c r="A17" s="4">
        <v>16881877571</v>
      </c>
      <c r="B17" s="4" t="s">
        <v>25</v>
      </c>
      <c r="C17" s="4" t="s">
        <v>26</v>
      </c>
      <c r="D17" s="4" t="s">
        <v>50</v>
      </c>
      <c r="E17" s="4" t="s">
        <v>51</v>
      </c>
      <c r="F17" s="5">
        <v>44547</v>
      </c>
      <c r="G17" s="5">
        <v>44548</v>
      </c>
      <c r="H17" s="4">
        <v>1</v>
      </c>
      <c r="I17" s="4">
        <v>1</v>
      </c>
      <c r="J17" s="4">
        <v>1</v>
      </c>
      <c r="K17" s="4" t="s">
        <v>29</v>
      </c>
      <c r="L17" s="4">
        <v>99</v>
      </c>
      <c r="M17" s="4">
        <v>99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44528</v>
      </c>
      <c r="S17" s="5">
        <v>44551</v>
      </c>
      <c r="T17" s="4" t="s">
        <v>33</v>
      </c>
      <c r="U17" s="4">
        <v>99</v>
      </c>
      <c r="V17" s="4">
        <v>0</v>
      </c>
      <c r="W17" s="4">
        <v>0</v>
      </c>
      <c r="X17" s="4">
        <v>2317108</v>
      </c>
      <c r="Y17" s="4" t="s">
        <v>80</v>
      </c>
    </row>
    <row r="18" s="4" customFormat="1" spans="1:25">
      <c r="A18" s="4">
        <v>16893589421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44547</v>
      </c>
      <c r="G18" s="5">
        <v>44548</v>
      </c>
      <c r="H18" s="4">
        <v>1</v>
      </c>
      <c r="I18" s="4">
        <v>1</v>
      </c>
      <c r="J18" s="4">
        <v>1</v>
      </c>
      <c r="K18" s="4" t="s">
        <v>29</v>
      </c>
      <c r="L18" s="4">
        <v>220</v>
      </c>
      <c r="M18" s="4">
        <v>220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44530</v>
      </c>
      <c r="S18" s="5">
        <v>44551</v>
      </c>
      <c r="T18" s="4" t="s">
        <v>33</v>
      </c>
      <c r="U18" s="4">
        <v>220</v>
      </c>
      <c r="V18" s="4">
        <v>0</v>
      </c>
      <c r="W18" s="4">
        <v>0</v>
      </c>
      <c r="X18" s="4">
        <v>2319504</v>
      </c>
      <c r="Y18" s="4">
        <v>94215743</v>
      </c>
    </row>
    <row r="19" s="4" customFormat="1" spans="1:25">
      <c r="A19" s="4">
        <v>16893776885</v>
      </c>
      <c r="B19" s="4" t="s">
        <v>25</v>
      </c>
      <c r="C19" s="4" t="s">
        <v>26</v>
      </c>
      <c r="D19" s="4" t="s">
        <v>84</v>
      </c>
      <c r="E19" s="4" t="s">
        <v>85</v>
      </c>
      <c r="F19" s="5">
        <v>44546</v>
      </c>
      <c r="G19" s="5">
        <v>44548</v>
      </c>
      <c r="H19" s="4">
        <v>1</v>
      </c>
      <c r="I19" s="4">
        <v>2</v>
      </c>
      <c r="J19" s="4">
        <v>2</v>
      </c>
      <c r="K19" s="4" t="s">
        <v>29</v>
      </c>
      <c r="L19" s="4">
        <v>98</v>
      </c>
      <c r="M19" s="4">
        <v>98</v>
      </c>
      <c r="N19" s="4" t="s">
        <v>86</v>
      </c>
      <c r="O19" s="4" t="s">
        <v>31</v>
      </c>
      <c r="P19" s="4" t="s">
        <v>32</v>
      </c>
      <c r="Q19" s="4">
        <v>0</v>
      </c>
      <c r="R19" s="6">
        <v>44530</v>
      </c>
      <c r="S19" s="5">
        <v>44551</v>
      </c>
      <c r="T19" s="4" t="s">
        <v>33</v>
      </c>
      <c r="U19" s="4">
        <v>98</v>
      </c>
      <c r="V19" s="4">
        <v>0</v>
      </c>
      <c r="W19" s="4">
        <v>0</v>
      </c>
      <c r="X19" s="4">
        <v>2319528</v>
      </c>
      <c r="Y19" s="4">
        <v>788251</v>
      </c>
    </row>
    <row r="20" s="4" customFormat="1" spans="1:25">
      <c r="A20" s="4">
        <v>16894276110</v>
      </c>
      <c r="B20" s="4" t="s">
        <v>25</v>
      </c>
      <c r="C20" s="4" t="s">
        <v>26</v>
      </c>
      <c r="D20" s="4" t="s">
        <v>87</v>
      </c>
      <c r="E20" s="4" t="s">
        <v>88</v>
      </c>
      <c r="F20" s="5">
        <v>44547</v>
      </c>
      <c r="G20" s="5">
        <v>44548</v>
      </c>
      <c r="H20" s="4">
        <v>1</v>
      </c>
      <c r="I20" s="4">
        <v>1</v>
      </c>
      <c r="J20" s="4">
        <v>1</v>
      </c>
      <c r="K20" s="4" t="s">
        <v>29</v>
      </c>
      <c r="L20" s="4">
        <v>36</v>
      </c>
      <c r="M20" s="4">
        <v>36</v>
      </c>
      <c r="N20" s="4" t="s">
        <v>89</v>
      </c>
      <c r="O20" s="4" t="s">
        <v>31</v>
      </c>
      <c r="P20" s="4" t="s">
        <v>32</v>
      </c>
      <c r="Q20" s="4">
        <v>0</v>
      </c>
      <c r="R20" s="6">
        <v>44530</v>
      </c>
      <c r="S20" s="5">
        <v>44551</v>
      </c>
      <c r="T20" s="4" t="s">
        <v>33</v>
      </c>
      <c r="U20" s="4">
        <v>36</v>
      </c>
      <c r="V20" s="4">
        <v>0</v>
      </c>
      <c r="W20" s="4">
        <v>0</v>
      </c>
      <c r="X20" s="4">
        <v>2319680</v>
      </c>
      <c r="Y20" s="4" t="s">
        <v>90</v>
      </c>
    </row>
    <row r="21" s="4" customFormat="1" spans="1:24">
      <c r="A21" s="4">
        <v>16903302191</v>
      </c>
      <c r="B21" s="4" t="s">
        <v>25</v>
      </c>
      <c r="C21" s="4" t="s">
        <v>26</v>
      </c>
      <c r="D21" s="4" t="s">
        <v>91</v>
      </c>
      <c r="E21" s="4" t="s">
        <v>92</v>
      </c>
      <c r="F21" s="5">
        <v>44547</v>
      </c>
      <c r="G21" s="5">
        <v>44548</v>
      </c>
      <c r="H21" s="4">
        <v>1</v>
      </c>
      <c r="I21" s="4">
        <v>1</v>
      </c>
      <c r="J21" s="4">
        <v>1</v>
      </c>
      <c r="K21" s="4" t="s">
        <v>29</v>
      </c>
      <c r="L21" s="4">
        <v>42</v>
      </c>
      <c r="M21" s="4">
        <v>42</v>
      </c>
      <c r="N21" s="4" t="s">
        <v>93</v>
      </c>
      <c r="O21" s="4" t="s">
        <v>31</v>
      </c>
      <c r="P21" s="4" t="s">
        <v>32</v>
      </c>
      <c r="Q21" s="4">
        <v>0</v>
      </c>
      <c r="R21" s="6">
        <v>44532</v>
      </c>
      <c r="S21" s="5">
        <v>44551</v>
      </c>
      <c r="T21" s="4" t="s">
        <v>33</v>
      </c>
      <c r="U21" s="4">
        <v>42</v>
      </c>
      <c r="V21" s="4">
        <v>0</v>
      </c>
      <c r="W21" s="4">
        <v>0</v>
      </c>
      <c r="X21" s="4">
        <v>2322532</v>
      </c>
    </row>
    <row r="22" s="4" customFormat="1" spans="1:24">
      <c r="A22" s="4">
        <v>16903302191</v>
      </c>
      <c r="B22" s="4" t="s">
        <v>25</v>
      </c>
      <c r="C22" s="4" t="s">
        <v>94</v>
      </c>
      <c r="D22" s="4" t="s">
        <v>91</v>
      </c>
      <c r="E22" s="4" t="s">
        <v>92</v>
      </c>
      <c r="F22" s="5">
        <v>44547</v>
      </c>
      <c r="G22" s="5">
        <v>44548</v>
      </c>
      <c r="H22" s="4">
        <v>1</v>
      </c>
      <c r="I22" s="4">
        <v>1</v>
      </c>
      <c r="J22" s="4">
        <v>1</v>
      </c>
      <c r="K22" s="4" t="s">
        <v>29</v>
      </c>
      <c r="L22" s="4">
        <v>-42</v>
      </c>
      <c r="M22" s="4">
        <v>-42</v>
      </c>
      <c r="N22" s="4" t="s">
        <v>93</v>
      </c>
      <c r="O22" s="4" t="s">
        <v>31</v>
      </c>
      <c r="P22" s="4" t="s">
        <v>32</v>
      </c>
      <c r="Q22" s="4">
        <v>0</v>
      </c>
      <c r="R22" s="6">
        <v>44532</v>
      </c>
      <c r="S22" s="5">
        <v>44551</v>
      </c>
      <c r="T22" s="4" t="s">
        <v>33</v>
      </c>
      <c r="U22" s="4">
        <v>-42</v>
      </c>
      <c r="V22" s="4">
        <v>0</v>
      </c>
      <c r="W22" s="4">
        <v>0</v>
      </c>
      <c r="X22" s="4">
        <v>2322532</v>
      </c>
    </row>
    <row r="23" s="4" customFormat="1" spans="1:25">
      <c r="A23" s="4">
        <v>16926882081</v>
      </c>
      <c r="B23" s="4" t="s">
        <v>25</v>
      </c>
      <c r="C23" s="4" t="s">
        <v>26</v>
      </c>
      <c r="D23" s="4" t="s">
        <v>95</v>
      </c>
      <c r="E23" s="4" t="s">
        <v>96</v>
      </c>
      <c r="F23" s="5">
        <v>44546</v>
      </c>
      <c r="G23" s="5">
        <v>44548</v>
      </c>
      <c r="H23" s="4">
        <v>1</v>
      </c>
      <c r="I23" s="4">
        <v>2</v>
      </c>
      <c r="J23" s="4">
        <v>2</v>
      </c>
      <c r="K23" s="4" t="s">
        <v>29</v>
      </c>
      <c r="L23" s="4">
        <v>256</v>
      </c>
      <c r="M23" s="4">
        <v>256</v>
      </c>
      <c r="N23" s="4" t="s">
        <v>97</v>
      </c>
      <c r="O23" s="4" t="s">
        <v>31</v>
      </c>
      <c r="P23" s="4" t="s">
        <v>32</v>
      </c>
      <c r="Q23" s="4">
        <v>0</v>
      </c>
      <c r="R23" s="6">
        <v>44535</v>
      </c>
      <c r="S23" s="5">
        <v>44551</v>
      </c>
      <c r="T23" s="4" t="s">
        <v>33</v>
      </c>
      <c r="U23" s="4">
        <v>256</v>
      </c>
      <c r="V23" s="4">
        <v>0</v>
      </c>
      <c r="W23" s="4">
        <v>0</v>
      </c>
      <c r="X23" s="4">
        <v>2328096</v>
      </c>
      <c r="Y23" s="4">
        <v>57727168</v>
      </c>
    </row>
    <row r="24" s="4" customFormat="1" spans="1:24">
      <c r="A24" s="4">
        <v>16865749815</v>
      </c>
      <c r="B24" s="4" t="s">
        <v>25</v>
      </c>
      <c r="C24" s="4" t="s">
        <v>94</v>
      </c>
      <c r="D24" s="4" t="s">
        <v>76</v>
      </c>
      <c r="E24" s="4" t="s">
        <v>77</v>
      </c>
      <c r="F24" s="5">
        <v>44547</v>
      </c>
      <c r="G24" s="5">
        <v>44548</v>
      </c>
      <c r="H24" s="4">
        <v>1</v>
      </c>
      <c r="I24" s="4">
        <v>1</v>
      </c>
      <c r="J24" s="4">
        <v>1</v>
      </c>
      <c r="K24" s="4" t="s">
        <v>29</v>
      </c>
      <c r="L24" s="4">
        <v>-156</v>
      </c>
      <c r="M24" s="4">
        <v>-156</v>
      </c>
      <c r="N24" s="4" t="s">
        <v>78</v>
      </c>
      <c r="O24" s="4" t="s">
        <v>31</v>
      </c>
      <c r="P24" s="4" t="s">
        <v>32</v>
      </c>
      <c r="Q24" s="4">
        <v>0</v>
      </c>
      <c r="R24" s="6">
        <v>44526</v>
      </c>
      <c r="S24" s="5">
        <v>44551</v>
      </c>
      <c r="T24" s="4" t="s">
        <v>33</v>
      </c>
      <c r="U24" s="4">
        <v>-156</v>
      </c>
      <c r="V24" s="4">
        <v>0</v>
      </c>
      <c r="W24" s="4">
        <v>0</v>
      </c>
      <c r="X24" s="4">
        <v>2313085</v>
      </c>
    </row>
    <row r="25" s="4" customFormat="1" spans="1:24">
      <c r="A25" s="4">
        <v>16946835283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44547</v>
      </c>
      <c r="G25" s="5">
        <v>44548</v>
      </c>
      <c r="H25" s="4">
        <v>1</v>
      </c>
      <c r="I25" s="4">
        <v>1</v>
      </c>
      <c r="J25" s="4">
        <v>1</v>
      </c>
      <c r="K25" s="4" t="s">
        <v>29</v>
      </c>
      <c r="L25" s="4">
        <v>123</v>
      </c>
      <c r="M25" s="4">
        <v>123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44539</v>
      </c>
      <c r="S25" s="5">
        <v>44551</v>
      </c>
      <c r="T25" s="4" t="s">
        <v>33</v>
      </c>
      <c r="U25" s="4">
        <v>123</v>
      </c>
      <c r="V25" s="4">
        <v>0</v>
      </c>
      <c r="W25" s="4">
        <v>0</v>
      </c>
      <c r="X25" s="4">
        <v>2332360</v>
      </c>
    </row>
    <row r="26" s="4" customFormat="1" spans="1:24">
      <c r="A26" s="4">
        <v>16954116635</v>
      </c>
      <c r="B26" s="4" t="s">
        <v>25</v>
      </c>
      <c r="C26" s="4" t="s">
        <v>26</v>
      </c>
      <c r="D26" s="4" t="s">
        <v>47</v>
      </c>
      <c r="E26" s="4" t="s">
        <v>48</v>
      </c>
      <c r="F26" s="5">
        <v>44547</v>
      </c>
      <c r="G26" s="5">
        <v>44548</v>
      </c>
      <c r="H26" s="4">
        <v>1</v>
      </c>
      <c r="I26" s="4">
        <v>1</v>
      </c>
      <c r="J26" s="4">
        <v>1</v>
      </c>
      <c r="K26" s="4" t="s">
        <v>29</v>
      </c>
      <c r="L26" s="4">
        <v>74</v>
      </c>
      <c r="M26" s="4">
        <v>74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44540</v>
      </c>
      <c r="S26" s="5">
        <v>44551</v>
      </c>
      <c r="T26" s="4" t="s">
        <v>33</v>
      </c>
      <c r="U26" s="4">
        <v>74</v>
      </c>
      <c r="V26" s="4">
        <v>0</v>
      </c>
      <c r="W26" s="4">
        <v>0</v>
      </c>
      <c r="X26" s="4">
        <v>2334114</v>
      </c>
    </row>
    <row r="27" s="4" customFormat="1" spans="1:25">
      <c r="A27" s="4">
        <v>16954410385</v>
      </c>
      <c r="B27" s="4" t="s">
        <v>25</v>
      </c>
      <c r="C27" s="4" t="s">
        <v>26</v>
      </c>
      <c r="D27" s="4" t="s">
        <v>102</v>
      </c>
      <c r="E27" s="4" t="s">
        <v>103</v>
      </c>
      <c r="F27" s="5">
        <v>44547</v>
      </c>
      <c r="G27" s="5">
        <v>44548</v>
      </c>
      <c r="H27" s="4">
        <v>1</v>
      </c>
      <c r="I27" s="4">
        <v>1</v>
      </c>
      <c r="J27" s="4">
        <v>1</v>
      </c>
      <c r="K27" s="4" t="s">
        <v>29</v>
      </c>
      <c r="L27" s="4">
        <v>357</v>
      </c>
      <c r="M27" s="4">
        <v>357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44540</v>
      </c>
      <c r="S27" s="5">
        <v>44551</v>
      </c>
      <c r="T27" s="4" t="s">
        <v>33</v>
      </c>
      <c r="U27" s="4">
        <v>357</v>
      </c>
      <c r="V27" s="4">
        <v>0</v>
      </c>
      <c r="W27" s="4">
        <v>0</v>
      </c>
      <c r="X27" s="4">
        <v>2334182</v>
      </c>
      <c r="Y27" s="4" t="s">
        <v>105</v>
      </c>
    </row>
    <row r="28" s="4" customFormat="1" spans="1:25">
      <c r="A28" s="4">
        <v>16954413893</v>
      </c>
      <c r="B28" s="4" t="s">
        <v>25</v>
      </c>
      <c r="C28" s="4" t="s">
        <v>26</v>
      </c>
      <c r="D28" s="4" t="s">
        <v>102</v>
      </c>
      <c r="E28" s="4" t="s">
        <v>106</v>
      </c>
      <c r="F28" s="5">
        <v>44547</v>
      </c>
      <c r="G28" s="5">
        <v>44548</v>
      </c>
      <c r="H28" s="4">
        <v>1</v>
      </c>
      <c r="I28" s="4">
        <v>1</v>
      </c>
      <c r="J28" s="4">
        <v>1</v>
      </c>
      <c r="K28" s="4" t="s">
        <v>29</v>
      </c>
      <c r="L28" s="4">
        <v>395</v>
      </c>
      <c r="M28" s="4">
        <v>395</v>
      </c>
      <c r="N28" s="4" t="s">
        <v>107</v>
      </c>
      <c r="O28" s="4" t="s">
        <v>31</v>
      </c>
      <c r="P28" s="4" t="s">
        <v>32</v>
      </c>
      <c r="Q28" s="4">
        <v>0</v>
      </c>
      <c r="R28" s="6">
        <v>44540</v>
      </c>
      <c r="S28" s="5">
        <v>44551</v>
      </c>
      <c r="T28" s="4" t="s">
        <v>33</v>
      </c>
      <c r="U28" s="4">
        <v>395</v>
      </c>
      <c r="V28" s="4">
        <v>0</v>
      </c>
      <c r="W28" s="4">
        <v>0</v>
      </c>
      <c r="X28" s="4"/>
      <c r="Y28" s="4" t="s">
        <v>108</v>
      </c>
    </row>
    <row r="29" s="4" customFormat="1" spans="1:24">
      <c r="A29" s="4">
        <v>16954529625</v>
      </c>
      <c r="B29" s="4" t="s">
        <v>25</v>
      </c>
      <c r="C29" s="4" t="s">
        <v>26</v>
      </c>
      <c r="D29" s="4" t="s">
        <v>109</v>
      </c>
      <c r="E29" s="4" t="s">
        <v>61</v>
      </c>
      <c r="F29" s="5">
        <v>44547</v>
      </c>
      <c r="G29" s="5">
        <v>44548</v>
      </c>
      <c r="H29" s="4">
        <v>1</v>
      </c>
      <c r="I29" s="4">
        <v>1</v>
      </c>
      <c r="J29" s="4">
        <v>1</v>
      </c>
      <c r="K29" s="4" t="s">
        <v>29</v>
      </c>
      <c r="L29" s="4">
        <v>112</v>
      </c>
      <c r="M29" s="4">
        <v>112</v>
      </c>
      <c r="N29" s="4" t="s">
        <v>110</v>
      </c>
      <c r="O29" s="4" t="s">
        <v>31</v>
      </c>
      <c r="P29" s="4" t="s">
        <v>32</v>
      </c>
      <c r="Q29" s="4">
        <v>0</v>
      </c>
      <c r="R29" s="6">
        <v>44540</v>
      </c>
      <c r="S29" s="5">
        <v>44551</v>
      </c>
      <c r="T29" s="4" t="s">
        <v>33</v>
      </c>
      <c r="U29" s="4">
        <v>112</v>
      </c>
      <c r="V29" s="4">
        <v>0</v>
      </c>
      <c r="W29" s="4">
        <v>0</v>
      </c>
      <c r="X29" s="4">
        <v>2334255</v>
      </c>
    </row>
    <row r="30" s="4" customFormat="1" spans="1:25">
      <c r="A30" s="4">
        <v>16469769213</v>
      </c>
      <c r="B30" s="4" t="s">
        <v>25</v>
      </c>
      <c r="C30" s="4" t="s">
        <v>111</v>
      </c>
      <c r="D30" s="4" t="s">
        <v>37</v>
      </c>
      <c r="E30" s="4" t="s">
        <v>38</v>
      </c>
      <c r="F30" s="5">
        <v>44547</v>
      </c>
      <c r="G30" s="5">
        <v>44548</v>
      </c>
      <c r="H30" s="4">
        <v>1</v>
      </c>
      <c r="I30" s="4">
        <v>1</v>
      </c>
      <c r="J30" s="4">
        <v>1</v>
      </c>
      <c r="K30" s="4" t="s">
        <v>29</v>
      </c>
      <c r="L30" s="4">
        <v>-238.49</v>
      </c>
      <c r="M30" s="4">
        <v>-238.49</v>
      </c>
      <c r="N30" s="4" t="s">
        <v>39</v>
      </c>
      <c r="O30" s="4" t="s">
        <v>31</v>
      </c>
      <c r="P30" s="4" t="s">
        <v>32</v>
      </c>
      <c r="Q30" s="4">
        <v>0</v>
      </c>
      <c r="R30" s="6">
        <v>44474</v>
      </c>
      <c r="S30" s="5">
        <v>44551</v>
      </c>
      <c r="T30" s="4" t="s">
        <v>33</v>
      </c>
      <c r="U30" s="4">
        <v>-238.49</v>
      </c>
      <c r="V30" s="4">
        <v>0</v>
      </c>
      <c r="W30" s="4">
        <v>0</v>
      </c>
      <c r="X30" s="4">
        <v>2272950</v>
      </c>
      <c r="Y30" s="4" t="s">
        <v>40</v>
      </c>
    </row>
    <row r="31" s="4" customFormat="1" spans="1:24">
      <c r="A31" s="4">
        <v>16741684650</v>
      </c>
      <c r="B31" s="4" t="s">
        <v>25</v>
      </c>
      <c r="C31" s="4" t="s">
        <v>111</v>
      </c>
      <c r="D31" s="4" t="s">
        <v>60</v>
      </c>
      <c r="E31" s="4" t="s">
        <v>61</v>
      </c>
      <c r="F31" s="5">
        <v>44546</v>
      </c>
      <c r="G31" s="5">
        <v>44548</v>
      </c>
      <c r="H31" s="4">
        <v>1</v>
      </c>
      <c r="I31" s="4">
        <v>2</v>
      </c>
      <c r="J31" s="4">
        <v>2</v>
      </c>
      <c r="K31" s="4" t="s">
        <v>29</v>
      </c>
      <c r="L31" s="4">
        <v>-231.6</v>
      </c>
      <c r="M31" s="4">
        <v>-231.6</v>
      </c>
      <c r="N31" s="4" t="s">
        <v>62</v>
      </c>
      <c r="O31" s="4" t="s">
        <v>31</v>
      </c>
      <c r="P31" s="4" t="s">
        <v>32</v>
      </c>
      <c r="Q31" s="4">
        <v>0</v>
      </c>
      <c r="R31" s="6">
        <v>44505</v>
      </c>
      <c r="S31" s="5">
        <v>44551</v>
      </c>
      <c r="T31" s="4" t="s">
        <v>33</v>
      </c>
      <c r="U31" s="4">
        <v>-231.6</v>
      </c>
      <c r="V31" s="4">
        <v>0</v>
      </c>
      <c r="W31" s="4">
        <v>0</v>
      </c>
      <c r="X31" s="4">
        <v>2290135</v>
      </c>
    </row>
    <row r="32" s="4" customFormat="1" spans="1:25">
      <c r="A32" s="4">
        <v>16960371693</v>
      </c>
      <c r="B32" s="4" t="s">
        <v>25</v>
      </c>
      <c r="C32" s="4" t="s">
        <v>26</v>
      </c>
      <c r="D32" s="4" t="s">
        <v>112</v>
      </c>
      <c r="E32" s="4" t="s">
        <v>113</v>
      </c>
      <c r="F32" s="5">
        <v>44547</v>
      </c>
      <c r="G32" s="5">
        <v>44548</v>
      </c>
      <c r="H32" s="4">
        <v>1</v>
      </c>
      <c r="I32" s="4">
        <v>1</v>
      </c>
      <c r="J32" s="4">
        <v>1</v>
      </c>
      <c r="K32" s="4" t="s">
        <v>29</v>
      </c>
      <c r="L32" s="4">
        <v>234</v>
      </c>
      <c r="M32" s="4">
        <v>234</v>
      </c>
      <c r="N32" s="4" t="s">
        <v>114</v>
      </c>
      <c r="O32" s="4" t="s">
        <v>31</v>
      </c>
      <c r="P32" s="4" t="s">
        <v>32</v>
      </c>
      <c r="Q32" s="4">
        <v>0</v>
      </c>
      <c r="R32" s="6">
        <v>44540</v>
      </c>
      <c r="S32" s="5">
        <v>44551</v>
      </c>
      <c r="T32" s="4" t="s">
        <v>33</v>
      </c>
      <c r="U32" s="4">
        <v>234</v>
      </c>
      <c r="V32" s="4">
        <v>0</v>
      </c>
      <c r="W32" s="4">
        <v>0</v>
      </c>
      <c r="X32" s="4">
        <v>2335245</v>
      </c>
      <c r="Y32" s="4">
        <v>72478439</v>
      </c>
    </row>
    <row r="33" s="4" customFormat="1" spans="1:24">
      <c r="A33" s="4">
        <v>16960541492</v>
      </c>
      <c r="B33" s="4" t="s">
        <v>25</v>
      </c>
      <c r="C33" s="4" t="s">
        <v>26</v>
      </c>
      <c r="D33" s="4" t="s">
        <v>115</v>
      </c>
      <c r="E33" s="4" t="s">
        <v>116</v>
      </c>
      <c r="F33" s="5">
        <v>44547</v>
      </c>
      <c r="G33" s="5">
        <v>44548</v>
      </c>
      <c r="H33" s="4">
        <v>1</v>
      </c>
      <c r="I33" s="4">
        <v>1</v>
      </c>
      <c r="J33" s="4">
        <v>1</v>
      </c>
      <c r="K33" s="4" t="s">
        <v>29</v>
      </c>
      <c r="L33" s="4">
        <v>52</v>
      </c>
      <c r="M33" s="4">
        <v>52</v>
      </c>
      <c r="N33" s="4" t="s">
        <v>117</v>
      </c>
      <c r="O33" s="4" t="s">
        <v>31</v>
      </c>
      <c r="P33" s="4" t="s">
        <v>32</v>
      </c>
      <c r="Q33" s="4">
        <v>0</v>
      </c>
      <c r="R33" s="6">
        <v>44540</v>
      </c>
      <c r="S33" s="5">
        <v>44551</v>
      </c>
      <c r="T33" s="4" t="s">
        <v>33</v>
      </c>
      <c r="U33" s="4">
        <v>52</v>
      </c>
      <c r="V33" s="4">
        <v>0</v>
      </c>
      <c r="W33" s="4">
        <v>0</v>
      </c>
      <c r="X33" s="4">
        <v>2335280</v>
      </c>
    </row>
    <row r="34" s="4" customFormat="1" spans="1:25">
      <c r="A34" s="4">
        <v>16960965916</v>
      </c>
      <c r="B34" s="4" t="s">
        <v>25</v>
      </c>
      <c r="C34" s="4" t="s">
        <v>26</v>
      </c>
      <c r="D34" s="4" t="s">
        <v>118</v>
      </c>
      <c r="E34" s="4" t="s">
        <v>113</v>
      </c>
      <c r="F34" s="5">
        <v>44547</v>
      </c>
      <c r="G34" s="5">
        <v>44548</v>
      </c>
      <c r="H34" s="4">
        <v>1</v>
      </c>
      <c r="I34" s="4">
        <v>1</v>
      </c>
      <c r="J34" s="4">
        <v>1</v>
      </c>
      <c r="K34" s="4" t="s">
        <v>29</v>
      </c>
      <c r="L34" s="4">
        <v>96</v>
      </c>
      <c r="M34" s="4">
        <v>96</v>
      </c>
      <c r="N34" s="4" t="s">
        <v>119</v>
      </c>
      <c r="O34" s="4" t="s">
        <v>31</v>
      </c>
      <c r="P34" s="4" t="s">
        <v>32</v>
      </c>
      <c r="Q34" s="4">
        <v>0</v>
      </c>
      <c r="R34" s="6">
        <v>44541</v>
      </c>
      <c r="S34" s="5">
        <v>44551</v>
      </c>
      <c r="T34" s="4" t="s">
        <v>33</v>
      </c>
      <c r="U34" s="4">
        <v>96</v>
      </c>
      <c r="V34" s="4">
        <v>0</v>
      </c>
      <c r="W34" s="4">
        <v>0</v>
      </c>
      <c r="X34" s="4">
        <v>2335416</v>
      </c>
      <c r="Y34" s="4">
        <v>15428982</v>
      </c>
    </row>
    <row r="35" s="4" customFormat="1" spans="1:25">
      <c r="A35" s="4">
        <v>16964391436</v>
      </c>
      <c r="B35" s="4" t="s">
        <v>25</v>
      </c>
      <c r="C35" s="4" t="s">
        <v>26</v>
      </c>
      <c r="D35" s="4" t="s">
        <v>120</v>
      </c>
      <c r="E35" s="4" t="s">
        <v>121</v>
      </c>
      <c r="F35" s="5">
        <v>44547</v>
      </c>
      <c r="G35" s="5">
        <v>44548</v>
      </c>
      <c r="H35" s="4">
        <v>1</v>
      </c>
      <c r="I35" s="4">
        <v>1</v>
      </c>
      <c r="J35" s="4">
        <v>1</v>
      </c>
      <c r="K35" s="4" t="s">
        <v>29</v>
      </c>
      <c r="L35" s="4">
        <v>232</v>
      </c>
      <c r="M35" s="4">
        <v>232</v>
      </c>
      <c r="N35" s="4" t="s">
        <v>122</v>
      </c>
      <c r="O35" s="4" t="s">
        <v>31</v>
      </c>
      <c r="P35" s="4" t="s">
        <v>32</v>
      </c>
      <c r="Q35" s="4">
        <v>0</v>
      </c>
      <c r="R35" s="6">
        <v>44541</v>
      </c>
      <c r="S35" s="5">
        <v>44551</v>
      </c>
      <c r="T35" s="4" t="s">
        <v>33</v>
      </c>
      <c r="U35" s="4">
        <v>232</v>
      </c>
      <c r="V35" s="4">
        <v>0</v>
      </c>
      <c r="W35" s="4">
        <v>0</v>
      </c>
      <c r="X35" s="4"/>
      <c r="Y35" s="4" t="s">
        <v>123</v>
      </c>
    </row>
    <row r="36" s="4" customFormat="1" spans="1:25">
      <c r="A36" s="4">
        <v>16975368324</v>
      </c>
      <c r="B36" s="4" t="s">
        <v>25</v>
      </c>
      <c r="C36" s="4" t="s">
        <v>26</v>
      </c>
      <c r="D36" s="4" t="s">
        <v>124</v>
      </c>
      <c r="E36" s="4" t="s">
        <v>125</v>
      </c>
      <c r="F36" s="5">
        <v>44546</v>
      </c>
      <c r="G36" s="5">
        <v>44548</v>
      </c>
      <c r="H36" s="4">
        <v>1</v>
      </c>
      <c r="I36" s="4">
        <v>2</v>
      </c>
      <c r="J36" s="4">
        <v>2</v>
      </c>
      <c r="K36" s="4" t="s">
        <v>29</v>
      </c>
      <c r="L36" s="4">
        <v>244</v>
      </c>
      <c r="M36" s="4">
        <v>244</v>
      </c>
      <c r="N36" s="4" t="s">
        <v>126</v>
      </c>
      <c r="O36" s="4" t="s">
        <v>31</v>
      </c>
      <c r="P36" s="4" t="s">
        <v>32</v>
      </c>
      <c r="Q36" s="4">
        <v>0</v>
      </c>
      <c r="R36" s="6">
        <v>44543</v>
      </c>
      <c r="S36" s="5">
        <v>44551</v>
      </c>
      <c r="T36" s="4" t="s">
        <v>33</v>
      </c>
      <c r="U36" s="4">
        <v>244</v>
      </c>
      <c r="V36" s="4">
        <v>0</v>
      </c>
      <c r="W36" s="4">
        <v>0</v>
      </c>
      <c r="X36" s="4">
        <v>2338334</v>
      </c>
      <c r="Y36" s="4">
        <v>8107281</v>
      </c>
    </row>
    <row r="37" s="4" customFormat="1" spans="1:25">
      <c r="A37" s="4">
        <v>16980553843</v>
      </c>
      <c r="B37" s="4" t="s">
        <v>25</v>
      </c>
      <c r="C37" s="4" t="s">
        <v>26</v>
      </c>
      <c r="D37" s="4" t="s">
        <v>127</v>
      </c>
      <c r="E37" s="4" t="s">
        <v>128</v>
      </c>
      <c r="F37" s="5">
        <v>44547</v>
      </c>
      <c r="G37" s="5">
        <v>44548</v>
      </c>
      <c r="H37" s="4">
        <v>1</v>
      </c>
      <c r="I37" s="4">
        <v>1</v>
      </c>
      <c r="J37" s="4">
        <v>1</v>
      </c>
      <c r="K37" s="4" t="s">
        <v>29</v>
      </c>
      <c r="L37" s="4">
        <v>71</v>
      </c>
      <c r="M37" s="4">
        <v>71</v>
      </c>
      <c r="N37" s="4" t="s">
        <v>129</v>
      </c>
      <c r="O37" s="4" t="s">
        <v>31</v>
      </c>
      <c r="P37" s="4" t="s">
        <v>32</v>
      </c>
      <c r="Q37" s="4">
        <v>0</v>
      </c>
      <c r="R37" s="6">
        <v>44544</v>
      </c>
      <c r="S37" s="5">
        <v>44551</v>
      </c>
      <c r="T37" s="4" t="s">
        <v>33</v>
      </c>
      <c r="U37" s="4">
        <v>71</v>
      </c>
      <c r="V37" s="4">
        <v>0</v>
      </c>
      <c r="W37" s="4">
        <v>0</v>
      </c>
      <c r="X37" s="4">
        <v>2339637</v>
      </c>
      <c r="Y37" s="4" t="s">
        <v>53</v>
      </c>
    </row>
    <row r="38" s="4" customFormat="1" spans="1:25">
      <c r="A38" s="4">
        <v>16986078947</v>
      </c>
      <c r="B38" s="4" t="s">
        <v>25</v>
      </c>
      <c r="C38" s="4" t="s">
        <v>26</v>
      </c>
      <c r="D38" s="4" t="s">
        <v>130</v>
      </c>
      <c r="E38" s="4" t="s">
        <v>131</v>
      </c>
      <c r="F38" s="5">
        <v>44546</v>
      </c>
      <c r="G38" s="5">
        <v>44548</v>
      </c>
      <c r="H38" s="4">
        <v>1</v>
      </c>
      <c r="I38" s="4">
        <v>2</v>
      </c>
      <c r="J38" s="4">
        <v>2</v>
      </c>
      <c r="K38" s="4" t="s">
        <v>29</v>
      </c>
      <c r="L38" s="4">
        <v>110</v>
      </c>
      <c r="M38" s="4">
        <v>110</v>
      </c>
      <c r="N38" s="4" t="s">
        <v>132</v>
      </c>
      <c r="O38" s="4" t="s">
        <v>31</v>
      </c>
      <c r="P38" s="4" t="s">
        <v>32</v>
      </c>
      <c r="Q38" s="4">
        <v>0</v>
      </c>
      <c r="R38" s="6">
        <v>44544</v>
      </c>
      <c r="S38" s="5">
        <v>44551</v>
      </c>
      <c r="T38" s="4" t="s">
        <v>33</v>
      </c>
      <c r="U38" s="4">
        <v>110</v>
      </c>
      <c r="V38" s="4">
        <v>0</v>
      </c>
      <c r="W38" s="4">
        <v>0</v>
      </c>
      <c r="X38" s="4">
        <v>2340484</v>
      </c>
      <c r="Y38" s="4">
        <v>75129759</v>
      </c>
    </row>
    <row r="39" s="4" customFormat="1" spans="1:24">
      <c r="A39" s="4">
        <v>16986110628</v>
      </c>
      <c r="B39" s="4" t="s">
        <v>25</v>
      </c>
      <c r="C39" s="4" t="s">
        <v>26</v>
      </c>
      <c r="D39" s="4" t="s">
        <v>133</v>
      </c>
      <c r="E39" s="4" t="s">
        <v>134</v>
      </c>
      <c r="F39" s="5">
        <v>44547</v>
      </c>
      <c r="G39" s="5">
        <v>44548</v>
      </c>
      <c r="H39" s="4">
        <v>1</v>
      </c>
      <c r="I39" s="4">
        <v>1</v>
      </c>
      <c r="J39" s="4">
        <v>1</v>
      </c>
      <c r="K39" s="4" t="s">
        <v>29</v>
      </c>
      <c r="L39" s="4">
        <v>33</v>
      </c>
      <c r="M39" s="4">
        <v>33</v>
      </c>
      <c r="N39" s="4" t="s">
        <v>135</v>
      </c>
      <c r="O39" s="4" t="s">
        <v>31</v>
      </c>
      <c r="P39" s="4" t="s">
        <v>32</v>
      </c>
      <c r="Q39" s="4">
        <v>0</v>
      </c>
      <c r="R39" s="6">
        <v>44544</v>
      </c>
      <c r="S39" s="5">
        <v>44551</v>
      </c>
      <c r="T39" s="4" t="s">
        <v>33</v>
      </c>
      <c r="U39" s="4">
        <v>33</v>
      </c>
      <c r="V39" s="4">
        <v>0</v>
      </c>
      <c r="W39" s="4">
        <v>0</v>
      </c>
      <c r="X39" s="4">
        <v>2340498</v>
      </c>
    </row>
    <row r="40" s="4" customFormat="1" spans="1:25">
      <c r="A40" s="4">
        <v>16986461981</v>
      </c>
      <c r="B40" s="4" t="s">
        <v>25</v>
      </c>
      <c r="C40" s="4" t="s">
        <v>26</v>
      </c>
      <c r="D40" s="4" t="s">
        <v>136</v>
      </c>
      <c r="E40" s="4" t="s">
        <v>137</v>
      </c>
      <c r="F40" s="5">
        <v>44547</v>
      </c>
      <c r="G40" s="5">
        <v>44548</v>
      </c>
      <c r="H40" s="4">
        <v>1</v>
      </c>
      <c r="I40" s="4">
        <v>1</v>
      </c>
      <c r="J40" s="4">
        <v>1</v>
      </c>
      <c r="K40" s="4" t="s">
        <v>29</v>
      </c>
      <c r="L40" s="4">
        <v>169</v>
      </c>
      <c r="M40" s="4">
        <v>169</v>
      </c>
      <c r="N40" s="4" t="s">
        <v>138</v>
      </c>
      <c r="O40" s="4" t="s">
        <v>31</v>
      </c>
      <c r="P40" s="4" t="s">
        <v>32</v>
      </c>
      <c r="Q40" s="4">
        <v>0</v>
      </c>
      <c r="R40" s="6">
        <v>44544</v>
      </c>
      <c r="S40" s="5">
        <v>44551</v>
      </c>
      <c r="T40" s="4" t="s">
        <v>33</v>
      </c>
      <c r="U40" s="4">
        <v>169</v>
      </c>
      <c r="V40" s="4">
        <v>0</v>
      </c>
      <c r="W40" s="4">
        <v>0</v>
      </c>
      <c r="X40" s="4"/>
      <c r="Y40" s="4">
        <v>280877675</v>
      </c>
    </row>
    <row r="41" s="4" customFormat="1" spans="1:25">
      <c r="A41" s="4">
        <v>16986693911</v>
      </c>
      <c r="B41" s="4" t="s">
        <v>25</v>
      </c>
      <c r="C41" s="4" t="s">
        <v>26</v>
      </c>
      <c r="D41" s="4" t="s">
        <v>139</v>
      </c>
      <c r="E41" s="4" t="s">
        <v>140</v>
      </c>
      <c r="F41" s="5">
        <v>44547</v>
      </c>
      <c r="G41" s="5">
        <v>44548</v>
      </c>
      <c r="H41" s="4">
        <v>1</v>
      </c>
      <c r="I41" s="4">
        <v>1</v>
      </c>
      <c r="J41" s="4">
        <v>1</v>
      </c>
      <c r="K41" s="4" t="s">
        <v>29</v>
      </c>
      <c r="L41" s="4">
        <v>156</v>
      </c>
      <c r="M41" s="4">
        <v>156</v>
      </c>
      <c r="N41" s="4" t="s">
        <v>141</v>
      </c>
      <c r="O41" s="4" t="s">
        <v>31</v>
      </c>
      <c r="P41" s="4" t="s">
        <v>32</v>
      </c>
      <c r="Q41" s="4">
        <v>0</v>
      </c>
      <c r="R41" s="6">
        <v>44545</v>
      </c>
      <c r="S41" s="5">
        <v>44551</v>
      </c>
      <c r="T41" s="4" t="s">
        <v>33</v>
      </c>
      <c r="U41" s="4">
        <v>156</v>
      </c>
      <c r="V41" s="4">
        <v>0</v>
      </c>
      <c r="W41" s="4">
        <v>0</v>
      </c>
      <c r="X41" s="4">
        <v>2340638</v>
      </c>
      <c r="Y41" s="4">
        <v>918322856</v>
      </c>
    </row>
    <row r="42" s="4" customFormat="1" spans="1:24">
      <c r="A42" s="4">
        <v>16987696897</v>
      </c>
      <c r="B42" s="4" t="s">
        <v>25</v>
      </c>
      <c r="C42" s="4" t="s">
        <v>26</v>
      </c>
      <c r="D42" s="4" t="s">
        <v>142</v>
      </c>
      <c r="E42" s="4" t="s">
        <v>143</v>
      </c>
      <c r="F42" s="5">
        <v>44547</v>
      </c>
      <c r="G42" s="5">
        <v>44548</v>
      </c>
      <c r="H42" s="4">
        <v>1</v>
      </c>
      <c r="I42" s="4">
        <v>1</v>
      </c>
      <c r="J42" s="4">
        <v>1</v>
      </c>
      <c r="K42" s="4" t="s">
        <v>29</v>
      </c>
      <c r="L42" s="4">
        <v>32</v>
      </c>
      <c r="M42" s="4">
        <v>32</v>
      </c>
      <c r="N42" s="4" t="s">
        <v>144</v>
      </c>
      <c r="O42" s="4" t="s">
        <v>31</v>
      </c>
      <c r="P42" s="4" t="s">
        <v>32</v>
      </c>
      <c r="Q42" s="4">
        <v>0</v>
      </c>
      <c r="R42" s="6">
        <v>44545</v>
      </c>
      <c r="S42" s="5">
        <v>44551</v>
      </c>
      <c r="T42" s="4" t="s">
        <v>33</v>
      </c>
      <c r="U42" s="4">
        <v>32</v>
      </c>
      <c r="V42" s="4">
        <v>0</v>
      </c>
      <c r="W42" s="4">
        <v>0</v>
      </c>
      <c r="X42" s="4">
        <v>2340973</v>
      </c>
    </row>
    <row r="43" s="4" customFormat="1" spans="1:25">
      <c r="A43" s="4">
        <v>16987839498</v>
      </c>
      <c r="B43" s="4" t="s">
        <v>25</v>
      </c>
      <c r="C43" s="4" t="s">
        <v>26</v>
      </c>
      <c r="D43" s="4" t="s">
        <v>145</v>
      </c>
      <c r="E43" s="4" t="s">
        <v>146</v>
      </c>
      <c r="F43" s="5">
        <v>44545</v>
      </c>
      <c r="G43" s="5">
        <v>44548</v>
      </c>
      <c r="H43" s="4">
        <v>1</v>
      </c>
      <c r="I43" s="4">
        <v>3</v>
      </c>
      <c r="J43" s="4">
        <v>3</v>
      </c>
      <c r="K43" s="4" t="s">
        <v>29</v>
      </c>
      <c r="L43" s="4">
        <v>1791</v>
      </c>
      <c r="M43" s="4">
        <v>1791</v>
      </c>
      <c r="N43" s="4" t="s">
        <v>147</v>
      </c>
      <c r="O43" s="4" t="s">
        <v>31</v>
      </c>
      <c r="P43" s="4" t="s">
        <v>32</v>
      </c>
      <c r="Q43" s="4">
        <v>0</v>
      </c>
      <c r="R43" s="6">
        <v>44545</v>
      </c>
      <c r="S43" s="5">
        <v>44551</v>
      </c>
      <c r="T43" s="4" t="s">
        <v>33</v>
      </c>
      <c r="U43" s="4">
        <v>1791</v>
      </c>
      <c r="V43" s="4">
        <v>0</v>
      </c>
      <c r="W43" s="4">
        <v>0</v>
      </c>
      <c r="X43" s="4">
        <v>2341013</v>
      </c>
      <c r="Y43" s="4" t="s">
        <v>148</v>
      </c>
    </row>
    <row r="44" s="4" customFormat="1" spans="1:25">
      <c r="A44" s="4">
        <v>16988380631</v>
      </c>
      <c r="B44" s="4" t="s">
        <v>25</v>
      </c>
      <c r="C44" s="4" t="s">
        <v>26</v>
      </c>
      <c r="D44" s="4" t="s">
        <v>149</v>
      </c>
      <c r="E44" s="4" t="s">
        <v>150</v>
      </c>
      <c r="F44" s="5">
        <v>44547</v>
      </c>
      <c r="G44" s="5">
        <v>44548</v>
      </c>
      <c r="H44" s="4">
        <v>1</v>
      </c>
      <c r="I44" s="4">
        <v>1</v>
      </c>
      <c r="J44" s="4">
        <v>1</v>
      </c>
      <c r="K44" s="4" t="s">
        <v>29</v>
      </c>
      <c r="L44" s="4">
        <v>116</v>
      </c>
      <c r="M44" s="4">
        <v>116</v>
      </c>
      <c r="N44" s="4" t="s">
        <v>151</v>
      </c>
      <c r="O44" s="4" t="s">
        <v>31</v>
      </c>
      <c r="P44" s="4" t="s">
        <v>32</v>
      </c>
      <c r="Q44" s="4">
        <v>0</v>
      </c>
      <c r="R44" s="6">
        <v>44545</v>
      </c>
      <c r="S44" s="5">
        <v>44551</v>
      </c>
      <c r="T44" s="4" t="s">
        <v>33</v>
      </c>
      <c r="U44" s="4">
        <v>116</v>
      </c>
      <c r="V44" s="4">
        <v>0</v>
      </c>
      <c r="W44" s="4">
        <v>0</v>
      </c>
      <c r="X44" s="4">
        <v>2341226</v>
      </c>
      <c r="Y44" s="4">
        <v>47111911</v>
      </c>
    </row>
    <row r="45" s="4" customFormat="1" spans="1:24">
      <c r="A45" s="4">
        <v>16990246173</v>
      </c>
      <c r="B45" s="4" t="s">
        <v>25</v>
      </c>
      <c r="C45" s="4" t="s">
        <v>26</v>
      </c>
      <c r="D45" s="4" t="s">
        <v>152</v>
      </c>
      <c r="E45" s="4" t="s">
        <v>153</v>
      </c>
      <c r="F45" s="5">
        <v>44547</v>
      </c>
      <c r="G45" s="5">
        <v>44548</v>
      </c>
      <c r="H45" s="4">
        <v>1</v>
      </c>
      <c r="I45" s="4">
        <v>1</v>
      </c>
      <c r="J45" s="4">
        <v>1</v>
      </c>
      <c r="K45" s="4" t="s">
        <v>29</v>
      </c>
      <c r="L45" s="4">
        <v>55</v>
      </c>
      <c r="M45" s="4">
        <v>55</v>
      </c>
      <c r="N45" s="4" t="s">
        <v>154</v>
      </c>
      <c r="O45" s="4" t="s">
        <v>31</v>
      </c>
      <c r="P45" s="4" t="s">
        <v>32</v>
      </c>
      <c r="Q45" s="4">
        <v>0</v>
      </c>
      <c r="R45" s="6">
        <v>44545</v>
      </c>
      <c r="S45" s="5">
        <v>44551</v>
      </c>
      <c r="T45" s="4" t="s">
        <v>33</v>
      </c>
      <c r="U45" s="4">
        <v>55</v>
      </c>
      <c r="V45" s="4">
        <v>0</v>
      </c>
      <c r="W45" s="4">
        <v>0</v>
      </c>
      <c r="X45" s="4">
        <v>2341328</v>
      </c>
    </row>
    <row r="46" s="4" customFormat="1" spans="1:24">
      <c r="A46" s="4">
        <v>16991159461</v>
      </c>
      <c r="B46" s="4" t="s">
        <v>25</v>
      </c>
      <c r="C46" s="4" t="s">
        <v>26</v>
      </c>
      <c r="D46" s="4" t="s">
        <v>155</v>
      </c>
      <c r="E46" s="4" t="s">
        <v>156</v>
      </c>
      <c r="F46" s="5">
        <v>44547</v>
      </c>
      <c r="G46" s="5">
        <v>44548</v>
      </c>
      <c r="H46" s="4">
        <v>1</v>
      </c>
      <c r="I46" s="4">
        <v>1</v>
      </c>
      <c r="J46" s="4">
        <v>1</v>
      </c>
      <c r="K46" s="4" t="s">
        <v>29</v>
      </c>
      <c r="L46" s="4">
        <v>69</v>
      </c>
      <c r="M46" s="4">
        <v>69</v>
      </c>
      <c r="N46" s="4" t="s">
        <v>157</v>
      </c>
      <c r="O46" s="4" t="s">
        <v>31</v>
      </c>
      <c r="P46" s="4" t="s">
        <v>32</v>
      </c>
      <c r="Q46" s="4">
        <v>0</v>
      </c>
      <c r="R46" s="6">
        <v>44545</v>
      </c>
      <c r="S46" s="5">
        <v>44551</v>
      </c>
      <c r="T46" s="4" t="s">
        <v>33</v>
      </c>
      <c r="U46" s="4">
        <v>69</v>
      </c>
      <c r="V46" s="4">
        <v>0</v>
      </c>
      <c r="W46" s="4">
        <v>0</v>
      </c>
      <c r="X46" s="4">
        <v>2341719</v>
      </c>
    </row>
    <row r="47" s="4" customFormat="1" spans="1:25">
      <c r="A47" s="4">
        <v>16992351386</v>
      </c>
      <c r="B47" s="4" t="s">
        <v>25</v>
      </c>
      <c r="C47" s="4" t="s">
        <v>26</v>
      </c>
      <c r="D47" s="4" t="s">
        <v>158</v>
      </c>
      <c r="E47" s="4" t="s">
        <v>159</v>
      </c>
      <c r="F47" s="5">
        <v>44547</v>
      </c>
      <c r="G47" s="5">
        <v>44548</v>
      </c>
      <c r="H47" s="4">
        <v>1</v>
      </c>
      <c r="I47" s="4">
        <v>1</v>
      </c>
      <c r="J47" s="4">
        <v>1</v>
      </c>
      <c r="K47" s="4" t="s">
        <v>29</v>
      </c>
      <c r="L47" s="4">
        <v>80</v>
      </c>
      <c r="M47" s="4">
        <v>80</v>
      </c>
      <c r="N47" s="4" t="s">
        <v>160</v>
      </c>
      <c r="O47" s="4" t="s">
        <v>31</v>
      </c>
      <c r="P47" s="4" t="s">
        <v>32</v>
      </c>
      <c r="Q47" s="4">
        <v>0</v>
      </c>
      <c r="R47" s="6">
        <v>44545</v>
      </c>
      <c r="S47" s="5">
        <v>44551</v>
      </c>
      <c r="T47" s="4" t="s">
        <v>33</v>
      </c>
      <c r="U47" s="4">
        <v>80</v>
      </c>
      <c r="V47" s="4">
        <v>0</v>
      </c>
      <c r="W47" s="4">
        <v>0</v>
      </c>
      <c r="X47" s="4">
        <v>2342108</v>
      </c>
      <c r="Y47" s="4">
        <v>127054</v>
      </c>
    </row>
    <row r="48" s="4" customFormat="1" spans="1:24">
      <c r="A48" s="4">
        <v>16992373048</v>
      </c>
      <c r="B48" s="4" t="s">
        <v>25</v>
      </c>
      <c r="C48" s="4" t="s">
        <v>26</v>
      </c>
      <c r="D48" s="4" t="s">
        <v>161</v>
      </c>
      <c r="E48" s="4" t="s">
        <v>162</v>
      </c>
      <c r="F48" s="5">
        <v>44547</v>
      </c>
      <c r="G48" s="5">
        <v>44548</v>
      </c>
      <c r="H48" s="4">
        <v>1</v>
      </c>
      <c r="I48" s="4">
        <v>1</v>
      </c>
      <c r="J48" s="4">
        <v>1</v>
      </c>
      <c r="K48" s="4" t="s">
        <v>29</v>
      </c>
      <c r="L48" s="4">
        <v>36</v>
      </c>
      <c r="M48" s="4">
        <v>36</v>
      </c>
      <c r="N48" s="4" t="s">
        <v>163</v>
      </c>
      <c r="O48" s="4" t="s">
        <v>31</v>
      </c>
      <c r="P48" s="4" t="s">
        <v>32</v>
      </c>
      <c r="Q48" s="4">
        <v>0</v>
      </c>
      <c r="R48" s="6">
        <v>44545</v>
      </c>
      <c r="S48" s="5">
        <v>44551</v>
      </c>
      <c r="T48" s="4" t="s">
        <v>33</v>
      </c>
      <c r="U48" s="4">
        <v>36</v>
      </c>
      <c r="V48" s="4">
        <v>0</v>
      </c>
      <c r="W48" s="4">
        <v>0</v>
      </c>
      <c r="X48" s="4">
        <v>2342113</v>
      </c>
    </row>
    <row r="49" s="4" customFormat="1" spans="1:24">
      <c r="A49" s="4">
        <v>16992571502</v>
      </c>
      <c r="B49" s="4" t="s">
        <v>25</v>
      </c>
      <c r="C49" s="4" t="s">
        <v>26</v>
      </c>
      <c r="D49" s="4" t="s">
        <v>91</v>
      </c>
      <c r="E49" s="4" t="s">
        <v>92</v>
      </c>
      <c r="F49" s="5">
        <v>44546</v>
      </c>
      <c r="G49" s="5">
        <v>44548</v>
      </c>
      <c r="H49" s="4">
        <v>1</v>
      </c>
      <c r="I49" s="4">
        <v>2</v>
      </c>
      <c r="J49" s="4">
        <v>2</v>
      </c>
      <c r="K49" s="4" t="s">
        <v>29</v>
      </c>
      <c r="L49" s="4">
        <v>82</v>
      </c>
      <c r="M49" s="4">
        <v>82</v>
      </c>
      <c r="N49" s="4" t="s">
        <v>164</v>
      </c>
      <c r="O49" s="4" t="s">
        <v>31</v>
      </c>
      <c r="P49" s="4" t="s">
        <v>32</v>
      </c>
      <c r="Q49" s="4">
        <v>0</v>
      </c>
      <c r="R49" s="6">
        <v>44546</v>
      </c>
      <c r="S49" s="5">
        <v>44551</v>
      </c>
      <c r="T49" s="4" t="s">
        <v>33</v>
      </c>
      <c r="U49" s="4">
        <v>82</v>
      </c>
      <c r="V49" s="4">
        <v>0</v>
      </c>
      <c r="W49" s="4">
        <v>0</v>
      </c>
      <c r="X49" s="4">
        <v>2342174</v>
      </c>
    </row>
    <row r="50" s="4" customFormat="1" spans="1:25">
      <c r="A50" s="4">
        <v>16992599248</v>
      </c>
      <c r="B50" s="4" t="s">
        <v>25</v>
      </c>
      <c r="C50" s="4" t="s">
        <v>26</v>
      </c>
      <c r="D50" s="4" t="s">
        <v>165</v>
      </c>
      <c r="E50" s="4" t="s">
        <v>166</v>
      </c>
      <c r="F50" s="5">
        <v>44547</v>
      </c>
      <c r="G50" s="5">
        <v>44548</v>
      </c>
      <c r="H50" s="4">
        <v>1</v>
      </c>
      <c r="I50" s="4">
        <v>1</v>
      </c>
      <c r="J50" s="4">
        <v>1</v>
      </c>
      <c r="K50" s="4" t="s">
        <v>29</v>
      </c>
      <c r="L50" s="4">
        <v>166</v>
      </c>
      <c r="M50" s="4">
        <v>166</v>
      </c>
      <c r="N50" s="4" t="s">
        <v>167</v>
      </c>
      <c r="O50" s="4" t="s">
        <v>31</v>
      </c>
      <c r="P50" s="4" t="s">
        <v>32</v>
      </c>
      <c r="Q50" s="4">
        <v>0</v>
      </c>
      <c r="R50" s="6">
        <v>44546</v>
      </c>
      <c r="S50" s="5">
        <v>44551</v>
      </c>
      <c r="T50" s="4" t="s">
        <v>33</v>
      </c>
      <c r="U50" s="4">
        <v>166</v>
      </c>
      <c r="V50" s="4">
        <v>0</v>
      </c>
      <c r="W50" s="4">
        <v>0</v>
      </c>
      <c r="X50" s="4">
        <v>2342188</v>
      </c>
      <c r="Y50" s="4" t="s">
        <v>168</v>
      </c>
    </row>
    <row r="51" s="4" customFormat="1" spans="1:24">
      <c r="A51" s="4">
        <v>16995148698</v>
      </c>
      <c r="B51" s="4" t="s">
        <v>25</v>
      </c>
      <c r="C51" s="4" t="s">
        <v>26</v>
      </c>
      <c r="D51" s="4" t="s">
        <v>169</v>
      </c>
      <c r="E51" s="4" t="s">
        <v>170</v>
      </c>
      <c r="F51" s="5">
        <v>44547</v>
      </c>
      <c r="G51" s="5">
        <v>44548</v>
      </c>
      <c r="H51" s="4">
        <v>1</v>
      </c>
      <c r="I51" s="4">
        <v>1</v>
      </c>
      <c r="J51" s="4">
        <v>1</v>
      </c>
      <c r="K51" s="4" t="s">
        <v>29</v>
      </c>
      <c r="L51" s="4">
        <v>46</v>
      </c>
      <c r="M51" s="4">
        <v>46</v>
      </c>
      <c r="N51" s="4" t="s">
        <v>171</v>
      </c>
      <c r="O51" s="4" t="s">
        <v>31</v>
      </c>
      <c r="P51" s="4" t="s">
        <v>32</v>
      </c>
      <c r="Q51" s="4">
        <v>0</v>
      </c>
      <c r="R51" s="6">
        <v>44546</v>
      </c>
      <c r="S51" s="5">
        <v>44551</v>
      </c>
      <c r="T51" s="4" t="s">
        <v>33</v>
      </c>
      <c r="U51" s="4">
        <v>46</v>
      </c>
      <c r="V51" s="4">
        <v>0</v>
      </c>
      <c r="W51" s="4">
        <v>0</v>
      </c>
      <c r="X51" s="4">
        <v>2342873</v>
      </c>
    </row>
    <row r="52" s="4" customFormat="1" spans="1:25">
      <c r="A52" s="4">
        <v>16995153510</v>
      </c>
      <c r="B52" s="4" t="s">
        <v>25</v>
      </c>
      <c r="C52" s="4" t="s">
        <v>26</v>
      </c>
      <c r="D52" s="4" t="s">
        <v>172</v>
      </c>
      <c r="E52" s="4" t="s">
        <v>173</v>
      </c>
      <c r="F52" s="5">
        <v>44547</v>
      </c>
      <c r="G52" s="5">
        <v>44548</v>
      </c>
      <c r="H52" s="4">
        <v>1</v>
      </c>
      <c r="I52" s="4">
        <v>1</v>
      </c>
      <c r="J52" s="4">
        <v>1</v>
      </c>
      <c r="K52" s="4" t="s">
        <v>29</v>
      </c>
      <c r="L52" s="4">
        <v>123</v>
      </c>
      <c r="M52" s="4">
        <v>123</v>
      </c>
      <c r="N52" s="4" t="s">
        <v>174</v>
      </c>
      <c r="O52" s="4" t="s">
        <v>31</v>
      </c>
      <c r="P52" s="4" t="s">
        <v>32</v>
      </c>
      <c r="Q52" s="4">
        <v>0</v>
      </c>
      <c r="R52" s="6">
        <v>44546</v>
      </c>
      <c r="S52" s="5">
        <v>44551</v>
      </c>
      <c r="T52" s="4" t="s">
        <v>33</v>
      </c>
      <c r="U52" s="4">
        <v>123</v>
      </c>
      <c r="V52" s="4">
        <v>0</v>
      </c>
      <c r="W52" s="4">
        <v>0</v>
      </c>
      <c r="X52" s="4">
        <v>2342878</v>
      </c>
      <c r="Y52" s="4">
        <v>76641540</v>
      </c>
    </row>
    <row r="53" s="4" customFormat="1" spans="1:25">
      <c r="A53" s="4">
        <v>16996304469</v>
      </c>
      <c r="B53" s="4" t="s">
        <v>25</v>
      </c>
      <c r="C53" s="4" t="s">
        <v>26</v>
      </c>
      <c r="D53" s="4" t="s">
        <v>175</v>
      </c>
      <c r="E53" s="4" t="s">
        <v>176</v>
      </c>
      <c r="F53" s="5">
        <v>44547</v>
      </c>
      <c r="G53" s="5">
        <v>44548</v>
      </c>
      <c r="H53" s="4">
        <v>1</v>
      </c>
      <c r="I53" s="4">
        <v>1</v>
      </c>
      <c r="J53" s="4">
        <v>1</v>
      </c>
      <c r="K53" s="4" t="s">
        <v>29</v>
      </c>
      <c r="L53" s="4">
        <v>214</v>
      </c>
      <c r="M53" s="4">
        <v>214</v>
      </c>
      <c r="N53" s="4" t="s">
        <v>177</v>
      </c>
      <c r="O53" s="4" t="s">
        <v>31</v>
      </c>
      <c r="P53" s="4" t="s">
        <v>32</v>
      </c>
      <c r="Q53" s="4">
        <v>0</v>
      </c>
      <c r="R53" s="6">
        <v>44546</v>
      </c>
      <c r="S53" s="5">
        <v>44551</v>
      </c>
      <c r="T53" s="4" t="s">
        <v>33</v>
      </c>
      <c r="U53" s="4">
        <v>214</v>
      </c>
      <c r="V53" s="4">
        <v>0</v>
      </c>
      <c r="W53" s="4">
        <v>0</v>
      </c>
      <c r="X53" s="4">
        <v>2343350</v>
      </c>
      <c r="Y53" s="4">
        <v>12215349</v>
      </c>
    </row>
    <row r="54" s="4" customFormat="1" spans="1:25">
      <c r="A54" s="4">
        <v>16996368496</v>
      </c>
      <c r="B54" s="4" t="s">
        <v>25</v>
      </c>
      <c r="C54" s="4" t="s">
        <v>26</v>
      </c>
      <c r="D54" s="4" t="s">
        <v>178</v>
      </c>
      <c r="E54" s="4" t="s">
        <v>179</v>
      </c>
      <c r="F54" s="5">
        <v>44547</v>
      </c>
      <c r="G54" s="5">
        <v>44548</v>
      </c>
      <c r="H54" s="4">
        <v>1</v>
      </c>
      <c r="I54" s="4">
        <v>1</v>
      </c>
      <c r="J54" s="4">
        <v>1</v>
      </c>
      <c r="K54" s="4" t="s">
        <v>29</v>
      </c>
      <c r="L54" s="4">
        <v>191</v>
      </c>
      <c r="M54" s="4">
        <v>191</v>
      </c>
      <c r="N54" s="4" t="s">
        <v>180</v>
      </c>
      <c r="O54" s="4" t="s">
        <v>31</v>
      </c>
      <c r="P54" s="4" t="s">
        <v>32</v>
      </c>
      <c r="Q54" s="4">
        <v>0</v>
      </c>
      <c r="R54" s="6">
        <v>44546</v>
      </c>
      <c r="S54" s="5">
        <v>44551</v>
      </c>
      <c r="T54" s="4" t="s">
        <v>33</v>
      </c>
      <c r="U54" s="4">
        <v>191</v>
      </c>
      <c r="V54" s="4">
        <v>0</v>
      </c>
      <c r="W54" s="4">
        <v>0</v>
      </c>
      <c r="X54" s="4">
        <v>2343367</v>
      </c>
      <c r="Y54" s="4">
        <v>76717852</v>
      </c>
    </row>
    <row r="55" s="4" customFormat="1" spans="1:24">
      <c r="A55" s="4">
        <v>16997329326</v>
      </c>
      <c r="B55" s="4" t="s">
        <v>25</v>
      </c>
      <c r="C55" s="4" t="s">
        <v>26</v>
      </c>
      <c r="D55" s="4" t="s">
        <v>181</v>
      </c>
      <c r="E55" s="4" t="s">
        <v>182</v>
      </c>
      <c r="F55" s="5">
        <v>44547</v>
      </c>
      <c r="G55" s="5">
        <v>44548</v>
      </c>
      <c r="H55" s="4">
        <v>1</v>
      </c>
      <c r="I55" s="4">
        <v>1</v>
      </c>
      <c r="J55" s="4">
        <v>1</v>
      </c>
      <c r="K55" s="4" t="s">
        <v>29</v>
      </c>
      <c r="L55" s="4">
        <v>18</v>
      </c>
      <c r="M55" s="4">
        <v>18</v>
      </c>
      <c r="N55" s="4" t="s">
        <v>183</v>
      </c>
      <c r="O55" s="4" t="s">
        <v>31</v>
      </c>
      <c r="P55" s="4" t="s">
        <v>32</v>
      </c>
      <c r="Q55" s="4">
        <v>0</v>
      </c>
      <c r="R55" s="6">
        <v>44546</v>
      </c>
      <c r="S55" s="5">
        <v>44551</v>
      </c>
      <c r="T55" s="4" t="s">
        <v>33</v>
      </c>
      <c r="U55" s="4">
        <v>18</v>
      </c>
      <c r="V55" s="4">
        <v>0</v>
      </c>
      <c r="W55" s="4">
        <v>0</v>
      </c>
      <c r="X55" s="4">
        <v>2343718</v>
      </c>
    </row>
    <row r="56" s="4" customFormat="1" spans="1:25">
      <c r="A56" s="4">
        <v>16999208098</v>
      </c>
      <c r="B56" s="4" t="s">
        <v>25</v>
      </c>
      <c r="C56" s="4" t="s">
        <v>26</v>
      </c>
      <c r="D56" s="4" t="s">
        <v>184</v>
      </c>
      <c r="E56" s="4" t="s">
        <v>185</v>
      </c>
      <c r="F56" s="5">
        <v>44547</v>
      </c>
      <c r="G56" s="5">
        <v>44548</v>
      </c>
      <c r="H56" s="4">
        <v>1</v>
      </c>
      <c r="I56" s="4">
        <v>1</v>
      </c>
      <c r="J56" s="4">
        <v>1</v>
      </c>
      <c r="K56" s="4" t="s">
        <v>29</v>
      </c>
      <c r="L56" s="4">
        <v>99</v>
      </c>
      <c r="M56" s="4">
        <v>99</v>
      </c>
      <c r="N56" s="4" t="s">
        <v>186</v>
      </c>
      <c r="O56" s="4" t="s">
        <v>31</v>
      </c>
      <c r="P56" s="4" t="s">
        <v>32</v>
      </c>
      <c r="Q56" s="4">
        <v>0</v>
      </c>
      <c r="R56" s="6">
        <v>44547</v>
      </c>
      <c r="S56" s="5">
        <v>44551</v>
      </c>
      <c r="T56" s="4" t="s">
        <v>33</v>
      </c>
      <c r="U56" s="4">
        <v>99</v>
      </c>
      <c r="V56" s="4">
        <v>0</v>
      </c>
      <c r="W56" s="4">
        <v>0</v>
      </c>
      <c r="X56" s="4">
        <v>2343853</v>
      </c>
      <c r="Y56" s="4">
        <v>59194957</v>
      </c>
    </row>
    <row r="57" s="4" customFormat="1" spans="1:24">
      <c r="A57" s="4">
        <v>16999386504</v>
      </c>
      <c r="B57" s="4" t="s">
        <v>25</v>
      </c>
      <c r="C57" s="4" t="s">
        <v>26</v>
      </c>
      <c r="D57" s="4" t="s">
        <v>187</v>
      </c>
      <c r="E57" s="4" t="s">
        <v>188</v>
      </c>
      <c r="F57" s="5">
        <v>44547</v>
      </c>
      <c r="G57" s="5">
        <v>44548</v>
      </c>
      <c r="H57" s="4">
        <v>1</v>
      </c>
      <c r="I57" s="4">
        <v>1</v>
      </c>
      <c r="J57" s="4">
        <v>1</v>
      </c>
      <c r="K57" s="4" t="s">
        <v>29</v>
      </c>
      <c r="L57" s="4">
        <v>26</v>
      </c>
      <c r="M57" s="4">
        <v>26</v>
      </c>
      <c r="N57" s="4" t="s">
        <v>189</v>
      </c>
      <c r="O57" s="4" t="s">
        <v>31</v>
      </c>
      <c r="P57" s="4" t="s">
        <v>32</v>
      </c>
      <c r="Q57" s="4">
        <v>0</v>
      </c>
      <c r="R57" s="6">
        <v>44547</v>
      </c>
      <c r="S57" s="5">
        <v>44551</v>
      </c>
      <c r="T57" s="4" t="s">
        <v>33</v>
      </c>
      <c r="U57" s="4">
        <v>26</v>
      </c>
      <c r="V57" s="4">
        <v>0</v>
      </c>
      <c r="W57" s="4">
        <v>0</v>
      </c>
      <c r="X57" s="4">
        <v>2343920</v>
      </c>
    </row>
    <row r="58" s="4" customFormat="1" spans="1:25">
      <c r="A58" s="4">
        <v>16996368496</v>
      </c>
      <c r="B58" s="4" t="s">
        <v>25</v>
      </c>
      <c r="C58" s="4" t="s">
        <v>94</v>
      </c>
      <c r="D58" s="4" t="s">
        <v>178</v>
      </c>
      <c r="E58" s="4" t="s">
        <v>179</v>
      </c>
      <c r="F58" s="5">
        <v>44547</v>
      </c>
      <c r="G58" s="5">
        <v>44548</v>
      </c>
      <c r="H58" s="4">
        <v>1</v>
      </c>
      <c r="I58" s="4">
        <v>1</v>
      </c>
      <c r="J58" s="4">
        <v>1</v>
      </c>
      <c r="K58" s="4" t="s">
        <v>29</v>
      </c>
      <c r="L58" s="4">
        <v>-191</v>
      </c>
      <c r="M58" s="4">
        <v>-191</v>
      </c>
      <c r="N58" s="4" t="s">
        <v>180</v>
      </c>
      <c r="O58" s="4" t="s">
        <v>31</v>
      </c>
      <c r="P58" s="4" t="s">
        <v>32</v>
      </c>
      <c r="Q58" s="4">
        <v>0</v>
      </c>
      <c r="R58" s="6">
        <v>44546</v>
      </c>
      <c r="S58" s="5">
        <v>44551</v>
      </c>
      <c r="T58" s="4" t="s">
        <v>33</v>
      </c>
      <c r="U58" s="4">
        <v>-191</v>
      </c>
      <c r="V58" s="4">
        <v>0</v>
      </c>
      <c r="W58" s="4">
        <v>0</v>
      </c>
      <c r="X58" s="4">
        <v>2343367</v>
      </c>
      <c r="Y58" s="4">
        <v>76717852</v>
      </c>
    </row>
    <row r="59" s="4" customFormat="1" spans="1:24">
      <c r="A59" s="4">
        <v>17000284828</v>
      </c>
      <c r="B59" s="4" t="s">
        <v>25</v>
      </c>
      <c r="C59" s="4" t="s">
        <v>26</v>
      </c>
      <c r="D59" s="4" t="s">
        <v>115</v>
      </c>
      <c r="E59" s="4" t="s">
        <v>116</v>
      </c>
      <c r="F59" s="5">
        <v>44547</v>
      </c>
      <c r="G59" s="5">
        <v>44548</v>
      </c>
      <c r="H59" s="4">
        <v>1</v>
      </c>
      <c r="I59" s="4">
        <v>1</v>
      </c>
      <c r="J59" s="4">
        <v>1</v>
      </c>
      <c r="K59" s="4" t="s">
        <v>29</v>
      </c>
      <c r="L59" s="4">
        <v>50</v>
      </c>
      <c r="M59" s="4">
        <v>50</v>
      </c>
      <c r="N59" s="4" t="s">
        <v>190</v>
      </c>
      <c r="O59" s="4" t="s">
        <v>31</v>
      </c>
      <c r="P59" s="4" t="s">
        <v>32</v>
      </c>
      <c r="Q59" s="4">
        <v>0</v>
      </c>
      <c r="R59" s="6">
        <v>44547</v>
      </c>
      <c r="S59" s="5">
        <v>44551</v>
      </c>
      <c r="T59" s="4" t="s">
        <v>33</v>
      </c>
      <c r="U59" s="4">
        <v>50</v>
      </c>
      <c r="V59" s="4">
        <v>0</v>
      </c>
      <c r="W59" s="4">
        <v>0</v>
      </c>
      <c r="X59" s="4">
        <v>2344199</v>
      </c>
    </row>
    <row r="60" s="4" customFormat="1" spans="1:23">
      <c r="A60" s="4">
        <v>17000660956</v>
      </c>
      <c r="B60" s="4" t="s">
        <v>25</v>
      </c>
      <c r="C60" s="4" t="s">
        <v>26</v>
      </c>
      <c r="D60" s="4" t="s">
        <v>115</v>
      </c>
      <c r="E60" s="4" t="s">
        <v>116</v>
      </c>
      <c r="F60" s="5">
        <v>44547</v>
      </c>
      <c r="G60" s="5">
        <v>44548</v>
      </c>
      <c r="H60" s="4">
        <v>1</v>
      </c>
      <c r="I60" s="4">
        <v>1</v>
      </c>
      <c r="J60" s="4">
        <v>1</v>
      </c>
      <c r="K60" s="4" t="s">
        <v>29</v>
      </c>
      <c r="L60" s="4">
        <v>50</v>
      </c>
      <c r="M60" s="4">
        <v>50</v>
      </c>
      <c r="N60" s="4" t="s">
        <v>191</v>
      </c>
      <c r="O60" s="4" t="s">
        <v>31</v>
      </c>
      <c r="P60" s="4" t="s">
        <v>32</v>
      </c>
      <c r="Q60" s="4">
        <v>0</v>
      </c>
      <c r="R60" s="6">
        <v>44547</v>
      </c>
      <c r="S60" s="5">
        <v>44551</v>
      </c>
      <c r="T60" s="4" t="s">
        <v>33</v>
      </c>
      <c r="U60" s="4">
        <v>50</v>
      </c>
      <c r="V60" s="4">
        <v>0</v>
      </c>
      <c r="W60" s="4">
        <v>0</v>
      </c>
    </row>
    <row r="61" s="4" customFormat="1" spans="1:25">
      <c r="A61" s="4">
        <v>17000770762</v>
      </c>
      <c r="B61" s="4" t="s">
        <v>25</v>
      </c>
      <c r="C61" s="4" t="s">
        <v>26</v>
      </c>
      <c r="D61" s="4" t="s">
        <v>192</v>
      </c>
      <c r="E61" s="4" t="s">
        <v>193</v>
      </c>
      <c r="F61" s="5">
        <v>44547</v>
      </c>
      <c r="G61" s="5">
        <v>44548</v>
      </c>
      <c r="H61" s="4">
        <v>1</v>
      </c>
      <c r="I61" s="4">
        <v>1</v>
      </c>
      <c r="J61" s="4">
        <v>1</v>
      </c>
      <c r="K61" s="4" t="s">
        <v>29</v>
      </c>
      <c r="L61" s="4">
        <v>72</v>
      </c>
      <c r="M61" s="4">
        <v>72</v>
      </c>
      <c r="N61" s="4" t="s">
        <v>194</v>
      </c>
      <c r="O61" s="4" t="s">
        <v>31</v>
      </c>
      <c r="P61" s="4" t="s">
        <v>32</v>
      </c>
      <c r="Q61" s="4">
        <v>0</v>
      </c>
      <c r="R61" s="6">
        <v>44547</v>
      </c>
      <c r="S61" s="5">
        <v>44551</v>
      </c>
      <c r="T61" s="4" t="s">
        <v>33</v>
      </c>
      <c r="U61" s="4">
        <v>72</v>
      </c>
      <c r="V61" s="4">
        <v>0</v>
      </c>
      <c r="W61" s="4">
        <v>0</v>
      </c>
      <c r="X61" s="4">
        <v>2344322</v>
      </c>
      <c r="Y61" s="4" t="s">
        <v>195</v>
      </c>
    </row>
    <row r="62" s="4" customFormat="1" spans="1:23">
      <c r="A62" s="4">
        <v>17000953829</v>
      </c>
      <c r="B62" s="4" t="s">
        <v>25</v>
      </c>
      <c r="C62" s="4" t="s">
        <v>26</v>
      </c>
      <c r="D62" s="4" t="s">
        <v>115</v>
      </c>
      <c r="E62" s="4" t="s">
        <v>116</v>
      </c>
      <c r="F62" s="5">
        <v>44547</v>
      </c>
      <c r="G62" s="5">
        <v>44548</v>
      </c>
      <c r="H62" s="4">
        <v>1</v>
      </c>
      <c r="I62" s="4">
        <v>1</v>
      </c>
      <c r="J62" s="4">
        <v>1</v>
      </c>
      <c r="K62" s="4" t="s">
        <v>29</v>
      </c>
      <c r="L62" s="4">
        <v>50</v>
      </c>
      <c r="M62" s="4">
        <v>50</v>
      </c>
      <c r="N62" s="4" t="s">
        <v>196</v>
      </c>
      <c r="O62" s="4" t="s">
        <v>31</v>
      </c>
      <c r="P62" s="4" t="s">
        <v>32</v>
      </c>
      <c r="Q62" s="4">
        <v>0</v>
      </c>
      <c r="R62" s="6">
        <v>44547</v>
      </c>
      <c r="S62" s="5">
        <v>44551</v>
      </c>
      <c r="T62" s="4" t="s">
        <v>33</v>
      </c>
      <c r="U62" s="4">
        <v>50</v>
      </c>
      <c r="V62" s="4">
        <v>0</v>
      </c>
      <c r="W62" s="4">
        <v>0</v>
      </c>
    </row>
    <row r="63" s="4" customFormat="1" spans="1:24">
      <c r="A63" s="4">
        <v>17001082961</v>
      </c>
      <c r="B63" s="4" t="s">
        <v>25</v>
      </c>
      <c r="C63" s="4" t="s">
        <v>26</v>
      </c>
      <c r="D63" s="4" t="s">
        <v>197</v>
      </c>
      <c r="E63" s="4" t="s">
        <v>170</v>
      </c>
      <c r="F63" s="5">
        <v>44547</v>
      </c>
      <c r="G63" s="5">
        <v>44548</v>
      </c>
      <c r="H63" s="4">
        <v>1</v>
      </c>
      <c r="I63" s="4">
        <v>1</v>
      </c>
      <c r="J63" s="4">
        <v>1</v>
      </c>
      <c r="K63" s="4" t="s">
        <v>29</v>
      </c>
      <c r="L63" s="4">
        <v>77</v>
      </c>
      <c r="M63" s="4">
        <v>77</v>
      </c>
      <c r="N63" s="4" t="s">
        <v>198</v>
      </c>
      <c r="O63" s="4" t="s">
        <v>31</v>
      </c>
      <c r="P63" s="4" t="s">
        <v>32</v>
      </c>
      <c r="Q63" s="4">
        <v>0</v>
      </c>
      <c r="R63" s="6">
        <v>44547</v>
      </c>
      <c r="S63" s="5">
        <v>44551</v>
      </c>
      <c r="T63" s="4" t="s">
        <v>33</v>
      </c>
      <c r="U63" s="4">
        <v>77</v>
      </c>
      <c r="V63" s="4">
        <v>0</v>
      </c>
      <c r="W63" s="4">
        <v>0</v>
      </c>
      <c r="X63" s="4">
        <v>2344421</v>
      </c>
    </row>
    <row r="64" s="4" customFormat="1" spans="1:24">
      <c r="A64" s="4">
        <v>17001082961</v>
      </c>
      <c r="B64" s="4" t="s">
        <v>25</v>
      </c>
      <c r="C64" s="4" t="s">
        <v>94</v>
      </c>
      <c r="D64" s="4" t="s">
        <v>197</v>
      </c>
      <c r="E64" s="4" t="s">
        <v>170</v>
      </c>
      <c r="F64" s="5">
        <v>44547</v>
      </c>
      <c r="G64" s="5">
        <v>44548</v>
      </c>
      <c r="H64" s="4">
        <v>1</v>
      </c>
      <c r="I64" s="4">
        <v>1</v>
      </c>
      <c r="J64" s="4">
        <v>1</v>
      </c>
      <c r="K64" s="4" t="s">
        <v>29</v>
      </c>
      <c r="L64" s="4">
        <v>-77</v>
      </c>
      <c r="M64" s="4">
        <v>-77</v>
      </c>
      <c r="N64" s="4" t="s">
        <v>198</v>
      </c>
      <c r="O64" s="4" t="s">
        <v>31</v>
      </c>
      <c r="P64" s="4" t="s">
        <v>32</v>
      </c>
      <c r="Q64" s="4">
        <v>0</v>
      </c>
      <c r="R64" s="6">
        <v>44547</v>
      </c>
      <c r="S64" s="5">
        <v>44551</v>
      </c>
      <c r="T64" s="4" t="s">
        <v>33</v>
      </c>
      <c r="U64" s="4">
        <v>-77</v>
      </c>
      <c r="V64" s="4">
        <v>0</v>
      </c>
      <c r="W64" s="4">
        <v>0</v>
      </c>
      <c r="X64" s="4">
        <v>2344421</v>
      </c>
    </row>
    <row r="65" s="4" customFormat="1" spans="1:23">
      <c r="A65" s="4">
        <v>17001170473</v>
      </c>
      <c r="B65" s="4" t="s">
        <v>25</v>
      </c>
      <c r="C65" s="4" t="s">
        <v>26</v>
      </c>
      <c r="D65" s="4" t="s">
        <v>199</v>
      </c>
      <c r="E65" s="4"/>
      <c r="F65" s="5">
        <v>44547</v>
      </c>
      <c r="G65" s="5">
        <v>44548</v>
      </c>
      <c r="H65" s="4">
        <v>0</v>
      </c>
      <c r="I65" s="4">
        <v>1</v>
      </c>
      <c r="J65" s="4">
        <v>0</v>
      </c>
      <c r="K65" s="4" t="s">
        <v>29</v>
      </c>
      <c r="L65" s="4">
        <v>17</v>
      </c>
      <c r="M65" s="4">
        <v>17</v>
      </c>
      <c r="N65" s="4"/>
      <c r="O65" s="4" t="s">
        <v>31</v>
      </c>
      <c r="P65" s="4" t="s">
        <v>32</v>
      </c>
      <c r="Q65" s="4">
        <v>0</v>
      </c>
      <c r="R65" s="6">
        <v>44547</v>
      </c>
      <c r="S65" s="5">
        <v>44551</v>
      </c>
      <c r="T65" s="4" t="s">
        <v>33</v>
      </c>
      <c r="U65" s="4">
        <v>17</v>
      </c>
      <c r="V65" s="4">
        <v>0</v>
      </c>
      <c r="W65" s="4">
        <v>0</v>
      </c>
    </row>
    <row r="66" s="4" customFormat="1" spans="1:25">
      <c r="A66" s="4">
        <v>17003935663</v>
      </c>
      <c r="B66" s="4" t="s">
        <v>25</v>
      </c>
      <c r="C66" s="4" t="s">
        <v>26</v>
      </c>
      <c r="D66" s="4" t="s">
        <v>200</v>
      </c>
      <c r="E66" s="4" t="s">
        <v>201</v>
      </c>
      <c r="F66" s="5">
        <v>44547</v>
      </c>
      <c r="G66" s="5">
        <v>44548</v>
      </c>
      <c r="H66" s="4">
        <v>1</v>
      </c>
      <c r="I66" s="4">
        <v>1</v>
      </c>
      <c r="J66" s="4">
        <v>1</v>
      </c>
      <c r="K66" s="4" t="s">
        <v>29</v>
      </c>
      <c r="L66" s="4">
        <v>48</v>
      </c>
      <c r="M66" s="4">
        <v>48</v>
      </c>
      <c r="N66" s="4" t="s">
        <v>202</v>
      </c>
      <c r="O66" s="4" t="s">
        <v>31</v>
      </c>
      <c r="P66" s="4" t="s">
        <v>32</v>
      </c>
      <c r="Q66" s="4">
        <v>0</v>
      </c>
      <c r="R66" s="6">
        <v>44547</v>
      </c>
      <c r="S66" s="5">
        <v>44551</v>
      </c>
      <c r="T66" s="4" t="s">
        <v>33</v>
      </c>
      <c r="U66" s="4">
        <v>48</v>
      </c>
      <c r="V66" s="4">
        <v>0</v>
      </c>
      <c r="W66" s="4">
        <v>0</v>
      </c>
      <c r="X66" s="4">
        <v>2344910</v>
      </c>
      <c r="Y66" s="4">
        <v>77586165</v>
      </c>
    </row>
    <row r="67" s="4" customFormat="1" spans="1:23">
      <c r="A67" s="4">
        <v>17004178785</v>
      </c>
      <c r="B67" s="4" t="s">
        <v>25</v>
      </c>
      <c r="C67" s="4" t="s">
        <v>26</v>
      </c>
      <c r="D67" s="4" t="s">
        <v>203</v>
      </c>
      <c r="E67" s="4" t="s">
        <v>193</v>
      </c>
      <c r="F67" s="5">
        <v>44547</v>
      </c>
      <c r="G67" s="5">
        <v>44548</v>
      </c>
      <c r="H67" s="4">
        <v>1</v>
      </c>
      <c r="I67" s="4">
        <v>1</v>
      </c>
      <c r="J67" s="4">
        <v>1</v>
      </c>
      <c r="K67" s="4" t="s">
        <v>29</v>
      </c>
      <c r="L67" s="4">
        <v>48</v>
      </c>
      <c r="M67" s="4">
        <v>48</v>
      </c>
      <c r="N67" s="4" t="s">
        <v>204</v>
      </c>
      <c r="O67" s="4" t="s">
        <v>31</v>
      </c>
      <c r="P67" s="4" t="s">
        <v>32</v>
      </c>
      <c r="Q67" s="4">
        <v>0</v>
      </c>
      <c r="R67" s="6">
        <v>44547</v>
      </c>
      <c r="S67" s="5">
        <v>44551</v>
      </c>
      <c r="T67" s="4" t="s">
        <v>33</v>
      </c>
      <c r="U67" s="4">
        <v>48</v>
      </c>
      <c r="V67" s="4">
        <v>0</v>
      </c>
      <c r="W67" s="4">
        <v>0</v>
      </c>
    </row>
    <row r="68" s="4" customFormat="1" spans="1:23">
      <c r="A68" s="4">
        <v>17000953829</v>
      </c>
      <c r="B68" s="4" t="s">
        <v>25</v>
      </c>
      <c r="C68" s="4" t="s">
        <v>94</v>
      </c>
      <c r="D68" s="4" t="s">
        <v>115</v>
      </c>
      <c r="E68" s="4" t="s">
        <v>116</v>
      </c>
      <c r="F68" s="5">
        <v>44547</v>
      </c>
      <c r="G68" s="5">
        <v>44548</v>
      </c>
      <c r="H68" s="4">
        <v>1</v>
      </c>
      <c r="I68" s="4">
        <v>1</v>
      </c>
      <c r="J68" s="4">
        <v>1</v>
      </c>
      <c r="K68" s="4" t="s">
        <v>29</v>
      </c>
      <c r="L68" s="4">
        <v>-50</v>
      </c>
      <c r="M68" s="4">
        <v>-50</v>
      </c>
      <c r="N68" s="4" t="s">
        <v>196</v>
      </c>
      <c r="O68" s="4" t="s">
        <v>31</v>
      </c>
      <c r="P68" s="4" t="s">
        <v>32</v>
      </c>
      <c r="Q68" s="4">
        <v>0</v>
      </c>
      <c r="R68" s="6">
        <v>44547</v>
      </c>
      <c r="S68" s="5">
        <v>44551</v>
      </c>
      <c r="T68" s="4" t="s">
        <v>33</v>
      </c>
      <c r="U68" s="4">
        <v>-50</v>
      </c>
      <c r="V68" s="4">
        <v>0</v>
      </c>
      <c r="W6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1"/>
  <sheetViews>
    <sheetView tabSelected="1" workbookViewId="0">
      <selection activeCell="E81" sqref="E81"/>
    </sheetView>
  </sheetViews>
  <sheetFormatPr defaultColWidth="9" defaultRowHeight="13.5"/>
  <cols>
    <col min="1" max="1" width="15.8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205</v>
      </c>
    </row>
    <row r="2" s="4" customFormat="1" hidden="1" spans="1:9">
      <c r="A2" s="4">
        <v>16037208622</v>
      </c>
      <c r="B2" s="5">
        <v>44546</v>
      </c>
      <c r="C2" s="5">
        <v>44548</v>
      </c>
      <c r="D2" s="4">
        <v>1416</v>
      </c>
      <c r="E2" s="4" t="str">
        <f>VLOOKUP(A2,HOP!A:L,12,0)</f>
        <v>1416.00</v>
      </c>
      <c r="F2" s="4" t="str">
        <f>VLOOKUP(A2,HOP!A:C,3,0)</f>
        <v>2219349</v>
      </c>
      <c r="G2" s="4">
        <f>D2-E2</f>
        <v>0</v>
      </c>
      <c r="H2" s="4" t="str">
        <f>$H$1&amp;F2</f>
        <v>，2219349</v>
      </c>
      <c r="I2" s="4" t="str">
        <f>VLOOKUP(A2,HOP!A:T,20,0)</f>
        <v>直连</v>
      </c>
    </row>
    <row r="3" s="4" customFormat="1" hidden="1" spans="1:9">
      <c r="A3" s="4">
        <v>16463187384</v>
      </c>
      <c r="B3" s="5">
        <v>44547</v>
      </c>
      <c r="C3" s="5">
        <v>44548</v>
      </c>
      <c r="D3" s="4">
        <v>53</v>
      </c>
      <c r="E3" s="4" t="str">
        <f>VLOOKUP(A3,HOP!A:L,12,0)</f>
        <v>53.00</v>
      </c>
      <c r="F3" s="4" t="str">
        <f>VLOOKUP(A3,HOP!A:C,3,0)</f>
        <v>2272603</v>
      </c>
      <c r="G3" s="4">
        <f t="shared" ref="G3:G34" si="0">D3-E3</f>
        <v>0</v>
      </c>
      <c r="H3" s="4" t="str">
        <f t="shared" ref="H3:H34" si="1">$H$1&amp;F3</f>
        <v>，2272603</v>
      </c>
      <c r="I3" s="4" t="str">
        <f>VLOOKUP(A3,HOP!A:T,20,0)</f>
        <v>直连</v>
      </c>
    </row>
    <row r="4" s="4" customFormat="1" spans="1:10">
      <c r="A4" s="4">
        <v>16469769213</v>
      </c>
      <c r="B4" s="5">
        <v>44547</v>
      </c>
      <c r="C4" s="5">
        <v>44548</v>
      </c>
      <c r="D4" s="4">
        <v>26.51</v>
      </c>
      <c r="E4" s="4" t="str">
        <f>VLOOKUP(A4,HOP!A:L,12,0)</f>
        <v>27.00</v>
      </c>
      <c r="F4" s="4" t="str">
        <f>VLOOKUP(A4,HOP!A:C,3,0)</f>
        <v>2272950</v>
      </c>
      <c r="G4" s="4">
        <f t="shared" si="0"/>
        <v>-0.489999999999998</v>
      </c>
      <c r="H4" s="4" t="str">
        <f t="shared" si="1"/>
        <v>，2272950</v>
      </c>
      <c r="I4" s="4" t="str">
        <f>VLOOKUP(A4,HOP!A:T,20,0)</f>
        <v>直连</v>
      </c>
      <c r="J4" s="4" t="s">
        <v>206</v>
      </c>
    </row>
    <row r="5" s="4" customFormat="1" hidden="1" spans="1:9">
      <c r="A5" s="4">
        <v>16513470284</v>
      </c>
      <c r="B5" s="5">
        <v>44547</v>
      </c>
      <c r="C5" s="5">
        <v>44548</v>
      </c>
      <c r="D5" s="4">
        <v>119</v>
      </c>
      <c r="E5" s="4" t="str">
        <f>VLOOKUP(A5,HOP!A:L,12,0)</f>
        <v>119.00</v>
      </c>
      <c r="F5" s="4" t="str">
        <f>VLOOKUP(A5,HOP!A:C,3,0)</f>
        <v>2275439</v>
      </c>
      <c r="G5" s="4">
        <f t="shared" si="0"/>
        <v>0</v>
      </c>
      <c r="H5" s="4" t="str">
        <f t="shared" si="1"/>
        <v>，2275439</v>
      </c>
      <c r="I5" s="4" t="str">
        <f>VLOOKUP(A5,HOP!A:T,20,0)</f>
        <v>直连</v>
      </c>
    </row>
    <row r="6" s="4" customFormat="1" hidden="1" spans="1:9">
      <c r="A6" s="4">
        <v>16593329169</v>
      </c>
      <c r="B6" s="5">
        <v>44547</v>
      </c>
      <c r="C6" s="5">
        <v>44548</v>
      </c>
      <c r="D6" s="4">
        <v>189</v>
      </c>
      <c r="E6" s="4" t="str">
        <f>VLOOKUP(A6,HOP!A:L,12,0)</f>
        <v>189.00</v>
      </c>
      <c r="F6" s="4" t="str">
        <f>VLOOKUP(A6,HOP!A:C,3,0)</f>
        <v>2280006</v>
      </c>
      <c r="G6" s="4">
        <f t="shared" si="0"/>
        <v>0</v>
      </c>
      <c r="H6" s="4" t="str">
        <f t="shared" si="1"/>
        <v>，2280006</v>
      </c>
      <c r="I6" s="4" t="str">
        <f>VLOOKUP(A6,HOP!A:T,20,0)</f>
        <v>直连</v>
      </c>
    </row>
    <row r="7" s="4" customFormat="1" hidden="1" spans="1:9">
      <c r="A7" s="4">
        <v>16624688024</v>
      </c>
      <c r="B7" s="5">
        <v>44547</v>
      </c>
      <c r="C7" s="5">
        <v>44548</v>
      </c>
      <c r="D7" s="4">
        <v>77</v>
      </c>
      <c r="E7" s="4" t="str">
        <f>VLOOKUP(A7,HOP!A:L,12,0)</f>
        <v>77.00</v>
      </c>
      <c r="F7" s="4" t="str">
        <f>VLOOKUP(A7,HOP!A:C,3,0)</f>
        <v>2281504</v>
      </c>
      <c r="G7" s="4">
        <f t="shared" si="0"/>
        <v>0</v>
      </c>
      <c r="H7" s="4" t="str">
        <f t="shared" si="1"/>
        <v>，2281504</v>
      </c>
      <c r="I7" s="4" t="str">
        <f>VLOOKUP(A7,HOP!A:T,20,0)</f>
        <v>直连</v>
      </c>
    </row>
    <row r="8" s="4" customFormat="1" hidden="1" spans="1:9">
      <c r="A8" s="4">
        <v>16665966906</v>
      </c>
      <c r="B8" s="5">
        <v>44547</v>
      </c>
      <c r="C8" s="5">
        <v>44548</v>
      </c>
      <c r="D8" s="4">
        <v>99</v>
      </c>
      <c r="E8" s="4" t="str">
        <f>VLOOKUP(A8,HOP!A:L,12,0)</f>
        <v>99.00</v>
      </c>
      <c r="F8" s="4" t="str">
        <f>VLOOKUP(A8,HOP!A:C,3,0)</f>
        <v>2283358</v>
      </c>
      <c r="G8" s="4">
        <f t="shared" si="0"/>
        <v>0</v>
      </c>
      <c r="H8" s="4" t="str">
        <f t="shared" si="1"/>
        <v>，2283358</v>
      </c>
      <c r="I8" s="4" t="str">
        <f>VLOOKUP(A8,HOP!A:T,20,0)</f>
        <v>直连</v>
      </c>
    </row>
    <row r="9" s="4" customFormat="1" hidden="1" spans="1:9">
      <c r="A9" s="4">
        <v>16679459673</v>
      </c>
      <c r="B9" s="5">
        <v>44547</v>
      </c>
      <c r="C9" s="5">
        <v>44548</v>
      </c>
      <c r="D9" s="4">
        <v>96</v>
      </c>
      <c r="E9" s="4" t="str">
        <f>VLOOKUP(A9,HOP!A:L,12,0)</f>
        <v>96.00</v>
      </c>
      <c r="F9" s="4" t="str">
        <f>VLOOKUP(A9,HOP!A:C,3,0)</f>
        <v>2284171</v>
      </c>
      <c r="G9" s="4">
        <f t="shared" si="0"/>
        <v>0</v>
      </c>
      <c r="H9" s="4" t="str">
        <f t="shared" si="1"/>
        <v>，2284171</v>
      </c>
      <c r="I9" s="4" t="str">
        <f>VLOOKUP(A9,HOP!A:T,20,0)</f>
        <v>直连</v>
      </c>
    </row>
    <row r="10" s="4" customFormat="1" hidden="1" spans="1:9">
      <c r="A10" s="4">
        <v>16736569121</v>
      </c>
      <c r="B10" s="5">
        <v>44546</v>
      </c>
      <c r="C10" s="5">
        <v>44548</v>
      </c>
      <c r="D10" s="4">
        <v>214</v>
      </c>
      <c r="E10" s="4" t="str">
        <f>VLOOKUP(A10,HOP!A:L,12,0)</f>
        <v>214.00</v>
      </c>
      <c r="F10" s="4" t="str">
        <f>VLOOKUP(A10,HOP!A:C,3,0)</f>
        <v>2288757</v>
      </c>
      <c r="G10" s="4">
        <f t="shared" si="0"/>
        <v>0</v>
      </c>
      <c r="H10" s="4" t="str">
        <f t="shared" si="1"/>
        <v>，2288757</v>
      </c>
      <c r="I10" s="4" t="str">
        <f>VLOOKUP(A10,HOP!A:T,20,0)</f>
        <v>直连</v>
      </c>
    </row>
    <row r="11" s="4" customFormat="1" spans="1:10">
      <c r="A11" s="4">
        <v>16741684650</v>
      </c>
      <c r="B11" s="5">
        <v>44546</v>
      </c>
      <c r="C11" s="5">
        <v>44548</v>
      </c>
      <c r="D11" s="4">
        <v>86.4</v>
      </c>
      <c r="E11" s="4" t="str">
        <f>VLOOKUP(A11,HOP!A:L,12,0)</f>
        <v>96.00</v>
      </c>
      <c r="F11" s="4" t="str">
        <f>VLOOKUP(A11,HOP!A:C,3,0)</f>
        <v>2290135</v>
      </c>
      <c r="G11" s="4">
        <f t="shared" si="0"/>
        <v>-9.59999999999999</v>
      </c>
      <c r="H11" s="4" t="str">
        <f t="shared" si="1"/>
        <v>，2290135</v>
      </c>
      <c r="I11" s="4" t="str">
        <f>VLOOKUP(A11,HOP!A:T,20,0)</f>
        <v>直连</v>
      </c>
      <c r="J11" s="4" t="s">
        <v>207</v>
      </c>
    </row>
    <row r="12" s="4" customFormat="1" hidden="1" spans="1:9">
      <c r="A12" s="4">
        <v>16750888903</v>
      </c>
      <c r="B12" s="5">
        <v>44547</v>
      </c>
      <c r="C12" s="5">
        <v>44548</v>
      </c>
      <c r="D12" s="4">
        <v>118</v>
      </c>
      <c r="E12" s="4" t="str">
        <f>VLOOKUP(A12,HOP!A:L,12,0)</f>
        <v>118.00</v>
      </c>
      <c r="F12" s="4" t="str">
        <f>VLOOKUP(A12,HOP!A:C,3,0)</f>
        <v>2291845</v>
      </c>
      <c r="G12" s="4">
        <f t="shared" si="0"/>
        <v>0</v>
      </c>
      <c r="H12" s="4" t="str">
        <f t="shared" si="1"/>
        <v>，2291845</v>
      </c>
      <c r="I12" s="4" t="str">
        <f>VLOOKUP(A12,HOP!A:T,20,0)</f>
        <v>直连</v>
      </c>
    </row>
    <row r="13" s="4" customFormat="1" hidden="1" spans="1:9">
      <c r="A13" s="4">
        <v>16815195819</v>
      </c>
      <c r="B13" s="5">
        <v>44546</v>
      </c>
      <c r="C13" s="5">
        <v>44548</v>
      </c>
      <c r="D13" s="4">
        <v>340</v>
      </c>
      <c r="E13" s="4" t="str">
        <f>VLOOKUP(A13,HOP!A:L,12,0)</f>
        <v>340.00</v>
      </c>
      <c r="F13" s="4" t="str">
        <f>VLOOKUP(A13,HOP!A:C,3,0)</f>
        <v>2302308</v>
      </c>
      <c r="G13" s="4">
        <f t="shared" si="0"/>
        <v>0</v>
      </c>
      <c r="H13" s="4" t="str">
        <f t="shared" si="1"/>
        <v>，2302308</v>
      </c>
      <c r="I13" s="4" t="str">
        <f>VLOOKUP(A13,HOP!A:T,20,0)</f>
        <v>直连</v>
      </c>
    </row>
    <row r="14" s="4" customFormat="1" hidden="1" spans="1:9">
      <c r="A14" s="4">
        <v>16849197185</v>
      </c>
      <c r="B14" s="5">
        <v>44547</v>
      </c>
      <c r="C14" s="5">
        <v>44548</v>
      </c>
      <c r="D14" s="4">
        <v>46</v>
      </c>
      <c r="E14" s="4" t="str">
        <f>VLOOKUP(A14,HOP!A:L,12,0)</f>
        <v>46.00</v>
      </c>
      <c r="F14" s="4" t="str">
        <f>VLOOKUP(A14,HOP!A:C,3,0)</f>
        <v>2308982</v>
      </c>
      <c r="G14" s="4">
        <f t="shared" si="0"/>
        <v>0</v>
      </c>
      <c r="H14" s="4" t="str">
        <f t="shared" si="1"/>
        <v>，2308982</v>
      </c>
      <c r="I14" s="4" t="str">
        <f>VLOOKUP(A14,HOP!A:T,20,0)</f>
        <v>直连</v>
      </c>
    </row>
    <row r="15" s="4" customFormat="1" hidden="1" spans="1:9">
      <c r="A15" s="4">
        <v>16858905401</v>
      </c>
      <c r="B15" s="5">
        <v>44547</v>
      </c>
      <c r="C15" s="5">
        <v>44548</v>
      </c>
      <c r="D15" s="4">
        <v>73</v>
      </c>
      <c r="E15" s="4" t="str">
        <f>VLOOKUP(A15,HOP!A:L,12,0)</f>
        <v>73.00</v>
      </c>
      <c r="F15" s="4" t="str">
        <f>VLOOKUP(A15,HOP!A:C,3,0)</f>
        <v>2311229</v>
      </c>
      <c r="G15" s="4">
        <f t="shared" si="0"/>
        <v>0</v>
      </c>
      <c r="H15" s="4" t="str">
        <f t="shared" si="1"/>
        <v>，2311229</v>
      </c>
      <c r="I15" s="4" t="str">
        <f>VLOOKUP(A15,HOP!A:T,20,0)</f>
        <v>直连</v>
      </c>
    </row>
    <row r="16" s="4" customFormat="1" hidden="1" spans="1:9">
      <c r="A16" s="4">
        <v>16865749815</v>
      </c>
      <c r="B16" s="5">
        <v>44547</v>
      </c>
      <c r="C16" s="5">
        <v>44548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hidden="1" spans="1:9">
      <c r="A17" s="4">
        <v>16881877571</v>
      </c>
      <c r="B17" s="5">
        <v>44547</v>
      </c>
      <c r="C17" s="5">
        <v>44548</v>
      </c>
      <c r="D17" s="4">
        <v>99</v>
      </c>
      <c r="E17" s="4" t="str">
        <f>VLOOKUP(A17,HOP!A:L,12,0)</f>
        <v>99.00</v>
      </c>
      <c r="F17" s="4" t="str">
        <f>VLOOKUP(A17,HOP!A:C,3,0)</f>
        <v>2317108</v>
      </c>
      <c r="G17" s="4">
        <f t="shared" si="0"/>
        <v>0</v>
      </c>
      <c r="H17" s="4" t="str">
        <f t="shared" si="1"/>
        <v>，2317108</v>
      </c>
      <c r="I17" s="4" t="str">
        <f>VLOOKUP(A17,HOP!A:T,20,0)</f>
        <v>直连</v>
      </c>
    </row>
    <row r="18" s="4" customFormat="1" hidden="1" spans="1:9">
      <c r="A18" s="4">
        <v>16893589421</v>
      </c>
      <c r="B18" s="5">
        <v>44547</v>
      </c>
      <c r="C18" s="5">
        <v>44548</v>
      </c>
      <c r="D18" s="4">
        <v>220</v>
      </c>
      <c r="E18" s="4" t="str">
        <f>VLOOKUP(A18,HOP!A:L,12,0)</f>
        <v>220.00</v>
      </c>
      <c r="F18" s="4" t="str">
        <f>VLOOKUP(A18,HOP!A:C,3,0)</f>
        <v>2319504</v>
      </c>
      <c r="G18" s="4">
        <f t="shared" si="0"/>
        <v>0</v>
      </c>
      <c r="H18" s="4" t="str">
        <f t="shared" si="1"/>
        <v>，2319504</v>
      </c>
      <c r="I18" s="4" t="str">
        <f>VLOOKUP(A18,HOP!A:T,20,0)</f>
        <v>直连</v>
      </c>
    </row>
    <row r="19" s="4" customFormat="1" hidden="1" spans="1:9">
      <c r="A19" s="4">
        <v>16893776885</v>
      </c>
      <c r="B19" s="5">
        <v>44546</v>
      </c>
      <c r="C19" s="5">
        <v>44548</v>
      </c>
      <c r="D19" s="4">
        <v>98</v>
      </c>
      <c r="E19" s="4" t="str">
        <f>VLOOKUP(A19,HOP!A:L,12,0)</f>
        <v>98.00</v>
      </c>
      <c r="F19" s="4" t="str">
        <f>VLOOKUP(A19,HOP!A:C,3,0)</f>
        <v>2319528</v>
      </c>
      <c r="G19" s="4">
        <f t="shared" si="0"/>
        <v>0</v>
      </c>
      <c r="H19" s="4" t="str">
        <f t="shared" si="1"/>
        <v>，2319528</v>
      </c>
      <c r="I19" s="4" t="str">
        <f>VLOOKUP(A19,HOP!A:T,20,0)</f>
        <v>直连</v>
      </c>
    </row>
    <row r="20" s="4" customFormat="1" hidden="1" spans="1:9">
      <c r="A20" s="4">
        <v>16894276110</v>
      </c>
      <c r="B20" s="5">
        <v>44547</v>
      </c>
      <c r="C20" s="5">
        <v>44548</v>
      </c>
      <c r="D20" s="4">
        <v>36</v>
      </c>
      <c r="E20" s="4" t="str">
        <f>VLOOKUP(A20,HOP!A:L,12,0)</f>
        <v>36.00</v>
      </c>
      <c r="F20" s="4" t="str">
        <f>VLOOKUP(A20,HOP!A:C,3,0)</f>
        <v>2319680</v>
      </c>
      <c r="G20" s="4">
        <f t="shared" si="0"/>
        <v>0</v>
      </c>
      <c r="H20" s="4" t="str">
        <f t="shared" si="1"/>
        <v>，2319680</v>
      </c>
      <c r="I20" s="4" t="str">
        <f>VLOOKUP(A20,HOP!A:T,20,0)</f>
        <v>直连</v>
      </c>
    </row>
    <row r="21" s="4" customFormat="1" hidden="1" spans="1:9">
      <c r="A21" s="4">
        <v>16903302191</v>
      </c>
      <c r="B21" s="5">
        <v>44547</v>
      </c>
      <c r="C21" s="5">
        <v>44548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hidden="1" spans="1:9">
      <c r="A22" s="4">
        <v>16926882081</v>
      </c>
      <c r="B22" s="5">
        <v>44546</v>
      </c>
      <c r="C22" s="5">
        <v>44548</v>
      </c>
      <c r="D22" s="4">
        <v>256</v>
      </c>
      <c r="E22" s="4" t="str">
        <f>VLOOKUP(A22,HOP!A:L,12,0)</f>
        <v>256.00</v>
      </c>
      <c r="F22" s="4" t="str">
        <f>VLOOKUP(A22,HOP!A:C,3,0)</f>
        <v>2328096</v>
      </c>
      <c r="G22" s="4">
        <f t="shared" si="0"/>
        <v>0</v>
      </c>
      <c r="H22" s="4" t="str">
        <f t="shared" si="1"/>
        <v>，2328096</v>
      </c>
      <c r="I22" s="4" t="str">
        <f>VLOOKUP(A22,HOP!A:T,20,0)</f>
        <v>直连</v>
      </c>
    </row>
    <row r="23" s="4" customFormat="1" hidden="1" spans="1:9">
      <c r="A23" s="4">
        <v>16946835283</v>
      </c>
      <c r="B23" s="5">
        <v>44547</v>
      </c>
      <c r="C23" s="5">
        <v>44548</v>
      </c>
      <c r="D23" s="4">
        <v>123</v>
      </c>
      <c r="E23" s="4" t="str">
        <f>VLOOKUP(A23,HOP!A:L,12,0)</f>
        <v>123.00</v>
      </c>
      <c r="F23" s="4" t="str">
        <f>VLOOKUP(A23,HOP!A:C,3,0)</f>
        <v>2332360</v>
      </c>
      <c r="G23" s="4">
        <f t="shared" si="0"/>
        <v>0</v>
      </c>
      <c r="H23" s="4" t="str">
        <f t="shared" si="1"/>
        <v>，2332360</v>
      </c>
      <c r="I23" s="4" t="str">
        <f>VLOOKUP(A23,HOP!A:T,20,0)</f>
        <v>直连</v>
      </c>
    </row>
    <row r="24" s="4" customFormat="1" hidden="1" spans="1:9">
      <c r="A24" s="4">
        <v>16954116635</v>
      </c>
      <c r="B24" s="5">
        <v>44547</v>
      </c>
      <c r="C24" s="5">
        <v>44548</v>
      </c>
      <c r="D24" s="4">
        <v>74</v>
      </c>
      <c r="E24" s="4" t="str">
        <f>VLOOKUP(A24,HOP!A:L,12,0)</f>
        <v>74.00</v>
      </c>
      <c r="F24" s="4" t="str">
        <f>VLOOKUP(A24,HOP!A:C,3,0)</f>
        <v>2334114</v>
      </c>
      <c r="G24" s="4">
        <f t="shared" si="0"/>
        <v>0</v>
      </c>
      <c r="H24" s="4" t="str">
        <f t="shared" si="1"/>
        <v>，2334114</v>
      </c>
      <c r="I24" s="4" t="str">
        <f>VLOOKUP(A24,HOP!A:T,20,0)</f>
        <v>直连</v>
      </c>
    </row>
    <row r="25" s="4" customFormat="1" hidden="1" spans="1:9">
      <c r="A25" s="4">
        <v>16954410385</v>
      </c>
      <c r="B25" s="5">
        <v>44547</v>
      </c>
      <c r="C25" s="5">
        <v>44548</v>
      </c>
      <c r="D25" s="4">
        <v>357</v>
      </c>
      <c r="E25" s="4" t="str">
        <f>VLOOKUP(A25,HOP!A:L,12,0)</f>
        <v>357.00</v>
      </c>
      <c r="F25" s="4" t="str">
        <f>VLOOKUP(A25,HOP!A:C,3,0)</f>
        <v>2334182</v>
      </c>
      <c r="G25" s="4">
        <f t="shared" si="0"/>
        <v>0</v>
      </c>
      <c r="H25" s="4" t="str">
        <f t="shared" si="1"/>
        <v>，2334182</v>
      </c>
      <c r="I25" s="4" t="str">
        <f>VLOOKUP(A25,HOP!A:T,20,0)</f>
        <v>直连</v>
      </c>
    </row>
    <row r="26" s="4" customFormat="1" hidden="1" spans="1:9">
      <c r="A26" s="4">
        <v>16954413893</v>
      </c>
      <c r="B26" s="5">
        <v>44547</v>
      </c>
      <c r="C26" s="5">
        <v>44548</v>
      </c>
      <c r="D26" s="4">
        <v>395</v>
      </c>
      <c r="E26" s="4" t="str">
        <f>VLOOKUP(A26,HOP!A:L,12,0)</f>
        <v>395.00</v>
      </c>
      <c r="F26" s="4" t="str">
        <f>VLOOKUP(A26,HOP!A:C,3,0)</f>
        <v>2334183</v>
      </c>
      <c r="G26" s="4">
        <f t="shared" si="0"/>
        <v>0</v>
      </c>
      <c r="H26" s="4" t="str">
        <f t="shared" si="1"/>
        <v>，2334183</v>
      </c>
      <c r="I26" s="4" t="str">
        <f>VLOOKUP(A26,HOP!A:T,20,0)</f>
        <v>直连</v>
      </c>
    </row>
    <row r="27" s="4" customFormat="1" hidden="1" spans="1:9">
      <c r="A27" s="4">
        <v>16954529625</v>
      </c>
      <c r="B27" s="5">
        <v>44547</v>
      </c>
      <c r="C27" s="5">
        <v>44548</v>
      </c>
      <c r="D27" s="4">
        <v>112</v>
      </c>
      <c r="E27" s="4" t="str">
        <f>VLOOKUP(A27,HOP!A:L,12,0)</f>
        <v>112.00</v>
      </c>
      <c r="F27" s="4" t="str">
        <f>VLOOKUP(A27,HOP!A:C,3,0)</f>
        <v>2334255</v>
      </c>
      <c r="G27" s="4">
        <f t="shared" si="0"/>
        <v>0</v>
      </c>
      <c r="H27" s="4" t="str">
        <f t="shared" si="1"/>
        <v>，2334255</v>
      </c>
      <c r="I27" s="4" t="str">
        <f>VLOOKUP(A27,HOP!A:T,20,0)</f>
        <v>直连</v>
      </c>
    </row>
    <row r="28" s="4" customFormat="1" hidden="1" spans="1:9">
      <c r="A28" s="4">
        <v>16960371693</v>
      </c>
      <c r="B28" s="5">
        <v>44547</v>
      </c>
      <c r="C28" s="5">
        <v>44548</v>
      </c>
      <c r="D28" s="4">
        <v>234</v>
      </c>
      <c r="E28" s="4" t="str">
        <f>VLOOKUP(A28,HOP!A:L,12,0)</f>
        <v>234.00</v>
      </c>
      <c r="F28" s="4" t="str">
        <f>VLOOKUP(A28,HOP!A:C,3,0)</f>
        <v>2335245</v>
      </c>
      <c r="G28" s="4">
        <f t="shared" si="0"/>
        <v>0</v>
      </c>
      <c r="H28" s="4" t="str">
        <f t="shared" si="1"/>
        <v>，2335245</v>
      </c>
      <c r="I28" s="4" t="str">
        <f>VLOOKUP(A28,HOP!A:T,20,0)</f>
        <v>直连</v>
      </c>
    </row>
    <row r="29" s="4" customFormat="1" hidden="1" spans="1:9">
      <c r="A29" s="4">
        <v>16960541492</v>
      </c>
      <c r="B29" s="5">
        <v>44547</v>
      </c>
      <c r="C29" s="5">
        <v>44548</v>
      </c>
      <c r="D29" s="4">
        <v>52</v>
      </c>
      <c r="E29" s="4" t="str">
        <f>VLOOKUP(A29,HOP!A:L,12,0)</f>
        <v>52.00</v>
      </c>
      <c r="F29" s="4" t="str">
        <f>VLOOKUP(A29,HOP!A:C,3,0)</f>
        <v>2335280</v>
      </c>
      <c r="G29" s="4">
        <f t="shared" si="0"/>
        <v>0</v>
      </c>
      <c r="H29" s="4" t="str">
        <f t="shared" si="1"/>
        <v>，2335280</v>
      </c>
      <c r="I29" s="4" t="str">
        <f>VLOOKUP(A29,HOP!A:T,20,0)</f>
        <v>直连</v>
      </c>
    </row>
    <row r="30" s="4" customFormat="1" hidden="1" spans="1:9">
      <c r="A30" s="4">
        <v>16960965916</v>
      </c>
      <c r="B30" s="5">
        <v>44547</v>
      </c>
      <c r="C30" s="5">
        <v>44548</v>
      </c>
      <c r="D30" s="4">
        <v>96</v>
      </c>
      <c r="E30" s="4" t="str">
        <f>VLOOKUP(A30,HOP!A:L,12,0)</f>
        <v>96.00</v>
      </c>
      <c r="F30" s="4" t="str">
        <f>VLOOKUP(A30,HOP!A:C,3,0)</f>
        <v>2335416</v>
      </c>
      <c r="G30" s="4">
        <f t="shared" si="0"/>
        <v>0</v>
      </c>
      <c r="H30" s="4" t="str">
        <f t="shared" si="1"/>
        <v>，2335416</v>
      </c>
      <c r="I30" s="4" t="str">
        <f>VLOOKUP(A30,HOP!A:T,20,0)</f>
        <v>直连</v>
      </c>
    </row>
    <row r="31" s="4" customFormat="1" hidden="1" spans="1:9">
      <c r="A31" s="4">
        <v>16964391436</v>
      </c>
      <c r="B31" s="5">
        <v>44547</v>
      </c>
      <c r="C31" s="5">
        <v>44548</v>
      </c>
      <c r="D31" s="4">
        <v>232</v>
      </c>
      <c r="E31" s="4" t="str">
        <f>VLOOKUP(A31,HOP!A:L,12,0)</f>
        <v>232.00</v>
      </c>
      <c r="F31" s="4" t="str">
        <f>VLOOKUP(A31,HOP!A:C,3,0)</f>
        <v>2335900</v>
      </c>
      <c r="G31" s="4">
        <f t="shared" si="0"/>
        <v>0</v>
      </c>
      <c r="H31" s="4" t="str">
        <f t="shared" si="1"/>
        <v>，2335900</v>
      </c>
      <c r="I31" s="4" t="str">
        <f>VLOOKUP(A31,HOP!A:T,20,0)</f>
        <v>直连</v>
      </c>
    </row>
    <row r="32" s="4" customFormat="1" hidden="1" spans="1:9">
      <c r="A32" s="4">
        <v>16975368324</v>
      </c>
      <c r="B32" s="5">
        <v>44546</v>
      </c>
      <c r="C32" s="5">
        <v>44548</v>
      </c>
      <c r="D32" s="4">
        <v>244</v>
      </c>
      <c r="E32" s="4" t="str">
        <f>VLOOKUP(A32,HOP!A:L,12,0)</f>
        <v>244.00</v>
      </c>
      <c r="F32" s="4" t="str">
        <f>VLOOKUP(A32,HOP!A:C,3,0)</f>
        <v>2338334</v>
      </c>
      <c r="G32" s="4">
        <f t="shared" si="0"/>
        <v>0</v>
      </c>
      <c r="H32" s="4" t="str">
        <f t="shared" si="1"/>
        <v>，2338334</v>
      </c>
      <c r="I32" s="4" t="str">
        <f>VLOOKUP(A32,HOP!A:T,20,0)</f>
        <v>直连</v>
      </c>
    </row>
    <row r="33" s="4" customFormat="1" hidden="1" spans="1:9">
      <c r="A33" s="4">
        <v>16980553843</v>
      </c>
      <c r="B33" s="5">
        <v>44547</v>
      </c>
      <c r="C33" s="5">
        <v>44548</v>
      </c>
      <c r="D33" s="4">
        <v>71</v>
      </c>
      <c r="E33" s="4" t="str">
        <f>VLOOKUP(A33,HOP!A:L,12,0)</f>
        <v>71.00</v>
      </c>
      <c r="F33" s="4" t="str">
        <f>VLOOKUP(A33,HOP!A:C,3,0)</f>
        <v>2339637</v>
      </c>
      <c r="G33" s="4">
        <f t="shared" si="0"/>
        <v>0</v>
      </c>
      <c r="H33" s="4" t="str">
        <f t="shared" si="1"/>
        <v>，2339637</v>
      </c>
      <c r="I33" s="4" t="str">
        <f>VLOOKUP(A33,HOP!A:T,20,0)</f>
        <v>直连</v>
      </c>
    </row>
    <row r="34" s="4" customFormat="1" hidden="1" spans="1:9">
      <c r="A34" s="4">
        <v>16986078947</v>
      </c>
      <c r="B34" s="5">
        <v>44546</v>
      </c>
      <c r="C34" s="5">
        <v>44548</v>
      </c>
      <c r="D34" s="4">
        <v>110</v>
      </c>
      <c r="E34" s="4" t="str">
        <f>VLOOKUP(A34,HOP!A:L,12,0)</f>
        <v>110.00</v>
      </c>
      <c r="F34" s="4" t="str">
        <f>VLOOKUP(A34,HOP!A:C,3,0)</f>
        <v>2340484</v>
      </c>
      <c r="G34" s="4">
        <f t="shared" si="0"/>
        <v>0</v>
      </c>
      <c r="H34" s="4" t="str">
        <f t="shared" si="1"/>
        <v>，2340484</v>
      </c>
      <c r="I34" s="4" t="str">
        <f>VLOOKUP(A34,HOP!A:T,20,0)</f>
        <v>直连</v>
      </c>
    </row>
    <row r="35" s="4" customFormat="1" hidden="1" spans="1:9">
      <c r="A35" s="4">
        <v>16986110628</v>
      </c>
      <c r="B35" s="5">
        <v>44547</v>
      </c>
      <c r="C35" s="5">
        <v>44548</v>
      </c>
      <c r="D35" s="4">
        <v>33</v>
      </c>
      <c r="E35" s="4" t="str">
        <f>VLOOKUP(A35,HOP!A:L,12,0)</f>
        <v>33.00</v>
      </c>
      <c r="F35" s="4" t="str">
        <f>VLOOKUP(A35,HOP!A:C,3,0)</f>
        <v>2340498</v>
      </c>
      <c r="G35" s="4">
        <f t="shared" ref="G35:G61" si="2">D35-E35</f>
        <v>0</v>
      </c>
      <c r="H35" s="4" t="str">
        <f t="shared" ref="H35:H61" si="3">$H$1&amp;F35</f>
        <v>，2340498</v>
      </c>
      <c r="I35" s="4" t="str">
        <f>VLOOKUP(A35,HOP!A:T,20,0)</f>
        <v>直连</v>
      </c>
    </row>
    <row r="36" s="4" customFormat="1" hidden="1" spans="1:9">
      <c r="A36" s="4">
        <v>16986461981</v>
      </c>
      <c r="B36" s="5">
        <v>44547</v>
      </c>
      <c r="C36" s="5">
        <v>44548</v>
      </c>
      <c r="D36" s="4">
        <v>169</v>
      </c>
      <c r="E36" s="4" t="str">
        <f>VLOOKUP(A36,HOP!A:L,12,0)</f>
        <v>169.00</v>
      </c>
      <c r="F36" s="4" t="str">
        <f>VLOOKUP(A36,HOP!A:C,3,0)</f>
        <v>2340570</v>
      </c>
      <c r="G36" s="4">
        <f t="shared" si="2"/>
        <v>0</v>
      </c>
      <c r="H36" s="4" t="str">
        <f t="shared" si="3"/>
        <v>，2340570</v>
      </c>
      <c r="I36" s="4" t="str">
        <f>VLOOKUP(A36,HOP!A:T,20,0)</f>
        <v>直连</v>
      </c>
    </row>
    <row r="37" s="4" customFormat="1" hidden="1" spans="1:9">
      <c r="A37" s="4">
        <v>16986693911</v>
      </c>
      <c r="B37" s="5">
        <v>44547</v>
      </c>
      <c r="C37" s="5">
        <v>44548</v>
      </c>
      <c r="D37" s="4">
        <v>156</v>
      </c>
      <c r="E37" s="4" t="str">
        <f>VLOOKUP(A37,HOP!A:L,12,0)</f>
        <v>156.00</v>
      </c>
      <c r="F37" s="4" t="str">
        <f>VLOOKUP(A37,HOP!A:C,3,0)</f>
        <v>2340638</v>
      </c>
      <c r="G37" s="4">
        <f t="shared" si="2"/>
        <v>0</v>
      </c>
      <c r="H37" s="4" t="str">
        <f t="shared" si="3"/>
        <v>，2340638</v>
      </c>
      <c r="I37" s="4" t="str">
        <f>VLOOKUP(A37,HOP!A:T,20,0)</f>
        <v>直连</v>
      </c>
    </row>
    <row r="38" s="4" customFormat="1" hidden="1" spans="1:9">
      <c r="A38" s="4">
        <v>16987696897</v>
      </c>
      <c r="B38" s="5">
        <v>44547</v>
      </c>
      <c r="C38" s="5">
        <v>44548</v>
      </c>
      <c r="D38" s="4">
        <v>32</v>
      </c>
      <c r="E38" s="4" t="str">
        <f>VLOOKUP(A38,HOP!A:L,12,0)</f>
        <v>32.00</v>
      </c>
      <c r="F38" s="4" t="str">
        <f>VLOOKUP(A38,HOP!A:C,3,0)</f>
        <v>2340973</v>
      </c>
      <c r="G38" s="4">
        <f t="shared" si="2"/>
        <v>0</v>
      </c>
      <c r="H38" s="4" t="str">
        <f t="shared" si="3"/>
        <v>，2340973</v>
      </c>
      <c r="I38" s="4" t="str">
        <f>VLOOKUP(A38,HOP!A:T,20,0)</f>
        <v>直连</v>
      </c>
    </row>
    <row r="39" s="4" customFormat="1" hidden="1" spans="1:9">
      <c r="A39" s="4">
        <v>16987839498</v>
      </c>
      <c r="B39" s="5">
        <v>44545</v>
      </c>
      <c r="C39" s="5">
        <v>44548</v>
      </c>
      <c r="D39" s="4">
        <v>1791</v>
      </c>
      <c r="E39" s="4" t="str">
        <f>VLOOKUP(A39,HOP!A:L,12,0)</f>
        <v>1791.00</v>
      </c>
      <c r="F39" s="4" t="str">
        <f>VLOOKUP(A39,HOP!A:C,3,0)</f>
        <v>2341013</v>
      </c>
      <c r="G39" s="4">
        <f t="shared" si="2"/>
        <v>0</v>
      </c>
      <c r="H39" s="4" t="str">
        <f t="shared" si="3"/>
        <v>，2341013</v>
      </c>
      <c r="I39" s="4" t="str">
        <f>VLOOKUP(A39,HOP!A:T,20,0)</f>
        <v>直连</v>
      </c>
    </row>
    <row r="40" s="4" customFormat="1" hidden="1" spans="1:9">
      <c r="A40" s="4">
        <v>16988380631</v>
      </c>
      <c r="B40" s="5">
        <v>44547</v>
      </c>
      <c r="C40" s="5">
        <v>44548</v>
      </c>
      <c r="D40" s="4">
        <v>116</v>
      </c>
      <c r="E40" s="4" t="str">
        <f>VLOOKUP(A40,HOP!A:L,12,0)</f>
        <v>116.00</v>
      </c>
      <c r="F40" s="4" t="str">
        <f>VLOOKUP(A40,HOP!A:C,3,0)</f>
        <v>2341226</v>
      </c>
      <c r="G40" s="4">
        <f t="shared" si="2"/>
        <v>0</v>
      </c>
      <c r="H40" s="4" t="str">
        <f t="shared" si="3"/>
        <v>，2341226</v>
      </c>
      <c r="I40" s="4" t="str">
        <f>VLOOKUP(A40,HOP!A:T,20,0)</f>
        <v>直连</v>
      </c>
    </row>
    <row r="41" s="4" customFormat="1" hidden="1" spans="1:9">
      <c r="A41" s="4">
        <v>16990246173</v>
      </c>
      <c r="B41" s="5">
        <v>44547</v>
      </c>
      <c r="C41" s="5">
        <v>44548</v>
      </c>
      <c r="D41" s="4">
        <v>55</v>
      </c>
      <c r="E41" s="4" t="str">
        <f>VLOOKUP(A41,HOP!A:L,12,0)</f>
        <v>55.00</v>
      </c>
      <c r="F41" s="4" t="str">
        <f>VLOOKUP(A41,HOP!A:C,3,0)</f>
        <v>2341328</v>
      </c>
      <c r="G41" s="4">
        <f t="shared" si="2"/>
        <v>0</v>
      </c>
      <c r="H41" s="4" t="str">
        <f t="shared" si="3"/>
        <v>，2341328</v>
      </c>
      <c r="I41" s="4" t="str">
        <f>VLOOKUP(A41,HOP!A:T,20,0)</f>
        <v>直连</v>
      </c>
    </row>
    <row r="42" s="4" customFormat="1" hidden="1" spans="1:9">
      <c r="A42" s="4">
        <v>16991159461</v>
      </c>
      <c r="B42" s="5">
        <v>44547</v>
      </c>
      <c r="C42" s="5">
        <v>44548</v>
      </c>
      <c r="D42" s="4">
        <v>69</v>
      </c>
      <c r="E42" s="4" t="str">
        <f>VLOOKUP(A42,HOP!A:L,12,0)</f>
        <v>69.00</v>
      </c>
      <c r="F42" s="4" t="str">
        <f>VLOOKUP(A42,HOP!A:C,3,0)</f>
        <v>2341719</v>
      </c>
      <c r="G42" s="4">
        <f t="shared" si="2"/>
        <v>0</v>
      </c>
      <c r="H42" s="4" t="str">
        <f t="shared" si="3"/>
        <v>，2341719</v>
      </c>
      <c r="I42" s="4" t="str">
        <f>VLOOKUP(A42,HOP!A:T,20,0)</f>
        <v>直连</v>
      </c>
    </row>
    <row r="43" s="4" customFormat="1" hidden="1" spans="1:9">
      <c r="A43" s="4">
        <v>16992351386</v>
      </c>
      <c r="B43" s="5">
        <v>44547</v>
      </c>
      <c r="C43" s="5">
        <v>44548</v>
      </c>
      <c r="D43" s="4">
        <v>80</v>
      </c>
      <c r="E43" s="4" t="str">
        <f>VLOOKUP(A43,HOP!A:L,12,0)</f>
        <v>80.00</v>
      </c>
      <c r="F43" s="4" t="str">
        <f>VLOOKUP(A43,HOP!A:C,3,0)</f>
        <v>2342108</v>
      </c>
      <c r="G43" s="4">
        <f t="shared" si="2"/>
        <v>0</v>
      </c>
      <c r="H43" s="4" t="str">
        <f t="shared" si="3"/>
        <v>，2342108</v>
      </c>
      <c r="I43" s="4" t="str">
        <f>VLOOKUP(A43,HOP!A:T,20,0)</f>
        <v>直连</v>
      </c>
    </row>
    <row r="44" s="4" customFormat="1" hidden="1" spans="1:9">
      <c r="A44" s="4">
        <v>16992373048</v>
      </c>
      <c r="B44" s="5">
        <v>44547</v>
      </c>
      <c r="C44" s="5">
        <v>44548</v>
      </c>
      <c r="D44" s="4">
        <v>36</v>
      </c>
      <c r="E44" s="4" t="str">
        <f>VLOOKUP(A44,HOP!A:L,12,0)</f>
        <v>36.00</v>
      </c>
      <c r="F44" s="4" t="str">
        <f>VLOOKUP(A44,HOP!A:C,3,0)</f>
        <v>2342113</v>
      </c>
      <c r="G44" s="4">
        <f t="shared" si="2"/>
        <v>0</v>
      </c>
      <c r="H44" s="4" t="str">
        <f t="shared" si="3"/>
        <v>，2342113</v>
      </c>
      <c r="I44" s="4" t="str">
        <f>VLOOKUP(A44,HOP!A:T,20,0)</f>
        <v>直连</v>
      </c>
    </row>
    <row r="45" s="4" customFormat="1" hidden="1" spans="1:9">
      <c r="A45" s="4">
        <v>16992571502</v>
      </c>
      <c r="B45" s="5">
        <v>44546</v>
      </c>
      <c r="C45" s="5">
        <v>44548</v>
      </c>
      <c r="D45" s="4">
        <v>82</v>
      </c>
      <c r="E45" s="4" t="str">
        <f>VLOOKUP(A45,HOP!A:L,12,0)</f>
        <v>82.00</v>
      </c>
      <c r="F45" s="4" t="str">
        <f>VLOOKUP(A45,HOP!A:C,3,0)</f>
        <v>2342174</v>
      </c>
      <c r="G45" s="4">
        <f t="shared" si="2"/>
        <v>0</v>
      </c>
      <c r="H45" s="4" t="str">
        <f t="shared" si="3"/>
        <v>，2342174</v>
      </c>
      <c r="I45" s="4" t="str">
        <f>VLOOKUP(A45,HOP!A:T,20,0)</f>
        <v>直连</v>
      </c>
    </row>
    <row r="46" s="4" customFormat="1" hidden="1" spans="1:9">
      <c r="A46" s="4">
        <v>16992599248</v>
      </c>
      <c r="B46" s="5">
        <v>44547</v>
      </c>
      <c r="C46" s="5">
        <v>44548</v>
      </c>
      <c r="D46" s="4">
        <v>166</v>
      </c>
      <c r="E46" s="4" t="str">
        <f>VLOOKUP(A46,HOP!A:L,12,0)</f>
        <v>166.00</v>
      </c>
      <c r="F46" s="4" t="str">
        <f>VLOOKUP(A46,HOP!A:C,3,0)</f>
        <v>2342188</v>
      </c>
      <c r="G46" s="4">
        <f t="shared" si="2"/>
        <v>0</v>
      </c>
      <c r="H46" s="4" t="str">
        <f t="shared" si="3"/>
        <v>，2342188</v>
      </c>
      <c r="I46" s="4" t="str">
        <f>VLOOKUP(A46,HOP!A:T,20,0)</f>
        <v>直连</v>
      </c>
    </row>
    <row r="47" s="4" customFormat="1" hidden="1" spans="1:9">
      <c r="A47" s="4">
        <v>16995148698</v>
      </c>
      <c r="B47" s="5">
        <v>44547</v>
      </c>
      <c r="C47" s="5">
        <v>44548</v>
      </c>
      <c r="D47" s="4">
        <v>46</v>
      </c>
      <c r="E47" s="4" t="str">
        <f>VLOOKUP(A47,HOP!A:L,12,0)</f>
        <v>46.00</v>
      </c>
      <c r="F47" s="4" t="str">
        <f>VLOOKUP(A47,HOP!A:C,3,0)</f>
        <v>2342873</v>
      </c>
      <c r="G47" s="4">
        <f t="shared" si="2"/>
        <v>0</v>
      </c>
      <c r="H47" s="4" t="str">
        <f t="shared" si="3"/>
        <v>，2342873</v>
      </c>
      <c r="I47" s="4" t="str">
        <f>VLOOKUP(A47,HOP!A:T,20,0)</f>
        <v>直连</v>
      </c>
    </row>
    <row r="48" s="4" customFormat="1" hidden="1" spans="1:9">
      <c r="A48" s="4">
        <v>16995153510</v>
      </c>
      <c r="B48" s="5">
        <v>44547</v>
      </c>
      <c r="C48" s="5">
        <v>44548</v>
      </c>
      <c r="D48" s="4">
        <v>123</v>
      </c>
      <c r="E48" s="4" t="str">
        <f>VLOOKUP(A48,HOP!A:L,12,0)</f>
        <v>123.00</v>
      </c>
      <c r="F48" s="4" t="str">
        <f>VLOOKUP(A48,HOP!A:C,3,0)</f>
        <v>2342878</v>
      </c>
      <c r="G48" s="4">
        <f t="shared" si="2"/>
        <v>0</v>
      </c>
      <c r="H48" s="4" t="str">
        <f t="shared" si="3"/>
        <v>，2342878</v>
      </c>
      <c r="I48" s="4" t="str">
        <f>VLOOKUP(A48,HOP!A:T,20,0)</f>
        <v>直连</v>
      </c>
    </row>
    <row r="49" s="4" customFormat="1" hidden="1" spans="1:9">
      <c r="A49" s="4">
        <v>16996304469</v>
      </c>
      <c r="B49" s="5">
        <v>44547</v>
      </c>
      <c r="C49" s="5">
        <v>44548</v>
      </c>
      <c r="D49" s="4">
        <v>214</v>
      </c>
      <c r="E49" s="4" t="str">
        <f>VLOOKUP(A49,HOP!A:L,12,0)</f>
        <v>214.00</v>
      </c>
      <c r="F49" s="4" t="str">
        <f>VLOOKUP(A49,HOP!A:C,3,0)</f>
        <v>2343350</v>
      </c>
      <c r="G49" s="4">
        <f t="shared" si="2"/>
        <v>0</v>
      </c>
      <c r="H49" s="4" t="str">
        <f t="shared" si="3"/>
        <v>，2343350</v>
      </c>
      <c r="I49" s="4" t="str">
        <f>VLOOKUP(A49,HOP!A:T,20,0)</f>
        <v>直连</v>
      </c>
    </row>
    <row r="50" s="4" customFormat="1" hidden="1" spans="1:9">
      <c r="A50" s="4">
        <v>16996368496</v>
      </c>
      <c r="B50" s="5">
        <v>44547</v>
      </c>
      <c r="C50" s="5">
        <v>44548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VLOOKUP(A50,HOP!A:T,20,0)</f>
        <v>#N/A</v>
      </c>
    </row>
    <row r="51" s="4" customFormat="1" hidden="1" spans="1:9">
      <c r="A51" s="4">
        <v>16997329326</v>
      </c>
      <c r="B51" s="5">
        <v>44547</v>
      </c>
      <c r="C51" s="5">
        <v>44548</v>
      </c>
      <c r="D51" s="4">
        <v>18</v>
      </c>
      <c r="E51" s="4" t="str">
        <f>VLOOKUP(A51,HOP!A:L,12,0)</f>
        <v>18.00</v>
      </c>
      <c r="F51" s="4" t="str">
        <f>VLOOKUP(A51,HOP!A:C,3,0)</f>
        <v>2343718</v>
      </c>
      <c r="G51" s="4">
        <f t="shared" si="2"/>
        <v>0</v>
      </c>
      <c r="H51" s="4" t="str">
        <f t="shared" si="3"/>
        <v>，2343718</v>
      </c>
      <c r="I51" s="4" t="str">
        <f>VLOOKUP(A51,HOP!A:T,20,0)</f>
        <v>直连</v>
      </c>
    </row>
    <row r="52" s="4" customFormat="1" hidden="1" spans="1:9">
      <c r="A52" s="4">
        <v>16999208098</v>
      </c>
      <c r="B52" s="5">
        <v>44547</v>
      </c>
      <c r="C52" s="5">
        <v>44548</v>
      </c>
      <c r="D52" s="4">
        <v>99</v>
      </c>
      <c r="E52" s="4" t="str">
        <f>VLOOKUP(A52,HOP!A:L,12,0)</f>
        <v>99.00</v>
      </c>
      <c r="F52" s="4" t="str">
        <f>VLOOKUP(A52,HOP!A:C,3,0)</f>
        <v>2343853</v>
      </c>
      <c r="G52" s="4">
        <f t="shared" si="2"/>
        <v>0</v>
      </c>
      <c r="H52" s="4" t="str">
        <f t="shared" si="3"/>
        <v>，2343853</v>
      </c>
      <c r="I52" s="4" t="str">
        <f>VLOOKUP(A52,HOP!A:T,20,0)</f>
        <v>直连</v>
      </c>
    </row>
    <row r="53" s="4" customFormat="1" hidden="1" spans="1:9">
      <c r="A53" s="4">
        <v>16999386504</v>
      </c>
      <c r="B53" s="5">
        <v>44547</v>
      </c>
      <c r="C53" s="5">
        <v>44548</v>
      </c>
      <c r="D53" s="4">
        <v>26</v>
      </c>
      <c r="E53" s="4" t="str">
        <f>VLOOKUP(A53,HOP!A:L,12,0)</f>
        <v>26.00</v>
      </c>
      <c r="F53" s="4" t="str">
        <f>VLOOKUP(A53,HOP!A:C,3,0)</f>
        <v>2343920</v>
      </c>
      <c r="G53" s="4">
        <f t="shared" si="2"/>
        <v>0</v>
      </c>
      <c r="H53" s="4" t="str">
        <f t="shared" si="3"/>
        <v>，2343920</v>
      </c>
      <c r="I53" s="4" t="str">
        <f>VLOOKUP(A53,HOP!A:T,20,0)</f>
        <v>直连</v>
      </c>
    </row>
    <row r="54" s="4" customFormat="1" hidden="1" spans="1:9">
      <c r="A54" s="4">
        <v>17000284828</v>
      </c>
      <c r="B54" s="5">
        <v>44547</v>
      </c>
      <c r="C54" s="5">
        <v>44548</v>
      </c>
      <c r="D54" s="4">
        <v>50</v>
      </c>
      <c r="E54" s="4" t="str">
        <f>VLOOKUP(A54,HOP!A:L,12,0)</f>
        <v>50.00</v>
      </c>
      <c r="F54" s="4" t="str">
        <f>VLOOKUP(A54,HOP!A:C,3,0)</f>
        <v>2344199</v>
      </c>
      <c r="G54" s="4">
        <f t="shared" si="2"/>
        <v>0</v>
      </c>
      <c r="H54" s="4" t="str">
        <f t="shared" si="3"/>
        <v>，2344199</v>
      </c>
      <c r="I54" s="4" t="str">
        <f>VLOOKUP(A54,HOP!A:T,20,0)</f>
        <v>直连</v>
      </c>
    </row>
    <row r="55" s="4" customFormat="1" hidden="1" spans="1:9">
      <c r="A55" s="4">
        <v>17000660956</v>
      </c>
      <c r="B55" s="5">
        <v>44547</v>
      </c>
      <c r="C55" s="5">
        <v>44548</v>
      </c>
      <c r="D55" s="4">
        <v>50</v>
      </c>
      <c r="E55" s="4" t="str">
        <f>VLOOKUP(A55,HOP!A:L,12,0)</f>
        <v>50.00</v>
      </c>
      <c r="F55" s="4" t="str">
        <f>VLOOKUP(A55,HOP!A:C,3,0)</f>
        <v>2344290</v>
      </c>
      <c r="G55" s="4">
        <f t="shared" si="2"/>
        <v>0</v>
      </c>
      <c r="H55" s="4" t="str">
        <f t="shared" si="3"/>
        <v>，2344290</v>
      </c>
      <c r="I55" s="4" t="str">
        <f>VLOOKUP(A55,HOP!A:T,20,0)</f>
        <v>直连</v>
      </c>
    </row>
    <row r="56" s="4" customFormat="1" hidden="1" spans="1:9">
      <c r="A56" s="4">
        <v>17000770762</v>
      </c>
      <c r="B56" s="5">
        <v>44547</v>
      </c>
      <c r="C56" s="5">
        <v>44548</v>
      </c>
      <c r="D56" s="4">
        <v>72</v>
      </c>
      <c r="E56" s="4" t="str">
        <f>VLOOKUP(A56,HOP!A:L,12,0)</f>
        <v>72.00</v>
      </c>
      <c r="F56" s="4" t="str">
        <f>VLOOKUP(A56,HOP!A:C,3,0)</f>
        <v>2344322</v>
      </c>
      <c r="G56" s="4">
        <f t="shared" si="2"/>
        <v>0</v>
      </c>
      <c r="H56" s="4" t="str">
        <f t="shared" si="3"/>
        <v>，2344322</v>
      </c>
      <c r="I56" s="4" t="str">
        <f>VLOOKUP(A56,HOP!A:T,20,0)</f>
        <v>直连</v>
      </c>
    </row>
    <row r="57" s="4" customFormat="1" hidden="1" spans="1:9">
      <c r="A57" s="4">
        <v>17000953829</v>
      </c>
      <c r="B57" s="5">
        <v>44547</v>
      </c>
      <c r="C57" s="5">
        <v>44548</v>
      </c>
      <c r="D57" s="4">
        <v>0</v>
      </c>
      <c r="E57" s="4" t="str">
        <f>VLOOKUP(A57,HOP!A:L,12,0)</f>
        <v>0.00</v>
      </c>
      <c r="F57" s="4" t="str">
        <f>VLOOKUP(A57,HOP!A:C,3,0)</f>
        <v>2344388</v>
      </c>
      <c r="G57" s="4">
        <f t="shared" si="2"/>
        <v>0</v>
      </c>
      <c r="H57" s="4" t="str">
        <f t="shared" si="3"/>
        <v>，2344388</v>
      </c>
      <c r="I57" s="4" t="str">
        <f>VLOOKUP(A57,HOP!A:T,20,0)</f>
        <v>直连</v>
      </c>
    </row>
    <row r="58" s="4" customFormat="1" hidden="1" spans="1:9">
      <c r="A58" s="4">
        <v>17001082961</v>
      </c>
      <c r="B58" s="5">
        <v>44547</v>
      </c>
      <c r="C58" s="5">
        <v>44548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VLOOKUP(A58,HOP!A:T,20,0)</f>
        <v>#N/A</v>
      </c>
    </row>
    <row r="59" s="4" customFormat="1" hidden="1" spans="1:9">
      <c r="A59" s="4">
        <v>17001170473</v>
      </c>
      <c r="B59" s="5">
        <v>44547</v>
      </c>
      <c r="C59" s="5">
        <v>44548</v>
      </c>
      <c r="D59" s="4">
        <v>17</v>
      </c>
      <c r="E59" s="4" t="str">
        <f>VLOOKUP(A59,HOP!A:L,12,0)</f>
        <v>17.00</v>
      </c>
      <c r="F59" s="4" t="str">
        <f>VLOOKUP(A59,HOP!A:C,3,0)</f>
        <v>2344450</v>
      </c>
      <c r="G59" s="4">
        <f t="shared" si="2"/>
        <v>0</v>
      </c>
      <c r="H59" s="4" t="str">
        <f t="shared" si="3"/>
        <v>，2344450</v>
      </c>
      <c r="I59" s="4" t="str">
        <f>VLOOKUP(A59,HOP!A:T,20,0)</f>
        <v>直连</v>
      </c>
    </row>
    <row r="60" s="4" customFormat="1" hidden="1" spans="1:9">
      <c r="A60" s="4">
        <v>17003935663</v>
      </c>
      <c r="B60" s="5">
        <v>44547</v>
      </c>
      <c r="C60" s="5">
        <v>44548</v>
      </c>
      <c r="D60" s="4">
        <v>48</v>
      </c>
      <c r="E60" s="4" t="str">
        <f>VLOOKUP(A60,HOP!A:L,12,0)</f>
        <v>48.00</v>
      </c>
      <c r="F60" s="4" t="str">
        <f>VLOOKUP(A60,HOP!A:C,3,0)</f>
        <v>2344910</v>
      </c>
      <c r="G60" s="4">
        <f t="shared" si="2"/>
        <v>0</v>
      </c>
      <c r="H60" s="4" t="str">
        <f t="shared" si="3"/>
        <v>，2344910</v>
      </c>
      <c r="I60" s="4" t="str">
        <f>VLOOKUP(A60,HOP!A:T,20,0)</f>
        <v>直连</v>
      </c>
    </row>
    <row r="61" s="4" customFormat="1" hidden="1" spans="1:9">
      <c r="A61" s="4">
        <v>17004178785</v>
      </c>
      <c r="B61" s="5">
        <v>44547</v>
      </c>
      <c r="C61" s="5">
        <v>44548</v>
      </c>
      <c r="D61" s="4">
        <v>48</v>
      </c>
      <c r="E61" s="4" t="str">
        <f>VLOOKUP(A61,HOP!A:L,12,0)</f>
        <v>48.00</v>
      </c>
      <c r="F61" s="4" t="str">
        <f>VLOOKUP(A61,HOP!A:C,3,0)</f>
        <v>2345007</v>
      </c>
      <c r="G61" s="4">
        <f t="shared" si="2"/>
        <v>0</v>
      </c>
      <c r="H61" s="4" t="str">
        <f t="shared" si="3"/>
        <v>，2345007</v>
      </c>
      <c r="I61" s="4" t="str">
        <f>VLOOKUP(A61,HOP!A:T,20,0)</f>
        <v>直连</v>
      </c>
    </row>
    <row r="63" spans="4:4">
      <c r="D63" s="4">
        <f>SUM(D2:D62)</f>
        <v>9357.91</v>
      </c>
    </row>
    <row r="69" spans="1:1">
      <c r="A69" s="4" t="s">
        <v>208</v>
      </c>
    </row>
    <row r="70" spans="1:1">
      <c r="A70" s="4" t="s">
        <v>209</v>
      </c>
    </row>
    <row r="71" spans="1:1">
      <c r="A71" s="4" t="s">
        <v>210</v>
      </c>
    </row>
  </sheetData>
  <autoFilter ref="A1:XFD63">
    <filterColumn colId="3">
      <filters blank="1">
        <filter val="50"/>
        <filter val="110"/>
        <filter val="1791"/>
        <filter val="26.51"/>
        <filter val="52"/>
        <filter val="112"/>
        <filter val="53"/>
        <filter val="214"/>
        <filter val="55"/>
        <filter val="395"/>
        <filter val="96"/>
        <filter val="116"/>
        <filter val="156"/>
        <filter val="256"/>
        <filter val="1416"/>
        <filter val="17"/>
        <filter val="357"/>
        <filter val="18"/>
        <filter val="98"/>
        <filter val="118"/>
        <filter val="99"/>
        <filter val="119"/>
        <filter val="220"/>
        <filter val="123"/>
        <filter val="86.4"/>
        <filter val="26"/>
        <filter val="166"/>
        <filter val="69"/>
        <filter val="169"/>
        <filter val="71"/>
        <filter val="32"/>
        <filter val="72"/>
        <filter val="232"/>
        <filter val="33"/>
        <filter val="73"/>
        <filter val="74"/>
        <filter val="234"/>
        <filter val="36"/>
        <filter val="77"/>
        <filter val="80"/>
        <filter val="340"/>
        <filter val="9357.91"/>
        <filter val="82"/>
        <filter val="244"/>
        <filter val="46"/>
        <filter val="48"/>
        <filter val="189"/>
      </filters>
    </filterColumn>
    <filterColumn colId="6">
      <filters blank="1">
        <filter val="-9.6"/>
        <filter val="-0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211</v>
      </c>
      <c r="B1" s="2" t="s">
        <v>212</v>
      </c>
      <c r="C1" s="2" t="s">
        <v>213</v>
      </c>
      <c r="D1" s="2" t="s">
        <v>214</v>
      </c>
      <c r="E1" s="2" t="s">
        <v>13</v>
      </c>
      <c r="F1" s="2" t="s">
        <v>5</v>
      </c>
      <c r="G1" s="2" t="s">
        <v>6</v>
      </c>
      <c r="H1" s="2" t="s">
        <v>215</v>
      </c>
      <c r="I1" s="2" t="s">
        <v>216</v>
      </c>
      <c r="J1" s="2" t="s">
        <v>217</v>
      </c>
      <c r="K1" s="2" t="s">
        <v>218</v>
      </c>
      <c r="L1" s="2" t="s">
        <v>219</v>
      </c>
      <c r="M1" s="2" t="s">
        <v>220</v>
      </c>
      <c r="N1" s="2" t="s">
        <v>221</v>
      </c>
      <c r="O1" s="2" t="s">
        <v>222</v>
      </c>
      <c r="P1" s="2" t="s">
        <v>223</v>
      </c>
      <c r="Q1" s="2" t="s">
        <v>224</v>
      </c>
      <c r="R1" s="2" t="s">
        <v>225</v>
      </c>
      <c r="S1" s="2" t="s">
        <v>226</v>
      </c>
      <c r="T1" s="2" t="s">
        <v>227</v>
      </c>
    </row>
    <row r="2" s="1" customFormat="1" spans="1:20">
      <c r="A2" s="3">
        <v>17004178785</v>
      </c>
      <c r="B2" s="1" t="s">
        <v>228</v>
      </c>
      <c r="C2" s="1" t="s">
        <v>229</v>
      </c>
      <c r="D2" s="1" t="s">
        <v>230</v>
      </c>
      <c r="E2" s="1" t="s">
        <v>231</v>
      </c>
      <c r="F2" s="1" t="s">
        <v>228</v>
      </c>
      <c r="G2" s="1" t="s">
        <v>232</v>
      </c>
      <c r="H2" s="1" t="s">
        <v>233</v>
      </c>
      <c r="I2" s="1" t="s">
        <v>234</v>
      </c>
      <c r="J2" s="1" t="s">
        <v>29</v>
      </c>
      <c r="K2" s="1" t="s">
        <v>235</v>
      </c>
      <c r="L2" s="1" t="s">
        <v>235</v>
      </c>
      <c r="M2" s="1" t="s">
        <v>236</v>
      </c>
      <c r="N2" s="1" t="s">
        <v>236</v>
      </c>
      <c r="O2" s="1" t="s">
        <v>237</v>
      </c>
      <c r="P2" s="1" t="s">
        <v>238</v>
      </c>
      <c r="Q2" s="1" t="s">
        <v>239</v>
      </c>
      <c r="R2" s="1" t="s">
        <v>240</v>
      </c>
      <c r="S2" s="1" t="s">
        <v>241</v>
      </c>
      <c r="T2" s="1" t="s">
        <v>242</v>
      </c>
    </row>
    <row r="3" s="1" customFormat="1" spans="1:20">
      <c r="A3" s="3">
        <v>17003935663</v>
      </c>
      <c r="B3" s="1" t="s">
        <v>228</v>
      </c>
      <c r="C3" s="1" t="s">
        <v>243</v>
      </c>
      <c r="D3" s="1" t="s">
        <v>244</v>
      </c>
      <c r="E3" s="1" t="s">
        <v>245</v>
      </c>
      <c r="F3" s="1" t="s">
        <v>228</v>
      </c>
      <c r="G3" s="1" t="s">
        <v>232</v>
      </c>
      <c r="H3" s="1" t="s">
        <v>233</v>
      </c>
      <c r="I3" s="1" t="s">
        <v>234</v>
      </c>
      <c r="J3" s="1" t="s">
        <v>29</v>
      </c>
      <c r="K3" s="1" t="s">
        <v>235</v>
      </c>
      <c r="L3" s="1" t="s">
        <v>235</v>
      </c>
      <c r="M3" s="1" t="s">
        <v>236</v>
      </c>
      <c r="N3" s="1" t="s">
        <v>236</v>
      </c>
      <c r="O3" s="1" t="s">
        <v>237</v>
      </c>
      <c r="P3" s="1" t="s">
        <v>238</v>
      </c>
      <c r="Q3" s="1" t="s">
        <v>246</v>
      </c>
      <c r="R3" s="1" t="s">
        <v>240</v>
      </c>
      <c r="S3" s="1" t="s">
        <v>241</v>
      </c>
      <c r="T3" s="1" t="s">
        <v>242</v>
      </c>
    </row>
    <row r="4" s="1" customFormat="1" spans="1:20">
      <c r="A4" s="3">
        <v>17001170473</v>
      </c>
      <c r="B4" s="1" t="s">
        <v>228</v>
      </c>
      <c r="C4" s="1" t="s">
        <v>247</v>
      </c>
      <c r="D4" s="1" t="s">
        <v>248</v>
      </c>
      <c r="E4" s="1" t="s">
        <v>249</v>
      </c>
      <c r="F4" s="1" t="s">
        <v>228</v>
      </c>
      <c r="G4" s="1" t="s">
        <v>232</v>
      </c>
      <c r="H4" s="1" t="s">
        <v>233</v>
      </c>
      <c r="I4" s="1" t="s">
        <v>250</v>
      </c>
      <c r="J4" s="1" t="s">
        <v>29</v>
      </c>
      <c r="K4" s="1" t="s">
        <v>251</v>
      </c>
      <c r="L4" s="1" t="s">
        <v>251</v>
      </c>
      <c r="M4" s="1" t="s">
        <v>236</v>
      </c>
      <c r="N4" s="1" t="s">
        <v>236</v>
      </c>
      <c r="O4" s="1" t="s">
        <v>237</v>
      </c>
      <c r="P4" s="1" t="s">
        <v>238</v>
      </c>
      <c r="Q4" s="1" t="s">
        <v>252</v>
      </c>
      <c r="R4" s="1" t="s">
        <v>240</v>
      </c>
      <c r="S4" s="1" t="s">
        <v>241</v>
      </c>
      <c r="T4" s="1" t="s">
        <v>242</v>
      </c>
    </row>
    <row r="5" s="1" customFormat="1" spans="1:20">
      <c r="A5" s="3">
        <v>17000953829</v>
      </c>
      <c r="B5" s="1" t="s">
        <v>228</v>
      </c>
      <c r="C5" s="1" t="s">
        <v>253</v>
      </c>
      <c r="D5" s="1" t="s">
        <v>254</v>
      </c>
      <c r="E5" s="1" t="s">
        <v>255</v>
      </c>
      <c r="F5" s="1" t="s">
        <v>228</v>
      </c>
      <c r="G5" s="1" t="s">
        <v>232</v>
      </c>
      <c r="H5" s="1" t="s">
        <v>233</v>
      </c>
      <c r="I5" s="1" t="s">
        <v>237</v>
      </c>
      <c r="J5" s="1" t="s">
        <v>29</v>
      </c>
      <c r="K5" s="1" t="s">
        <v>237</v>
      </c>
      <c r="L5" s="1" t="s">
        <v>237</v>
      </c>
      <c r="M5" s="1" t="s">
        <v>236</v>
      </c>
      <c r="N5" s="1" t="s">
        <v>236</v>
      </c>
      <c r="O5" s="1" t="s">
        <v>237</v>
      </c>
      <c r="P5" s="1" t="s">
        <v>238</v>
      </c>
      <c r="Q5" s="1" t="s">
        <v>256</v>
      </c>
      <c r="R5" s="1" t="s">
        <v>240</v>
      </c>
      <c r="S5" s="1" t="s">
        <v>241</v>
      </c>
      <c r="T5" s="1" t="s">
        <v>242</v>
      </c>
    </row>
    <row r="6" s="1" customFormat="1" spans="1:20">
      <c r="A6" s="3">
        <v>17000770762</v>
      </c>
      <c r="B6" s="1" t="s">
        <v>228</v>
      </c>
      <c r="C6" s="1" t="s">
        <v>257</v>
      </c>
      <c r="D6" s="1" t="s">
        <v>258</v>
      </c>
      <c r="E6" s="1" t="s">
        <v>259</v>
      </c>
      <c r="F6" s="1" t="s">
        <v>228</v>
      </c>
      <c r="G6" s="1" t="s">
        <v>232</v>
      </c>
      <c r="H6" s="1" t="s">
        <v>233</v>
      </c>
      <c r="I6" s="1" t="s">
        <v>260</v>
      </c>
      <c r="J6" s="1" t="s">
        <v>29</v>
      </c>
      <c r="K6" s="1" t="s">
        <v>261</v>
      </c>
      <c r="L6" s="1" t="s">
        <v>261</v>
      </c>
      <c r="M6" s="1" t="s">
        <v>236</v>
      </c>
      <c r="N6" s="1" t="s">
        <v>236</v>
      </c>
      <c r="O6" s="1" t="s">
        <v>237</v>
      </c>
      <c r="P6" s="1" t="s">
        <v>238</v>
      </c>
      <c r="Q6" s="1" t="s">
        <v>262</v>
      </c>
      <c r="R6" s="1" t="s">
        <v>240</v>
      </c>
      <c r="S6" s="1" t="s">
        <v>241</v>
      </c>
      <c r="T6" s="1" t="s">
        <v>242</v>
      </c>
    </row>
    <row r="7" s="1" customFormat="1" spans="1:20">
      <c r="A7" s="3">
        <v>17000660956</v>
      </c>
      <c r="B7" s="1" t="s">
        <v>228</v>
      </c>
      <c r="C7" s="1" t="s">
        <v>263</v>
      </c>
      <c r="D7" s="1" t="s">
        <v>254</v>
      </c>
      <c r="E7" s="1" t="s">
        <v>264</v>
      </c>
      <c r="F7" s="1" t="s">
        <v>228</v>
      </c>
      <c r="G7" s="1" t="s">
        <v>232</v>
      </c>
      <c r="H7" s="1" t="s">
        <v>233</v>
      </c>
      <c r="I7" s="1" t="s">
        <v>265</v>
      </c>
      <c r="J7" s="1" t="s">
        <v>29</v>
      </c>
      <c r="K7" s="1" t="s">
        <v>266</v>
      </c>
      <c r="L7" s="1" t="s">
        <v>266</v>
      </c>
      <c r="M7" s="1" t="s">
        <v>236</v>
      </c>
      <c r="N7" s="1" t="s">
        <v>236</v>
      </c>
      <c r="O7" s="1" t="s">
        <v>237</v>
      </c>
      <c r="P7" s="1" t="s">
        <v>238</v>
      </c>
      <c r="Q7" s="1" t="s">
        <v>267</v>
      </c>
      <c r="R7" s="1" t="s">
        <v>240</v>
      </c>
      <c r="S7" s="1" t="s">
        <v>241</v>
      </c>
      <c r="T7" s="1" t="s">
        <v>242</v>
      </c>
    </row>
    <row r="8" s="1" customFormat="1" spans="1:20">
      <c r="A8" s="3">
        <v>17000284828</v>
      </c>
      <c r="B8" s="1" t="s">
        <v>228</v>
      </c>
      <c r="C8" s="1" t="s">
        <v>268</v>
      </c>
      <c r="D8" s="1" t="s">
        <v>254</v>
      </c>
      <c r="E8" s="1" t="s">
        <v>269</v>
      </c>
      <c r="F8" s="1" t="s">
        <v>228</v>
      </c>
      <c r="G8" s="1" t="s">
        <v>232</v>
      </c>
      <c r="H8" s="1" t="s">
        <v>233</v>
      </c>
      <c r="I8" s="1" t="s">
        <v>265</v>
      </c>
      <c r="J8" s="1" t="s">
        <v>29</v>
      </c>
      <c r="K8" s="1" t="s">
        <v>266</v>
      </c>
      <c r="L8" s="1" t="s">
        <v>266</v>
      </c>
      <c r="M8" s="1" t="s">
        <v>236</v>
      </c>
      <c r="N8" s="1" t="s">
        <v>236</v>
      </c>
      <c r="O8" s="1" t="s">
        <v>237</v>
      </c>
      <c r="P8" s="1" t="s">
        <v>238</v>
      </c>
      <c r="Q8" s="1" t="s">
        <v>270</v>
      </c>
      <c r="R8" s="1" t="s">
        <v>240</v>
      </c>
      <c r="S8" s="1" t="s">
        <v>241</v>
      </c>
      <c r="T8" s="1" t="s">
        <v>242</v>
      </c>
    </row>
    <row r="9" s="1" customFormat="1" spans="1:20">
      <c r="A9" s="3">
        <v>16999386504</v>
      </c>
      <c r="B9" s="1" t="s">
        <v>228</v>
      </c>
      <c r="C9" s="1" t="s">
        <v>271</v>
      </c>
      <c r="D9" s="1" t="s">
        <v>272</v>
      </c>
      <c r="E9" s="1" t="s">
        <v>273</v>
      </c>
      <c r="F9" s="1" t="s">
        <v>228</v>
      </c>
      <c r="G9" s="1" t="s">
        <v>232</v>
      </c>
      <c r="H9" s="1" t="s">
        <v>233</v>
      </c>
      <c r="I9" s="1" t="s">
        <v>274</v>
      </c>
      <c r="J9" s="1" t="s">
        <v>29</v>
      </c>
      <c r="K9" s="1" t="s">
        <v>275</v>
      </c>
      <c r="L9" s="1" t="s">
        <v>275</v>
      </c>
      <c r="M9" s="1" t="s">
        <v>236</v>
      </c>
      <c r="N9" s="1" t="s">
        <v>236</v>
      </c>
      <c r="O9" s="1" t="s">
        <v>237</v>
      </c>
      <c r="P9" s="1" t="s">
        <v>238</v>
      </c>
      <c r="Q9" s="1" t="s">
        <v>276</v>
      </c>
      <c r="R9" s="1" t="s">
        <v>240</v>
      </c>
      <c r="S9" s="1" t="s">
        <v>241</v>
      </c>
      <c r="T9" s="1" t="s">
        <v>242</v>
      </c>
    </row>
    <row r="10" s="1" customFormat="1" spans="1:20">
      <c r="A10" s="3">
        <v>16999208098</v>
      </c>
      <c r="B10" s="1" t="s">
        <v>228</v>
      </c>
      <c r="C10" s="1" t="s">
        <v>277</v>
      </c>
      <c r="D10" s="1" t="s">
        <v>278</v>
      </c>
      <c r="E10" s="1" t="s">
        <v>279</v>
      </c>
      <c r="F10" s="1" t="s">
        <v>228</v>
      </c>
      <c r="G10" s="1" t="s">
        <v>232</v>
      </c>
      <c r="H10" s="1" t="s">
        <v>233</v>
      </c>
      <c r="I10" s="1" t="s">
        <v>280</v>
      </c>
      <c r="J10" s="1" t="s">
        <v>29</v>
      </c>
      <c r="K10" s="1" t="s">
        <v>281</v>
      </c>
      <c r="L10" s="1" t="s">
        <v>281</v>
      </c>
      <c r="M10" s="1" t="s">
        <v>236</v>
      </c>
      <c r="N10" s="1" t="s">
        <v>236</v>
      </c>
      <c r="O10" s="1" t="s">
        <v>237</v>
      </c>
      <c r="P10" s="1" t="s">
        <v>238</v>
      </c>
      <c r="Q10" s="1" t="s">
        <v>282</v>
      </c>
      <c r="R10" s="1" t="s">
        <v>240</v>
      </c>
      <c r="S10" s="1" t="s">
        <v>241</v>
      </c>
      <c r="T10" s="1" t="s">
        <v>242</v>
      </c>
    </row>
    <row r="11" s="1" customFormat="1" spans="1:20">
      <c r="A11" s="3">
        <v>16997329326</v>
      </c>
      <c r="B11" s="1" t="s">
        <v>283</v>
      </c>
      <c r="C11" s="1" t="s">
        <v>284</v>
      </c>
      <c r="D11" s="1" t="s">
        <v>285</v>
      </c>
      <c r="E11" s="1" t="s">
        <v>286</v>
      </c>
      <c r="F11" s="1" t="s">
        <v>228</v>
      </c>
      <c r="G11" s="1" t="s">
        <v>232</v>
      </c>
      <c r="H11" s="1" t="s">
        <v>233</v>
      </c>
      <c r="I11" s="1" t="s">
        <v>287</v>
      </c>
      <c r="J11" s="1" t="s">
        <v>29</v>
      </c>
      <c r="K11" s="1" t="s">
        <v>288</v>
      </c>
      <c r="L11" s="1" t="s">
        <v>288</v>
      </c>
      <c r="M11" s="1" t="s">
        <v>236</v>
      </c>
      <c r="N11" s="1" t="s">
        <v>236</v>
      </c>
      <c r="O11" s="1" t="s">
        <v>237</v>
      </c>
      <c r="P11" s="1" t="s">
        <v>238</v>
      </c>
      <c r="Q11" s="1" t="s">
        <v>289</v>
      </c>
      <c r="R11" s="1" t="s">
        <v>240</v>
      </c>
      <c r="S11" s="1" t="s">
        <v>241</v>
      </c>
      <c r="T11" s="1" t="s">
        <v>242</v>
      </c>
    </row>
    <row r="12" s="1" customFormat="1" spans="1:20">
      <c r="A12" s="3">
        <v>16996304469</v>
      </c>
      <c r="B12" s="1" t="s">
        <v>283</v>
      </c>
      <c r="C12" s="1" t="s">
        <v>290</v>
      </c>
      <c r="D12" s="1" t="s">
        <v>291</v>
      </c>
      <c r="E12" s="1" t="s">
        <v>292</v>
      </c>
      <c r="F12" s="1" t="s">
        <v>228</v>
      </c>
      <c r="G12" s="1" t="s">
        <v>232</v>
      </c>
      <c r="H12" s="1" t="s">
        <v>233</v>
      </c>
      <c r="I12" s="1" t="s">
        <v>293</v>
      </c>
      <c r="J12" s="1" t="s">
        <v>29</v>
      </c>
      <c r="K12" s="1" t="s">
        <v>294</v>
      </c>
      <c r="L12" s="1" t="s">
        <v>294</v>
      </c>
      <c r="M12" s="1" t="s">
        <v>236</v>
      </c>
      <c r="N12" s="1" t="s">
        <v>236</v>
      </c>
      <c r="O12" s="1" t="s">
        <v>237</v>
      </c>
      <c r="P12" s="1" t="s">
        <v>238</v>
      </c>
      <c r="Q12" s="1" t="s">
        <v>295</v>
      </c>
      <c r="R12" s="1" t="s">
        <v>240</v>
      </c>
      <c r="S12" s="1" t="s">
        <v>241</v>
      </c>
      <c r="T12" s="1" t="s">
        <v>242</v>
      </c>
    </row>
    <row r="13" s="1" customFormat="1" spans="1:20">
      <c r="A13" s="3">
        <v>16995153510</v>
      </c>
      <c r="B13" s="1" t="s">
        <v>283</v>
      </c>
      <c r="C13" s="1" t="s">
        <v>296</v>
      </c>
      <c r="D13" s="1" t="s">
        <v>297</v>
      </c>
      <c r="E13" s="1" t="s">
        <v>298</v>
      </c>
      <c r="F13" s="1" t="s">
        <v>228</v>
      </c>
      <c r="G13" s="1" t="s">
        <v>232</v>
      </c>
      <c r="H13" s="1" t="s">
        <v>233</v>
      </c>
      <c r="I13" s="1" t="s">
        <v>299</v>
      </c>
      <c r="J13" s="1" t="s">
        <v>29</v>
      </c>
      <c r="K13" s="1" t="s">
        <v>300</v>
      </c>
      <c r="L13" s="1" t="s">
        <v>300</v>
      </c>
      <c r="M13" s="1" t="s">
        <v>236</v>
      </c>
      <c r="N13" s="1" t="s">
        <v>236</v>
      </c>
      <c r="O13" s="1" t="s">
        <v>237</v>
      </c>
      <c r="P13" s="1" t="s">
        <v>238</v>
      </c>
      <c r="Q13" s="1" t="s">
        <v>301</v>
      </c>
      <c r="R13" s="1" t="s">
        <v>240</v>
      </c>
      <c r="S13" s="1" t="s">
        <v>241</v>
      </c>
      <c r="T13" s="1" t="s">
        <v>242</v>
      </c>
    </row>
    <row r="14" s="1" customFormat="1" spans="1:20">
      <c r="A14" s="3">
        <v>16995148698</v>
      </c>
      <c r="B14" s="1" t="s">
        <v>283</v>
      </c>
      <c r="C14" s="1" t="s">
        <v>302</v>
      </c>
      <c r="D14" s="1" t="s">
        <v>303</v>
      </c>
      <c r="E14" s="1" t="s">
        <v>304</v>
      </c>
      <c r="F14" s="1" t="s">
        <v>228</v>
      </c>
      <c r="G14" s="1" t="s">
        <v>232</v>
      </c>
      <c r="H14" s="1" t="s">
        <v>233</v>
      </c>
      <c r="I14" s="1" t="s">
        <v>305</v>
      </c>
      <c r="J14" s="1" t="s">
        <v>29</v>
      </c>
      <c r="K14" s="1" t="s">
        <v>306</v>
      </c>
      <c r="L14" s="1" t="s">
        <v>306</v>
      </c>
      <c r="M14" s="1" t="s">
        <v>236</v>
      </c>
      <c r="N14" s="1" t="s">
        <v>236</v>
      </c>
      <c r="O14" s="1" t="s">
        <v>237</v>
      </c>
      <c r="P14" s="1" t="s">
        <v>238</v>
      </c>
      <c r="Q14" s="1" t="s">
        <v>307</v>
      </c>
      <c r="R14" s="1" t="s">
        <v>240</v>
      </c>
      <c r="S14" s="1" t="s">
        <v>241</v>
      </c>
      <c r="T14" s="1" t="s">
        <v>242</v>
      </c>
    </row>
    <row r="15" s="1" customFormat="1" spans="1:20">
      <c r="A15" s="3">
        <v>16992599248</v>
      </c>
      <c r="B15" s="1" t="s">
        <v>283</v>
      </c>
      <c r="C15" s="1" t="s">
        <v>308</v>
      </c>
      <c r="D15" s="1" t="s">
        <v>309</v>
      </c>
      <c r="E15" s="1" t="s">
        <v>310</v>
      </c>
      <c r="F15" s="1" t="s">
        <v>228</v>
      </c>
      <c r="G15" s="1" t="s">
        <v>232</v>
      </c>
      <c r="H15" s="1" t="s">
        <v>233</v>
      </c>
      <c r="I15" s="1" t="s">
        <v>311</v>
      </c>
      <c r="J15" s="1" t="s">
        <v>29</v>
      </c>
      <c r="K15" s="1" t="s">
        <v>312</v>
      </c>
      <c r="L15" s="1" t="s">
        <v>312</v>
      </c>
      <c r="M15" s="1" t="s">
        <v>236</v>
      </c>
      <c r="N15" s="1" t="s">
        <v>236</v>
      </c>
      <c r="O15" s="1" t="s">
        <v>237</v>
      </c>
      <c r="P15" s="1" t="s">
        <v>238</v>
      </c>
      <c r="Q15" s="1" t="s">
        <v>313</v>
      </c>
      <c r="R15" s="1" t="s">
        <v>240</v>
      </c>
      <c r="S15" s="1" t="s">
        <v>241</v>
      </c>
      <c r="T15" s="1" t="s">
        <v>242</v>
      </c>
    </row>
    <row r="16" s="1" customFormat="1" spans="1:20">
      <c r="A16" s="3">
        <v>16992571502</v>
      </c>
      <c r="B16" s="1" t="s">
        <v>283</v>
      </c>
      <c r="C16" s="1" t="s">
        <v>314</v>
      </c>
      <c r="D16" s="1" t="s">
        <v>315</v>
      </c>
      <c r="E16" s="1" t="s">
        <v>316</v>
      </c>
      <c r="F16" s="1" t="s">
        <v>283</v>
      </c>
      <c r="G16" s="1" t="s">
        <v>232</v>
      </c>
      <c r="H16" s="1" t="s">
        <v>233</v>
      </c>
      <c r="I16" s="1" t="s">
        <v>317</v>
      </c>
      <c r="J16" s="1" t="s">
        <v>29</v>
      </c>
      <c r="K16" s="1" t="s">
        <v>318</v>
      </c>
      <c r="L16" s="1" t="s">
        <v>318</v>
      </c>
      <c r="M16" s="1" t="s">
        <v>236</v>
      </c>
      <c r="N16" s="1" t="s">
        <v>236</v>
      </c>
      <c r="O16" s="1" t="s">
        <v>237</v>
      </c>
      <c r="P16" s="1" t="s">
        <v>238</v>
      </c>
      <c r="Q16" s="1" t="s">
        <v>319</v>
      </c>
      <c r="R16" s="1" t="s">
        <v>240</v>
      </c>
      <c r="S16" s="1" t="s">
        <v>241</v>
      </c>
      <c r="T16" s="1" t="s">
        <v>242</v>
      </c>
    </row>
    <row r="17" s="1" customFormat="1" spans="1:20">
      <c r="A17" s="3">
        <v>16992373048</v>
      </c>
      <c r="B17" s="1" t="s">
        <v>320</v>
      </c>
      <c r="C17" s="1" t="s">
        <v>321</v>
      </c>
      <c r="D17" s="1" t="s">
        <v>322</v>
      </c>
      <c r="E17" s="1" t="s">
        <v>323</v>
      </c>
      <c r="F17" s="1" t="s">
        <v>228</v>
      </c>
      <c r="G17" s="1" t="s">
        <v>232</v>
      </c>
      <c r="H17" s="1" t="s">
        <v>233</v>
      </c>
      <c r="I17" s="1" t="s">
        <v>324</v>
      </c>
      <c r="J17" s="1" t="s">
        <v>29</v>
      </c>
      <c r="K17" s="1" t="s">
        <v>325</v>
      </c>
      <c r="L17" s="1" t="s">
        <v>325</v>
      </c>
      <c r="M17" s="1" t="s">
        <v>236</v>
      </c>
      <c r="N17" s="1" t="s">
        <v>236</v>
      </c>
      <c r="O17" s="1" t="s">
        <v>237</v>
      </c>
      <c r="P17" s="1" t="s">
        <v>238</v>
      </c>
      <c r="Q17" s="1" t="s">
        <v>326</v>
      </c>
      <c r="R17" s="1" t="s">
        <v>240</v>
      </c>
      <c r="S17" s="1" t="s">
        <v>241</v>
      </c>
      <c r="T17" s="1" t="s">
        <v>242</v>
      </c>
    </row>
    <row r="18" s="1" customFormat="1" spans="1:20">
      <c r="A18" s="3">
        <v>16992351386</v>
      </c>
      <c r="B18" s="1" t="s">
        <v>320</v>
      </c>
      <c r="C18" s="1" t="s">
        <v>327</v>
      </c>
      <c r="D18" s="1" t="s">
        <v>328</v>
      </c>
      <c r="E18" s="1" t="s">
        <v>329</v>
      </c>
      <c r="F18" s="1" t="s">
        <v>228</v>
      </c>
      <c r="G18" s="1" t="s">
        <v>232</v>
      </c>
      <c r="H18" s="1" t="s">
        <v>233</v>
      </c>
      <c r="I18" s="1" t="s">
        <v>330</v>
      </c>
      <c r="J18" s="1" t="s">
        <v>29</v>
      </c>
      <c r="K18" s="1" t="s">
        <v>331</v>
      </c>
      <c r="L18" s="1" t="s">
        <v>331</v>
      </c>
      <c r="M18" s="1" t="s">
        <v>236</v>
      </c>
      <c r="N18" s="1" t="s">
        <v>236</v>
      </c>
      <c r="O18" s="1" t="s">
        <v>237</v>
      </c>
      <c r="P18" s="1" t="s">
        <v>238</v>
      </c>
      <c r="Q18" s="1" t="s">
        <v>332</v>
      </c>
      <c r="R18" s="1" t="s">
        <v>240</v>
      </c>
      <c r="S18" s="1" t="s">
        <v>241</v>
      </c>
      <c r="T18" s="1" t="s">
        <v>242</v>
      </c>
    </row>
    <row r="19" s="1" customFormat="1" spans="1:20">
      <c r="A19" s="3">
        <v>16991159461</v>
      </c>
      <c r="B19" s="1" t="s">
        <v>320</v>
      </c>
      <c r="C19" s="1" t="s">
        <v>333</v>
      </c>
      <c r="D19" s="1" t="s">
        <v>334</v>
      </c>
      <c r="E19" s="1" t="s">
        <v>335</v>
      </c>
      <c r="F19" s="1" t="s">
        <v>228</v>
      </c>
      <c r="G19" s="1" t="s">
        <v>232</v>
      </c>
      <c r="H19" s="1" t="s">
        <v>233</v>
      </c>
      <c r="I19" s="1" t="s">
        <v>336</v>
      </c>
      <c r="J19" s="1" t="s">
        <v>29</v>
      </c>
      <c r="K19" s="1" t="s">
        <v>337</v>
      </c>
      <c r="L19" s="1" t="s">
        <v>337</v>
      </c>
      <c r="M19" s="1" t="s">
        <v>236</v>
      </c>
      <c r="N19" s="1" t="s">
        <v>236</v>
      </c>
      <c r="O19" s="1" t="s">
        <v>237</v>
      </c>
      <c r="P19" s="1" t="s">
        <v>238</v>
      </c>
      <c r="Q19" s="1" t="s">
        <v>338</v>
      </c>
      <c r="R19" s="1" t="s">
        <v>240</v>
      </c>
      <c r="S19" s="1" t="s">
        <v>241</v>
      </c>
      <c r="T19" s="1" t="s">
        <v>242</v>
      </c>
    </row>
    <row r="20" s="1" customFormat="1" spans="1:20">
      <c r="A20" s="3">
        <v>16990246173</v>
      </c>
      <c r="B20" s="1" t="s">
        <v>320</v>
      </c>
      <c r="C20" s="1" t="s">
        <v>339</v>
      </c>
      <c r="D20" s="1" t="s">
        <v>340</v>
      </c>
      <c r="E20" s="1" t="s">
        <v>341</v>
      </c>
      <c r="F20" s="1" t="s">
        <v>228</v>
      </c>
      <c r="G20" s="1" t="s">
        <v>232</v>
      </c>
      <c r="H20" s="1" t="s">
        <v>233</v>
      </c>
      <c r="I20" s="1" t="s">
        <v>342</v>
      </c>
      <c r="J20" s="1" t="s">
        <v>29</v>
      </c>
      <c r="K20" s="1" t="s">
        <v>343</v>
      </c>
      <c r="L20" s="1" t="s">
        <v>343</v>
      </c>
      <c r="M20" s="1" t="s">
        <v>236</v>
      </c>
      <c r="N20" s="1" t="s">
        <v>236</v>
      </c>
      <c r="O20" s="1" t="s">
        <v>237</v>
      </c>
      <c r="P20" s="1" t="s">
        <v>238</v>
      </c>
      <c r="Q20" s="1" t="s">
        <v>344</v>
      </c>
      <c r="R20" s="1" t="s">
        <v>240</v>
      </c>
      <c r="S20" s="1" t="s">
        <v>241</v>
      </c>
      <c r="T20" s="1" t="s">
        <v>242</v>
      </c>
    </row>
    <row r="21" s="1" customFormat="1" spans="1:20">
      <c r="A21" s="3">
        <v>16988380631</v>
      </c>
      <c r="B21" s="1" t="s">
        <v>320</v>
      </c>
      <c r="C21" s="1" t="s">
        <v>345</v>
      </c>
      <c r="D21" s="1" t="s">
        <v>346</v>
      </c>
      <c r="E21" s="1" t="s">
        <v>347</v>
      </c>
      <c r="F21" s="1" t="s">
        <v>228</v>
      </c>
      <c r="G21" s="1" t="s">
        <v>232</v>
      </c>
      <c r="H21" s="1" t="s">
        <v>233</v>
      </c>
      <c r="I21" s="1" t="s">
        <v>348</v>
      </c>
      <c r="J21" s="1" t="s">
        <v>29</v>
      </c>
      <c r="K21" s="1" t="s">
        <v>349</v>
      </c>
      <c r="L21" s="1" t="s">
        <v>349</v>
      </c>
      <c r="M21" s="1" t="s">
        <v>236</v>
      </c>
      <c r="N21" s="1" t="s">
        <v>236</v>
      </c>
      <c r="O21" s="1" t="s">
        <v>237</v>
      </c>
      <c r="P21" s="1" t="s">
        <v>238</v>
      </c>
      <c r="Q21" s="1" t="s">
        <v>350</v>
      </c>
      <c r="R21" s="1" t="s">
        <v>240</v>
      </c>
      <c r="S21" s="1" t="s">
        <v>241</v>
      </c>
      <c r="T21" s="1" t="s">
        <v>242</v>
      </c>
    </row>
    <row r="22" s="1" customFormat="1" spans="1:20">
      <c r="A22" s="3">
        <v>16987839498</v>
      </c>
      <c r="B22" s="1" t="s">
        <v>320</v>
      </c>
      <c r="C22" s="1" t="s">
        <v>351</v>
      </c>
      <c r="D22" s="1" t="s">
        <v>352</v>
      </c>
      <c r="E22" s="1" t="s">
        <v>353</v>
      </c>
      <c r="F22" s="1" t="s">
        <v>320</v>
      </c>
      <c r="G22" s="1" t="s">
        <v>232</v>
      </c>
      <c r="H22" s="1" t="s">
        <v>233</v>
      </c>
      <c r="I22" s="1" t="s">
        <v>354</v>
      </c>
      <c r="J22" s="1" t="s">
        <v>29</v>
      </c>
      <c r="K22" s="1" t="s">
        <v>355</v>
      </c>
      <c r="L22" s="1" t="s">
        <v>355</v>
      </c>
      <c r="M22" s="1" t="s">
        <v>236</v>
      </c>
      <c r="N22" s="1" t="s">
        <v>236</v>
      </c>
      <c r="O22" s="1" t="s">
        <v>237</v>
      </c>
      <c r="P22" s="1" t="s">
        <v>238</v>
      </c>
      <c r="Q22" s="1" t="s">
        <v>356</v>
      </c>
      <c r="R22" s="1" t="s">
        <v>240</v>
      </c>
      <c r="S22" s="1" t="s">
        <v>241</v>
      </c>
      <c r="T22" s="1" t="s">
        <v>242</v>
      </c>
    </row>
    <row r="23" s="1" customFormat="1" spans="1:20">
      <c r="A23" s="3">
        <v>16987696897</v>
      </c>
      <c r="B23" s="1" t="s">
        <v>320</v>
      </c>
      <c r="C23" s="1" t="s">
        <v>357</v>
      </c>
      <c r="D23" s="1" t="s">
        <v>358</v>
      </c>
      <c r="E23" s="1" t="s">
        <v>359</v>
      </c>
      <c r="F23" s="1" t="s">
        <v>228</v>
      </c>
      <c r="G23" s="1" t="s">
        <v>232</v>
      </c>
      <c r="H23" s="1" t="s">
        <v>233</v>
      </c>
      <c r="I23" s="1" t="s">
        <v>360</v>
      </c>
      <c r="J23" s="1" t="s">
        <v>29</v>
      </c>
      <c r="K23" s="1" t="s">
        <v>361</v>
      </c>
      <c r="L23" s="1" t="s">
        <v>361</v>
      </c>
      <c r="M23" s="1" t="s">
        <v>236</v>
      </c>
      <c r="N23" s="1" t="s">
        <v>236</v>
      </c>
      <c r="O23" s="1" t="s">
        <v>237</v>
      </c>
      <c r="P23" s="1" t="s">
        <v>238</v>
      </c>
      <c r="Q23" s="1" t="s">
        <v>362</v>
      </c>
      <c r="R23" s="1" t="s">
        <v>240</v>
      </c>
      <c r="S23" s="1" t="s">
        <v>241</v>
      </c>
      <c r="T23" s="1" t="s">
        <v>242</v>
      </c>
    </row>
    <row r="24" s="1" customFormat="1" spans="1:20">
      <c r="A24" s="3">
        <v>16986693911</v>
      </c>
      <c r="B24" s="1" t="s">
        <v>320</v>
      </c>
      <c r="C24" s="1" t="s">
        <v>363</v>
      </c>
      <c r="D24" s="1" t="s">
        <v>364</v>
      </c>
      <c r="E24" s="1" t="s">
        <v>365</v>
      </c>
      <c r="F24" s="1" t="s">
        <v>228</v>
      </c>
      <c r="G24" s="1" t="s">
        <v>232</v>
      </c>
      <c r="H24" s="1" t="s">
        <v>233</v>
      </c>
      <c r="I24" s="1" t="s">
        <v>366</v>
      </c>
      <c r="J24" s="1" t="s">
        <v>29</v>
      </c>
      <c r="K24" s="1" t="s">
        <v>367</v>
      </c>
      <c r="L24" s="1" t="s">
        <v>367</v>
      </c>
      <c r="M24" s="1" t="s">
        <v>236</v>
      </c>
      <c r="N24" s="1" t="s">
        <v>236</v>
      </c>
      <c r="O24" s="1" t="s">
        <v>237</v>
      </c>
      <c r="P24" s="1" t="s">
        <v>238</v>
      </c>
      <c r="Q24" s="1" t="s">
        <v>368</v>
      </c>
      <c r="R24" s="1" t="s">
        <v>240</v>
      </c>
      <c r="S24" s="1" t="s">
        <v>241</v>
      </c>
      <c r="T24" s="1" t="s">
        <v>242</v>
      </c>
    </row>
    <row r="25" s="1" customFormat="1" spans="1:20">
      <c r="A25" s="3">
        <v>16986461981</v>
      </c>
      <c r="B25" s="1" t="s">
        <v>369</v>
      </c>
      <c r="C25" s="1" t="s">
        <v>370</v>
      </c>
      <c r="D25" s="1" t="s">
        <v>371</v>
      </c>
      <c r="E25" s="1" t="s">
        <v>372</v>
      </c>
      <c r="F25" s="1" t="s">
        <v>228</v>
      </c>
      <c r="G25" s="1" t="s">
        <v>232</v>
      </c>
      <c r="H25" s="1" t="s">
        <v>233</v>
      </c>
      <c r="I25" s="1" t="s">
        <v>373</v>
      </c>
      <c r="J25" s="1" t="s">
        <v>29</v>
      </c>
      <c r="K25" s="1" t="s">
        <v>374</v>
      </c>
      <c r="L25" s="1" t="s">
        <v>374</v>
      </c>
      <c r="M25" s="1" t="s">
        <v>236</v>
      </c>
      <c r="N25" s="1" t="s">
        <v>236</v>
      </c>
      <c r="O25" s="1" t="s">
        <v>237</v>
      </c>
      <c r="P25" s="1" t="s">
        <v>238</v>
      </c>
      <c r="Q25" s="1" t="s">
        <v>375</v>
      </c>
      <c r="R25" s="1" t="s">
        <v>240</v>
      </c>
      <c r="S25" s="1" t="s">
        <v>241</v>
      </c>
      <c r="T25" s="1" t="s">
        <v>242</v>
      </c>
    </row>
    <row r="26" s="1" customFormat="1" spans="1:20">
      <c r="A26" s="3">
        <v>16986110628</v>
      </c>
      <c r="B26" s="1" t="s">
        <v>369</v>
      </c>
      <c r="C26" s="1" t="s">
        <v>376</v>
      </c>
      <c r="D26" s="1" t="s">
        <v>377</v>
      </c>
      <c r="E26" s="1" t="s">
        <v>378</v>
      </c>
      <c r="F26" s="1" t="s">
        <v>228</v>
      </c>
      <c r="G26" s="1" t="s">
        <v>232</v>
      </c>
      <c r="H26" s="1" t="s">
        <v>233</v>
      </c>
      <c r="I26" s="1" t="s">
        <v>379</v>
      </c>
      <c r="J26" s="1" t="s">
        <v>29</v>
      </c>
      <c r="K26" s="1" t="s">
        <v>380</v>
      </c>
      <c r="L26" s="1" t="s">
        <v>380</v>
      </c>
      <c r="M26" s="1" t="s">
        <v>236</v>
      </c>
      <c r="N26" s="1" t="s">
        <v>236</v>
      </c>
      <c r="O26" s="1" t="s">
        <v>237</v>
      </c>
      <c r="P26" s="1" t="s">
        <v>238</v>
      </c>
      <c r="Q26" s="1" t="s">
        <v>381</v>
      </c>
      <c r="R26" s="1" t="s">
        <v>240</v>
      </c>
      <c r="S26" s="1" t="s">
        <v>241</v>
      </c>
      <c r="T26" s="1" t="s">
        <v>242</v>
      </c>
    </row>
    <row r="27" s="1" customFormat="1" spans="1:20">
      <c r="A27" s="3">
        <v>16986078947</v>
      </c>
      <c r="B27" s="1" t="s">
        <v>369</v>
      </c>
      <c r="C27" s="1" t="s">
        <v>382</v>
      </c>
      <c r="D27" s="1" t="s">
        <v>383</v>
      </c>
      <c r="E27" s="1" t="s">
        <v>384</v>
      </c>
      <c r="F27" s="1" t="s">
        <v>283</v>
      </c>
      <c r="G27" s="1" t="s">
        <v>232</v>
      </c>
      <c r="H27" s="1" t="s">
        <v>233</v>
      </c>
      <c r="I27" s="1" t="s">
        <v>385</v>
      </c>
      <c r="J27" s="1" t="s">
        <v>29</v>
      </c>
      <c r="K27" s="1" t="s">
        <v>386</v>
      </c>
      <c r="L27" s="1" t="s">
        <v>386</v>
      </c>
      <c r="M27" s="1" t="s">
        <v>236</v>
      </c>
      <c r="N27" s="1" t="s">
        <v>236</v>
      </c>
      <c r="O27" s="1" t="s">
        <v>237</v>
      </c>
      <c r="P27" s="1" t="s">
        <v>238</v>
      </c>
      <c r="Q27" s="1" t="s">
        <v>387</v>
      </c>
      <c r="R27" s="1" t="s">
        <v>240</v>
      </c>
      <c r="S27" s="1" t="s">
        <v>241</v>
      </c>
      <c r="T27" s="1" t="s">
        <v>242</v>
      </c>
    </row>
    <row r="28" s="1" customFormat="1" spans="1:20">
      <c r="A28" s="3">
        <v>16980553843</v>
      </c>
      <c r="B28" s="1" t="s">
        <v>369</v>
      </c>
      <c r="C28" s="1" t="s">
        <v>388</v>
      </c>
      <c r="D28" s="1" t="s">
        <v>389</v>
      </c>
      <c r="E28" s="1" t="s">
        <v>390</v>
      </c>
      <c r="F28" s="1" t="s">
        <v>228</v>
      </c>
      <c r="G28" s="1" t="s">
        <v>232</v>
      </c>
      <c r="H28" s="1" t="s">
        <v>233</v>
      </c>
      <c r="I28" s="1" t="s">
        <v>391</v>
      </c>
      <c r="J28" s="1" t="s">
        <v>29</v>
      </c>
      <c r="K28" s="1" t="s">
        <v>392</v>
      </c>
      <c r="L28" s="1" t="s">
        <v>392</v>
      </c>
      <c r="M28" s="1" t="s">
        <v>236</v>
      </c>
      <c r="N28" s="1" t="s">
        <v>236</v>
      </c>
      <c r="O28" s="1" t="s">
        <v>237</v>
      </c>
      <c r="P28" s="1" t="s">
        <v>238</v>
      </c>
      <c r="Q28" s="1" t="s">
        <v>393</v>
      </c>
      <c r="R28" s="1" t="s">
        <v>240</v>
      </c>
      <c r="S28" s="1" t="s">
        <v>241</v>
      </c>
      <c r="T28" s="1" t="s">
        <v>242</v>
      </c>
    </row>
    <row r="29" s="1" customFormat="1" spans="1:20">
      <c r="A29" s="3">
        <v>16975368324</v>
      </c>
      <c r="B29" s="1" t="s">
        <v>394</v>
      </c>
      <c r="C29" s="1" t="s">
        <v>395</v>
      </c>
      <c r="D29" s="1" t="s">
        <v>396</v>
      </c>
      <c r="E29" s="1" t="s">
        <v>397</v>
      </c>
      <c r="F29" s="1" t="s">
        <v>283</v>
      </c>
      <c r="G29" s="1" t="s">
        <v>232</v>
      </c>
      <c r="H29" s="1" t="s">
        <v>233</v>
      </c>
      <c r="I29" s="1" t="s">
        <v>398</v>
      </c>
      <c r="J29" s="1" t="s">
        <v>29</v>
      </c>
      <c r="K29" s="1" t="s">
        <v>399</v>
      </c>
      <c r="L29" s="1" t="s">
        <v>399</v>
      </c>
      <c r="M29" s="1" t="s">
        <v>236</v>
      </c>
      <c r="N29" s="1" t="s">
        <v>236</v>
      </c>
      <c r="O29" s="1" t="s">
        <v>237</v>
      </c>
      <c r="P29" s="1" t="s">
        <v>238</v>
      </c>
      <c r="Q29" s="1" t="s">
        <v>400</v>
      </c>
      <c r="R29" s="1" t="s">
        <v>240</v>
      </c>
      <c r="S29" s="1" t="s">
        <v>241</v>
      </c>
      <c r="T29" s="1" t="s">
        <v>242</v>
      </c>
    </row>
    <row r="30" s="1" customFormat="1" spans="1:20">
      <c r="A30" s="3">
        <v>16964391436</v>
      </c>
      <c r="B30" s="1" t="s">
        <v>401</v>
      </c>
      <c r="C30" s="1" t="s">
        <v>402</v>
      </c>
      <c r="D30" s="1" t="s">
        <v>403</v>
      </c>
      <c r="E30" s="1" t="s">
        <v>404</v>
      </c>
      <c r="F30" s="1" t="s">
        <v>228</v>
      </c>
      <c r="G30" s="1" t="s">
        <v>232</v>
      </c>
      <c r="H30" s="1" t="s">
        <v>233</v>
      </c>
      <c r="I30" s="1" t="s">
        <v>405</v>
      </c>
      <c r="J30" s="1" t="s">
        <v>29</v>
      </c>
      <c r="K30" s="1" t="s">
        <v>406</v>
      </c>
      <c r="L30" s="1" t="s">
        <v>406</v>
      </c>
      <c r="M30" s="1" t="s">
        <v>236</v>
      </c>
      <c r="N30" s="1" t="s">
        <v>236</v>
      </c>
      <c r="O30" s="1" t="s">
        <v>237</v>
      </c>
      <c r="P30" s="1" t="s">
        <v>238</v>
      </c>
      <c r="Q30" s="1" t="s">
        <v>407</v>
      </c>
      <c r="R30" s="1" t="s">
        <v>240</v>
      </c>
      <c r="S30" s="1" t="s">
        <v>241</v>
      </c>
      <c r="T30" s="1" t="s">
        <v>242</v>
      </c>
    </row>
    <row r="31" s="1" customFormat="1" spans="1:20">
      <c r="A31" s="3">
        <v>16960965916</v>
      </c>
      <c r="B31" s="1" t="s">
        <v>401</v>
      </c>
      <c r="C31" s="1" t="s">
        <v>408</v>
      </c>
      <c r="D31" s="1" t="s">
        <v>409</v>
      </c>
      <c r="E31" s="1" t="s">
        <v>410</v>
      </c>
      <c r="F31" s="1" t="s">
        <v>228</v>
      </c>
      <c r="G31" s="1" t="s">
        <v>232</v>
      </c>
      <c r="H31" s="1" t="s">
        <v>233</v>
      </c>
      <c r="I31" s="1" t="s">
        <v>411</v>
      </c>
      <c r="J31" s="1" t="s">
        <v>29</v>
      </c>
      <c r="K31" s="1" t="s">
        <v>412</v>
      </c>
      <c r="L31" s="1" t="s">
        <v>412</v>
      </c>
      <c r="M31" s="1" t="s">
        <v>236</v>
      </c>
      <c r="N31" s="1" t="s">
        <v>236</v>
      </c>
      <c r="O31" s="1" t="s">
        <v>237</v>
      </c>
      <c r="P31" s="1" t="s">
        <v>238</v>
      </c>
      <c r="Q31" s="1" t="s">
        <v>413</v>
      </c>
      <c r="R31" s="1" t="s">
        <v>240</v>
      </c>
      <c r="S31" s="1" t="s">
        <v>241</v>
      </c>
      <c r="T31" s="1" t="s">
        <v>242</v>
      </c>
    </row>
    <row r="32" s="1" customFormat="1" spans="1:20">
      <c r="A32" s="3">
        <v>16960541492</v>
      </c>
      <c r="B32" s="1" t="s">
        <v>414</v>
      </c>
      <c r="C32" s="1" t="s">
        <v>415</v>
      </c>
      <c r="D32" s="1" t="s">
        <v>254</v>
      </c>
      <c r="E32" s="1" t="s">
        <v>416</v>
      </c>
      <c r="F32" s="1" t="s">
        <v>228</v>
      </c>
      <c r="G32" s="1" t="s">
        <v>232</v>
      </c>
      <c r="H32" s="1" t="s">
        <v>233</v>
      </c>
      <c r="I32" s="1" t="s">
        <v>417</v>
      </c>
      <c r="J32" s="1" t="s">
        <v>29</v>
      </c>
      <c r="K32" s="1" t="s">
        <v>418</v>
      </c>
      <c r="L32" s="1" t="s">
        <v>418</v>
      </c>
      <c r="M32" s="1" t="s">
        <v>236</v>
      </c>
      <c r="N32" s="1" t="s">
        <v>236</v>
      </c>
      <c r="O32" s="1" t="s">
        <v>237</v>
      </c>
      <c r="P32" s="1" t="s">
        <v>238</v>
      </c>
      <c r="Q32" s="1" t="s">
        <v>419</v>
      </c>
      <c r="R32" s="1" t="s">
        <v>240</v>
      </c>
      <c r="S32" s="1" t="s">
        <v>241</v>
      </c>
      <c r="T32" s="1" t="s">
        <v>242</v>
      </c>
    </row>
    <row r="33" s="1" customFormat="1" spans="1:20">
      <c r="A33" s="3">
        <v>16960371693</v>
      </c>
      <c r="B33" s="1" t="s">
        <v>414</v>
      </c>
      <c r="C33" s="1" t="s">
        <v>420</v>
      </c>
      <c r="D33" s="1" t="s">
        <v>421</v>
      </c>
      <c r="E33" s="1" t="s">
        <v>422</v>
      </c>
      <c r="F33" s="1" t="s">
        <v>228</v>
      </c>
      <c r="G33" s="1" t="s">
        <v>232</v>
      </c>
      <c r="H33" s="1" t="s">
        <v>233</v>
      </c>
      <c r="I33" s="1" t="s">
        <v>423</v>
      </c>
      <c r="J33" s="1" t="s">
        <v>29</v>
      </c>
      <c r="K33" s="1" t="s">
        <v>424</v>
      </c>
      <c r="L33" s="1" t="s">
        <v>424</v>
      </c>
      <c r="M33" s="1" t="s">
        <v>236</v>
      </c>
      <c r="N33" s="1" t="s">
        <v>236</v>
      </c>
      <c r="O33" s="1" t="s">
        <v>237</v>
      </c>
      <c r="P33" s="1" t="s">
        <v>238</v>
      </c>
      <c r="Q33" s="1" t="s">
        <v>425</v>
      </c>
      <c r="R33" s="1" t="s">
        <v>240</v>
      </c>
      <c r="S33" s="1" t="s">
        <v>241</v>
      </c>
      <c r="T33" s="1" t="s">
        <v>242</v>
      </c>
    </row>
    <row r="34" s="1" customFormat="1" spans="1:20">
      <c r="A34" s="3">
        <v>16954529625</v>
      </c>
      <c r="B34" s="1" t="s">
        <v>414</v>
      </c>
      <c r="C34" s="1" t="s">
        <v>426</v>
      </c>
      <c r="D34" s="1" t="s">
        <v>427</v>
      </c>
      <c r="E34" s="1" t="s">
        <v>428</v>
      </c>
      <c r="F34" s="1" t="s">
        <v>228</v>
      </c>
      <c r="G34" s="1" t="s">
        <v>232</v>
      </c>
      <c r="H34" s="1" t="s">
        <v>233</v>
      </c>
      <c r="I34" s="1" t="s">
        <v>429</v>
      </c>
      <c r="J34" s="1" t="s">
        <v>29</v>
      </c>
      <c r="K34" s="1" t="s">
        <v>430</v>
      </c>
      <c r="L34" s="1" t="s">
        <v>430</v>
      </c>
      <c r="M34" s="1" t="s">
        <v>236</v>
      </c>
      <c r="N34" s="1" t="s">
        <v>236</v>
      </c>
      <c r="O34" s="1" t="s">
        <v>237</v>
      </c>
      <c r="P34" s="1" t="s">
        <v>238</v>
      </c>
      <c r="Q34" s="1" t="s">
        <v>431</v>
      </c>
      <c r="R34" s="1" t="s">
        <v>240</v>
      </c>
      <c r="S34" s="1" t="s">
        <v>241</v>
      </c>
      <c r="T34" s="1" t="s">
        <v>242</v>
      </c>
    </row>
    <row r="35" s="1" customFormat="1" spans="1:20">
      <c r="A35" s="3">
        <v>16954413893</v>
      </c>
      <c r="B35" s="1" t="s">
        <v>414</v>
      </c>
      <c r="C35" s="1" t="s">
        <v>432</v>
      </c>
      <c r="D35" s="1" t="s">
        <v>433</v>
      </c>
      <c r="E35" s="1" t="s">
        <v>434</v>
      </c>
      <c r="F35" s="1" t="s">
        <v>228</v>
      </c>
      <c r="G35" s="1" t="s">
        <v>232</v>
      </c>
      <c r="H35" s="1" t="s">
        <v>233</v>
      </c>
      <c r="I35" s="1" t="s">
        <v>435</v>
      </c>
      <c r="J35" s="1" t="s">
        <v>29</v>
      </c>
      <c r="K35" s="1" t="s">
        <v>436</v>
      </c>
      <c r="L35" s="1" t="s">
        <v>436</v>
      </c>
      <c r="M35" s="1" t="s">
        <v>236</v>
      </c>
      <c r="N35" s="1" t="s">
        <v>236</v>
      </c>
      <c r="O35" s="1" t="s">
        <v>237</v>
      </c>
      <c r="P35" s="1" t="s">
        <v>238</v>
      </c>
      <c r="Q35" s="1" t="s">
        <v>437</v>
      </c>
      <c r="R35" s="1" t="s">
        <v>240</v>
      </c>
      <c r="S35" s="1" t="s">
        <v>241</v>
      </c>
      <c r="T35" s="1" t="s">
        <v>242</v>
      </c>
    </row>
    <row r="36" s="1" customFormat="1" spans="1:20">
      <c r="A36" s="3">
        <v>16954410385</v>
      </c>
      <c r="B36" s="1" t="s">
        <v>414</v>
      </c>
      <c r="C36" s="1" t="s">
        <v>438</v>
      </c>
      <c r="D36" s="1" t="s">
        <v>433</v>
      </c>
      <c r="E36" s="1" t="s">
        <v>439</v>
      </c>
      <c r="F36" s="1" t="s">
        <v>228</v>
      </c>
      <c r="G36" s="1" t="s">
        <v>232</v>
      </c>
      <c r="H36" s="1" t="s">
        <v>233</v>
      </c>
      <c r="I36" s="1" t="s">
        <v>440</v>
      </c>
      <c r="J36" s="1" t="s">
        <v>29</v>
      </c>
      <c r="K36" s="1" t="s">
        <v>441</v>
      </c>
      <c r="L36" s="1" t="s">
        <v>441</v>
      </c>
      <c r="M36" s="1" t="s">
        <v>236</v>
      </c>
      <c r="N36" s="1" t="s">
        <v>236</v>
      </c>
      <c r="O36" s="1" t="s">
        <v>237</v>
      </c>
      <c r="P36" s="1" t="s">
        <v>238</v>
      </c>
      <c r="Q36" s="1" t="s">
        <v>442</v>
      </c>
      <c r="R36" s="1" t="s">
        <v>240</v>
      </c>
      <c r="S36" s="1" t="s">
        <v>241</v>
      </c>
      <c r="T36" s="1" t="s">
        <v>242</v>
      </c>
    </row>
    <row r="37" s="1" customFormat="1" spans="1:20">
      <c r="A37" s="3">
        <v>16954116635</v>
      </c>
      <c r="B37" s="1" t="s">
        <v>414</v>
      </c>
      <c r="C37" s="1" t="s">
        <v>443</v>
      </c>
      <c r="D37" s="1" t="s">
        <v>444</v>
      </c>
      <c r="E37" s="1" t="s">
        <v>445</v>
      </c>
      <c r="F37" s="1" t="s">
        <v>228</v>
      </c>
      <c r="G37" s="1" t="s">
        <v>232</v>
      </c>
      <c r="H37" s="1" t="s">
        <v>233</v>
      </c>
      <c r="I37" s="1" t="s">
        <v>446</v>
      </c>
      <c r="J37" s="1" t="s">
        <v>29</v>
      </c>
      <c r="K37" s="1" t="s">
        <v>447</v>
      </c>
      <c r="L37" s="1" t="s">
        <v>447</v>
      </c>
      <c r="M37" s="1" t="s">
        <v>236</v>
      </c>
      <c r="N37" s="1" t="s">
        <v>236</v>
      </c>
      <c r="O37" s="1" t="s">
        <v>237</v>
      </c>
      <c r="P37" s="1" t="s">
        <v>238</v>
      </c>
      <c r="Q37" s="1" t="s">
        <v>448</v>
      </c>
      <c r="R37" s="1" t="s">
        <v>240</v>
      </c>
      <c r="S37" s="1" t="s">
        <v>241</v>
      </c>
      <c r="T37" s="1" t="s">
        <v>242</v>
      </c>
    </row>
    <row r="38" s="1" customFormat="1" spans="1:20">
      <c r="A38" s="3">
        <v>16946835283</v>
      </c>
      <c r="B38" s="1" t="s">
        <v>449</v>
      </c>
      <c r="C38" s="1" t="s">
        <v>450</v>
      </c>
      <c r="D38" s="1" t="s">
        <v>451</v>
      </c>
      <c r="E38" s="1" t="s">
        <v>452</v>
      </c>
      <c r="F38" s="1" t="s">
        <v>228</v>
      </c>
      <c r="G38" s="1" t="s">
        <v>232</v>
      </c>
      <c r="H38" s="1" t="s">
        <v>233</v>
      </c>
      <c r="I38" s="1" t="s">
        <v>453</v>
      </c>
      <c r="J38" s="1" t="s">
        <v>29</v>
      </c>
      <c r="K38" s="1" t="s">
        <v>300</v>
      </c>
      <c r="L38" s="1" t="s">
        <v>300</v>
      </c>
      <c r="M38" s="1" t="s">
        <v>236</v>
      </c>
      <c r="N38" s="1" t="s">
        <v>236</v>
      </c>
      <c r="O38" s="1" t="s">
        <v>237</v>
      </c>
      <c r="P38" s="1" t="s">
        <v>238</v>
      </c>
      <c r="Q38" s="1" t="s">
        <v>454</v>
      </c>
      <c r="R38" s="1" t="s">
        <v>240</v>
      </c>
      <c r="S38" s="1" t="s">
        <v>241</v>
      </c>
      <c r="T38" s="1" t="s">
        <v>242</v>
      </c>
    </row>
    <row r="39" s="1" customFormat="1" spans="1:20">
      <c r="A39" s="3">
        <v>16926882081</v>
      </c>
      <c r="B39" s="1" t="s">
        <v>455</v>
      </c>
      <c r="C39" s="1" t="s">
        <v>456</v>
      </c>
      <c r="D39" s="1" t="s">
        <v>457</v>
      </c>
      <c r="E39" s="1" t="s">
        <v>458</v>
      </c>
      <c r="F39" s="1" t="s">
        <v>283</v>
      </c>
      <c r="G39" s="1" t="s">
        <v>232</v>
      </c>
      <c r="H39" s="1" t="s">
        <v>233</v>
      </c>
      <c r="I39" s="1" t="s">
        <v>459</v>
      </c>
      <c r="J39" s="1" t="s">
        <v>29</v>
      </c>
      <c r="K39" s="1" t="s">
        <v>460</v>
      </c>
      <c r="L39" s="1" t="s">
        <v>460</v>
      </c>
      <c r="M39" s="1" t="s">
        <v>236</v>
      </c>
      <c r="N39" s="1" t="s">
        <v>236</v>
      </c>
      <c r="O39" s="1" t="s">
        <v>237</v>
      </c>
      <c r="P39" s="1" t="s">
        <v>238</v>
      </c>
      <c r="Q39" s="1" t="s">
        <v>461</v>
      </c>
      <c r="R39" s="1" t="s">
        <v>240</v>
      </c>
      <c r="S39" s="1" t="s">
        <v>241</v>
      </c>
      <c r="T39" s="1" t="s">
        <v>242</v>
      </c>
    </row>
    <row r="40" s="1" customFormat="1" spans="1:20">
      <c r="A40" s="3">
        <v>16894276110</v>
      </c>
      <c r="B40" s="1" t="s">
        <v>462</v>
      </c>
      <c r="C40" s="1" t="s">
        <v>463</v>
      </c>
      <c r="D40" s="1" t="s">
        <v>464</v>
      </c>
      <c r="E40" s="1" t="s">
        <v>465</v>
      </c>
      <c r="F40" s="1" t="s">
        <v>228</v>
      </c>
      <c r="G40" s="1" t="s">
        <v>232</v>
      </c>
      <c r="H40" s="1" t="s">
        <v>233</v>
      </c>
      <c r="I40" s="1" t="s">
        <v>466</v>
      </c>
      <c r="J40" s="1" t="s">
        <v>29</v>
      </c>
      <c r="K40" s="1" t="s">
        <v>325</v>
      </c>
      <c r="L40" s="1" t="s">
        <v>325</v>
      </c>
      <c r="M40" s="1" t="s">
        <v>236</v>
      </c>
      <c r="N40" s="1" t="s">
        <v>236</v>
      </c>
      <c r="O40" s="1" t="s">
        <v>237</v>
      </c>
      <c r="P40" s="1" t="s">
        <v>238</v>
      </c>
      <c r="Q40" s="1" t="s">
        <v>467</v>
      </c>
      <c r="R40" s="1" t="s">
        <v>240</v>
      </c>
      <c r="S40" s="1" t="s">
        <v>241</v>
      </c>
      <c r="T40" s="1" t="s">
        <v>242</v>
      </c>
    </row>
    <row r="41" s="1" customFormat="1" spans="1:20">
      <c r="A41" s="3">
        <v>16893776885</v>
      </c>
      <c r="B41" s="1" t="s">
        <v>462</v>
      </c>
      <c r="C41" s="1" t="s">
        <v>468</v>
      </c>
      <c r="D41" s="1" t="s">
        <v>469</v>
      </c>
      <c r="E41" s="1" t="s">
        <v>470</v>
      </c>
      <c r="F41" s="1" t="s">
        <v>283</v>
      </c>
      <c r="G41" s="1" t="s">
        <v>232</v>
      </c>
      <c r="H41" s="1" t="s">
        <v>233</v>
      </c>
      <c r="I41" s="1" t="s">
        <v>471</v>
      </c>
      <c r="J41" s="1" t="s">
        <v>29</v>
      </c>
      <c r="K41" s="1" t="s">
        <v>472</v>
      </c>
      <c r="L41" s="1" t="s">
        <v>472</v>
      </c>
      <c r="M41" s="1" t="s">
        <v>236</v>
      </c>
      <c r="N41" s="1" t="s">
        <v>236</v>
      </c>
      <c r="O41" s="1" t="s">
        <v>237</v>
      </c>
      <c r="P41" s="1" t="s">
        <v>238</v>
      </c>
      <c r="Q41" s="1" t="s">
        <v>473</v>
      </c>
      <c r="R41" s="1" t="s">
        <v>240</v>
      </c>
      <c r="S41" s="1" t="s">
        <v>241</v>
      </c>
      <c r="T41" s="1" t="s">
        <v>242</v>
      </c>
    </row>
    <row r="42" s="1" customFormat="1" spans="1:20">
      <c r="A42" s="3">
        <v>16893589421</v>
      </c>
      <c r="B42" s="1" t="s">
        <v>462</v>
      </c>
      <c r="C42" s="1" t="s">
        <v>474</v>
      </c>
      <c r="D42" s="1" t="s">
        <v>475</v>
      </c>
      <c r="E42" s="1" t="s">
        <v>476</v>
      </c>
      <c r="F42" s="1" t="s">
        <v>228</v>
      </c>
      <c r="G42" s="1" t="s">
        <v>232</v>
      </c>
      <c r="H42" s="1" t="s">
        <v>233</v>
      </c>
      <c r="I42" s="1" t="s">
        <v>477</v>
      </c>
      <c r="J42" s="1" t="s">
        <v>29</v>
      </c>
      <c r="K42" s="1" t="s">
        <v>478</v>
      </c>
      <c r="L42" s="1" t="s">
        <v>478</v>
      </c>
      <c r="M42" s="1" t="s">
        <v>236</v>
      </c>
      <c r="N42" s="1" t="s">
        <v>236</v>
      </c>
      <c r="O42" s="1" t="s">
        <v>237</v>
      </c>
      <c r="P42" s="1" t="s">
        <v>238</v>
      </c>
      <c r="Q42" s="1" t="s">
        <v>479</v>
      </c>
      <c r="R42" s="1" t="s">
        <v>240</v>
      </c>
      <c r="S42" s="1" t="s">
        <v>241</v>
      </c>
      <c r="T42" s="1" t="s">
        <v>242</v>
      </c>
    </row>
    <row r="43" s="1" customFormat="1" spans="1:20">
      <c r="A43" s="3">
        <v>16881877571</v>
      </c>
      <c r="B43" s="1" t="s">
        <v>480</v>
      </c>
      <c r="C43" s="1" t="s">
        <v>481</v>
      </c>
      <c r="D43" s="1" t="s">
        <v>482</v>
      </c>
      <c r="E43" s="1" t="s">
        <v>483</v>
      </c>
      <c r="F43" s="1" t="s">
        <v>228</v>
      </c>
      <c r="G43" s="1" t="s">
        <v>232</v>
      </c>
      <c r="H43" s="1" t="s">
        <v>233</v>
      </c>
      <c r="I43" s="1" t="s">
        <v>484</v>
      </c>
      <c r="J43" s="1" t="s">
        <v>29</v>
      </c>
      <c r="K43" s="1" t="s">
        <v>281</v>
      </c>
      <c r="L43" s="1" t="s">
        <v>281</v>
      </c>
      <c r="M43" s="1" t="s">
        <v>236</v>
      </c>
      <c r="N43" s="1" t="s">
        <v>236</v>
      </c>
      <c r="O43" s="1" t="s">
        <v>237</v>
      </c>
      <c r="P43" s="1" t="s">
        <v>238</v>
      </c>
      <c r="Q43" s="1" t="s">
        <v>485</v>
      </c>
      <c r="R43" s="1" t="s">
        <v>240</v>
      </c>
      <c r="S43" s="1" t="s">
        <v>241</v>
      </c>
      <c r="T43" s="1" t="s">
        <v>242</v>
      </c>
    </row>
    <row r="44" s="1" customFormat="1" spans="1:20">
      <c r="A44" s="3">
        <v>16858905401</v>
      </c>
      <c r="B44" s="1" t="s">
        <v>486</v>
      </c>
      <c r="C44" s="1" t="s">
        <v>487</v>
      </c>
      <c r="D44" s="1" t="s">
        <v>488</v>
      </c>
      <c r="E44" s="1" t="s">
        <v>489</v>
      </c>
      <c r="F44" s="1" t="s">
        <v>228</v>
      </c>
      <c r="G44" s="1" t="s">
        <v>232</v>
      </c>
      <c r="H44" s="1" t="s">
        <v>233</v>
      </c>
      <c r="I44" s="1" t="s">
        <v>490</v>
      </c>
      <c r="J44" s="1" t="s">
        <v>29</v>
      </c>
      <c r="K44" s="1" t="s">
        <v>491</v>
      </c>
      <c r="L44" s="1" t="s">
        <v>491</v>
      </c>
      <c r="M44" s="1" t="s">
        <v>236</v>
      </c>
      <c r="N44" s="1" t="s">
        <v>236</v>
      </c>
      <c r="O44" s="1" t="s">
        <v>237</v>
      </c>
      <c r="P44" s="1" t="s">
        <v>238</v>
      </c>
      <c r="Q44" s="1" t="s">
        <v>492</v>
      </c>
      <c r="R44" s="1" t="s">
        <v>240</v>
      </c>
      <c r="S44" s="1" t="s">
        <v>241</v>
      </c>
      <c r="T44" s="1" t="s">
        <v>242</v>
      </c>
    </row>
    <row r="45" s="1" customFormat="1" spans="1:20">
      <c r="A45" s="3">
        <v>16849197185</v>
      </c>
      <c r="B45" s="1" t="s">
        <v>493</v>
      </c>
      <c r="C45" s="1" t="s">
        <v>494</v>
      </c>
      <c r="D45" s="1" t="s">
        <v>495</v>
      </c>
      <c r="E45" s="1" t="s">
        <v>496</v>
      </c>
      <c r="F45" s="1" t="s">
        <v>228</v>
      </c>
      <c r="G45" s="1" t="s">
        <v>232</v>
      </c>
      <c r="H45" s="1" t="s">
        <v>233</v>
      </c>
      <c r="I45" s="1" t="s">
        <v>497</v>
      </c>
      <c r="J45" s="1" t="s">
        <v>29</v>
      </c>
      <c r="K45" s="1" t="s">
        <v>306</v>
      </c>
      <c r="L45" s="1" t="s">
        <v>306</v>
      </c>
      <c r="M45" s="1" t="s">
        <v>236</v>
      </c>
      <c r="N45" s="1" t="s">
        <v>236</v>
      </c>
      <c r="O45" s="1" t="s">
        <v>237</v>
      </c>
      <c r="P45" s="1" t="s">
        <v>238</v>
      </c>
      <c r="Q45" s="1" t="s">
        <v>498</v>
      </c>
      <c r="R45" s="1" t="s">
        <v>240</v>
      </c>
      <c r="S45" s="1" t="s">
        <v>241</v>
      </c>
      <c r="T45" s="1" t="s">
        <v>242</v>
      </c>
    </row>
    <row r="46" s="1" customFormat="1" spans="1:20">
      <c r="A46" s="3">
        <v>16815195819</v>
      </c>
      <c r="B46" s="1" t="s">
        <v>499</v>
      </c>
      <c r="C46" s="1" t="s">
        <v>500</v>
      </c>
      <c r="D46" s="1" t="s">
        <v>501</v>
      </c>
      <c r="E46" s="1" t="s">
        <v>502</v>
      </c>
      <c r="F46" s="1" t="s">
        <v>283</v>
      </c>
      <c r="G46" s="1" t="s">
        <v>232</v>
      </c>
      <c r="H46" s="1" t="s">
        <v>233</v>
      </c>
      <c r="I46" s="1" t="s">
        <v>503</v>
      </c>
      <c r="J46" s="1" t="s">
        <v>29</v>
      </c>
      <c r="K46" s="1" t="s">
        <v>504</v>
      </c>
      <c r="L46" s="1" t="s">
        <v>504</v>
      </c>
      <c r="M46" s="1" t="s">
        <v>236</v>
      </c>
      <c r="N46" s="1" t="s">
        <v>236</v>
      </c>
      <c r="O46" s="1" t="s">
        <v>237</v>
      </c>
      <c r="P46" s="1" t="s">
        <v>238</v>
      </c>
      <c r="Q46" s="1" t="s">
        <v>505</v>
      </c>
      <c r="R46" s="1" t="s">
        <v>240</v>
      </c>
      <c r="S46" s="1" t="s">
        <v>241</v>
      </c>
      <c r="T46" s="1" t="s">
        <v>242</v>
      </c>
    </row>
    <row r="47" s="1" customFormat="1" spans="1:20">
      <c r="A47" s="3">
        <v>16750888903</v>
      </c>
      <c r="B47" s="1" t="s">
        <v>506</v>
      </c>
      <c r="C47" s="1" t="s">
        <v>507</v>
      </c>
      <c r="D47" s="1" t="s">
        <v>508</v>
      </c>
      <c r="E47" s="1" t="s">
        <v>509</v>
      </c>
      <c r="F47" s="1" t="s">
        <v>228</v>
      </c>
      <c r="G47" s="1" t="s">
        <v>232</v>
      </c>
      <c r="H47" s="1" t="s">
        <v>233</v>
      </c>
      <c r="I47" s="1" t="s">
        <v>510</v>
      </c>
      <c r="J47" s="1" t="s">
        <v>29</v>
      </c>
      <c r="K47" s="1" t="s">
        <v>511</v>
      </c>
      <c r="L47" s="1" t="s">
        <v>511</v>
      </c>
      <c r="M47" s="1" t="s">
        <v>236</v>
      </c>
      <c r="N47" s="1" t="s">
        <v>236</v>
      </c>
      <c r="O47" s="1" t="s">
        <v>237</v>
      </c>
      <c r="P47" s="1" t="s">
        <v>238</v>
      </c>
      <c r="Q47" s="1" t="s">
        <v>512</v>
      </c>
      <c r="R47" s="1" t="s">
        <v>240</v>
      </c>
      <c r="S47" s="1" t="s">
        <v>241</v>
      </c>
      <c r="T47" s="1" t="s">
        <v>242</v>
      </c>
    </row>
    <row r="48" s="1" customFormat="1" spans="1:20">
      <c r="A48" s="3">
        <v>16741684650</v>
      </c>
      <c r="B48" s="1" t="s">
        <v>513</v>
      </c>
      <c r="C48" s="1" t="s">
        <v>514</v>
      </c>
      <c r="D48" s="1" t="s">
        <v>515</v>
      </c>
      <c r="E48" s="1" t="s">
        <v>516</v>
      </c>
      <c r="F48" s="1" t="s">
        <v>283</v>
      </c>
      <c r="G48" s="1" t="s">
        <v>232</v>
      </c>
      <c r="H48" s="1" t="s">
        <v>233</v>
      </c>
      <c r="I48" s="1" t="s">
        <v>237</v>
      </c>
      <c r="J48" s="1" t="s">
        <v>29</v>
      </c>
      <c r="K48" s="1" t="s">
        <v>237</v>
      </c>
      <c r="L48" s="1" t="s">
        <v>412</v>
      </c>
      <c r="M48" s="1" t="s">
        <v>517</v>
      </c>
      <c r="N48" s="1" t="s">
        <v>518</v>
      </c>
      <c r="O48" s="1" t="s">
        <v>237</v>
      </c>
      <c r="P48" s="1" t="s">
        <v>238</v>
      </c>
      <c r="Q48" s="1" t="s">
        <v>519</v>
      </c>
      <c r="R48" s="1" t="s">
        <v>240</v>
      </c>
      <c r="S48" s="1" t="s">
        <v>241</v>
      </c>
      <c r="T48" s="1" t="s">
        <v>242</v>
      </c>
    </row>
    <row r="49" s="1" customFormat="1" spans="1:20">
      <c r="A49" s="3">
        <v>16736569121</v>
      </c>
      <c r="B49" s="1" t="s">
        <v>520</v>
      </c>
      <c r="C49" s="1" t="s">
        <v>521</v>
      </c>
      <c r="D49" s="1" t="s">
        <v>522</v>
      </c>
      <c r="E49" s="1" t="s">
        <v>523</v>
      </c>
      <c r="F49" s="1" t="s">
        <v>283</v>
      </c>
      <c r="G49" s="1" t="s">
        <v>232</v>
      </c>
      <c r="H49" s="1" t="s">
        <v>233</v>
      </c>
      <c r="I49" s="1" t="s">
        <v>524</v>
      </c>
      <c r="J49" s="1" t="s">
        <v>29</v>
      </c>
      <c r="K49" s="1" t="s">
        <v>294</v>
      </c>
      <c r="L49" s="1" t="s">
        <v>294</v>
      </c>
      <c r="M49" s="1" t="s">
        <v>236</v>
      </c>
      <c r="N49" s="1" t="s">
        <v>236</v>
      </c>
      <c r="O49" s="1" t="s">
        <v>237</v>
      </c>
      <c r="P49" s="1" t="s">
        <v>238</v>
      </c>
      <c r="Q49" s="1" t="s">
        <v>525</v>
      </c>
      <c r="R49" s="1" t="s">
        <v>240</v>
      </c>
      <c r="S49" s="1" t="s">
        <v>241</v>
      </c>
      <c r="T49" s="1" t="s">
        <v>242</v>
      </c>
    </row>
    <row r="50" s="1" customFormat="1" spans="1:20">
      <c r="A50" s="3">
        <v>16679459673</v>
      </c>
      <c r="B50" s="1" t="s">
        <v>526</v>
      </c>
      <c r="C50" s="1" t="s">
        <v>527</v>
      </c>
      <c r="D50" s="1" t="s">
        <v>528</v>
      </c>
      <c r="E50" s="1" t="s">
        <v>529</v>
      </c>
      <c r="F50" s="1" t="s">
        <v>228</v>
      </c>
      <c r="G50" s="1" t="s">
        <v>232</v>
      </c>
      <c r="H50" s="1" t="s">
        <v>233</v>
      </c>
      <c r="I50" s="1" t="s">
        <v>530</v>
      </c>
      <c r="J50" s="1" t="s">
        <v>29</v>
      </c>
      <c r="K50" s="1" t="s">
        <v>412</v>
      </c>
      <c r="L50" s="1" t="s">
        <v>412</v>
      </c>
      <c r="M50" s="1" t="s">
        <v>236</v>
      </c>
      <c r="N50" s="1" t="s">
        <v>236</v>
      </c>
      <c r="O50" s="1" t="s">
        <v>237</v>
      </c>
      <c r="P50" s="1" t="s">
        <v>238</v>
      </c>
      <c r="Q50" s="1" t="s">
        <v>531</v>
      </c>
      <c r="R50" s="1" t="s">
        <v>240</v>
      </c>
      <c r="S50" s="1" t="s">
        <v>241</v>
      </c>
      <c r="T50" s="1" t="s">
        <v>242</v>
      </c>
    </row>
    <row r="51" s="1" customFormat="1" spans="1:20">
      <c r="A51" s="3">
        <v>16665966906</v>
      </c>
      <c r="B51" s="1" t="s">
        <v>532</v>
      </c>
      <c r="C51" s="1" t="s">
        <v>533</v>
      </c>
      <c r="D51" s="1" t="s">
        <v>482</v>
      </c>
      <c r="E51" s="1" t="s">
        <v>534</v>
      </c>
      <c r="F51" s="1" t="s">
        <v>228</v>
      </c>
      <c r="G51" s="1" t="s">
        <v>232</v>
      </c>
      <c r="H51" s="1" t="s">
        <v>233</v>
      </c>
      <c r="I51" s="1" t="s">
        <v>535</v>
      </c>
      <c r="J51" s="1" t="s">
        <v>29</v>
      </c>
      <c r="K51" s="1" t="s">
        <v>281</v>
      </c>
      <c r="L51" s="1" t="s">
        <v>281</v>
      </c>
      <c r="M51" s="1" t="s">
        <v>236</v>
      </c>
      <c r="N51" s="1" t="s">
        <v>236</v>
      </c>
      <c r="O51" s="1" t="s">
        <v>237</v>
      </c>
      <c r="P51" s="1" t="s">
        <v>238</v>
      </c>
      <c r="Q51" s="1" t="s">
        <v>536</v>
      </c>
      <c r="R51" s="1" t="s">
        <v>240</v>
      </c>
      <c r="S51" s="1" t="s">
        <v>241</v>
      </c>
      <c r="T51" s="1" t="s">
        <v>242</v>
      </c>
    </row>
    <row r="52" s="1" customFormat="1" spans="1:20">
      <c r="A52" s="3">
        <v>16624688024</v>
      </c>
      <c r="B52" s="1" t="s">
        <v>537</v>
      </c>
      <c r="C52" s="1" t="s">
        <v>538</v>
      </c>
      <c r="D52" s="1" t="s">
        <v>444</v>
      </c>
      <c r="E52" s="1" t="s">
        <v>539</v>
      </c>
      <c r="F52" s="1" t="s">
        <v>228</v>
      </c>
      <c r="G52" s="1" t="s">
        <v>232</v>
      </c>
      <c r="H52" s="1" t="s">
        <v>233</v>
      </c>
      <c r="I52" s="1" t="s">
        <v>540</v>
      </c>
      <c r="J52" s="1" t="s">
        <v>29</v>
      </c>
      <c r="K52" s="1" t="s">
        <v>541</v>
      </c>
      <c r="L52" s="1" t="s">
        <v>541</v>
      </c>
      <c r="M52" s="1" t="s">
        <v>236</v>
      </c>
      <c r="N52" s="1" t="s">
        <v>236</v>
      </c>
      <c r="O52" s="1" t="s">
        <v>237</v>
      </c>
      <c r="P52" s="1" t="s">
        <v>238</v>
      </c>
      <c r="Q52" s="1" t="s">
        <v>542</v>
      </c>
      <c r="R52" s="1" t="s">
        <v>240</v>
      </c>
      <c r="S52" s="1" t="s">
        <v>241</v>
      </c>
      <c r="T52" s="1" t="s">
        <v>242</v>
      </c>
    </row>
    <row r="53" s="1" customFormat="1" spans="1:20">
      <c r="A53" s="3">
        <v>16593329169</v>
      </c>
      <c r="B53" s="1" t="s">
        <v>543</v>
      </c>
      <c r="C53" s="1" t="s">
        <v>544</v>
      </c>
      <c r="D53" s="1" t="s">
        <v>545</v>
      </c>
      <c r="E53" s="1" t="s">
        <v>546</v>
      </c>
      <c r="F53" s="1" t="s">
        <v>228</v>
      </c>
      <c r="G53" s="1" t="s">
        <v>232</v>
      </c>
      <c r="H53" s="1" t="s">
        <v>233</v>
      </c>
      <c r="I53" s="1" t="s">
        <v>547</v>
      </c>
      <c r="J53" s="1" t="s">
        <v>29</v>
      </c>
      <c r="K53" s="1" t="s">
        <v>548</v>
      </c>
      <c r="L53" s="1" t="s">
        <v>548</v>
      </c>
      <c r="M53" s="1" t="s">
        <v>236</v>
      </c>
      <c r="N53" s="1" t="s">
        <v>236</v>
      </c>
      <c r="O53" s="1" t="s">
        <v>237</v>
      </c>
      <c r="P53" s="1" t="s">
        <v>238</v>
      </c>
      <c r="Q53" s="1" t="s">
        <v>549</v>
      </c>
      <c r="R53" s="1" t="s">
        <v>240</v>
      </c>
      <c r="S53" s="1" t="s">
        <v>241</v>
      </c>
      <c r="T53" s="1" t="s">
        <v>242</v>
      </c>
    </row>
    <row r="54" s="1" customFormat="1" spans="1:20">
      <c r="A54" s="3">
        <v>16513470284</v>
      </c>
      <c r="B54" s="1" t="s">
        <v>550</v>
      </c>
      <c r="C54" s="1" t="s">
        <v>551</v>
      </c>
      <c r="D54" s="1" t="s">
        <v>552</v>
      </c>
      <c r="E54" s="1" t="s">
        <v>553</v>
      </c>
      <c r="F54" s="1" t="s">
        <v>228</v>
      </c>
      <c r="G54" s="1" t="s">
        <v>232</v>
      </c>
      <c r="H54" s="1" t="s">
        <v>233</v>
      </c>
      <c r="I54" s="1" t="s">
        <v>554</v>
      </c>
      <c r="J54" s="1" t="s">
        <v>29</v>
      </c>
      <c r="K54" s="1" t="s">
        <v>555</v>
      </c>
      <c r="L54" s="1" t="s">
        <v>555</v>
      </c>
      <c r="M54" s="1" t="s">
        <v>236</v>
      </c>
      <c r="N54" s="1" t="s">
        <v>236</v>
      </c>
      <c r="O54" s="1" t="s">
        <v>237</v>
      </c>
      <c r="P54" s="1" t="s">
        <v>238</v>
      </c>
      <c r="Q54" s="1" t="s">
        <v>556</v>
      </c>
      <c r="R54" s="1" t="s">
        <v>240</v>
      </c>
      <c r="S54" s="1" t="s">
        <v>241</v>
      </c>
      <c r="T54" s="1" t="s">
        <v>242</v>
      </c>
    </row>
    <row r="55" s="1" customFormat="1" spans="1:20">
      <c r="A55" s="3">
        <v>16469769213</v>
      </c>
      <c r="B55" s="1" t="s">
        <v>557</v>
      </c>
      <c r="C55" s="1" t="s">
        <v>558</v>
      </c>
      <c r="D55" s="1" t="s">
        <v>559</v>
      </c>
      <c r="E55" s="1" t="s">
        <v>560</v>
      </c>
      <c r="F55" s="1" t="s">
        <v>228</v>
      </c>
      <c r="G55" s="1" t="s">
        <v>232</v>
      </c>
      <c r="H55" s="1" t="s">
        <v>233</v>
      </c>
      <c r="I55" s="1" t="s">
        <v>561</v>
      </c>
      <c r="J55" s="1" t="s">
        <v>29</v>
      </c>
      <c r="K55" s="1" t="s">
        <v>562</v>
      </c>
      <c r="L55" s="1" t="s">
        <v>563</v>
      </c>
      <c r="M55" s="1" t="s">
        <v>564</v>
      </c>
      <c r="N55" s="1" t="s">
        <v>565</v>
      </c>
      <c r="O55" s="1" t="s">
        <v>237</v>
      </c>
      <c r="P55" s="1" t="s">
        <v>238</v>
      </c>
      <c r="Q55" s="1" t="s">
        <v>566</v>
      </c>
      <c r="R55" s="1" t="s">
        <v>240</v>
      </c>
      <c r="S55" s="1" t="s">
        <v>241</v>
      </c>
      <c r="T55" s="1" t="s">
        <v>242</v>
      </c>
    </row>
    <row r="56" s="1" customFormat="1" spans="1:20">
      <c r="A56" s="3">
        <v>16463187384</v>
      </c>
      <c r="B56" s="1" t="s">
        <v>567</v>
      </c>
      <c r="C56" s="1" t="s">
        <v>568</v>
      </c>
      <c r="D56" s="1" t="s">
        <v>569</v>
      </c>
      <c r="E56" s="1" t="s">
        <v>570</v>
      </c>
      <c r="F56" s="1" t="s">
        <v>228</v>
      </c>
      <c r="G56" s="1" t="s">
        <v>232</v>
      </c>
      <c r="H56" s="1" t="s">
        <v>233</v>
      </c>
      <c r="I56" s="1" t="s">
        <v>571</v>
      </c>
      <c r="J56" s="1" t="s">
        <v>29</v>
      </c>
      <c r="K56" s="1" t="s">
        <v>572</v>
      </c>
      <c r="L56" s="1" t="s">
        <v>572</v>
      </c>
      <c r="M56" s="1" t="s">
        <v>236</v>
      </c>
      <c r="N56" s="1" t="s">
        <v>236</v>
      </c>
      <c r="O56" s="1" t="s">
        <v>237</v>
      </c>
      <c r="P56" s="1" t="s">
        <v>238</v>
      </c>
      <c r="Q56" s="1" t="s">
        <v>573</v>
      </c>
      <c r="R56" s="1" t="s">
        <v>240</v>
      </c>
      <c r="S56" s="1" t="s">
        <v>241</v>
      </c>
      <c r="T56" s="1" t="s">
        <v>242</v>
      </c>
    </row>
    <row r="57" s="1" customFormat="1" spans="1:20">
      <c r="A57" s="3">
        <v>16037208622</v>
      </c>
      <c r="B57" s="1" t="s">
        <v>574</v>
      </c>
      <c r="C57" s="1" t="s">
        <v>575</v>
      </c>
      <c r="D57" s="1" t="s">
        <v>576</v>
      </c>
      <c r="E57" s="1" t="s">
        <v>577</v>
      </c>
      <c r="F57" s="1" t="s">
        <v>283</v>
      </c>
      <c r="G57" s="1" t="s">
        <v>232</v>
      </c>
      <c r="H57" s="1" t="s">
        <v>233</v>
      </c>
      <c r="I57" s="1" t="s">
        <v>578</v>
      </c>
      <c r="J57" s="1" t="s">
        <v>29</v>
      </c>
      <c r="K57" s="1" t="s">
        <v>579</v>
      </c>
      <c r="L57" s="1" t="s">
        <v>579</v>
      </c>
      <c r="M57" s="1" t="s">
        <v>236</v>
      </c>
      <c r="N57" s="1" t="s">
        <v>236</v>
      </c>
      <c r="O57" s="1" t="s">
        <v>237</v>
      </c>
      <c r="P57" s="1" t="s">
        <v>238</v>
      </c>
      <c r="Q57" s="1" t="s">
        <v>580</v>
      </c>
      <c r="R57" s="1" t="s">
        <v>240</v>
      </c>
      <c r="S57" s="1" t="s">
        <v>241</v>
      </c>
      <c r="T57" s="1" t="s">
        <v>242</v>
      </c>
    </row>
    <row r="58" s="1" customFormat="1" spans="1:20">
      <c r="A58" s="3">
        <v>15840649585</v>
      </c>
      <c r="B58" s="1" t="s">
        <v>581</v>
      </c>
      <c r="C58" s="1" t="s">
        <v>582</v>
      </c>
      <c r="D58" s="1" t="s">
        <v>583</v>
      </c>
      <c r="E58" s="1" t="s">
        <v>584</v>
      </c>
      <c r="F58" s="1" t="s">
        <v>228</v>
      </c>
      <c r="G58" s="1" t="s">
        <v>232</v>
      </c>
      <c r="H58" s="1" t="s">
        <v>233</v>
      </c>
      <c r="I58" s="1" t="s">
        <v>585</v>
      </c>
      <c r="J58" s="1" t="s">
        <v>29</v>
      </c>
      <c r="K58" s="1" t="s">
        <v>586</v>
      </c>
      <c r="L58" s="1" t="s">
        <v>586</v>
      </c>
      <c r="M58" s="1" t="s">
        <v>236</v>
      </c>
      <c r="N58" s="1" t="s">
        <v>236</v>
      </c>
      <c r="O58" s="1" t="s">
        <v>237</v>
      </c>
      <c r="P58" s="1" t="s">
        <v>238</v>
      </c>
      <c r="Q58" s="1" t="s">
        <v>587</v>
      </c>
      <c r="R58" s="1" t="s">
        <v>240</v>
      </c>
      <c r="S58" s="1" t="s">
        <v>241</v>
      </c>
      <c r="T58" s="1" t="s">
        <v>242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2021-12-21T01:20:51Z</dcterms:created>
  <dcterms:modified xsi:type="dcterms:W3CDTF">2021-12-21T01:30:12Z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8BC40F91145A42759917E26DE4B6328A</vt:lpwstr>
  </property>
  <property fmtid="{D5CDD505-2E9C-101B-9397-08002B2CF9AE}" pid="3" name="KSOProductBuildVer">
    <vt:lpwstr>2052-11.1.0.11115</vt:lpwstr>
  </property>
</Properties>
</file>