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对账!$1:$105</definedName>
  </definedNames>
  <calcPr calcId="144525"/>
</workbook>
</file>

<file path=xl/sharedStrings.xml><?xml version="1.0" encoding="utf-8"?>
<sst xmlns="http://schemas.openxmlformats.org/spreadsheetml/2006/main" count="2959" uniqueCount="922">
  <si>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</si>
  <si>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</si>
  <si>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</si>
  <si>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</si>
  <si>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</si>
  <si>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</si>
  <si>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</si>
  <si>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</si>
  <si>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</si>
  <si>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</si>
  <si>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</si>
  <si>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</si>
  <si>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</si>
  <si>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</si>
  <si>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</si>
  <si>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</si>
  <si>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</si>
  <si>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</si>
  <si>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</si>
  <si>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</si>
  <si>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</si>
  <si>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</si>
  <si>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</si>
  <si>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</si>
  <si>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</si>
  <si>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</si>
  <si>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</si>
  <si>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[斯德特莱恩]太浩湖硬石赌场酒店(Hard Rock Hotel &amp; Casino Lake Tahoe)(40037358)</t>
  </si>
  <si>
    <t>经典房间&lt;不退款&gt;&lt;2人入住&gt;</t>
  </si>
  <si>
    <t>USD</t>
  </si>
  <si>
    <t>Haynes/Mekhi Delon</t>
  </si>
  <si>
    <t>CA5326211222USD</t>
  </si>
  <si>
    <t>未提现</t>
  </si>
  <si>
    <t>携程开票</t>
  </si>
  <si>
    <t>75399SC377064</t>
  </si>
  <si>
    <t>[滨海韦斯顿]珀汀斯沙湾假日公园(Pontins Sand Bay Holiday Park)(39668278)</t>
  </si>
  <si>
    <t>经典双人标准间&lt;不退款&gt;&lt;2人入住&gt;</t>
  </si>
  <si>
    <t>Ryan/Christopher</t>
  </si>
  <si>
    <t>[吉恩]普里姆谷赌场度假村(Primm Valley Resort &amp; Casino)(48192896)</t>
  </si>
  <si>
    <t>客房2张大床&lt;不退款&gt;&lt;2人入住&gt;</t>
  </si>
  <si>
    <t>Jones/Jeremy</t>
  </si>
  <si>
    <t>EXP-1831780576</t>
  </si>
  <si>
    <t>[亚罗马来]皇签国际大酒店(Royale Signature Hotel)(44681934)</t>
  </si>
  <si>
    <t>豪华特大床房&lt;不退款&gt;&lt;2人入住&gt;</t>
  </si>
  <si>
    <t>Sabarina Hamizan Binti Abd Rashid/Nur,Sabarina Hamizan Binti Abd Rashid/Nur</t>
  </si>
  <si>
    <t>[阿宾登]南牛津万怡酒店(Courtyard by Marriott Oxford South)(39599993)</t>
  </si>
  <si>
    <t>Holt/Lisa Marie,Spencer/James dean,Parker/Bethany Lily,Maitland/Wayne Thomas</t>
  </si>
  <si>
    <t>88562390;88562393</t>
  </si>
  <si>
    <t>[凤凰城]凤凰城芳德瑞酒店(Found Re Phoenix)(44788910)</t>
  </si>
  <si>
    <t>标准特大床房&lt;不退款&gt;&lt;2人入住&gt;</t>
  </si>
  <si>
    <t>bruns/terry</t>
  </si>
  <si>
    <t>McAnallen/Mitchell,McAnallen/Anne</t>
  </si>
  <si>
    <t>[Improvement District No. 9]里姆罗克度假酒店(Rimrock Resort Hotel)(37211292)</t>
  </si>
  <si>
    <t>标准大床房&lt;不退款&gt;&lt;2人入住&gt;</t>
  </si>
  <si>
    <t>Aitken/Emilie</t>
  </si>
  <si>
    <t>[拉芙琳]艾维度假赌场酒店(Avi Resort &amp; Casino)(40105481)</t>
  </si>
  <si>
    <t>豪华客房1张特大床（河景）&lt;不退款&gt;&lt;2人入住&gt;</t>
  </si>
  <si>
    <t>Roes/Martin</t>
  </si>
  <si>
    <t>[温哥华]华美达温德姆华市中心酒店(Ramada by Wyndham Vancouver Downtown)(37231642)</t>
  </si>
  <si>
    <t>入住时指定房型&lt;不退款&gt;&lt;2人入住&gt;</t>
  </si>
  <si>
    <t>Le/Duc James,Benstead/Erin</t>
  </si>
  <si>
    <t>[安纳西]钟楼阿纳西中心酒店 - 火车站(Campanile Annecy Centre - Gare)(39047812)</t>
  </si>
  <si>
    <t>新一代双床房&lt;不退款&gt;&lt;2人入住&gt;</t>
  </si>
  <si>
    <t>Le Brocq/Mark</t>
  </si>
  <si>
    <t>[新加坡]新加坡富丽敦酒店(Staycation Approved)(The Fullerton Hotel Singapore (Staycation Approved))(37046473)</t>
  </si>
  <si>
    <t>遗产房&lt;2人入住&gt;&lt;不退款&gt;&lt;早餐&gt;</t>
  </si>
  <si>
    <t>Lim/Hock Beng,TAN/CHERYL CHIU NOI</t>
  </si>
  <si>
    <t>[比洛克西]美岸酒店(Beau Rivage)(39650366)</t>
  </si>
  <si>
    <t>豪华客房1张特大床（海景）&lt;不退款&gt;&lt;2人入住&gt;</t>
  </si>
  <si>
    <t>Perkins/Ryan</t>
  </si>
  <si>
    <t>[布卢明顿]美国商场丽笙酒店(Radisson Blu Mall of America)(39616561)</t>
  </si>
  <si>
    <t>客房（特大床）&lt;不退款&gt;&lt;2人入住&gt;</t>
  </si>
  <si>
    <t>Sharp/Laura</t>
  </si>
  <si>
    <t>[纽约]时代广场酒店(The Hotel at Times Square New York)(44694518)</t>
  </si>
  <si>
    <t>高级特大床房&lt;不退款&gt;&lt;2人入住&gt;</t>
  </si>
  <si>
    <t>Ticer/Lex,Kotsonis/Denise</t>
  </si>
  <si>
    <t>[汉道夫]玛纳之家酒店(The Manna by Haus, Ascend Hotel Collection)(37214903)</t>
  </si>
  <si>
    <t>高级房&lt;不退款&gt;&lt;2人入住&gt;</t>
  </si>
  <si>
    <t>Ryan/Craig</t>
  </si>
  <si>
    <t>[清迈]阿尔特尔尼曼酒店(The Artel Nimman Hotel)(39596390)</t>
  </si>
  <si>
    <t>底层双人床一室房&lt;不退款&gt;&lt;2人入住&gt;</t>
  </si>
  <si>
    <t>Chumsri/Dujruethai,Chumsri/Dujruethai</t>
  </si>
  <si>
    <t>取消</t>
  </si>
  <si>
    <t>[大学城]得克萨斯 A&amp;M 酒店及会议中心(Texas A&amp;M Hotel and Conference Center)(40028914)</t>
  </si>
  <si>
    <t>豪华客房1张特大床&lt;不退款&gt;&lt;2人入住&gt;</t>
  </si>
  <si>
    <t>Esquerra/Richard</t>
  </si>
  <si>
    <t>35873SC025059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</si>
  <si>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</si>
  <si>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</si>
  <si>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Noble/David,Noble/Sherry</t>
  </si>
  <si>
    <t>[兰卡威]兰卡威海景酒店(Langkawi Seaview Hotel)(37198865)</t>
  </si>
  <si>
    <t>高级双床房&lt;不退款&gt;&lt;2人入住&gt;</t>
  </si>
  <si>
    <t>HAZMI ANUAR BIN JALI/AHMAD,HAZMI ANUAR BIN JALI/AHMAD</t>
  </si>
  <si>
    <t>[纽约]城中西区舒适酒店(Comfort Inn Midtown West)(37202635)</t>
  </si>
  <si>
    <t>特大床房&lt;早餐&gt;&lt;不退款&gt;&lt;2人入住&gt;</t>
  </si>
  <si>
    <t>Furtado/Sharon B</t>
  </si>
  <si>
    <t>[卡姆登]伦敦西区希尔顿逸林酒店(DoubleTree by Hilton London – West End)(37257360)</t>
  </si>
  <si>
    <t>双人床房&lt;早餐&gt;&lt;不退款&gt;&lt;2人入住&gt;</t>
  </si>
  <si>
    <t>Beecroft/Robbie</t>
  </si>
  <si>
    <t>[萨兰]萨兰床先生酒店(Mister Bed Saran)(39609962)</t>
  </si>
  <si>
    <t>双人间&lt;不退款&gt;&lt;2人入住&gt;</t>
  </si>
  <si>
    <t>PELLETIER/Hugues-Vincent,MUSSONE/Marie-Helene</t>
  </si>
  <si>
    <t>[陶尔哈姆莱茨]伦敦塔酒店(The Tower Hotel London)(37210264)</t>
  </si>
  <si>
    <t>标准房&lt;不退款&gt;&lt;2人入住&gt;</t>
  </si>
  <si>
    <t>Dewsbery/brian</t>
  </si>
  <si>
    <t>Long/Meaghan</t>
  </si>
  <si>
    <t>Howard/Tom</t>
  </si>
  <si>
    <t>[丹佛]柯蒂斯- 希尔顿逸林酒店(The Curtis- A DoubleTree by Hilton Hotel)(37206118)</t>
  </si>
  <si>
    <t>大床房&lt;不退款&gt;&lt;2人入住&gt;</t>
  </si>
  <si>
    <t>Gott/Michael</t>
  </si>
  <si>
    <t>精致套房1特大床&lt;不退款&gt;&lt;2人入住&gt;</t>
  </si>
  <si>
    <t>Lamia/Jennifer Ali</t>
  </si>
  <si>
    <t>Salman/Syafiq,Salman/Syafiq</t>
  </si>
  <si>
    <t>[纽约]比克曼汤普森酒店(The Beekman, a Thompson Hotel)(37202455)</t>
  </si>
  <si>
    <t>高级大床房&lt;不退款&gt;&lt;2人入住&gt;</t>
  </si>
  <si>
    <t>Lawrence/Andrew W</t>
  </si>
  <si>
    <t>Mee/Erin Manning</t>
  </si>
  <si>
    <t>[温哥华]温哥华奥贝尔杰酒店(Auberge Vancouver Hotel)(39043386)</t>
  </si>
  <si>
    <t>城景豪华房（特大床）&lt;不退款&gt;&lt;2人入住&gt;</t>
  </si>
  <si>
    <t>MacDonald/Jessy,Siemens/Cole</t>
  </si>
  <si>
    <t>Peck/Geoffrey</t>
  </si>
  <si>
    <t>[雪邦]OYO 414阿迪夫宫殿酒店(OYO 414 Adiff Palace Hotel)(39649802)</t>
  </si>
  <si>
    <t>标准双人间&lt;不退款&gt;&lt;2人入住&gt;</t>
  </si>
  <si>
    <t>Atika/Nabila,Atika/Nabila</t>
  </si>
  <si>
    <t>[博洛尼亚]萨沃亚摄政酒店(Savoia Hotel Regency)(37222332)</t>
  </si>
  <si>
    <t>舒适房&lt;不退款&gt;&lt;2人入住&gt;</t>
  </si>
  <si>
    <t>Lacroce/Andrea</t>
  </si>
  <si>
    <t>282814；282815</t>
  </si>
  <si>
    <t>[洛杉矶]西洛杉矶智选假日酒店(Holiday Inn Express West Los Angeles, an Ihg Hotel)(37217382)</t>
  </si>
  <si>
    <t>标准房&lt;1&gt;&lt;2人入住&gt;&lt;不退款&gt;&lt;早餐&gt;</t>
  </si>
  <si>
    <t>Stephens/Melvin</t>
  </si>
  <si>
    <t>[巴黎]阿卡西雅酒店(Acacia Hotel)(39684520)</t>
  </si>
  <si>
    <t>Mitanne/Marie,Lucien/Nicolas</t>
  </si>
  <si>
    <t>[费城]费城市中心喜来登酒店(Sheraton Philadelphia Downtown)(39051629)</t>
  </si>
  <si>
    <t>特大床房&lt;不退款&gt;&lt;2人入住&gt;</t>
  </si>
  <si>
    <t>Waltz/James Joseph</t>
  </si>
  <si>
    <t>退单</t>
  </si>
  <si>
    <t>[卡姆登]皇家国家酒店(The Royal National Hotel)(39034701)</t>
  </si>
  <si>
    <t>Manborde/Ian</t>
  </si>
  <si>
    <t>[马德里]马德里托莱多门酒店(Hotel Puerta de Toledo Madrid)(37226850)</t>
  </si>
  <si>
    <t>Marcos Meson/Victor</t>
  </si>
  <si>
    <t>[布鲁塞尔]阿伯丁酒店(Hotel Abberdeen)(40025897)</t>
  </si>
  <si>
    <t>SIVAULT/Baptiste</t>
  </si>
  <si>
    <t>[奇克托瓦加]纽约布法罗机场千禧酒店(Millennium Buffalo)(37202956)</t>
  </si>
  <si>
    <t>豪华2张双人床房&lt;不退款&gt;&lt;2人入住&gt;</t>
  </si>
  <si>
    <t>Oberer/Ava oberer</t>
  </si>
  <si>
    <t>[芝加哥]克拉里奇牛津酒店(Claridge House)(44691362)</t>
  </si>
  <si>
    <t>大号床房&lt;不退款&gt;&lt;2人入住&gt;</t>
  </si>
  <si>
    <t>Nordengren/brian</t>
  </si>
  <si>
    <t>[埃姆斯]卡尔森埃姆斯丽怡酒店(Country Inn &amp; Suites by Radisson, Ames, IA)(39616277)</t>
  </si>
  <si>
    <t>客房1张特大床&lt;不退款&gt;&lt;2人入住&gt;</t>
  </si>
  <si>
    <t>Clark/Sashya</t>
  </si>
  <si>
    <t>Lao/Kelly Marie,Borders/Lola Marie</t>
  </si>
  <si>
    <t>[旧金山]渔人码头智选假日酒店(Holiday Inn Express Hotel &amp; Suites Fisherman's Wharf, an Ihg Hotel)(37220965)</t>
  </si>
  <si>
    <t>特大床房&lt;1&gt;&lt;2人入住&gt;&lt;不退款&gt;&lt;早餐&gt;</t>
  </si>
  <si>
    <t>Swift/David</t>
  </si>
  <si>
    <t>Thatcher/Oliver</t>
  </si>
  <si>
    <t>[大西洋城]大西洋城硬石酒店及娱乐场(Hard Rock Hotel &amp; Casino Atlantic City)(39593015)</t>
  </si>
  <si>
    <t>南塔楼无障碍经典特大床房(带浴缸)&lt;不退款&gt;&lt;2人入住&gt;</t>
  </si>
  <si>
    <t>De Jesus/Juan</t>
  </si>
  <si>
    <t>L7V4X023J7 - SCMSY - SRP</t>
  </si>
  <si>
    <t>Howard/Chris</t>
  </si>
  <si>
    <t>Dilger/Charlotte</t>
  </si>
  <si>
    <t>[圣安东尼奥]北部海洋世界品质套房酒店(Quality Inn &amp; Suites SeaWorld North)(37221782)</t>
  </si>
  <si>
    <t>标准房, 2 张大床房&lt;早餐&gt;&lt;不退款&gt;&lt;2人入住&gt;</t>
  </si>
  <si>
    <t>watson/Antonio</t>
  </si>
  <si>
    <t>[哥本哈根]哥本哈根机场丽柏酒店(Park Inn by Radisson Copenhagen Airport)(37245057)</t>
  </si>
  <si>
    <t>kjeldsen/visda</t>
  </si>
  <si>
    <t>[迈阿密海滩]伊贝罗斯塔伯克利海岸酒店(Iberostar Berkeley Shore Hotel)(48320211)</t>
  </si>
  <si>
    <t>Germani/Gaetano</t>
  </si>
  <si>
    <t>[阿拉拉夸拉]阿拉拉夸拉舒适酒店(Comfort Hotel Araraquara)(40756765)</t>
  </si>
  <si>
    <t>高级双人房&lt;不退款&gt;&lt;2人入住&gt;</t>
  </si>
  <si>
    <t>De Almeida filho/Theodomiro ribeiro,Ribeiro de Almeida/Pedro Carvalho</t>
  </si>
  <si>
    <t>[圣安东尼奥]圣安东尼奥万豪河滨酒店(San Antonio Marriott Riverwalk)(45826552)</t>
  </si>
  <si>
    <t>Lerma/Michael Joaquin</t>
  </si>
  <si>
    <t>[波苏埃洛-德阿拉尔孔]欧洲之星马德里酒店(Eurostars I-Hotel Madrid)(37222658)</t>
  </si>
  <si>
    <t>双人床房&lt;不退款&gt;&lt;2人入住&gt;</t>
  </si>
  <si>
    <t>GARCIA/RAQUEL,PERUGA/JAVIER</t>
  </si>
  <si>
    <t>Molina/Lorenzo</t>
  </si>
  <si>
    <t>[列克星敦]莱辛顿南 - 汉堡温德姆拉昆塔套房酒店(La Quinta Inn &amp; Suites by Wyndham Lexington South / Hamburg)(40087404)</t>
  </si>
  <si>
    <t>Casey/Tiffany,DeBats/Matthew</t>
  </si>
  <si>
    <t>[兰贝斯区]丽亭西敏桥酒店&amp;度假村(Park Plaza Westminster Bridge London)(37201215)</t>
  </si>
  <si>
    <t>高级双人房&lt;2人入住&gt;&lt;不退款&gt;&lt;早餐&gt;</t>
  </si>
  <si>
    <t>Rule/Ben</t>
  </si>
  <si>
    <t>Gomez Garcia/Daniel</t>
  </si>
  <si>
    <t>Zaman/Kareem</t>
  </si>
  <si>
    <t>Munoz/Ruben</t>
  </si>
  <si>
    <t>[劳德代尔堡]河畔酒店(Riverside Hotel)(37226901)</t>
  </si>
  <si>
    <t>塔楼行政特大床房带阳台&lt;不退款&gt;&lt;2人入住&gt;</t>
  </si>
  <si>
    <t>Butt/Denease</t>
  </si>
  <si>
    <t>[三宝垄]黄金城市会议酒店(GOLDEN CITY HOTEL AND CONVENTION CENTRE)(40617546)</t>
  </si>
  <si>
    <t>zhou/Eric</t>
  </si>
  <si>
    <t>[萨拉戈萨]阿拉贡国王费尔南多二世水疗酒店(Eurostars Rey Fernando)(47469290)</t>
  </si>
  <si>
    <t>双床房&lt;不退款&gt;&lt;2人入住&gt;</t>
  </si>
  <si>
    <t>Preotu/Gabriela</t>
  </si>
  <si>
    <t>[斯普林菲尔德]北斯普林菲尔德万豪费尔菲尔德酒店(Fairfield Inn &amp; Suites by Marriott Springfield North)(40034757)</t>
  </si>
  <si>
    <t>客房1张特大床&lt;2人入住&gt;&lt;不退款&gt;&lt;早餐&gt;</t>
  </si>
  <si>
    <t>Leonetti/Madoka</t>
  </si>
  <si>
    <t>[独立城]堪萨斯城 - 独立镇区石溪酒店(Stoney Creek Hotel Kansas City - Independence)(40082369)</t>
  </si>
  <si>
    <t>Mejia/Jared</t>
  </si>
  <si>
    <t>[乔治市]槟城阿波罗酒店(Apollo Inn Penang)(44688225)</t>
  </si>
  <si>
    <t>高级大床房&lt;2人入住&gt;&lt;不退款&gt;</t>
  </si>
  <si>
    <t>Anuar/Nur Zenzira,Anuar/Nur Zenzira</t>
  </si>
  <si>
    <t>[塞维利亚]塞维利亚顶点酒店(Vértice Sevilla)(37205731)</t>
  </si>
  <si>
    <t>标准双床房&lt;不退款&gt;&lt;2人入住&gt;</t>
  </si>
  <si>
    <t>Diaz Torres/Cristina</t>
  </si>
  <si>
    <t>[吉隆坡]瑟迪特尔米德山谷(Cititel Mid Valley)(37241114)</t>
  </si>
  <si>
    <t>Azman/Mohd Azri</t>
  </si>
  <si>
    <t>Stevens/Miley</t>
  </si>
  <si>
    <t>[Durian Sebatang]紫杉精品酒店(Yew Boutique Hotel)(48377625)</t>
  </si>
  <si>
    <t>豪华房(特大床)&lt;不退款&gt;&lt;2人入住&gt;</t>
  </si>
  <si>
    <t>Song/Patrrick</t>
  </si>
  <si>
    <t>[谢尔西]瑞莱斯崔西水疗公寓酒店(Relais Spa Chessy Residence)(39042959)</t>
  </si>
  <si>
    <t>尊贵双人房&lt;不退款&gt;&lt;2人入住&gt;</t>
  </si>
  <si>
    <t>Saidi/Rayhan,Grand/Ivanna</t>
  </si>
  <si>
    <t>[马六甲]马六甲帝国古迹酒店(The Imperial Heritage Hotel Melaka)(37196430)</t>
  </si>
  <si>
    <t>家庭三人房&lt;不退款&gt;&lt;2人入住&gt;</t>
  </si>
  <si>
    <t>Abdullah/Nor Habibah</t>
  </si>
  <si>
    <t>[多伦多]海港城堡威斯汀酒店（多伦多）(The Westin Harbour Castle, Toronto)(37231485)</t>
  </si>
  <si>
    <t>城景特大床房&lt;2人入住&gt;&lt;不退款&gt;&lt;早餐&gt;</t>
  </si>
  <si>
    <t>KURIHARA/MINA,LIJUN/LOU</t>
  </si>
  <si>
    <t>[贝圣路易斯]墨西哥湾好莱坞赌场酒店(Hollywood Casino Gulf Coast)(39614627)</t>
  </si>
  <si>
    <t>豪华客房2张大床&lt;不退款&gt;&lt;2人入住&gt;</t>
  </si>
  <si>
    <t>Cooper/Raymond Lee</t>
  </si>
  <si>
    <t>kmk3z</t>
  </si>
  <si>
    <t>[新德里]新德里欧贝罗伊酒店(The Oberoi New Delhi)(37208320)</t>
  </si>
  <si>
    <t>豪华房&lt;不退款&gt;&lt;2人入住&gt;</t>
  </si>
  <si>
    <t>mantosh/david</t>
  </si>
  <si>
    <t>Acknowledged</t>
  </si>
  <si>
    <t>[爱莫利维尔]福朋喜来登酒店--旧金山海湾大桥(Four Points by Sheraton - San Francisco Bay Bridge)(39037781)</t>
  </si>
  <si>
    <t>lewis/terry</t>
  </si>
  <si>
    <t>[多伦多]多伦多机场东假日酒店(Holiday Inn Toronto Airport East, an Ihg Hotel)(37205507)</t>
  </si>
  <si>
    <t>无障碍特大床房（带轮椅）&lt;不退款&gt;&lt;2人入住&gt;</t>
  </si>
  <si>
    <t>Baig/Harris Qasim</t>
  </si>
  <si>
    <t>[纽约]布鲁克林秃鹰酒店(Condor Hotel Brooklyn)(44689198)</t>
  </si>
  <si>
    <t>客房（Plush）&lt;不退款&gt;&lt;2人入住&gt;</t>
  </si>
  <si>
    <t>Rahman/Shagor</t>
  </si>
  <si>
    <t>[威廉斯敦]威廉斯顿日出酒店(Sunrise Inn Williamstown)(39672529)</t>
  </si>
  <si>
    <t>Sparks/Tom</t>
  </si>
  <si>
    <t>3044420-1</t>
  </si>
  <si>
    <t>[纽约]梦幻市区酒店(Dream Downtown)(39047687)</t>
  </si>
  <si>
    <t>客房, 1 张特大床 (Bronze)&lt;1&gt;&lt;不退款&gt;&lt;2人入住&gt;</t>
  </si>
  <si>
    <t>Mills/Jason</t>
  </si>
  <si>
    <t>63084SC052666</t>
  </si>
  <si>
    <t>[堪萨斯城]堪萨斯城市中心/会议中心万豪酒店(Residence Inn by Marriott Kansas City Downtown/Convention Center)(45827464)</t>
  </si>
  <si>
    <t>特大床工作室房（带沙发床）&lt;不退款&gt;&lt;2人入住&gt;</t>
  </si>
  <si>
    <t>Conrad/Christopher</t>
  </si>
  <si>
    <t>[波特兰]波特兰机场克拉丽奥酒店(Clarion Hotel Airport Portland)(37204649)</t>
  </si>
  <si>
    <t>2张双人床房&lt;不退款&gt;&lt;2人入住&gt;</t>
  </si>
  <si>
    <t>Nilsson/Eric</t>
  </si>
  <si>
    <t>[大巴灵顿]格利巴陵顿莱诺克斯/贝克舍尔万豪费尔菲尔德酒店(Fairfield Inn &amp; Suites by Marriott Great Barrington Lenox/Berkshires)(47467687)</t>
  </si>
  <si>
    <t>Wu/June</t>
  </si>
  <si>
    <t>[盐湖城]美国长住酒店 - 盐湖城 - 糖果屋(Extended Stay America Suites - Salt Lake City - Sugar House)(40097936)</t>
  </si>
  <si>
    <t>工作室2大床&lt;不退款&gt;&lt;2人入住&gt;</t>
  </si>
  <si>
    <t>Chapman/Haley</t>
  </si>
  <si>
    <t>[怡保]怡保怡都大酒店(Paragon City Hotel Ipoh)(48317980)</t>
  </si>
  <si>
    <t>商务单间&lt;不退款&gt;&lt;2人入住&gt;</t>
  </si>
  <si>
    <t>Ravin/RAVINTHARAN</t>
  </si>
  <si>
    <t>[巴科洛德]色达国会大厦中央酒店(Seda Capitol Central)(39627980)</t>
  </si>
  <si>
    <t>豪华间&lt;不退款&gt;&lt;2人入住&gt;</t>
  </si>
  <si>
    <t>Doromal/Jlynn Marie,Doromal/Jlynn Marie</t>
  </si>
  <si>
    <t>商务开放式客房&lt;不退款&gt;&lt;2人入住&gt;</t>
  </si>
  <si>
    <t>Rody/Linda</t>
  </si>
  <si>
    <t>Montilla/Patrick</t>
  </si>
  <si>
    <t>[埃奇韦尔]伦敦北华美达酒店(Ramada London North)(39034382)</t>
  </si>
  <si>
    <t>标准双人房&lt;不退款&gt;&lt;2人入住&gt;</t>
  </si>
  <si>
    <t>Pathan/Ayub</t>
  </si>
  <si>
    <t>Alsaid/Ahmad,A/Mae</t>
  </si>
  <si>
    <t>[旧金山]旧金山W酒店(W San Francisco)(37207792)</t>
  </si>
  <si>
    <t>奇妙房（1张特大床）&lt;不退款&gt;&lt;2人入住&gt;</t>
  </si>
  <si>
    <t>Ren/Lydia</t>
  </si>
  <si>
    <t>[外南梦]阿斯顿外南梦酒店及会议中心(Aston Banyuwangi Hotel &amp; Conference Center)(39636079)</t>
  </si>
  <si>
    <t>高级房间&lt;不退款&gt;&lt;2人入住&gt;</t>
  </si>
  <si>
    <t>Sukartika/Fahmi</t>
  </si>
  <si>
    <t>[科科莫]科科莫6号汽车旅馆(Motel 6-Kokomo, IN)(40109500)</t>
  </si>
  <si>
    <t>标准客房1张大床&lt;不退款&gt;&lt;2人入住&gt;</t>
  </si>
  <si>
    <t>DeLong/Sarah</t>
  </si>
  <si>
    <t>W4RSTGJ936</t>
  </si>
  <si>
    <t>[阿尔伯克基]阿尔伯克基市中心帕克酒店(Hotel Parq Central Albuquerque)(40059302)</t>
  </si>
  <si>
    <t>传统客房1张特大床&lt;不退款&gt;&lt;2人入住&gt;</t>
  </si>
  <si>
    <t>Bassiri/Alex</t>
  </si>
  <si>
    <t>[罗斯维尔]罗斯维尔基酒店(Key Inn Roseville)(40095151)</t>
  </si>
  <si>
    <t>O JUWARI/ANDREW</t>
  </si>
  <si>
    <t>[麦迪逊]麦迪逊机场舒适酒店(Comfort Inn &amp; Suites Madison - Airport)(37224300)</t>
  </si>
  <si>
    <t>标准房, 1 张特大床房&lt;2人入住&gt;&lt;不退款&gt;&lt;早餐&gt;</t>
  </si>
  <si>
    <t>Piecuch/Matthew John</t>
  </si>
  <si>
    <t>[特里尼亚克]普瑞米尔圣纳扎尔特里纳克经典酒店(Premiere Classe Saint Nazaire - Trignac)(40617300)</t>
  </si>
  <si>
    <t>caloc/edouard</t>
  </si>
  <si>
    <t>33753UC000077</t>
  </si>
  <si>
    <t>[罗德兹]罗德兹普瑞米尔经典酒店(Premiere Classe Rodez)(39684726)</t>
  </si>
  <si>
    <t>标准间1双人床&lt;不退款&gt;&lt;2人入住&gt;</t>
  </si>
  <si>
    <t>Golebiewski/Sebastian</t>
  </si>
  <si>
    <t>33764UC000110</t>
  </si>
  <si>
    <t>Lyubenov Chandarov/Martin</t>
  </si>
  <si>
    <t>[八打灵再也]八打灵再也希尔顿酒店(Hilton Petaling Jaya)(37210248)</t>
  </si>
  <si>
    <t>豪华客房&lt;不退款&gt;&lt;2人入住&gt;</t>
  </si>
  <si>
    <t>Mohd Azman/Iznan Shahmie</t>
  </si>
  <si>
    <t>，</t>
  </si>
  <si>
    <t>本期扣款54.17元</t>
  </si>
  <si>
    <t>本期扣款10.2元</t>
  </si>
  <si>
    <t>本期扣款0.47元</t>
  </si>
  <si>
    <t>本期扣款71.28元</t>
  </si>
  <si>
    <t>A211222095617481</t>
  </si>
  <si>
    <t>USD / HKD 当前参考汇率: 7.80058</t>
  </si>
  <si>
    <t>总计： 15738.88 USD/
122772.39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</si>
  <si>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</si>
  <si>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</si>
  <si>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</si>
  <si>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</si>
  <si>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</si>
  <si>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</si>
  <si>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</si>
  <si>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</si>
  <si>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</si>
  <si>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</si>
  <si>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</si>
  <si>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</si>
  <si>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</si>
  <si>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</si>
  <si>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</si>
  <si>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</si>
  <si>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</si>
  <si>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2021-01-09</t>
  </si>
  <si>
    <t>1943252</t>
  </si>
  <si>
    <t>春武里莱卡萨邦森酒店</t>
  </si>
  <si>
    <t>Lekuthai Wisaroot,Lekuthai Wisaroot</t>
  </si>
  <si>
    <t>2021-12-18</t>
  </si>
  <si>
    <t>2021-12-19</t>
  </si>
  <si>
    <t>退房日周结</t>
  </si>
  <si>
    <t>434.81</t>
  </si>
  <si>
    <t>67.00</t>
  </si>
  <si>
    <t>0</t>
  </si>
  <si>
    <t>0.00</t>
  </si>
  <si>
    <t>携程盛景国际直连</t>
  </si>
  <si>
    <t>2021-01-09 14:09:36</t>
  </si>
  <si>
    <t>否</t>
  </si>
  <si>
    <t>汇智国际旅游发展有限公司</t>
  </si>
  <si>
    <t>直连</t>
  </si>
  <si>
    <t>2021-07-26</t>
  </si>
  <si>
    <t>2209486</t>
  </si>
  <si>
    <t>坡伊普海滩洛亚兰丁别墅</t>
  </si>
  <si>
    <t>Lindberg Eric</t>
  </si>
  <si>
    <t>2021-12-17</t>
  </si>
  <si>
    <t>6994.25</t>
  </si>
  <si>
    <t>1077.00</t>
  </si>
  <si>
    <t>2021-07-26 22:29:03</t>
  </si>
  <si>
    <t>2021-09-02</t>
  </si>
  <si>
    <t>2240615</t>
  </si>
  <si>
    <t>太浩湖硬石赌场酒店</t>
  </si>
  <si>
    <t>Haynes Mekhi Delon</t>
  </si>
  <si>
    <t>1780.41</t>
  </si>
  <si>
    <t>275.00</t>
  </si>
  <si>
    <t>2021-09-02 14:36:58</t>
  </si>
  <si>
    <t>2021-09-19</t>
  </si>
  <si>
    <t>2258450</t>
  </si>
  <si>
    <t>珀汀斯沙湾假日公园</t>
  </si>
  <si>
    <t>Ryan Christopher</t>
  </si>
  <si>
    <t>628.48</t>
  </si>
  <si>
    <t>97.00</t>
  </si>
  <si>
    <t>2021-09-19 00:36:09</t>
  </si>
  <si>
    <t>2258576</t>
  </si>
  <si>
    <t>普里姆山谷赌场度假村</t>
  </si>
  <si>
    <t>Jones Jeremy</t>
  </si>
  <si>
    <t>427.17</t>
  </si>
  <si>
    <t>66.00</t>
  </si>
  <si>
    <t>2021-09-19 07:11:11</t>
  </si>
  <si>
    <t>2258881</t>
  </si>
  <si>
    <t>皇家标致酒店</t>
  </si>
  <si>
    <t>Sabarina Hamizan Binti Abd Rashid Nur,Sabarina Hamizan Binti Abd Rashid Nur</t>
  </si>
  <si>
    <t>414.22</t>
  </si>
  <si>
    <t>64.00</t>
  </si>
  <si>
    <t>2021-09-19 14:55:09</t>
  </si>
  <si>
    <t>2259110</t>
  </si>
  <si>
    <t>南牛津万怡酒店</t>
  </si>
  <si>
    <t>Holt Lisa Marie,Spencer James dean,Parker Bethany Lily,Maitland Wayne Thomas</t>
  </si>
  <si>
    <t>1514.49</t>
  </si>
  <si>
    <t>234.00</t>
  </si>
  <si>
    <t>2021-09-19 19:25:26</t>
  </si>
  <si>
    <t>2021-09-27</t>
  </si>
  <si>
    <t>2266923</t>
  </si>
  <si>
    <t>凤凰城 FOUND:RE 酒店</t>
  </si>
  <si>
    <t>bruns terry</t>
  </si>
  <si>
    <t>913.00</t>
  </si>
  <si>
    <t>141.00</t>
  </si>
  <si>
    <t>2021-09-27 22:01:00</t>
  </si>
  <si>
    <t>2021-09-28</t>
  </si>
  <si>
    <t>2267308</t>
  </si>
  <si>
    <t>McAnallen Mitchell,McAnallen Anne</t>
  </si>
  <si>
    <t>912.37</t>
  </si>
  <si>
    <t>2021-09-28 06:33:12</t>
  </si>
  <si>
    <t>2021-10-11</t>
  </si>
  <si>
    <t>2275575</t>
  </si>
  <si>
    <t>里姆罗克度假酒店</t>
  </si>
  <si>
    <t>Aitken Emilie</t>
  </si>
  <si>
    <t>1465.08</t>
  </si>
  <si>
    <t>227.00</t>
  </si>
  <si>
    <t>2021-10-11 12:41:08</t>
  </si>
  <si>
    <t>2021-10-16</t>
  </si>
  <si>
    <t>2278276</t>
  </si>
  <si>
    <t>艾维度假酒店及娱乐场</t>
  </si>
  <si>
    <t>Roes Martin</t>
  </si>
  <si>
    <t>341.80</t>
  </si>
  <si>
    <t>53.00</t>
  </si>
  <si>
    <t>2021-10-16 01:38:53</t>
  </si>
  <si>
    <t>2021-10-18</t>
  </si>
  <si>
    <t>2279469</t>
  </si>
  <si>
    <t>华美达温德姆华市中心酒店</t>
  </si>
  <si>
    <t>Le Duc James,Benstead Erin</t>
  </si>
  <si>
    <t>322.46</t>
  </si>
  <si>
    <t>50.00</t>
  </si>
  <si>
    <t>2021-10-18 08:07:03</t>
  </si>
  <si>
    <t>2021-10-27</t>
  </si>
  <si>
    <t>2283789</t>
  </si>
  <si>
    <t>钟楼安奈斯中心酒店 - 火车站</t>
  </si>
  <si>
    <t>Le Brocq Mark</t>
  </si>
  <si>
    <t>524.55</t>
  </si>
  <si>
    <t>82.00</t>
  </si>
  <si>
    <t>2021-10-27 04:28:55</t>
  </si>
  <si>
    <t>2021-10-28</t>
  </si>
  <si>
    <t>2284434</t>
  </si>
  <si>
    <t>新加坡富丽敦酒店</t>
  </si>
  <si>
    <t>Lim Hock Beng,TAN CHERYL CHIU NOI</t>
  </si>
  <si>
    <t>2133.20</t>
  </si>
  <si>
    <t>333.00</t>
  </si>
  <si>
    <t>68.00</t>
  </si>
  <si>
    <t>-265</t>
  </si>
  <si>
    <t>-1697</t>
  </si>
  <si>
    <t>2021-10-28 12:36:41</t>
  </si>
  <si>
    <t>2021-11-04</t>
  </si>
  <si>
    <t>2288864</t>
  </si>
  <si>
    <t>美岸酒店</t>
  </si>
  <si>
    <t>Perkins Ryan</t>
  </si>
  <si>
    <t>1251.92</t>
  </si>
  <si>
    <t>195.00</t>
  </si>
  <si>
    <t>2021-11-04 02:46:20</t>
  </si>
  <si>
    <t>2021-11-06</t>
  </si>
  <si>
    <t>2290975</t>
  </si>
  <si>
    <t>美洲购物中心丽笙酒店</t>
  </si>
  <si>
    <t>Sharp Laura</t>
  </si>
  <si>
    <t>1654.81</t>
  </si>
  <si>
    <t>258.00</t>
  </si>
  <si>
    <t>2021-11-06 05:39:07</t>
  </si>
  <si>
    <t>2021-11-10</t>
  </si>
  <si>
    <t>2295129</t>
  </si>
  <si>
    <t>时代广场酒店</t>
  </si>
  <si>
    <t>Ticer Lex,Kotsonis Denise</t>
  </si>
  <si>
    <t>1640.06</t>
  </si>
  <si>
    <t>256.00</t>
  </si>
  <si>
    <t>2021-11-10 09:10:00</t>
  </si>
  <si>
    <t>2295131</t>
  </si>
  <si>
    <t>阿恩多夫甘露酒店</t>
  </si>
  <si>
    <t>Ryan Craig</t>
  </si>
  <si>
    <t>723.93</t>
  </si>
  <si>
    <t>113.00</t>
  </si>
  <si>
    <t>2021-11-10 09:11:38</t>
  </si>
  <si>
    <t>2021-11-12</t>
  </si>
  <si>
    <t>2297638</t>
  </si>
  <si>
    <t>得克萨斯 A&amp;M 酒店及会议中心</t>
  </si>
  <si>
    <t>Esquerra Richard</t>
  </si>
  <si>
    <t>1216.76</t>
  </si>
  <si>
    <t>190.00</t>
  </si>
  <si>
    <t>2021-11-12 12:03:37</t>
  </si>
  <si>
    <t>2021-11-14</t>
  </si>
  <si>
    <t>2299113</t>
  </si>
  <si>
    <t>塞瓦斯托波尔圣罗莎费尔菲尔德套房酒店</t>
  </si>
  <si>
    <t>Noble David,Noble Sherry</t>
  </si>
  <si>
    <t>971.89</t>
  </si>
  <si>
    <t>152.00</t>
  </si>
  <si>
    <t>2021-11-14 06:36:44</t>
  </si>
  <si>
    <t>2021-11-15</t>
  </si>
  <si>
    <t>2299628</t>
  </si>
  <si>
    <t>兰卡威海景酒店</t>
  </si>
  <si>
    <t>HAZMI ANUAR BIN JALI AHMAD,HAZMI ANUAR BIN JALI AHMAD</t>
  </si>
  <si>
    <t>332.49</t>
  </si>
  <si>
    <t>52.00</t>
  </si>
  <si>
    <t>2021-11-15 09:45:58</t>
  </si>
  <si>
    <t>2299672</t>
  </si>
  <si>
    <t>城中西区舒适酒店</t>
  </si>
  <si>
    <t>Furtado Sharon B</t>
  </si>
  <si>
    <t>1336.35</t>
  </si>
  <si>
    <t>209.00</t>
  </si>
  <si>
    <t>2021-11-15 11:05:29</t>
  </si>
  <si>
    <t>2299860</t>
  </si>
  <si>
    <t>伦敦西区希尔顿逸林酒店</t>
  </si>
  <si>
    <t>Beecroft Robbie</t>
  </si>
  <si>
    <t>3017.97</t>
  </si>
  <si>
    <t>472.00</t>
  </si>
  <si>
    <t>2021-11-15 17:17:37</t>
  </si>
  <si>
    <t>2021-11-17</t>
  </si>
  <si>
    <t>2301085</t>
  </si>
  <si>
    <t>伦敦塔酒店</t>
  </si>
  <si>
    <t>Dewsbery brian</t>
  </si>
  <si>
    <t>1196.24</t>
  </si>
  <si>
    <t>187.00</t>
  </si>
  <si>
    <t>2021-11-17 00:51:50</t>
  </si>
  <si>
    <t>2301101</t>
  </si>
  <si>
    <t>Long Meaghan</t>
  </si>
  <si>
    <t>973.71</t>
  </si>
  <si>
    <t>2021-11-17 01:50:45</t>
  </si>
  <si>
    <t>2301114</t>
  </si>
  <si>
    <t>Howard Tom</t>
  </si>
  <si>
    <t>1095.43</t>
  </si>
  <si>
    <t>171.00</t>
  </si>
  <si>
    <t>2021-11-17 02:48:27</t>
  </si>
  <si>
    <t>2021-11-21</t>
  </si>
  <si>
    <t>2306119</t>
  </si>
  <si>
    <t>柯蒂斯- 希尔顿逸林酒店</t>
  </si>
  <si>
    <t>Gott Michael</t>
  </si>
  <si>
    <t>1389.02</t>
  </si>
  <si>
    <t>217.00</t>
  </si>
  <si>
    <t>2021-11-21 13:58:54</t>
  </si>
  <si>
    <t>2021-11-22</t>
  </si>
  <si>
    <t>2306795</t>
  </si>
  <si>
    <t>Lamia Jennifer Ali</t>
  </si>
  <si>
    <t>2137.93</t>
  </si>
  <si>
    <t>334.00</t>
  </si>
  <si>
    <t>2021-11-22 01:53:47</t>
  </si>
  <si>
    <t>2308148</t>
  </si>
  <si>
    <t>Salman Syafiq,Salman Syafiq</t>
  </si>
  <si>
    <t>448.07</t>
  </si>
  <si>
    <t>70.00</t>
  </si>
  <si>
    <t>2021-11-22 21:50:53</t>
  </si>
  <si>
    <t>2308253</t>
  </si>
  <si>
    <t xml:space="preserve">比克曼汤普森酒店 </t>
  </si>
  <si>
    <t>Lawrence Andrew W</t>
  </si>
  <si>
    <t>4224.66</t>
  </si>
  <si>
    <t>660.00</t>
  </si>
  <si>
    <t>2021-11-22 23:12:45</t>
  </si>
  <si>
    <t>2021-11-23</t>
  </si>
  <si>
    <t>2308450</t>
  </si>
  <si>
    <t>Mee Erin Manning</t>
  </si>
  <si>
    <t>4223.67</t>
  </si>
  <si>
    <t>2021-11-23 09:37:01</t>
  </si>
  <si>
    <t>2308821</t>
  </si>
  <si>
    <t>温哥华奥贝尔杰酒店</t>
  </si>
  <si>
    <t>MacDonald Jessy,Siemens Cole</t>
  </si>
  <si>
    <t>851.13</t>
  </si>
  <si>
    <t>133.00</t>
  </si>
  <si>
    <t>2021-11-23 14:14:00</t>
  </si>
  <si>
    <t>2021-11-24</t>
  </si>
  <si>
    <t>2309781</t>
  </si>
  <si>
    <t>Peck Geoffrey</t>
  </si>
  <si>
    <t>4535.31</t>
  </si>
  <si>
    <t>708.00</t>
  </si>
  <si>
    <t>2021-11-24 02:53:26</t>
  </si>
  <si>
    <t>2021-11-26</t>
  </si>
  <si>
    <t>2313696</t>
  </si>
  <si>
    <t xml:space="preserve">萨沃亚摄政酒店 </t>
  </si>
  <si>
    <t>Lacroce Andrea</t>
  </si>
  <si>
    <t>857.60</t>
  </si>
  <si>
    <t>134.00</t>
  </si>
  <si>
    <t>2021-11-26 15:35:49</t>
  </si>
  <si>
    <t>2021-11-29</t>
  </si>
  <si>
    <t>2318264</t>
  </si>
  <si>
    <t>西洛杉矶智选假日酒店</t>
  </si>
  <si>
    <t>Stephens Melvin</t>
  </si>
  <si>
    <t>1102.00</t>
  </si>
  <si>
    <t>172.00</t>
  </si>
  <si>
    <t>2021-11-29 14:22:55</t>
  </si>
  <si>
    <t>2021-12-02</t>
  </si>
  <si>
    <t>2322581</t>
  </si>
  <si>
    <t>阿卡西雅酒店</t>
  </si>
  <si>
    <t>Mitanne Marie,Lucien Nicolas</t>
  </si>
  <si>
    <t>453.12</t>
  </si>
  <si>
    <t>71.00</t>
  </si>
  <si>
    <t>2021-12-02 05:49:42</t>
  </si>
  <si>
    <t>2021-12-03</t>
  </si>
  <si>
    <t>2324813</t>
  </si>
  <si>
    <t>费城市中心喜来登酒店</t>
  </si>
  <si>
    <t>Waltz James Joseph</t>
  </si>
  <si>
    <t>881.89</t>
  </si>
  <si>
    <t>138.00</t>
  </si>
  <si>
    <t>2021-12-03 07:31:22</t>
  </si>
  <si>
    <t>2021-12-06</t>
  </si>
  <si>
    <t>2328184</t>
  </si>
  <si>
    <t>伦敦英国皇家酒店</t>
  </si>
  <si>
    <t>Manborde Ian</t>
  </si>
  <si>
    <t>709.29</t>
  </si>
  <si>
    <t>111.00</t>
  </si>
  <si>
    <t>2021-12-06 00:26:20</t>
  </si>
  <si>
    <t>2328211</t>
  </si>
  <si>
    <t>马德里托莱多门酒店</t>
  </si>
  <si>
    <t>Marcos Meson Victor</t>
  </si>
  <si>
    <t>2021-12-16</t>
  </si>
  <si>
    <t>2070.36</t>
  </si>
  <si>
    <t>324.00</t>
  </si>
  <si>
    <t>2021-12-06 02:02:09</t>
  </si>
  <si>
    <t>2021-12-07</t>
  </si>
  <si>
    <t>2329654</t>
  </si>
  <si>
    <t>阿伯丁酒店</t>
  </si>
  <si>
    <t>SIVAULT Baptiste</t>
  </si>
  <si>
    <t>447.30</t>
  </si>
  <si>
    <t>2021-12-07 02:28:50</t>
  </si>
  <si>
    <t>2329657</t>
  </si>
  <si>
    <t>纽约布法罗机场千禧酒店</t>
  </si>
  <si>
    <t>Oberer Ava oberer</t>
  </si>
  <si>
    <t>485.64</t>
  </si>
  <si>
    <t>76.00</t>
  </si>
  <si>
    <t>23.00</t>
  </si>
  <si>
    <t>-53</t>
  </si>
  <si>
    <t>-338</t>
  </si>
  <si>
    <t>2021-12-07 02:54:01</t>
  </si>
  <si>
    <t>2021-12-08</t>
  </si>
  <si>
    <t>2331299</t>
  </si>
  <si>
    <t>克拉里奇牛津酒店</t>
  </si>
  <si>
    <t>Nordengren brian</t>
  </si>
  <si>
    <t>581.49</t>
  </si>
  <si>
    <t>91.00</t>
  </si>
  <si>
    <t>2021-12-08 15:52:43</t>
  </si>
  <si>
    <t>2021-12-09</t>
  </si>
  <si>
    <t>2332242</t>
  </si>
  <si>
    <t>丽笙爱荷华州艾姆斯乡村套房酒店</t>
  </si>
  <si>
    <t>Clark Sashya</t>
  </si>
  <si>
    <t>945.72</t>
  </si>
  <si>
    <t>148.00</t>
  </si>
  <si>
    <t>2021-12-09 01:38:05</t>
  </si>
  <si>
    <t>2332418</t>
  </si>
  <si>
    <t>Lao Kelly Marie,Borders Lola Marie</t>
  </si>
  <si>
    <t>2021-12-09 09:49:47</t>
  </si>
  <si>
    <t>2332841</t>
  </si>
  <si>
    <t>渔人码头智选假日酒店</t>
  </si>
  <si>
    <t>Swift David</t>
  </si>
  <si>
    <t>817.92</t>
  </si>
  <si>
    <t>128.00</t>
  </si>
  <si>
    <t>2021-12-09 14:16:57</t>
  </si>
  <si>
    <t>2021-12-10</t>
  </si>
  <si>
    <t>2335297</t>
  </si>
  <si>
    <t>Thatcher Oliver</t>
  </si>
  <si>
    <t>2021-12-10 23:28:10</t>
  </si>
  <si>
    <t>2021-12-11</t>
  </si>
  <si>
    <t>2335422</t>
  </si>
  <si>
    <t>大西洋城硬石酒店及娱乐场</t>
  </si>
  <si>
    <t>De Jesus Juan</t>
  </si>
  <si>
    <t>2734.92</t>
  </si>
  <si>
    <t>428.00</t>
  </si>
  <si>
    <t>2021-12-11 02:38:16</t>
  </si>
  <si>
    <t>2335918</t>
  </si>
  <si>
    <t>Howard Chris</t>
  </si>
  <si>
    <t>971.28</t>
  </si>
  <si>
    <t>2021-12-11 14:33:02</t>
  </si>
  <si>
    <t>2336428</t>
  </si>
  <si>
    <t>Dilger Charlotte</t>
  </si>
  <si>
    <t>722.07</t>
  </si>
  <si>
    <t>2021-12-11 19:40:53</t>
  </si>
  <si>
    <t>2021-12-12</t>
  </si>
  <si>
    <t>2337773</t>
  </si>
  <si>
    <t>北部海洋世界品质套房酒店</t>
  </si>
  <si>
    <t>watson Antonio</t>
  </si>
  <si>
    <t>575.10</t>
  </si>
  <si>
    <t>90.00</t>
  </si>
  <si>
    <t>2021-12-12 20:51:45</t>
  </si>
  <si>
    <t>2021-12-13</t>
  </si>
  <si>
    <t>2338038</t>
  </si>
  <si>
    <t>哥本哈根机场丽柏酒店</t>
  </si>
  <si>
    <t>kjeldsen visda</t>
  </si>
  <si>
    <t>670.32</t>
  </si>
  <si>
    <t>105.00</t>
  </si>
  <si>
    <t>2021-12-13 06:00:01</t>
  </si>
  <si>
    <t>2338599</t>
  </si>
  <si>
    <t>伊贝罗斯塔伯克利海岸酒店</t>
  </si>
  <si>
    <t>Germani Gaetano</t>
  </si>
  <si>
    <t>3606.96</t>
  </si>
  <si>
    <t>565.00</t>
  </si>
  <si>
    <t>2021-12-13 14:34:52</t>
  </si>
  <si>
    <t>2339335</t>
  </si>
  <si>
    <t>阿拉拉奎拉凯富酒店</t>
  </si>
  <si>
    <t>De Almeida filho Theodomiro ribeiro,Ribeiro de Almeida Pedro Carvalho</t>
  </si>
  <si>
    <t>165.98</t>
  </si>
  <si>
    <t>26.00</t>
  </si>
  <si>
    <t>2021-12-13 20:35:54</t>
  </si>
  <si>
    <t>2339387</t>
  </si>
  <si>
    <t>圣安东尼奥万豪河滨酒店</t>
  </si>
  <si>
    <t>Lerma Michael Joaquin</t>
  </si>
  <si>
    <t>1391.71</t>
  </si>
  <si>
    <t>218.00</t>
  </si>
  <si>
    <t>2021-12-13 21:10:14</t>
  </si>
  <si>
    <t>2021-12-14</t>
  </si>
  <si>
    <t>2339680</t>
  </si>
  <si>
    <t>欧洲之星马德里酒店</t>
  </si>
  <si>
    <t>Molina Lorenzo</t>
  </si>
  <si>
    <t>440.30</t>
  </si>
  <si>
    <t>69.00</t>
  </si>
  <si>
    <t>2021-12-14 02:54:08</t>
  </si>
  <si>
    <t>2339686</t>
  </si>
  <si>
    <t>莱辛顿南/汉堡温德姆拉昆塔酒店</t>
  </si>
  <si>
    <t>Casey Tiffany,DeBats Matthew</t>
  </si>
  <si>
    <t>676.41</t>
  </si>
  <si>
    <t>106.00</t>
  </si>
  <si>
    <t>2021-12-14 03:22:30</t>
  </si>
  <si>
    <t>2339710</t>
  </si>
  <si>
    <t>丽亭西敏桥酒店&amp;度假村</t>
  </si>
  <si>
    <t>Rule Ben</t>
  </si>
  <si>
    <t>2463.14</t>
  </si>
  <si>
    <t>386.00</t>
  </si>
  <si>
    <t>2021-12-14 05:30:07</t>
  </si>
  <si>
    <t>2339714</t>
  </si>
  <si>
    <t>Gomez Garcia Daniel</t>
  </si>
  <si>
    <t>2021-12-14 05:47:49</t>
  </si>
  <si>
    <t>2339719</t>
  </si>
  <si>
    <t>Zaman Kareem</t>
  </si>
  <si>
    <t>1231.57</t>
  </si>
  <si>
    <t>193.00</t>
  </si>
  <si>
    <t>2021-12-14 06:05:14</t>
  </si>
  <si>
    <t>2340538</t>
  </si>
  <si>
    <t>河畔酒店</t>
  </si>
  <si>
    <t>Butt Denease</t>
  </si>
  <si>
    <t>1914.36</t>
  </si>
  <si>
    <t>300.00</t>
  </si>
  <si>
    <t>2021-12-14 22:56:29</t>
  </si>
  <si>
    <t>2021-12-15</t>
  </si>
  <si>
    <t>2340605</t>
  </si>
  <si>
    <t>黄金城市会议酒店</t>
  </si>
  <si>
    <t>zhou Eric</t>
  </si>
  <si>
    <t>229.72</t>
  </si>
  <si>
    <t>36.00</t>
  </si>
  <si>
    <t>2021-12-15 00:48:23</t>
  </si>
  <si>
    <t>2340648</t>
  </si>
  <si>
    <t>阿拉贡国王费尔南多二世水疗酒店</t>
  </si>
  <si>
    <t>Preotu Gabriela</t>
  </si>
  <si>
    <t>306.32</t>
  </si>
  <si>
    <t>48.00</t>
  </si>
  <si>
    <t>2021-12-15 02:59:07</t>
  </si>
  <si>
    <t>2340664</t>
  </si>
  <si>
    <t>北斯普林菲尔德万豪费尔菲尔德套房酒店</t>
  </si>
  <si>
    <t>Leonetti Madoka</t>
  </si>
  <si>
    <t>874.29</t>
  </si>
  <si>
    <t>137.00</t>
  </si>
  <si>
    <t>2021-12-15 05:35:12</t>
  </si>
  <si>
    <t>2340931</t>
  </si>
  <si>
    <t>斯东尼小河酒店及会议中心</t>
  </si>
  <si>
    <t>Mejia Jared</t>
  </si>
  <si>
    <t>810.48</t>
  </si>
  <si>
    <t>127.00</t>
  </si>
  <si>
    <t>2021-12-15 11:45:51</t>
  </si>
  <si>
    <t>2340988</t>
  </si>
  <si>
    <t>阿波罗旅馆</t>
  </si>
  <si>
    <t>Anuar Nur Zenzira,Anuar Nur Zenzira</t>
  </si>
  <si>
    <t>114.87</t>
  </si>
  <si>
    <t>18.00</t>
  </si>
  <si>
    <t>2021-12-15 12:27:29</t>
  </si>
  <si>
    <t>2341373</t>
  </si>
  <si>
    <t>塞维利亚顶点酒店</t>
  </si>
  <si>
    <t>Diaz Torres Cristina</t>
  </si>
  <si>
    <t>363.76</t>
  </si>
  <si>
    <t>57.00</t>
  </si>
  <si>
    <t>2021-12-15 16:57:10</t>
  </si>
  <si>
    <t>2341426</t>
  </si>
  <si>
    <t>瑟迪特尔米德山谷</t>
  </si>
  <si>
    <t>Azman Mohd Azri</t>
  </si>
  <si>
    <t>293.56</t>
  </si>
  <si>
    <t>46.00</t>
  </si>
  <si>
    <t>2021-12-15 17:21:49</t>
  </si>
  <si>
    <t>2342042</t>
  </si>
  <si>
    <t>Stevens Miley</t>
  </si>
  <si>
    <t>1295.49</t>
  </si>
  <si>
    <t>203.00</t>
  </si>
  <si>
    <t>2021-12-15 22:36:58</t>
  </si>
  <si>
    <t>2342060</t>
  </si>
  <si>
    <t>紫杉精品酒店</t>
  </si>
  <si>
    <t>Song Patrrick</t>
  </si>
  <si>
    <t>248.89</t>
  </si>
  <si>
    <t>39.00</t>
  </si>
  <si>
    <t>2021-12-15 22:46:34</t>
  </si>
  <si>
    <t>2342065</t>
  </si>
  <si>
    <t>瑞莱斯崔西水疗公寓酒店</t>
  </si>
  <si>
    <t>Saidi Rayhan,Grand Ivanna</t>
  </si>
  <si>
    <t>1110.42</t>
  </si>
  <si>
    <t>174.00</t>
  </si>
  <si>
    <t>2021-12-15 22:45:48</t>
  </si>
  <si>
    <t>2342087</t>
  </si>
  <si>
    <t>马六甲帝国古迹酒店</t>
  </si>
  <si>
    <t>Abdullah Nor Habibah</t>
  </si>
  <si>
    <t>389.28</t>
  </si>
  <si>
    <t>61.00</t>
  </si>
  <si>
    <t>2021-12-15 23:08:40</t>
  </si>
  <si>
    <t>2342235</t>
  </si>
  <si>
    <t>海港城堡威斯汀酒店（多伦多）</t>
  </si>
  <si>
    <t>KURIHARA MINA,LIJUN LOU</t>
  </si>
  <si>
    <t>1129.44</t>
  </si>
  <si>
    <t>177.00</t>
  </si>
  <si>
    <t>2021-12-16 07:20:17</t>
  </si>
  <si>
    <t>2342255</t>
  </si>
  <si>
    <t>墨西哥湾好莱坞赌场酒店</t>
  </si>
  <si>
    <t>Cooper Raymond Lee</t>
  </si>
  <si>
    <t>1142.20</t>
  </si>
  <si>
    <t>179.00</t>
  </si>
  <si>
    <t>2021-12-16 08:10:57</t>
  </si>
  <si>
    <t>2342573</t>
  </si>
  <si>
    <t>新德里欧贝罗伊酒店</t>
  </si>
  <si>
    <t>mantosh david</t>
  </si>
  <si>
    <t>3598.88</t>
  </si>
  <si>
    <t>564.00</t>
  </si>
  <si>
    <t>2021-12-16 12:19:17</t>
  </si>
  <si>
    <t>2342731</t>
  </si>
  <si>
    <t>福朋喜来登酒店--旧金山海湾大桥</t>
  </si>
  <si>
    <t>lewis terry</t>
  </si>
  <si>
    <t>950.77</t>
  </si>
  <si>
    <t>149.00</t>
  </si>
  <si>
    <t>2021-12-16 13:21:37</t>
  </si>
  <si>
    <t>2342913</t>
  </si>
  <si>
    <t>多伦多-机场东部假日酒店</t>
  </si>
  <si>
    <t>Baig Harris Qasim</t>
  </si>
  <si>
    <t>561.53</t>
  </si>
  <si>
    <t>88.00</t>
  </si>
  <si>
    <t>2021-12-16 15:39:20</t>
  </si>
  <si>
    <t>2343460</t>
  </si>
  <si>
    <t>布鲁克林秃鹰酒店</t>
  </si>
  <si>
    <t>Rahman Shagor</t>
  </si>
  <si>
    <t>1786.68</t>
  </si>
  <si>
    <t>280.00</t>
  </si>
  <si>
    <t>2021-12-16 20:14:17</t>
  </si>
  <si>
    <t>2343747</t>
  </si>
  <si>
    <t>威廉斯敦日出旅馆 - 马格努森酒店集团</t>
  </si>
  <si>
    <t>Sparks Tom</t>
  </si>
  <si>
    <t>631.72</t>
  </si>
  <si>
    <t>99.00</t>
  </si>
  <si>
    <t>2021-12-17 00:19:39</t>
  </si>
  <si>
    <t>2343781</t>
  </si>
  <si>
    <t>梦幻市区酒店</t>
  </si>
  <si>
    <t>Mills Jason</t>
  </si>
  <si>
    <t>4377.37</t>
  </si>
  <si>
    <t>686.00</t>
  </si>
  <si>
    <t>2021-12-17 01:18:43</t>
  </si>
  <si>
    <t>2343807</t>
  </si>
  <si>
    <t>堪萨斯城市中心/会议中心万豪酒店</t>
  </si>
  <si>
    <t>Conrad Christopher</t>
  </si>
  <si>
    <t>1257.31</t>
  </si>
  <si>
    <t>197.00</t>
  </si>
  <si>
    <t>2021-12-17 02:04:43</t>
  </si>
  <si>
    <t>2343828</t>
  </si>
  <si>
    <t>波特兰克拉丽奥酒店</t>
  </si>
  <si>
    <t>Nilsson Eric</t>
  </si>
  <si>
    <t>644.61</t>
  </si>
  <si>
    <t>101.00</t>
  </si>
  <si>
    <t>2021-12-17 04:53:08</t>
  </si>
  <si>
    <t>2343840</t>
  </si>
  <si>
    <t>格利巴陵顿莱诺克斯/贝克舍尔万豪费尔菲尔德酒店</t>
  </si>
  <si>
    <t>Wu June</t>
  </si>
  <si>
    <t>2061.48</t>
  </si>
  <si>
    <t>323.00</t>
  </si>
  <si>
    <t>2021-12-17 05:18:03</t>
  </si>
  <si>
    <t>2343894</t>
  </si>
  <si>
    <t>盐湖城糖房家园旅馆</t>
  </si>
  <si>
    <t>Chapman Haley</t>
  </si>
  <si>
    <t>810.55</t>
  </si>
  <si>
    <t>2021-12-17 08:16:30</t>
  </si>
  <si>
    <t>2344269</t>
  </si>
  <si>
    <t>百丽宫大酒店</t>
  </si>
  <si>
    <t>Ravin RAVINTHARAN</t>
  </si>
  <si>
    <t>344.64</t>
  </si>
  <si>
    <t>54.00</t>
  </si>
  <si>
    <t>2021-12-17 14:01:25</t>
  </si>
  <si>
    <t>2344319</t>
  </si>
  <si>
    <t>色達首都中央酒店</t>
  </si>
  <si>
    <t>Doromal Jlynn Marie,Doromal Jlynn Marie</t>
  </si>
  <si>
    <t>2021-12-17 14:45:05</t>
  </si>
  <si>
    <t>2344332</t>
  </si>
  <si>
    <t>Rody Linda</t>
  </si>
  <si>
    <t>172.32</t>
  </si>
  <si>
    <t>27.00</t>
  </si>
  <si>
    <t>2021-12-17 14:55:27</t>
  </si>
  <si>
    <t>2344468</t>
  </si>
  <si>
    <t>Montilla Patrick</t>
  </si>
  <si>
    <t>638.23</t>
  </si>
  <si>
    <t>100.00</t>
  </si>
  <si>
    <t>2021-12-17 16:36:18</t>
  </si>
  <si>
    <t>2344823</t>
  </si>
  <si>
    <t>伦敦北华美达酒店</t>
  </si>
  <si>
    <t>Pathan Ayub</t>
  </si>
  <si>
    <t>516.97</t>
  </si>
  <si>
    <t>81.00</t>
  </si>
  <si>
    <t>2021-12-17 19:55:16</t>
  </si>
  <si>
    <t>2345060</t>
  </si>
  <si>
    <t>Alsaid Ahmad,A Mae</t>
  </si>
  <si>
    <t>2021-12-17 22:05:36</t>
  </si>
  <si>
    <t>2345300</t>
  </si>
  <si>
    <t>旧金山 W 酒店</t>
  </si>
  <si>
    <t>Ren Lydia</t>
  </si>
  <si>
    <t>1271.55</t>
  </si>
  <si>
    <t>199.00</t>
  </si>
  <si>
    <t>2021-12-18 04:14:55</t>
  </si>
  <si>
    <t>2345322</t>
  </si>
  <si>
    <t>印第安纳科科莫 6 号汽车旅馆</t>
  </si>
  <si>
    <t>DeLong Sarah</t>
  </si>
  <si>
    <t>408.94</t>
  </si>
  <si>
    <t>2021-12-18 06:21:22</t>
  </si>
  <si>
    <t>2345327</t>
  </si>
  <si>
    <t>阿尔伯克基市中心帕克酒店</t>
  </si>
  <si>
    <t>Bassiri Alex</t>
  </si>
  <si>
    <t>1067.08</t>
  </si>
  <si>
    <t>167.00</t>
  </si>
  <si>
    <t>2021-12-18 06:46:34</t>
  </si>
  <si>
    <t>2345353</t>
  </si>
  <si>
    <t>基恩旅馆</t>
  </si>
  <si>
    <t>O JUWARI ANDREW</t>
  </si>
  <si>
    <t>332.26</t>
  </si>
  <si>
    <t>2021-12-18 08:02:09</t>
  </si>
  <si>
    <t>2345368</t>
  </si>
  <si>
    <t>麦迪逊机场舒适酒店</t>
  </si>
  <si>
    <t>Piecuch Matthew John</t>
  </si>
  <si>
    <t>1086.25</t>
  </si>
  <si>
    <t>170.00</t>
  </si>
  <si>
    <t>2021-12-18 08:15:04</t>
  </si>
  <si>
    <t>2345651</t>
  </si>
  <si>
    <t>普瑞米尔圣纳扎尔特里纳克经典酒店</t>
  </si>
  <si>
    <t>caloc edouard</t>
  </si>
  <si>
    <t>281.15</t>
  </si>
  <si>
    <t>44.00</t>
  </si>
  <si>
    <t>2021-12-18 11:51:01</t>
  </si>
  <si>
    <t>2345920</t>
  </si>
  <si>
    <t>罗德兹高级酒店</t>
  </si>
  <si>
    <t>Golebiewski Sebastian</t>
  </si>
  <si>
    <t>2021-12-18 15:16:23</t>
  </si>
  <si>
    <t>2345958</t>
  </si>
  <si>
    <t>Lyubenov Chandarov Martin</t>
  </si>
  <si>
    <t>306.71</t>
  </si>
  <si>
    <t>2021-12-18 15:38:31</t>
  </si>
  <si>
    <t>2346093</t>
  </si>
  <si>
    <t>八打灵再也希尔顿酒店</t>
  </si>
  <si>
    <t>Mohd Azman Iznan Shahmie</t>
  </si>
  <si>
    <t>434.50</t>
  </si>
  <si>
    <t>2021-12-18 17:28:04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</si>
</sst>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16187300620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44547</v>
      </c>
      <c r="G2" s="5">
        <v>44549</v>
      </c>
      <c r="H2" s="4">
        <v>1</v>
      </c>
      <c r="I2" s="4">
        <v>2</v>
      </c>
      <c r="J2" s="4">
        <v>2</v>
      </c>
      <c r="K2" s="4" t="s">
        <v>29</v>
      </c>
      <c r="L2" s="4">
        <v>275</v>
      </c>
      <c r="M2" s="4">
        <v>275</v>
      </c>
      <c r="N2" s="4" t="s">
        <v>30</v>
      </c>
      <c r="O2" s="4" t="s">
        <v>31</v>
      </c>
      <c r="P2" s="4" t="s">
        <v>32</v>
      </c>
      <c r="Q2" s="4">
        <v>0</v>
      </c>
      <c r="R2" s="6">
        <v>44441</v>
      </c>
      <c r="S2" s="5">
        <v>44552</v>
      </c>
      <c r="T2" s="4" t="s">
        <v>33</v>
      </c>
      <c r="U2" s="4">
        <v>275</v>
      </c>
      <c r="V2" s="4">
        <v>0</v>
      </c>
      <c r="W2" s="4">
        <v>0</v>
      </c>
      <c r="X2" s="4">
        <v>2240615</v>
      </c>
      <c r="Y2" s="4" t="s">
        <v>34</v>
      </c>
    </row>
    <row r="3" s="4" customFormat="1" spans="1:25">
      <c r="A3" s="4">
        <v>16316532621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44548</v>
      </c>
      <c r="G3" s="5">
        <v>44549</v>
      </c>
      <c r="H3" s="4">
        <v>1</v>
      </c>
      <c r="I3" s="4">
        <v>1</v>
      </c>
      <c r="J3" s="4">
        <v>1</v>
      </c>
      <c r="K3" s="4" t="s">
        <v>29</v>
      </c>
      <c r="L3" s="4">
        <v>97</v>
      </c>
      <c r="M3" s="4">
        <v>97</v>
      </c>
      <c r="N3" s="4" t="s">
        <v>37</v>
      </c>
      <c r="O3" s="4" t="s">
        <v>31</v>
      </c>
      <c r="P3" s="4" t="s">
        <v>32</v>
      </c>
      <c r="Q3" s="4">
        <v>0</v>
      </c>
      <c r="R3" s="6">
        <v>44458</v>
      </c>
      <c r="S3" s="5">
        <v>44552</v>
      </c>
      <c r="T3" s="4" t="s">
        <v>33</v>
      </c>
      <c r="U3" s="4">
        <v>97</v>
      </c>
      <c r="V3" s="4">
        <v>0</v>
      </c>
      <c r="W3" s="4">
        <v>0</v>
      </c>
      <c r="X3" s="4">
        <v>2258450</v>
      </c>
      <c r="Y3" s="4">
        <v>3661687</v>
      </c>
    </row>
    <row r="4" s="4" customFormat="1" spans="1:25">
      <c r="A4" s="4">
        <v>16317001363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44548</v>
      </c>
      <c r="G4" s="5">
        <v>44549</v>
      </c>
      <c r="H4" s="4">
        <v>1</v>
      </c>
      <c r="I4" s="4">
        <v>1</v>
      </c>
      <c r="J4" s="4">
        <v>1</v>
      </c>
      <c r="K4" s="4" t="s">
        <v>29</v>
      </c>
      <c r="L4" s="4">
        <v>66</v>
      </c>
      <c r="M4" s="4">
        <v>66</v>
      </c>
      <c r="N4" s="4" t="s">
        <v>40</v>
      </c>
      <c r="O4" s="4" t="s">
        <v>31</v>
      </c>
      <c r="P4" s="4" t="s">
        <v>32</v>
      </c>
      <c r="Q4" s="4">
        <v>0</v>
      </c>
      <c r="R4" s="6">
        <v>44458</v>
      </c>
      <c r="S4" s="5">
        <v>44552</v>
      </c>
      <c r="T4" s="4" t="s">
        <v>33</v>
      </c>
      <c r="U4" s="4">
        <v>66</v>
      </c>
      <c r="V4" s="4">
        <v>0</v>
      </c>
      <c r="W4" s="4">
        <v>0</v>
      </c>
      <c r="X4" s="4">
        <v>2258576</v>
      </c>
      <c r="Y4" s="4" t="s">
        <v>41</v>
      </c>
    </row>
    <row r="5" s="4" customFormat="1" spans="1:24">
      <c r="A5" s="4">
        <v>16319753696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44547</v>
      </c>
      <c r="G5" s="5">
        <v>44549</v>
      </c>
      <c r="H5" s="4">
        <v>1</v>
      </c>
      <c r="I5" s="4">
        <v>2</v>
      </c>
      <c r="J5" s="4">
        <v>2</v>
      </c>
      <c r="K5" s="4" t="s">
        <v>29</v>
      </c>
      <c r="L5" s="4">
        <v>64</v>
      </c>
      <c r="M5" s="4">
        <v>64</v>
      </c>
      <c r="N5" s="4" t="s">
        <v>44</v>
      </c>
      <c r="O5" s="4" t="s">
        <v>31</v>
      </c>
      <c r="P5" s="4" t="s">
        <v>32</v>
      </c>
      <c r="Q5" s="4">
        <v>0</v>
      </c>
      <c r="R5" s="6">
        <v>44458</v>
      </c>
      <c r="S5" s="5">
        <v>44552</v>
      </c>
      <c r="T5" s="4" t="s">
        <v>33</v>
      </c>
      <c r="U5" s="4">
        <v>64</v>
      </c>
      <c r="V5" s="4">
        <v>0</v>
      </c>
      <c r="W5" s="4">
        <v>0</v>
      </c>
      <c r="X5" s="4">
        <v>2258881</v>
      </c>
    </row>
    <row r="6" s="4" customFormat="1" spans="1:25">
      <c r="A6" s="4">
        <v>16321123117</v>
      </c>
      <c r="B6" s="4" t="s">
        <v>25</v>
      </c>
      <c r="C6" s="4" t="s">
        <v>26</v>
      </c>
      <c r="D6" s="4" t="s">
        <v>45</v>
      </c>
      <c r="E6" s="4" t="s">
        <v>43</v>
      </c>
      <c r="F6" s="5">
        <v>44548</v>
      </c>
      <c r="G6" s="5">
        <v>44549</v>
      </c>
      <c r="H6" s="4">
        <v>2</v>
      </c>
      <c r="I6" s="4">
        <v>1</v>
      </c>
      <c r="J6" s="4">
        <v>2</v>
      </c>
      <c r="K6" s="4" t="s">
        <v>29</v>
      </c>
      <c r="L6" s="4">
        <v>234</v>
      </c>
      <c r="M6" s="4">
        <v>234</v>
      </c>
      <c r="N6" s="4" t="s">
        <v>46</v>
      </c>
      <c r="O6" s="4" t="s">
        <v>31</v>
      </c>
      <c r="P6" s="4" t="s">
        <v>32</v>
      </c>
      <c r="Q6" s="4">
        <v>0</v>
      </c>
      <c r="R6" s="6">
        <v>44458</v>
      </c>
      <c r="S6" s="5">
        <v>44552</v>
      </c>
      <c r="T6" s="4" t="s">
        <v>33</v>
      </c>
      <c r="U6" s="4">
        <v>234</v>
      </c>
      <c r="V6" s="4">
        <v>0</v>
      </c>
      <c r="W6" s="4">
        <v>0</v>
      </c>
      <c r="X6" s="4">
        <v>2259110</v>
      </c>
      <c r="Y6" s="4" t="s">
        <v>47</v>
      </c>
    </row>
    <row r="7" s="4" customFormat="1" spans="1:24">
      <c r="A7" s="4">
        <v>16387938808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44548</v>
      </c>
      <c r="G7" s="5">
        <v>44549</v>
      </c>
      <c r="H7" s="4">
        <v>1</v>
      </c>
      <c r="I7" s="4">
        <v>1</v>
      </c>
      <c r="J7" s="4">
        <v>1</v>
      </c>
      <c r="K7" s="4" t="s">
        <v>29</v>
      </c>
      <c r="L7" s="4">
        <v>141</v>
      </c>
      <c r="M7" s="4">
        <v>141</v>
      </c>
      <c r="N7" s="4" t="s">
        <v>50</v>
      </c>
      <c r="O7" s="4" t="s">
        <v>31</v>
      </c>
      <c r="P7" s="4" t="s">
        <v>32</v>
      </c>
      <c r="Q7" s="4">
        <v>0</v>
      </c>
      <c r="R7" s="6">
        <v>44466</v>
      </c>
      <c r="S7" s="5">
        <v>44552</v>
      </c>
      <c r="T7" s="4" t="s">
        <v>33</v>
      </c>
      <c r="U7" s="4">
        <v>141</v>
      </c>
      <c r="V7" s="4">
        <v>0</v>
      </c>
      <c r="W7" s="4">
        <v>0</v>
      </c>
      <c r="X7" s="4">
        <v>2266923</v>
      </c>
    </row>
    <row r="8" s="4" customFormat="1" spans="1:24">
      <c r="A8" s="4">
        <v>16391705677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44548</v>
      </c>
      <c r="G8" s="5">
        <v>44549</v>
      </c>
      <c r="H8" s="4">
        <v>1</v>
      </c>
      <c r="I8" s="4">
        <v>1</v>
      </c>
      <c r="J8" s="4">
        <v>1</v>
      </c>
      <c r="K8" s="4" t="s">
        <v>29</v>
      </c>
      <c r="L8" s="4">
        <v>141</v>
      </c>
      <c r="M8" s="4">
        <v>141</v>
      </c>
      <c r="N8" s="4" t="s">
        <v>51</v>
      </c>
      <c r="O8" s="4" t="s">
        <v>31</v>
      </c>
      <c r="P8" s="4" t="s">
        <v>32</v>
      </c>
      <c r="Q8" s="4">
        <v>0</v>
      </c>
      <c r="R8" s="6">
        <v>44467</v>
      </c>
      <c r="S8" s="5">
        <v>44552</v>
      </c>
      <c r="T8" s="4" t="s">
        <v>33</v>
      </c>
      <c r="U8" s="4">
        <v>141</v>
      </c>
      <c r="V8" s="4">
        <v>0</v>
      </c>
      <c r="W8" s="4">
        <v>0</v>
      </c>
      <c r="X8" s="4">
        <v>2267308</v>
      </c>
    </row>
    <row r="9" s="4" customFormat="1" spans="1:25">
      <c r="A9" s="4">
        <v>16514743216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44548</v>
      </c>
      <c r="G9" s="5">
        <v>44549</v>
      </c>
      <c r="H9" s="4">
        <v>1</v>
      </c>
      <c r="I9" s="4">
        <v>1</v>
      </c>
      <c r="J9" s="4">
        <v>1</v>
      </c>
      <c r="K9" s="4" t="s">
        <v>29</v>
      </c>
      <c r="L9" s="4">
        <v>227</v>
      </c>
      <c r="M9" s="4">
        <v>227</v>
      </c>
      <c r="N9" s="4" t="s">
        <v>54</v>
      </c>
      <c r="O9" s="4" t="s">
        <v>31</v>
      </c>
      <c r="P9" s="4" t="s">
        <v>32</v>
      </c>
      <c r="Q9" s="4">
        <v>0</v>
      </c>
      <c r="R9" s="6">
        <v>44480</v>
      </c>
      <c r="S9" s="5">
        <v>44552</v>
      </c>
      <c r="T9" s="4" t="s">
        <v>33</v>
      </c>
      <c r="U9" s="4">
        <v>227</v>
      </c>
      <c r="V9" s="4">
        <v>0</v>
      </c>
      <c r="W9" s="4">
        <v>0</v>
      </c>
      <c r="X9" s="4">
        <v>2275575</v>
      </c>
      <c r="Y9" s="4">
        <v>681642</v>
      </c>
    </row>
    <row r="10" s="4" customFormat="1" spans="1:25">
      <c r="A10" s="4">
        <v>16561359307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44548</v>
      </c>
      <c r="G10" s="5">
        <v>44549</v>
      </c>
      <c r="H10" s="4">
        <v>1</v>
      </c>
      <c r="I10" s="4">
        <v>1</v>
      </c>
      <c r="J10" s="4">
        <v>1</v>
      </c>
      <c r="K10" s="4" t="s">
        <v>29</v>
      </c>
      <c r="L10" s="4">
        <v>53</v>
      </c>
      <c r="M10" s="4">
        <v>53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44485</v>
      </c>
      <c r="S10" s="5">
        <v>44552</v>
      </c>
      <c r="T10" s="4" t="s">
        <v>33</v>
      </c>
      <c r="U10" s="4">
        <v>53</v>
      </c>
      <c r="V10" s="4">
        <v>0</v>
      </c>
      <c r="W10" s="4">
        <v>0</v>
      </c>
      <c r="X10" s="4">
        <v>2278276</v>
      </c>
      <c r="Y10" s="4">
        <v>99064697</v>
      </c>
    </row>
    <row r="11" s="4" customFormat="1" spans="1:24">
      <c r="A11" s="4">
        <v>16584348918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44548</v>
      </c>
      <c r="G11" s="5">
        <v>44549</v>
      </c>
      <c r="H11" s="4">
        <v>1</v>
      </c>
      <c r="I11" s="4">
        <v>1</v>
      </c>
      <c r="J11" s="4">
        <v>1</v>
      </c>
      <c r="K11" s="4" t="s">
        <v>29</v>
      </c>
      <c r="L11" s="4">
        <v>50</v>
      </c>
      <c r="M11" s="4">
        <v>50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44487</v>
      </c>
      <c r="S11" s="5">
        <v>44552</v>
      </c>
      <c r="T11" s="4" t="s">
        <v>33</v>
      </c>
      <c r="U11" s="4">
        <v>50</v>
      </c>
      <c r="V11" s="4">
        <v>0</v>
      </c>
      <c r="W11" s="4">
        <v>0</v>
      </c>
      <c r="X11" s="4">
        <v>2279469</v>
      </c>
    </row>
    <row r="12" s="4" customFormat="1" spans="1:24">
      <c r="A12" s="4">
        <v>16670408724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44548</v>
      </c>
      <c r="G12" s="5">
        <v>44549</v>
      </c>
      <c r="H12" s="4">
        <v>1</v>
      </c>
      <c r="I12" s="4">
        <v>1</v>
      </c>
      <c r="J12" s="4">
        <v>1</v>
      </c>
      <c r="K12" s="4" t="s">
        <v>29</v>
      </c>
      <c r="L12" s="4">
        <v>82</v>
      </c>
      <c r="M12" s="4">
        <v>82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44496</v>
      </c>
      <c r="S12" s="5">
        <v>44552</v>
      </c>
      <c r="T12" s="4" t="s">
        <v>33</v>
      </c>
      <c r="U12" s="4">
        <v>82</v>
      </c>
      <c r="V12" s="4">
        <v>0</v>
      </c>
      <c r="W12" s="4">
        <v>0</v>
      </c>
      <c r="X12" s="4">
        <v>2283789</v>
      </c>
    </row>
    <row r="13" s="4" customFormat="1" spans="1:25">
      <c r="A13" s="4">
        <v>16681126890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44548</v>
      </c>
      <c r="G13" s="5">
        <v>44549</v>
      </c>
      <c r="H13" s="4">
        <v>1</v>
      </c>
      <c r="I13" s="4">
        <v>1</v>
      </c>
      <c r="J13" s="4">
        <v>1</v>
      </c>
      <c r="K13" s="4" t="s">
        <v>29</v>
      </c>
      <c r="L13" s="4">
        <v>333</v>
      </c>
      <c r="M13" s="4">
        <v>333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44497</v>
      </c>
      <c r="S13" s="5">
        <v>44552</v>
      </c>
      <c r="T13" s="4" t="s">
        <v>33</v>
      </c>
      <c r="U13" s="4">
        <v>333</v>
      </c>
      <c r="V13" s="4">
        <v>0</v>
      </c>
      <c r="W13" s="4">
        <v>0</v>
      </c>
      <c r="X13" s="4">
        <v>2284434</v>
      </c>
      <c r="Y13" s="4">
        <v>4018075</v>
      </c>
    </row>
    <row r="14" s="4" customFormat="1" spans="1:25">
      <c r="A14" s="4">
        <v>16737253383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44548</v>
      </c>
      <c r="G14" s="5">
        <v>44549</v>
      </c>
      <c r="H14" s="4">
        <v>1</v>
      </c>
      <c r="I14" s="4">
        <v>1</v>
      </c>
      <c r="J14" s="4">
        <v>1</v>
      </c>
      <c r="K14" s="4" t="s">
        <v>29</v>
      </c>
      <c r="L14" s="4">
        <v>195</v>
      </c>
      <c r="M14" s="4">
        <v>195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44504</v>
      </c>
      <c r="S14" s="5">
        <v>44552</v>
      </c>
      <c r="T14" s="4" t="s">
        <v>33</v>
      </c>
      <c r="U14" s="4">
        <v>195</v>
      </c>
      <c r="V14" s="4">
        <v>0</v>
      </c>
      <c r="W14" s="4">
        <v>0</v>
      </c>
      <c r="X14" s="4"/>
      <c r="Y14" s="4">
        <v>894880625</v>
      </c>
    </row>
    <row r="15" s="4" customFormat="1" spans="1:24">
      <c r="A15" s="4">
        <v>16747045897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44547</v>
      </c>
      <c r="G15" s="5">
        <v>44549</v>
      </c>
      <c r="H15" s="4">
        <v>1</v>
      </c>
      <c r="I15" s="4">
        <v>2</v>
      </c>
      <c r="J15" s="4">
        <v>2</v>
      </c>
      <c r="K15" s="4" t="s">
        <v>29</v>
      </c>
      <c r="L15" s="4">
        <v>258</v>
      </c>
      <c r="M15" s="4">
        <v>258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44506</v>
      </c>
      <c r="S15" s="5">
        <v>44552</v>
      </c>
      <c r="T15" s="4" t="s">
        <v>33</v>
      </c>
      <c r="U15" s="4">
        <v>258</v>
      </c>
      <c r="V15" s="4">
        <v>0</v>
      </c>
      <c r="W15" s="4">
        <v>0</v>
      </c>
      <c r="X15" s="4">
        <v>2290975</v>
      </c>
    </row>
    <row r="16" s="4" customFormat="1" spans="1:24">
      <c r="A16" s="4">
        <v>16765422170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44548</v>
      </c>
      <c r="G16" s="5">
        <v>44549</v>
      </c>
      <c r="H16" s="4">
        <v>1</v>
      </c>
      <c r="I16" s="4">
        <v>1</v>
      </c>
      <c r="J16" s="4">
        <v>1</v>
      </c>
      <c r="K16" s="4" t="s">
        <v>29</v>
      </c>
      <c r="L16" s="4">
        <v>256</v>
      </c>
      <c r="M16" s="4">
        <v>256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44510</v>
      </c>
      <c r="S16" s="5">
        <v>44552</v>
      </c>
      <c r="T16" s="4" t="s">
        <v>33</v>
      </c>
      <c r="U16" s="4">
        <v>256</v>
      </c>
      <c r="V16" s="4">
        <v>0</v>
      </c>
      <c r="W16" s="4">
        <v>0</v>
      </c>
      <c r="X16" s="4">
        <v>2295129</v>
      </c>
    </row>
    <row r="17" s="4" customFormat="1" spans="1:25">
      <c r="A17" s="4">
        <v>16765422920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44548</v>
      </c>
      <c r="G17" s="5">
        <v>44549</v>
      </c>
      <c r="H17" s="4">
        <v>1</v>
      </c>
      <c r="I17" s="4">
        <v>1</v>
      </c>
      <c r="J17" s="4">
        <v>1</v>
      </c>
      <c r="K17" s="4" t="s">
        <v>29</v>
      </c>
      <c r="L17" s="4">
        <v>113</v>
      </c>
      <c r="M17" s="4">
        <v>113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44510</v>
      </c>
      <c r="S17" s="5">
        <v>44552</v>
      </c>
      <c r="T17" s="4" t="s">
        <v>33</v>
      </c>
      <c r="U17" s="4">
        <v>113</v>
      </c>
      <c r="V17" s="4">
        <v>0</v>
      </c>
      <c r="W17" s="4">
        <v>0</v>
      </c>
      <c r="X17" s="4">
        <v>2295131</v>
      </c>
      <c r="Y17" s="4">
        <v>272494</v>
      </c>
    </row>
    <row r="18" s="4" customFormat="1" spans="1:24">
      <c r="A18" s="4">
        <v>16768539723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44548</v>
      </c>
      <c r="G18" s="5">
        <v>44549</v>
      </c>
      <c r="H18" s="4">
        <v>1</v>
      </c>
      <c r="I18" s="4">
        <v>1</v>
      </c>
      <c r="J18" s="4">
        <v>1</v>
      </c>
      <c r="K18" s="4" t="s">
        <v>29</v>
      </c>
      <c r="L18" s="4">
        <v>47</v>
      </c>
      <c r="M18" s="4">
        <v>47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44510</v>
      </c>
      <c r="S18" s="5">
        <v>44552</v>
      </c>
      <c r="T18" s="4" t="s">
        <v>33</v>
      </c>
      <c r="U18" s="4">
        <v>47</v>
      </c>
      <c r="V18" s="4">
        <v>0</v>
      </c>
      <c r="W18" s="4">
        <v>0</v>
      </c>
      <c r="X18" s="4">
        <v>2296021</v>
      </c>
    </row>
    <row r="19" s="4" customFormat="1" spans="1:24">
      <c r="A19" s="4">
        <v>16768539723</v>
      </c>
      <c r="B19" s="4" t="s">
        <v>25</v>
      </c>
      <c r="C19" s="4" t="s">
        <v>82</v>
      </c>
      <c r="D19" s="4" t="s">
        <v>79</v>
      </c>
      <c r="E19" s="4" t="s">
        <v>80</v>
      </c>
      <c r="F19" s="5">
        <v>44548</v>
      </c>
      <c r="G19" s="5">
        <v>44549</v>
      </c>
      <c r="H19" s="4">
        <v>1</v>
      </c>
      <c r="I19" s="4">
        <v>1</v>
      </c>
      <c r="J19" s="4">
        <v>1</v>
      </c>
      <c r="K19" s="4" t="s">
        <v>29</v>
      </c>
      <c r="L19" s="4">
        <v>-47</v>
      </c>
      <c r="M19" s="4">
        <v>-47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44510</v>
      </c>
      <c r="S19" s="5">
        <v>44552</v>
      </c>
      <c r="T19" s="4" t="s">
        <v>33</v>
      </c>
      <c r="U19" s="4">
        <v>-47</v>
      </c>
      <c r="V19" s="4">
        <v>0</v>
      </c>
      <c r="W19" s="4">
        <v>0</v>
      </c>
      <c r="X19" s="4">
        <v>2296021</v>
      </c>
    </row>
    <row r="20" s="4" customFormat="1" spans="1:25">
      <c r="A20" s="4">
        <v>16777326726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44548</v>
      </c>
      <c r="G20" s="5">
        <v>44549</v>
      </c>
      <c r="H20" s="4">
        <v>1</v>
      </c>
      <c r="I20" s="4">
        <v>1</v>
      </c>
      <c r="J20" s="4">
        <v>1</v>
      </c>
      <c r="K20" s="4" t="s">
        <v>29</v>
      </c>
      <c r="L20" s="4">
        <v>190</v>
      </c>
      <c r="M20" s="4">
        <v>190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44512</v>
      </c>
      <c r="S20" s="5">
        <v>44552</v>
      </c>
      <c r="T20" s="4" t="s">
        <v>33</v>
      </c>
      <c r="U20" s="4">
        <v>190</v>
      </c>
      <c r="V20" s="4">
        <v>0</v>
      </c>
      <c r="W20" s="4">
        <v>0</v>
      </c>
      <c r="X20" s="4">
        <v>2297638</v>
      </c>
      <c r="Y20" s="4" t="s">
        <v>86</v>
      </c>
    </row>
    <row r="21" s="4" customFormat="1" spans="1:25">
      <c r="A21" s="4">
        <v>16792747310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44548</v>
      </c>
      <c r="G21" s="5">
        <v>44549</v>
      </c>
      <c r="H21" s="4">
        <v>1</v>
      </c>
      <c r="I21" s="4">
        <v>1</v>
      </c>
      <c r="J21" s="4">
        <v>1</v>
      </c>
      <c r="K21" s="4" t="s">
        <v>29</v>
      </c>
      <c r="L21" s="4">
        <v>152</v>
      </c>
      <c r="M21" s="4">
        <v>152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44514</v>
      </c>
      <c r="S21" s="5">
        <v>44552</v>
      </c>
      <c r="T21" s="4" t="s">
        <v>33</v>
      </c>
      <c r="U21" s="4">
        <v>152</v>
      </c>
      <c r="V21" s="4">
        <v>0</v>
      </c>
      <c r="W21" s="4">
        <v>0</v>
      </c>
      <c r="X21" s="4">
        <v>2299113</v>
      </c>
      <c r="Y21" s="4">
        <v>80953663</v>
      </c>
    </row>
    <row r="22" s="4" customFormat="1" spans="1:24">
      <c r="A22" s="4">
        <v>16796031309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44547</v>
      </c>
      <c r="G22" s="5">
        <v>44549</v>
      </c>
      <c r="H22" s="4">
        <v>1</v>
      </c>
      <c r="I22" s="4">
        <v>2</v>
      </c>
      <c r="J22" s="4">
        <v>2</v>
      </c>
      <c r="K22" s="4" t="s">
        <v>29</v>
      </c>
      <c r="L22" s="4">
        <v>52</v>
      </c>
      <c r="M22" s="4">
        <v>52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44515</v>
      </c>
      <c r="S22" s="5">
        <v>44552</v>
      </c>
      <c r="T22" s="4" t="s">
        <v>33</v>
      </c>
      <c r="U22" s="4">
        <v>52</v>
      </c>
      <c r="V22" s="4">
        <v>0</v>
      </c>
      <c r="W22" s="4">
        <v>0</v>
      </c>
      <c r="X22" s="4">
        <v>2299628</v>
      </c>
    </row>
    <row r="23" s="4" customFormat="1" spans="1:25">
      <c r="A23" s="4">
        <v>16796240020</v>
      </c>
      <c r="B23" s="4" t="s">
        <v>25</v>
      </c>
      <c r="C23" s="4" t="s">
        <v>26</v>
      </c>
      <c r="D23" s="4" t="s">
        <v>93</v>
      </c>
      <c r="E23" s="4" t="s">
        <v>94</v>
      </c>
      <c r="F23" s="5">
        <v>44548</v>
      </c>
      <c r="G23" s="5">
        <v>44549</v>
      </c>
      <c r="H23" s="4">
        <v>1</v>
      </c>
      <c r="I23" s="4">
        <v>1</v>
      </c>
      <c r="J23" s="4">
        <v>1</v>
      </c>
      <c r="K23" s="4" t="s">
        <v>29</v>
      </c>
      <c r="L23" s="4">
        <v>209</v>
      </c>
      <c r="M23" s="4">
        <v>209</v>
      </c>
      <c r="N23" s="4" t="s">
        <v>95</v>
      </c>
      <c r="O23" s="4" t="s">
        <v>31</v>
      </c>
      <c r="P23" s="4" t="s">
        <v>32</v>
      </c>
      <c r="Q23" s="4">
        <v>0</v>
      </c>
      <c r="R23" s="6">
        <v>44515</v>
      </c>
      <c r="S23" s="5">
        <v>44552</v>
      </c>
      <c r="T23" s="4" t="s">
        <v>33</v>
      </c>
      <c r="U23" s="4">
        <v>209</v>
      </c>
      <c r="V23" s="4">
        <v>0</v>
      </c>
      <c r="W23" s="4">
        <v>0</v>
      </c>
      <c r="X23" s="4">
        <v>2299672</v>
      </c>
      <c r="Y23" s="4">
        <v>789749606</v>
      </c>
    </row>
    <row r="24" s="4" customFormat="1" spans="1:24">
      <c r="A24" s="4">
        <v>16800642670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44547</v>
      </c>
      <c r="G24" s="5">
        <v>44549</v>
      </c>
      <c r="H24" s="4">
        <v>1</v>
      </c>
      <c r="I24" s="4">
        <v>2</v>
      </c>
      <c r="J24" s="4">
        <v>2</v>
      </c>
      <c r="K24" s="4" t="s">
        <v>29</v>
      </c>
      <c r="L24" s="4">
        <v>472</v>
      </c>
      <c r="M24" s="4">
        <v>472</v>
      </c>
      <c r="N24" s="4" t="s">
        <v>98</v>
      </c>
      <c r="O24" s="4" t="s">
        <v>31</v>
      </c>
      <c r="P24" s="4" t="s">
        <v>32</v>
      </c>
      <c r="Q24" s="4">
        <v>0</v>
      </c>
      <c r="R24" s="6">
        <v>44515</v>
      </c>
      <c r="S24" s="5">
        <v>44552</v>
      </c>
      <c r="T24" s="4" t="s">
        <v>33</v>
      </c>
      <c r="U24" s="4">
        <v>472</v>
      </c>
      <c r="V24" s="4">
        <v>0</v>
      </c>
      <c r="W24" s="4">
        <v>0</v>
      </c>
      <c r="X24" s="4">
        <v>2299860</v>
      </c>
    </row>
    <row r="25" s="4" customFormat="1" spans="1:24">
      <c r="A25" s="4">
        <v>16801268971</v>
      </c>
      <c r="B25" s="4" t="s">
        <v>25</v>
      </c>
      <c r="C25" s="4" t="s">
        <v>26</v>
      </c>
      <c r="D25" s="4" t="s">
        <v>99</v>
      </c>
      <c r="E25" s="4" t="s">
        <v>100</v>
      </c>
      <c r="F25" s="5">
        <v>44548</v>
      </c>
      <c r="G25" s="5">
        <v>44549</v>
      </c>
      <c r="H25" s="4">
        <v>1</v>
      </c>
      <c r="I25" s="4">
        <v>1</v>
      </c>
      <c r="J25" s="4">
        <v>1</v>
      </c>
      <c r="K25" s="4" t="s">
        <v>29</v>
      </c>
      <c r="L25" s="4">
        <v>46</v>
      </c>
      <c r="M25" s="4">
        <v>46</v>
      </c>
      <c r="N25" s="4" t="s">
        <v>101</v>
      </c>
      <c r="O25" s="4" t="s">
        <v>31</v>
      </c>
      <c r="P25" s="4" t="s">
        <v>32</v>
      </c>
      <c r="Q25" s="4">
        <v>0</v>
      </c>
      <c r="R25" s="6">
        <v>44515</v>
      </c>
      <c r="S25" s="5">
        <v>44552</v>
      </c>
      <c r="T25" s="4" t="s">
        <v>33</v>
      </c>
      <c r="U25" s="4">
        <v>46</v>
      </c>
      <c r="V25" s="4">
        <v>0</v>
      </c>
      <c r="W25" s="4">
        <v>0</v>
      </c>
      <c r="X25" s="4">
        <v>2299965</v>
      </c>
    </row>
    <row r="26" s="4" customFormat="1" spans="1:23">
      <c r="A26" s="4">
        <v>16808827904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44548</v>
      </c>
      <c r="G26" s="5">
        <v>44549</v>
      </c>
      <c r="H26" s="4">
        <v>1</v>
      </c>
      <c r="I26" s="4">
        <v>1</v>
      </c>
      <c r="J26" s="4">
        <v>1</v>
      </c>
      <c r="K26" s="4" t="s">
        <v>29</v>
      </c>
      <c r="L26" s="4">
        <v>187</v>
      </c>
      <c r="M26" s="4">
        <v>187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44517</v>
      </c>
      <c r="S26" s="5">
        <v>44552</v>
      </c>
      <c r="T26" s="4" t="s">
        <v>33</v>
      </c>
      <c r="U26" s="4">
        <v>187</v>
      </c>
      <c r="V26" s="4">
        <v>0</v>
      </c>
      <c r="W26" s="4">
        <v>0</v>
      </c>
    </row>
    <row r="27" s="4" customFormat="1" spans="1:25">
      <c r="A27" s="4">
        <v>16808910273</v>
      </c>
      <c r="B27" s="4" t="s">
        <v>25</v>
      </c>
      <c r="C27" s="4" t="s">
        <v>26</v>
      </c>
      <c r="D27" s="4" t="s">
        <v>87</v>
      </c>
      <c r="E27" s="4" t="s">
        <v>88</v>
      </c>
      <c r="F27" s="5">
        <v>44548</v>
      </c>
      <c r="G27" s="5">
        <v>44549</v>
      </c>
      <c r="H27" s="4">
        <v>1</v>
      </c>
      <c r="I27" s="4">
        <v>1</v>
      </c>
      <c r="J27" s="4">
        <v>1</v>
      </c>
      <c r="K27" s="4" t="s">
        <v>29</v>
      </c>
      <c r="L27" s="4">
        <v>152</v>
      </c>
      <c r="M27" s="4">
        <v>152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44517</v>
      </c>
      <c r="S27" s="5">
        <v>44552</v>
      </c>
      <c r="T27" s="4" t="s">
        <v>33</v>
      </c>
      <c r="U27" s="4">
        <v>152</v>
      </c>
      <c r="V27" s="4">
        <v>0</v>
      </c>
      <c r="W27" s="4">
        <v>0</v>
      </c>
      <c r="X27" s="4"/>
      <c r="Y27" s="4">
        <v>83158658</v>
      </c>
    </row>
    <row r="28" s="4" customFormat="1" spans="1:24">
      <c r="A28" s="4">
        <v>16808954030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44548</v>
      </c>
      <c r="G28" s="5">
        <v>44549</v>
      </c>
      <c r="H28" s="4">
        <v>1</v>
      </c>
      <c r="I28" s="4">
        <v>1</v>
      </c>
      <c r="J28" s="4">
        <v>1</v>
      </c>
      <c r="K28" s="4" t="s">
        <v>29</v>
      </c>
      <c r="L28" s="4">
        <v>171</v>
      </c>
      <c r="M28" s="4">
        <v>171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44517</v>
      </c>
      <c r="S28" s="5">
        <v>44552</v>
      </c>
      <c r="T28" s="4" t="s">
        <v>33</v>
      </c>
      <c r="U28" s="4">
        <v>171</v>
      </c>
      <c r="V28" s="4">
        <v>0</v>
      </c>
      <c r="W28" s="4">
        <v>0</v>
      </c>
      <c r="X28" s="4">
        <v>2301114</v>
      </c>
    </row>
    <row r="29" s="4" customFormat="1" spans="1:25">
      <c r="A29" s="4">
        <v>16834153878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44547</v>
      </c>
      <c r="G29" s="5">
        <v>44549</v>
      </c>
      <c r="H29" s="4">
        <v>1</v>
      </c>
      <c r="I29" s="4">
        <v>2</v>
      </c>
      <c r="J29" s="4">
        <v>2</v>
      </c>
      <c r="K29" s="4" t="s">
        <v>29</v>
      </c>
      <c r="L29" s="4">
        <v>217</v>
      </c>
      <c r="M29" s="4">
        <v>217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44521</v>
      </c>
      <c r="S29" s="5">
        <v>44552</v>
      </c>
      <c r="T29" s="4" t="s">
        <v>33</v>
      </c>
      <c r="U29" s="4">
        <v>217</v>
      </c>
      <c r="V29" s="4">
        <v>0</v>
      </c>
      <c r="W29" s="4">
        <v>0</v>
      </c>
      <c r="X29" s="4">
        <v>2306119</v>
      </c>
      <c r="Y29" s="4">
        <v>54502877</v>
      </c>
    </row>
    <row r="30" s="4" customFormat="1" spans="1:25">
      <c r="A30" s="4">
        <v>16839588963</v>
      </c>
      <c r="B30" s="4" t="s">
        <v>25</v>
      </c>
      <c r="C30" s="4" t="s">
        <v>26</v>
      </c>
      <c r="D30" s="4" t="s">
        <v>67</v>
      </c>
      <c r="E30" s="4" t="s">
        <v>110</v>
      </c>
      <c r="F30" s="5">
        <v>44548</v>
      </c>
      <c r="G30" s="5">
        <v>44549</v>
      </c>
      <c r="H30" s="4">
        <v>1</v>
      </c>
      <c r="I30" s="4">
        <v>1</v>
      </c>
      <c r="J30" s="4">
        <v>1</v>
      </c>
      <c r="K30" s="4" t="s">
        <v>29</v>
      </c>
      <c r="L30" s="4">
        <v>334</v>
      </c>
      <c r="M30" s="4">
        <v>334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44522</v>
      </c>
      <c r="S30" s="5">
        <v>44552</v>
      </c>
      <c r="T30" s="4" t="s">
        <v>33</v>
      </c>
      <c r="U30" s="4">
        <v>334</v>
      </c>
      <c r="V30" s="4">
        <v>0</v>
      </c>
      <c r="W30" s="4">
        <v>0</v>
      </c>
      <c r="X30" s="4">
        <v>2306795</v>
      </c>
      <c r="Y30" s="4">
        <v>895456455</v>
      </c>
    </row>
    <row r="31" s="4" customFormat="1" spans="1:24">
      <c r="A31" s="4">
        <v>16846609831</v>
      </c>
      <c r="B31" s="4" t="s">
        <v>25</v>
      </c>
      <c r="C31" s="4" t="s">
        <v>26</v>
      </c>
      <c r="D31" s="4" t="s">
        <v>90</v>
      </c>
      <c r="E31" s="4" t="s">
        <v>91</v>
      </c>
      <c r="F31" s="5">
        <v>44547</v>
      </c>
      <c r="G31" s="5">
        <v>44549</v>
      </c>
      <c r="H31" s="4">
        <v>1</v>
      </c>
      <c r="I31" s="4">
        <v>2</v>
      </c>
      <c r="J31" s="4">
        <v>2</v>
      </c>
      <c r="K31" s="4" t="s">
        <v>29</v>
      </c>
      <c r="L31" s="4">
        <v>70</v>
      </c>
      <c r="M31" s="4">
        <v>70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44522</v>
      </c>
      <c r="S31" s="5">
        <v>44552</v>
      </c>
      <c r="T31" s="4" t="s">
        <v>33</v>
      </c>
      <c r="U31" s="4">
        <v>70</v>
      </c>
      <c r="V31" s="4">
        <v>0</v>
      </c>
      <c r="W31" s="4">
        <v>0</v>
      </c>
      <c r="X31" s="4">
        <v>2308148</v>
      </c>
    </row>
    <row r="32" s="4" customFormat="1" spans="1:25">
      <c r="A32" s="4">
        <v>16846898602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44547</v>
      </c>
      <c r="G32" s="5">
        <v>44549</v>
      </c>
      <c r="H32" s="4">
        <v>1</v>
      </c>
      <c r="I32" s="4">
        <v>2</v>
      </c>
      <c r="J32" s="4">
        <v>2</v>
      </c>
      <c r="K32" s="4" t="s">
        <v>29</v>
      </c>
      <c r="L32" s="4">
        <v>660</v>
      </c>
      <c r="M32" s="4">
        <v>660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44522</v>
      </c>
      <c r="S32" s="5">
        <v>44552</v>
      </c>
      <c r="T32" s="4" t="s">
        <v>33</v>
      </c>
      <c r="U32" s="4">
        <v>660</v>
      </c>
      <c r="V32" s="4">
        <v>0</v>
      </c>
      <c r="W32" s="4">
        <v>0</v>
      </c>
      <c r="X32" s="4">
        <v>2308253</v>
      </c>
      <c r="Y32" s="4">
        <v>49364877</v>
      </c>
    </row>
    <row r="33" s="4" customFormat="1" spans="1:23">
      <c r="A33" s="4">
        <v>16847590471</v>
      </c>
      <c r="B33" s="4" t="s">
        <v>25</v>
      </c>
      <c r="C33" s="4" t="s">
        <v>26</v>
      </c>
      <c r="D33" s="4" t="s">
        <v>113</v>
      </c>
      <c r="E33" s="4" t="s">
        <v>114</v>
      </c>
      <c r="F33" s="5">
        <v>44547</v>
      </c>
      <c r="G33" s="5">
        <v>44549</v>
      </c>
      <c r="H33" s="4">
        <v>1</v>
      </c>
      <c r="I33" s="4">
        <v>2</v>
      </c>
      <c r="J33" s="4">
        <v>2</v>
      </c>
      <c r="K33" s="4" t="s">
        <v>29</v>
      </c>
      <c r="L33" s="4">
        <v>660</v>
      </c>
      <c r="M33" s="4">
        <v>660</v>
      </c>
      <c r="N33" s="4" t="s">
        <v>116</v>
      </c>
      <c r="O33" s="4" t="s">
        <v>31</v>
      </c>
      <c r="P33" s="4" t="s">
        <v>32</v>
      </c>
      <c r="Q33" s="4">
        <v>0</v>
      </c>
      <c r="R33" s="6">
        <v>44523</v>
      </c>
      <c r="S33" s="5">
        <v>44552</v>
      </c>
      <c r="T33" s="4" t="s">
        <v>33</v>
      </c>
      <c r="U33" s="4">
        <v>660</v>
      </c>
      <c r="V33" s="4">
        <v>0</v>
      </c>
      <c r="W33" s="4">
        <v>0</v>
      </c>
    </row>
    <row r="34" s="4" customFormat="1" spans="1:24">
      <c r="A34" s="4">
        <v>16848691220</v>
      </c>
      <c r="B34" s="4" t="s">
        <v>25</v>
      </c>
      <c r="C34" s="4" t="s">
        <v>26</v>
      </c>
      <c r="D34" s="4" t="s">
        <v>117</v>
      </c>
      <c r="E34" s="4" t="s">
        <v>118</v>
      </c>
      <c r="F34" s="5">
        <v>44548</v>
      </c>
      <c r="G34" s="5">
        <v>44549</v>
      </c>
      <c r="H34" s="4">
        <v>1</v>
      </c>
      <c r="I34" s="4">
        <v>1</v>
      </c>
      <c r="J34" s="4">
        <v>1</v>
      </c>
      <c r="K34" s="4" t="s">
        <v>29</v>
      </c>
      <c r="L34" s="4">
        <v>133</v>
      </c>
      <c r="M34" s="4">
        <v>133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44523</v>
      </c>
      <c r="S34" s="5">
        <v>44552</v>
      </c>
      <c r="T34" s="4" t="s">
        <v>33</v>
      </c>
      <c r="U34" s="4">
        <v>133</v>
      </c>
      <c r="V34" s="4">
        <v>0</v>
      </c>
      <c r="W34" s="4">
        <v>0</v>
      </c>
      <c r="X34" s="4">
        <v>2308821</v>
      </c>
    </row>
    <row r="35" s="4" customFormat="1" spans="1:24">
      <c r="A35" s="4">
        <v>16851291614</v>
      </c>
      <c r="B35" s="4" t="s">
        <v>25</v>
      </c>
      <c r="C35" s="4" t="s">
        <v>26</v>
      </c>
      <c r="D35" s="4" t="s">
        <v>113</v>
      </c>
      <c r="E35" s="4" t="s">
        <v>74</v>
      </c>
      <c r="F35" s="5">
        <v>44547</v>
      </c>
      <c r="G35" s="5">
        <v>44549</v>
      </c>
      <c r="H35" s="4">
        <v>1</v>
      </c>
      <c r="I35" s="4">
        <v>2</v>
      </c>
      <c r="J35" s="4">
        <v>2</v>
      </c>
      <c r="K35" s="4" t="s">
        <v>29</v>
      </c>
      <c r="L35" s="4">
        <v>708</v>
      </c>
      <c r="M35" s="4">
        <v>708</v>
      </c>
      <c r="N35" s="4" t="s">
        <v>120</v>
      </c>
      <c r="O35" s="4" t="s">
        <v>31</v>
      </c>
      <c r="P35" s="4" t="s">
        <v>32</v>
      </c>
      <c r="Q35" s="4">
        <v>0</v>
      </c>
      <c r="R35" s="6">
        <v>44524</v>
      </c>
      <c r="S35" s="5">
        <v>44552</v>
      </c>
      <c r="T35" s="4" t="s">
        <v>33</v>
      </c>
      <c r="U35" s="4">
        <v>708</v>
      </c>
      <c r="V35" s="4">
        <v>0</v>
      </c>
      <c r="W35" s="4">
        <v>0</v>
      </c>
      <c r="X35" s="4">
        <v>2309781</v>
      </c>
    </row>
    <row r="36" s="4" customFormat="1" spans="1:23">
      <c r="A36" s="4">
        <v>16859475423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44548</v>
      </c>
      <c r="G36" s="5">
        <v>44549</v>
      </c>
      <c r="H36" s="4">
        <v>1</v>
      </c>
      <c r="I36" s="4">
        <v>1</v>
      </c>
      <c r="J36" s="4">
        <v>1</v>
      </c>
      <c r="K36" s="4" t="s">
        <v>29</v>
      </c>
      <c r="L36" s="4">
        <v>16</v>
      </c>
      <c r="M36" s="4">
        <v>16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44525</v>
      </c>
      <c r="S36" s="5">
        <v>44552</v>
      </c>
      <c r="T36" s="4" t="s">
        <v>33</v>
      </c>
      <c r="U36" s="4">
        <v>16</v>
      </c>
      <c r="V36" s="4">
        <v>0</v>
      </c>
      <c r="W36" s="4">
        <v>0</v>
      </c>
    </row>
    <row r="37" s="4" customFormat="1" spans="1:25">
      <c r="A37" s="4">
        <v>16870461147</v>
      </c>
      <c r="B37" s="4" t="s">
        <v>25</v>
      </c>
      <c r="C37" s="4" t="s">
        <v>26</v>
      </c>
      <c r="D37" s="4" t="s">
        <v>124</v>
      </c>
      <c r="E37" s="4" t="s">
        <v>125</v>
      </c>
      <c r="F37" s="5">
        <v>44548</v>
      </c>
      <c r="G37" s="5">
        <v>44549</v>
      </c>
      <c r="H37" s="4">
        <v>2</v>
      </c>
      <c r="I37" s="4">
        <v>1</v>
      </c>
      <c r="J37" s="4">
        <v>2</v>
      </c>
      <c r="K37" s="4" t="s">
        <v>29</v>
      </c>
      <c r="L37" s="4">
        <v>134</v>
      </c>
      <c r="M37" s="4">
        <v>134</v>
      </c>
      <c r="N37" s="4" t="s">
        <v>126</v>
      </c>
      <c r="O37" s="4" t="s">
        <v>31</v>
      </c>
      <c r="P37" s="4" t="s">
        <v>32</v>
      </c>
      <c r="Q37" s="4">
        <v>0</v>
      </c>
      <c r="R37" s="6">
        <v>44526</v>
      </c>
      <c r="S37" s="5">
        <v>44552</v>
      </c>
      <c r="T37" s="4" t="s">
        <v>33</v>
      </c>
      <c r="U37" s="4">
        <v>134</v>
      </c>
      <c r="V37" s="4">
        <v>0</v>
      </c>
      <c r="W37" s="4">
        <v>0</v>
      </c>
      <c r="X37" s="4">
        <v>2313696</v>
      </c>
      <c r="Y37" s="4" t="s">
        <v>127</v>
      </c>
    </row>
    <row r="38" s="4" customFormat="1" spans="1:25">
      <c r="A38" s="4">
        <v>16887820654</v>
      </c>
      <c r="B38" s="4" t="s">
        <v>25</v>
      </c>
      <c r="C38" s="4" t="s">
        <v>26</v>
      </c>
      <c r="D38" s="4" t="s">
        <v>128</v>
      </c>
      <c r="E38" s="4" t="s">
        <v>129</v>
      </c>
      <c r="F38" s="5">
        <v>44548</v>
      </c>
      <c r="G38" s="5">
        <v>44549</v>
      </c>
      <c r="H38" s="4">
        <v>1</v>
      </c>
      <c r="I38" s="4">
        <v>1</v>
      </c>
      <c r="J38" s="4">
        <v>1</v>
      </c>
      <c r="K38" s="4" t="s">
        <v>29</v>
      </c>
      <c r="L38" s="4">
        <v>172</v>
      </c>
      <c r="M38" s="4">
        <v>172</v>
      </c>
      <c r="N38" s="4" t="s">
        <v>130</v>
      </c>
      <c r="O38" s="4" t="s">
        <v>31</v>
      </c>
      <c r="P38" s="4" t="s">
        <v>32</v>
      </c>
      <c r="Q38" s="4">
        <v>0</v>
      </c>
      <c r="R38" s="6">
        <v>44529</v>
      </c>
      <c r="S38" s="5">
        <v>44552</v>
      </c>
      <c r="T38" s="4" t="s">
        <v>33</v>
      </c>
      <c r="U38" s="4">
        <v>172</v>
      </c>
      <c r="V38" s="4">
        <v>0</v>
      </c>
      <c r="W38" s="4">
        <v>0</v>
      </c>
      <c r="X38" s="4">
        <v>2318264</v>
      </c>
      <c r="Y38" s="4">
        <v>49150797</v>
      </c>
    </row>
    <row r="39" s="4" customFormat="1" spans="1:23">
      <c r="A39" s="4">
        <v>16859475423</v>
      </c>
      <c r="B39" s="4" t="s">
        <v>25</v>
      </c>
      <c r="C39" s="4" t="s">
        <v>82</v>
      </c>
      <c r="D39" s="4" t="s">
        <v>121</v>
      </c>
      <c r="E39" s="4" t="s">
        <v>122</v>
      </c>
      <c r="F39" s="5">
        <v>44548</v>
      </c>
      <c r="G39" s="5">
        <v>44549</v>
      </c>
      <c r="H39" s="4">
        <v>1</v>
      </c>
      <c r="I39" s="4">
        <v>1</v>
      </c>
      <c r="J39" s="4">
        <v>1</v>
      </c>
      <c r="K39" s="4" t="s">
        <v>29</v>
      </c>
      <c r="L39" s="4">
        <v>-16</v>
      </c>
      <c r="M39" s="4">
        <v>-16</v>
      </c>
      <c r="N39" s="4" t="s">
        <v>123</v>
      </c>
      <c r="O39" s="4" t="s">
        <v>31</v>
      </c>
      <c r="P39" s="4" t="s">
        <v>32</v>
      </c>
      <c r="Q39" s="4">
        <v>0</v>
      </c>
      <c r="R39" s="6">
        <v>44525</v>
      </c>
      <c r="S39" s="5">
        <v>44552</v>
      </c>
      <c r="T39" s="4" t="s">
        <v>33</v>
      </c>
      <c r="U39" s="4">
        <v>-16</v>
      </c>
      <c r="V39" s="4">
        <v>0</v>
      </c>
      <c r="W39" s="4">
        <v>0</v>
      </c>
    </row>
    <row r="40" s="4" customFormat="1" spans="1:24">
      <c r="A40" s="4">
        <v>16903429517</v>
      </c>
      <c r="B40" s="4" t="s">
        <v>25</v>
      </c>
      <c r="C40" s="4" t="s">
        <v>26</v>
      </c>
      <c r="D40" s="4" t="s">
        <v>131</v>
      </c>
      <c r="E40" s="4" t="s">
        <v>100</v>
      </c>
      <c r="F40" s="5">
        <v>44548</v>
      </c>
      <c r="G40" s="5">
        <v>44549</v>
      </c>
      <c r="H40" s="4">
        <v>1</v>
      </c>
      <c r="I40" s="4">
        <v>1</v>
      </c>
      <c r="J40" s="4">
        <v>1</v>
      </c>
      <c r="K40" s="4" t="s">
        <v>29</v>
      </c>
      <c r="L40" s="4">
        <v>71</v>
      </c>
      <c r="M40" s="4">
        <v>71</v>
      </c>
      <c r="N40" s="4" t="s">
        <v>132</v>
      </c>
      <c r="O40" s="4" t="s">
        <v>31</v>
      </c>
      <c r="P40" s="4" t="s">
        <v>32</v>
      </c>
      <c r="Q40" s="4">
        <v>0</v>
      </c>
      <c r="R40" s="6">
        <v>44532</v>
      </c>
      <c r="S40" s="5">
        <v>44552</v>
      </c>
      <c r="T40" s="4" t="s">
        <v>33</v>
      </c>
      <c r="U40" s="4">
        <v>71</v>
      </c>
      <c r="V40" s="4">
        <v>0</v>
      </c>
      <c r="W40" s="4">
        <v>0</v>
      </c>
      <c r="X40" s="4">
        <v>2322581</v>
      </c>
    </row>
    <row r="41" s="4" customFormat="1" spans="1:25">
      <c r="A41" s="4">
        <v>16910334302</v>
      </c>
      <c r="B41" s="4" t="s">
        <v>25</v>
      </c>
      <c r="C41" s="4" t="s">
        <v>26</v>
      </c>
      <c r="D41" s="4" t="s">
        <v>133</v>
      </c>
      <c r="E41" s="4" t="s">
        <v>134</v>
      </c>
      <c r="F41" s="5">
        <v>44548</v>
      </c>
      <c r="G41" s="5">
        <v>44549</v>
      </c>
      <c r="H41" s="4">
        <v>1</v>
      </c>
      <c r="I41" s="4">
        <v>1</v>
      </c>
      <c r="J41" s="4">
        <v>1</v>
      </c>
      <c r="K41" s="4" t="s">
        <v>29</v>
      </c>
      <c r="L41" s="4">
        <v>138</v>
      </c>
      <c r="M41" s="4">
        <v>138</v>
      </c>
      <c r="N41" s="4" t="s">
        <v>135</v>
      </c>
      <c r="O41" s="4" t="s">
        <v>31</v>
      </c>
      <c r="P41" s="4" t="s">
        <v>32</v>
      </c>
      <c r="Q41" s="4">
        <v>0</v>
      </c>
      <c r="R41" s="6">
        <v>44533</v>
      </c>
      <c r="S41" s="5">
        <v>44552</v>
      </c>
      <c r="T41" s="4" t="s">
        <v>33</v>
      </c>
      <c r="U41" s="4">
        <v>138</v>
      </c>
      <c r="V41" s="4">
        <v>0</v>
      </c>
      <c r="W41" s="4">
        <v>0</v>
      </c>
      <c r="X41" s="4">
        <v>2324813</v>
      </c>
      <c r="Y41" s="4">
        <v>96757368</v>
      </c>
    </row>
    <row r="42" s="4" customFormat="1" spans="1:25">
      <c r="A42" s="4">
        <v>16317001363</v>
      </c>
      <c r="B42" s="4" t="s">
        <v>25</v>
      </c>
      <c r="C42" s="4" t="s">
        <v>136</v>
      </c>
      <c r="D42" s="4" t="s">
        <v>38</v>
      </c>
      <c r="E42" s="4" t="s">
        <v>39</v>
      </c>
      <c r="F42" s="5">
        <v>44548</v>
      </c>
      <c r="G42" s="5">
        <v>44549</v>
      </c>
      <c r="H42" s="4">
        <v>1</v>
      </c>
      <c r="I42" s="4">
        <v>1</v>
      </c>
      <c r="J42" s="4">
        <v>1</v>
      </c>
      <c r="K42" s="4" t="s">
        <v>29</v>
      </c>
      <c r="L42" s="4">
        <v>-54.17</v>
      </c>
      <c r="M42" s="4">
        <v>-54.17</v>
      </c>
      <c r="N42" s="4" t="s">
        <v>40</v>
      </c>
      <c r="O42" s="4" t="s">
        <v>31</v>
      </c>
      <c r="P42" s="4" t="s">
        <v>32</v>
      </c>
      <c r="Q42" s="4">
        <v>0</v>
      </c>
      <c r="R42" s="6">
        <v>44458</v>
      </c>
      <c r="S42" s="5">
        <v>44552</v>
      </c>
      <c r="T42" s="4" t="s">
        <v>33</v>
      </c>
      <c r="U42" s="4">
        <v>-54.17</v>
      </c>
      <c r="V42" s="4">
        <v>0</v>
      </c>
      <c r="W42" s="4">
        <v>0</v>
      </c>
      <c r="X42" s="4">
        <v>2258576</v>
      </c>
      <c r="Y42" s="4" t="s">
        <v>41</v>
      </c>
    </row>
    <row r="43" s="4" customFormat="1" spans="1:25">
      <c r="A43" s="4">
        <v>16681126890</v>
      </c>
      <c r="B43" s="4" t="s">
        <v>25</v>
      </c>
      <c r="C43" s="4" t="s">
        <v>136</v>
      </c>
      <c r="D43" s="4" t="s">
        <v>64</v>
      </c>
      <c r="E43" s="4" t="s">
        <v>65</v>
      </c>
      <c r="F43" s="5">
        <v>44548</v>
      </c>
      <c r="G43" s="5">
        <v>44549</v>
      </c>
      <c r="H43" s="4">
        <v>1</v>
      </c>
      <c r="I43" s="4">
        <v>1</v>
      </c>
      <c r="J43" s="4">
        <v>1</v>
      </c>
      <c r="K43" s="4" t="s">
        <v>29</v>
      </c>
      <c r="L43" s="4">
        <v>-275.2</v>
      </c>
      <c r="M43" s="4">
        <v>-275.2</v>
      </c>
      <c r="N43" s="4" t="s">
        <v>66</v>
      </c>
      <c r="O43" s="4" t="s">
        <v>31</v>
      </c>
      <c r="P43" s="4" t="s">
        <v>32</v>
      </c>
      <c r="Q43" s="4">
        <v>0</v>
      </c>
      <c r="R43" s="6">
        <v>44497</v>
      </c>
      <c r="S43" s="5">
        <v>44552</v>
      </c>
      <c r="T43" s="4" t="s">
        <v>33</v>
      </c>
      <c r="U43" s="4">
        <v>-275.2</v>
      </c>
      <c r="V43" s="4">
        <v>0</v>
      </c>
      <c r="W43" s="4">
        <v>0</v>
      </c>
      <c r="X43" s="4">
        <v>2284434</v>
      </c>
      <c r="Y43" s="4">
        <v>4018075</v>
      </c>
    </row>
    <row r="44" s="4" customFormat="1" spans="1:24">
      <c r="A44" s="4">
        <v>16927391170</v>
      </c>
      <c r="B44" s="4" t="s">
        <v>25</v>
      </c>
      <c r="C44" s="4" t="s">
        <v>26</v>
      </c>
      <c r="D44" s="4" t="s">
        <v>137</v>
      </c>
      <c r="E44" s="4" t="s">
        <v>103</v>
      </c>
      <c r="F44" s="5">
        <v>44548</v>
      </c>
      <c r="G44" s="5">
        <v>44549</v>
      </c>
      <c r="H44" s="4">
        <v>1</v>
      </c>
      <c r="I44" s="4">
        <v>1</v>
      </c>
      <c r="J44" s="4">
        <v>1</v>
      </c>
      <c r="K44" s="4" t="s">
        <v>29</v>
      </c>
      <c r="L44" s="4">
        <v>111</v>
      </c>
      <c r="M44" s="4">
        <v>111</v>
      </c>
      <c r="N44" s="4" t="s">
        <v>138</v>
      </c>
      <c r="O44" s="4" t="s">
        <v>31</v>
      </c>
      <c r="P44" s="4" t="s">
        <v>32</v>
      </c>
      <c r="Q44" s="4">
        <v>0</v>
      </c>
      <c r="R44" s="6">
        <v>44536</v>
      </c>
      <c r="S44" s="5">
        <v>44552</v>
      </c>
      <c r="T44" s="4" t="s">
        <v>33</v>
      </c>
      <c r="U44" s="4">
        <v>111</v>
      </c>
      <c r="V44" s="4">
        <v>0</v>
      </c>
      <c r="W44" s="4">
        <v>0</v>
      </c>
      <c r="X44" s="4">
        <v>2328184</v>
      </c>
    </row>
    <row r="45" s="4" customFormat="1" spans="1:24">
      <c r="A45" s="4">
        <v>16927516883</v>
      </c>
      <c r="B45" s="4" t="s">
        <v>25</v>
      </c>
      <c r="C45" s="4" t="s">
        <v>26</v>
      </c>
      <c r="D45" s="4" t="s">
        <v>139</v>
      </c>
      <c r="E45" s="4" t="s">
        <v>103</v>
      </c>
      <c r="F45" s="5">
        <v>44546</v>
      </c>
      <c r="G45" s="5">
        <v>44549</v>
      </c>
      <c r="H45" s="4">
        <v>1</v>
      </c>
      <c r="I45" s="4">
        <v>3</v>
      </c>
      <c r="J45" s="4">
        <v>3</v>
      </c>
      <c r="K45" s="4" t="s">
        <v>29</v>
      </c>
      <c r="L45" s="4">
        <v>324</v>
      </c>
      <c r="M45" s="4">
        <v>324</v>
      </c>
      <c r="N45" s="4" t="s">
        <v>140</v>
      </c>
      <c r="O45" s="4" t="s">
        <v>31</v>
      </c>
      <c r="P45" s="4" t="s">
        <v>32</v>
      </c>
      <c r="Q45" s="4">
        <v>0</v>
      </c>
      <c r="R45" s="6">
        <v>44536</v>
      </c>
      <c r="S45" s="5">
        <v>44552</v>
      </c>
      <c r="T45" s="4" t="s">
        <v>33</v>
      </c>
      <c r="U45" s="4">
        <v>324</v>
      </c>
      <c r="V45" s="4">
        <v>0</v>
      </c>
      <c r="W45" s="4">
        <v>0</v>
      </c>
      <c r="X45" s="4">
        <v>2328211</v>
      </c>
    </row>
    <row r="46" s="4" customFormat="1" spans="1:25">
      <c r="A46" s="4">
        <v>16933468875</v>
      </c>
      <c r="B46" s="4" t="s">
        <v>25</v>
      </c>
      <c r="C46" s="4" t="s">
        <v>26</v>
      </c>
      <c r="D46" s="4" t="s">
        <v>141</v>
      </c>
      <c r="E46" s="4" t="s">
        <v>100</v>
      </c>
      <c r="F46" s="5">
        <v>44548</v>
      </c>
      <c r="G46" s="5">
        <v>44549</v>
      </c>
      <c r="H46" s="4">
        <v>1</v>
      </c>
      <c r="I46" s="4">
        <v>1</v>
      </c>
      <c r="J46" s="4">
        <v>1</v>
      </c>
      <c r="K46" s="4" t="s">
        <v>29</v>
      </c>
      <c r="L46" s="4">
        <v>70</v>
      </c>
      <c r="M46" s="4">
        <v>70</v>
      </c>
      <c r="N46" s="4" t="s">
        <v>142</v>
      </c>
      <c r="O46" s="4" t="s">
        <v>31</v>
      </c>
      <c r="P46" s="4" t="s">
        <v>32</v>
      </c>
      <c r="Q46" s="4">
        <v>0</v>
      </c>
      <c r="R46" s="6">
        <v>44537</v>
      </c>
      <c r="S46" s="5">
        <v>44552</v>
      </c>
      <c r="T46" s="4" t="s">
        <v>33</v>
      </c>
      <c r="U46" s="4">
        <v>70</v>
      </c>
      <c r="V46" s="4">
        <v>0</v>
      </c>
      <c r="W46" s="4">
        <v>0</v>
      </c>
      <c r="X46" s="4">
        <v>2329654</v>
      </c>
      <c r="Y46" s="4">
        <v>35799377</v>
      </c>
    </row>
    <row r="47" s="4" customFormat="1" spans="1:24">
      <c r="A47" s="4">
        <v>16933502521</v>
      </c>
      <c r="B47" s="4" t="s">
        <v>25</v>
      </c>
      <c r="C47" s="4" t="s">
        <v>26</v>
      </c>
      <c r="D47" s="4" t="s">
        <v>143</v>
      </c>
      <c r="E47" s="4" t="s">
        <v>144</v>
      </c>
      <c r="F47" s="5">
        <v>44548</v>
      </c>
      <c r="G47" s="5">
        <v>44549</v>
      </c>
      <c r="H47" s="4">
        <v>1</v>
      </c>
      <c r="I47" s="4">
        <v>1</v>
      </c>
      <c r="J47" s="4">
        <v>1</v>
      </c>
      <c r="K47" s="4" t="s">
        <v>29</v>
      </c>
      <c r="L47" s="4">
        <v>76</v>
      </c>
      <c r="M47" s="4">
        <v>76</v>
      </c>
      <c r="N47" s="4" t="s">
        <v>145</v>
      </c>
      <c r="O47" s="4" t="s">
        <v>31</v>
      </c>
      <c r="P47" s="4" t="s">
        <v>32</v>
      </c>
      <c r="Q47" s="4">
        <v>0</v>
      </c>
      <c r="R47" s="6">
        <v>44537</v>
      </c>
      <c r="S47" s="5">
        <v>44552</v>
      </c>
      <c r="T47" s="4" t="s">
        <v>33</v>
      </c>
      <c r="U47" s="4">
        <v>76</v>
      </c>
      <c r="V47" s="4">
        <v>0</v>
      </c>
      <c r="W47" s="4">
        <v>0</v>
      </c>
      <c r="X47" s="4">
        <v>2329657</v>
      </c>
    </row>
    <row r="48" s="4" customFormat="1" spans="1:24">
      <c r="A48" s="4">
        <v>16933502521</v>
      </c>
      <c r="B48" s="4" t="s">
        <v>25</v>
      </c>
      <c r="C48" s="4" t="s">
        <v>136</v>
      </c>
      <c r="D48" s="4" t="s">
        <v>143</v>
      </c>
      <c r="E48" s="4" t="s">
        <v>144</v>
      </c>
      <c r="F48" s="5">
        <v>44548</v>
      </c>
      <c r="G48" s="5">
        <v>44549</v>
      </c>
      <c r="H48" s="4">
        <v>1</v>
      </c>
      <c r="I48" s="4">
        <v>1</v>
      </c>
      <c r="J48" s="4">
        <v>1</v>
      </c>
      <c r="K48" s="4" t="s">
        <v>29</v>
      </c>
      <c r="L48" s="4">
        <v>-53.47</v>
      </c>
      <c r="M48" s="4">
        <v>-53.47</v>
      </c>
      <c r="N48" s="4" t="s">
        <v>145</v>
      </c>
      <c r="O48" s="4" t="s">
        <v>31</v>
      </c>
      <c r="P48" s="4" t="s">
        <v>32</v>
      </c>
      <c r="Q48" s="4">
        <v>0</v>
      </c>
      <c r="R48" s="6">
        <v>44537</v>
      </c>
      <c r="S48" s="5">
        <v>44552</v>
      </c>
      <c r="T48" s="4" t="s">
        <v>33</v>
      </c>
      <c r="U48" s="4">
        <v>-53.47</v>
      </c>
      <c r="V48" s="4">
        <v>0</v>
      </c>
      <c r="W48" s="4">
        <v>0</v>
      </c>
      <c r="X48" s="4">
        <v>2329657</v>
      </c>
    </row>
    <row r="49" s="4" customFormat="1" spans="1:24">
      <c r="A49" s="4">
        <v>16942032663</v>
      </c>
      <c r="B49" s="4" t="s">
        <v>25</v>
      </c>
      <c r="C49" s="4" t="s">
        <v>26</v>
      </c>
      <c r="D49" s="4" t="s">
        <v>146</v>
      </c>
      <c r="E49" s="4" t="s">
        <v>147</v>
      </c>
      <c r="F49" s="5">
        <v>44548</v>
      </c>
      <c r="G49" s="5">
        <v>44549</v>
      </c>
      <c r="H49" s="4">
        <v>1</v>
      </c>
      <c r="I49" s="4">
        <v>1</v>
      </c>
      <c r="J49" s="4">
        <v>1</v>
      </c>
      <c r="K49" s="4" t="s">
        <v>29</v>
      </c>
      <c r="L49" s="4">
        <v>91</v>
      </c>
      <c r="M49" s="4">
        <v>91</v>
      </c>
      <c r="N49" s="4" t="s">
        <v>148</v>
      </c>
      <c r="O49" s="4" t="s">
        <v>31</v>
      </c>
      <c r="P49" s="4" t="s">
        <v>32</v>
      </c>
      <c r="Q49" s="4">
        <v>0</v>
      </c>
      <c r="R49" s="6">
        <v>44538</v>
      </c>
      <c r="S49" s="5">
        <v>44552</v>
      </c>
      <c r="T49" s="4" t="s">
        <v>33</v>
      </c>
      <c r="U49" s="4">
        <v>91</v>
      </c>
      <c r="V49" s="4">
        <v>0</v>
      </c>
      <c r="W49" s="4">
        <v>0</v>
      </c>
      <c r="X49" s="4">
        <v>2331299</v>
      </c>
    </row>
    <row r="50" s="4" customFormat="1" spans="1:25">
      <c r="A50" s="4">
        <v>16946537577</v>
      </c>
      <c r="B50" s="4" t="s">
        <v>25</v>
      </c>
      <c r="C50" s="4" t="s">
        <v>26</v>
      </c>
      <c r="D50" s="4" t="s">
        <v>149</v>
      </c>
      <c r="E50" s="4" t="s">
        <v>150</v>
      </c>
      <c r="F50" s="5">
        <v>44548</v>
      </c>
      <c r="G50" s="5">
        <v>44549</v>
      </c>
      <c r="H50" s="4">
        <v>1</v>
      </c>
      <c r="I50" s="4">
        <v>1</v>
      </c>
      <c r="J50" s="4">
        <v>1</v>
      </c>
      <c r="K50" s="4" t="s">
        <v>29</v>
      </c>
      <c r="L50" s="4">
        <v>148</v>
      </c>
      <c r="M50" s="4">
        <v>148</v>
      </c>
      <c r="N50" s="4" t="s">
        <v>151</v>
      </c>
      <c r="O50" s="4" t="s">
        <v>31</v>
      </c>
      <c r="P50" s="4" t="s">
        <v>32</v>
      </c>
      <c r="Q50" s="4">
        <v>0</v>
      </c>
      <c r="R50" s="6">
        <v>44539</v>
      </c>
      <c r="S50" s="5">
        <v>44552</v>
      </c>
      <c r="T50" s="4" t="s">
        <v>33</v>
      </c>
      <c r="U50" s="4">
        <v>148</v>
      </c>
      <c r="V50" s="4">
        <v>0</v>
      </c>
      <c r="W50" s="4">
        <v>0</v>
      </c>
      <c r="X50" s="4">
        <v>2332242</v>
      </c>
      <c r="Y50" s="4">
        <v>61841617</v>
      </c>
    </row>
    <row r="51" s="4" customFormat="1" spans="1:24">
      <c r="A51" s="4">
        <v>16947000410</v>
      </c>
      <c r="B51" s="4" t="s">
        <v>25</v>
      </c>
      <c r="C51" s="4" t="s">
        <v>26</v>
      </c>
      <c r="D51" s="4" t="s">
        <v>146</v>
      </c>
      <c r="E51" s="4" t="s">
        <v>147</v>
      </c>
      <c r="F51" s="5">
        <v>44548</v>
      </c>
      <c r="G51" s="5">
        <v>44549</v>
      </c>
      <c r="H51" s="4">
        <v>1</v>
      </c>
      <c r="I51" s="4">
        <v>1</v>
      </c>
      <c r="J51" s="4">
        <v>1</v>
      </c>
      <c r="K51" s="4" t="s">
        <v>29</v>
      </c>
      <c r="L51" s="4">
        <v>91</v>
      </c>
      <c r="M51" s="4">
        <v>91</v>
      </c>
      <c r="N51" s="4" t="s">
        <v>152</v>
      </c>
      <c r="O51" s="4" t="s">
        <v>31</v>
      </c>
      <c r="P51" s="4" t="s">
        <v>32</v>
      </c>
      <c r="Q51" s="4">
        <v>0</v>
      </c>
      <c r="R51" s="6">
        <v>44539</v>
      </c>
      <c r="S51" s="5">
        <v>44552</v>
      </c>
      <c r="T51" s="4" t="s">
        <v>33</v>
      </c>
      <c r="U51" s="4">
        <v>91</v>
      </c>
      <c r="V51" s="4">
        <v>0</v>
      </c>
      <c r="W51" s="4">
        <v>0</v>
      </c>
      <c r="X51" s="4">
        <v>2332418</v>
      </c>
    </row>
    <row r="52" s="4" customFormat="1" spans="1:23">
      <c r="A52" s="4">
        <v>16948082639</v>
      </c>
      <c r="B52" s="4" t="s">
        <v>25</v>
      </c>
      <c r="C52" s="4" t="s">
        <v>26</v>
      </c>
      <c r="D52" s="4" t="s">
        <v>153</v>
      </c>
      <c r="E52" s="4" t="s">
        <v>154</v>
      </c>
      <c r="F52" s="5">
        <v>44548</v>
      </c>
      <c r="G52" s="5">
        <v>44549</v>
      </c>
      <c r="H52" s="4">
        <v>1</v>
      </c>
      <c r="I52" s="4">
        <v>1</v>
      </c>
      <c r="J52" s="4">
        <v>1</v>
      </c>
      <c r="K52" s="4" t="s">
        <v>29</v>
      </c>
      <c r="L52" s="4">
        <v>128</v>
      </c>
      <c r="M52" s="4">
        <v>128</v>
      </c>
      <c r="N52" s="4" t="s">
        <v>155</v>
      </c>
      <c r="O52" s="4" t="s">
        <v>31</v>
      </c>
      <c r="P52" s="4" t="s">
        <v>32</v>
      </c>
      <c r="Q52" s="4">
        <v>0</v>
      </c>
      <c r="R52" s="6">
        <v>44539</v>
      </c>
      <c r="S52" s="5">
        <v>44552</v>
      </c>
      <c r="T52" s="4" t="s">
        <v>33</v>
      </c>
      <c r="U52" s="4">
        <v>128</v>
      </c>
      <c r="V52" s="4">
        <v>0</v>
      </c>
      <c r="W52" s="4">
        <v>0</v>
      </c>
    </row>
    <row r="53" s="4" customFormat="1" spans="1:23">
      <c r="A53" s="4">
        <v>16960648209</v>
      </c>
      <c r="B53" s="4" t="s">
        <v>25</v>
      </c>
      <c r="C53" s="4" t="s">
        <v>26</v>
      </c>
      <c r="D53" s="4" t="s">
        <v>143</v>
      </c>
      <c r="E53" s="4" t="s">
        <v>144</v>
      </c>
      <c r="F53" s="5">
        <v>44548</v>
      </c>
      <c r="G53" s="5">
        <v>44549</v>
      </c>
      <c r="H53" s="4">
        <v>1</v>
      </c>
      <c r="I53" s="4">
        <v>1</v>
      </c>
      <c r="J53" s="4">
        <v>1</v>
      </c>
      <c r="K53" s="4" t="s">
        <v>29</v>
      </c>
      <c r="L53" s="4">
        <v>76</v>
      </c>
      <c r="M53" s="4">
        <v>76</v>
      </c>
      <c r="N53" s="4" t="s">
        <v>156</v>
      </c>
      <c r="O53" s="4" t="s">
        <v>31</v>
      </c>
      <c r="P53" s="4" t="s">
        <v>32</v>
      </c>
      <c r="Q53" s="4">
        <v>0</v>
      </c>
      <c r="R53" s="6">
        <v>44540</v>
      </c>
      <c r="S53" s="5">
        <v>44552</v>
      </c>
      <c r="T53" s="4" t="s">
        <v>33</v>
      </c>
      <c r="U53" s="4">
        <v>76</v>
      </c>
      <c r="V53" s="4">
        <v>0</v>
      </c>
      <c r="W53" s="4">
        <v>0</v>
      </c>
    </row>
    <row r="54" s="4" customFormat="1" spans="1:25">
      <c r="A54" s="4">
        <v>16960979620</v>
      </c>
      <c r="B54" s="4" t="s">
        <v>25</v>
      </c>
      <c r="C54" s="4" t="s">
        <v>26</v>
      </c>
      <c r="D54" s="4" t="s">
        <v>157</v>
      </c>
      <c r="E54" s="4" t="s">
        <v>158</v>
      </c>
      <c r="F54" s="5">
        <v>44547</v>
      </c>
      <c r="G54" s="5">
        <v>44549</v>
      </c>
      <c r="H54" s="4">
        <v>1</v>
      </c>
      <c r="I54" s="4">
        <v>2</v>
      </c>
      <c r="J54" s="4">
        <v>2</v>
      </c>
      <c r="K54" s="4" t="s">
        <v>29</v>
      </c>
      <c r="L54" s="4">
        <v>428</v>
      </c>
      <c r="M54" s="4">
        <v>428</v>
      </c>
      <c r="N54" s="4" t="s">
        <v>159</v>
      </c>
      <c r="O54" s="4" t="s">
        <v>31</v>
      </c>
      <c r="P54" s="4" t="s">
        <v>32</v>
      </c>
      <c r="Q54" s="4">
        <v>0</v>
      </c>
      <c r="R54" s="6">
        <v>44541</v>
      </c>
      <c r="S54" s="5">
        <v>44552</v>
      </c>
      <c r="T54" s="4" t="s">
        <v>33</v>
      </c>
      <c r="U54" s="4">
        <v>428</v>
      </c>
      <c r="V54" s="4">
        <v>0</v>
      </c>
      <c r="W54" s="4">
        <v>0</v>
      </c>
      <c r="X54" s="4">
        <v>2335422</v>
      </c>
      <c r="Y54" s="4" t="s">
        <v>160</v>
      </c>
    </row>
    <row r="55" s="4" customFormat="1" spans="1:25">
      <c r="A55" s="4">
        <v>16964466110</v>
      </c>
      <c r="B55" s="4" t="s">
        <v>25</v>
      </c>
      <c r="C55" s="4" t="s">
        <v>26</v>
      </c>
      <c r="D55" s="4" t="s">
        <v>87</v>
      </c>
      <c r="E55" s="4" t="s">
        <v>88</v>
      </c>
      <c r="F55" s="5">
        <v>44548</v>
      </c>
      <c r="G55" s="5">
        <v>44549</v>
      </c>
      <c r="H55" s="4">
        <v>1</v>
      </c>
      <c r="I55" s="4">
        <v>1</v>
      </c>
      <c r="J55" s="4">
        <v>1</v>
      </c>
      <c r="K55" s="4" t="s">
        <v>29</v>
      </c>
      <c r="L55" s="4">
        <v>152</v>
      </c>
      <c r="M55" s="4">
        <v>152</v>
      </c>
      <c r="N55" s="4" t="s">
        <v>161</v>
      </c>
      <c r="O55" s="4" t="s">
        <v>31</v>
      </c>
      <c r="P55" s="4" t="s">
        <v>32</v>
      </c>
      <c r="Q55" s="4">
        <v>0</v>
      </c>
      <c r="R55" s="6">
        <v>44541</v>
      </c>
      <c r="S55" s="5">
        <v>44552</v>
      </c>
      <c r="T55" s="4" t="s">
        <v>33</v>
      </c>
      <c r="U55" s="4">
        <v>152</v>
      </c>
      <c r="V55" s="4">
        <v>0</v>
      </c>
      <c r="W55" s="4">
        <v>0</v>
      </c>
      <c r="X55" s="4">
        <v>2335918</v>
      </c>
      <c r="Y55" s="4">
        <v>73061322</v>
      </c>
    </row>
    <row r="56" s="4" customFormat="1" spans="1:24">
      <c r="A56" s="4">
        <v>16801268971</v>
      </c>
      <c r="B56" s="4" t="s">
        <v>25</v>
      </c>
      <c r="C56" s="4" t="s">
        <v>82</v>
      </c>
      <c r="D56" s="4" t="s">
        <v>99</v>
      </c>
      <c r="E56" s="4" t="s">
        <v>100</v>
      </c>
      <c r="F56" s="5">
        <v>44548</v>
      </c>
      <c r="G56" s="5">
        <v>44549</v>
      </c>
      <c r="H56" s="4">
        <v>1</v>
      </c>
      <c r="I56" s="4">
        <v>1</v>
      </c>
      <c r="J56" s="4">
        <v>1</v>
      </c>
      <c r="K56" s="4" t="s">
        <v>29</v>
      </c>
      <c r="L56" s="4">
        <v>-46</v>
      </c>
      <c r="M56" s="4">
        <v>-46</v>
      </c>
      <c r="N56" s="4" t="s">
        <v>101</v>
      </c>
      <c r="O56" s="4" t="s">
        <v>31</v>
      </c>
      <c r="P56" s="4" t="s">
        <v>32</v>
      </c>
      <c r="Q56" s="4">
        <v>0</v>
      </c>
      <c r="R56" s="6">
        <v>44515</v>
      </c>
      <c r="S56" s="5">
        <v>44552</v>
      </c>
      <c r="T56" s="4" t="s">
        <v>33</v>
      </c>
      <c r="U56" s="4">
        <v>-46</v>
      </c>
      <c r="V56" s="4">
        <v>0</v>
      </c>
      <c r="W56" s="4">
        <v>0</v>
      </c>
      <c r="X56" s="4">
        <v>2299965</v>
      </c>
    </row>
    <row r="57" s="4" customFormat="1" spans="1:24">
      <c r="A57" s="4">
        <v>16965798383</v>
      </c>
      <c r="B57" s="4" t="s">
        <v>25</v>
      </c>
      <c r="C57" s="4" t="s">
        <v>26</v>
      </c>
      <c r="D57" s="4" t="s">
        <v>137</v>
      </c>
      <c r="E57" s="4" t="s">
        <v>103</v>
      </c>
      <c r="F57" s="5">
        <v>44548</v>
      </c>
      <c r="G57" s="5">
        <v>44549</v>
      </c>
      <c r="H57" s="4">
        <v>1</v>
      </c>
      <c r="I57" s="4">
        <v>1</v>
      </c>
      <c r="J57" s="4">
        <v>1</v>
      </c>
      <c r="K57" s="4" t="s">
        <v>29</v>
      </c>
      <c r="L57" s="4">
        <v>113</v>
      </c>
      <c r="M57" s="4">
        <v>113</v>
      </c>
      <c r="N57" s="4" t="s">
        <v>162</v>
      </c>
      <c r="O57" s="4" t="s">
        <v>31</v>
      </c>
      <c r="P57" s="4" t="s">
        <v>32</v>
      </c>
      <c r="Q57" s="4">
        <v>0</v>
      </c>
      <c r="R57" s="6">
        <v>44541</v>
      </c>
      <c r="S57" s="5">
        <v>44552</v>
      </c>
      <c r="T57" s="4" t="s">
        <v>33</v>
      </c>
      <c r="U57" s="4">
        <v>113</v>
      </c>
      <c r="V57" s="4">
        <v>0</v>
      </c>
      <c r="W57" s="4">
        <v>0</v>
      </c>
      <c r="X57" s="4">
        <v>2336428</v>
      </c>
    </row>
    <row r="58" s="4" customFormat="1" spans="1:25">
      <c r="A58" s="4">
        <v>16971739569</v>
      </c>
      <c r="B58" s="4" t="s">
        <v>25</v>
      </c>
      <c r="C58" s="4" t="s">
        <v>26</v>
      </c>
      <c r="D58" s="4" t="s">
        <v>163</v>
      </c>
      <c r="E58" s="4" t="s">
        <v>164</v>
      </c>
      <c r="F58" s="5">
        <v>44548</v>
      </c>
      <c r="G58" s="5">
        <v>44549</v>
      </c>
      <c r="H58" s="4">
        <v>1</v>
      </c>
      <c r="I58" s="4">
        <v>1</v>
      </c>
      <c r="J58" s="4">
        <v>1</v>
      </c>
      <c r="K58" s="4" t="s">
        <v>29</v>
      </c>
      <c r="L58" s="4">
        <v>90</v>
      </c>
      <c r="M58" s="4">
        <v>90</v>
      </c>
      <c r="N58" s="4" t="s">
        <v>165</v>
      </c>
      <c r="O58" s="4" t="s">
        <v>31</v>
      </c>
      <c r="P58" s="4" t="s">
        <v>32</v>
      </c>
      <c r="Q58" s="4">
        <v>0</v>
      </c>
      <c r="R58" s="6">
        <v>44542</v>
      </c>
      <c r="S58" s="5">
        <v>44552</v>
      </c>
      <c r="T58" s="4" t="s">
        <v>33</v>
      </c>
      <c r="U58" s="4">
        <v>90</v>
      </c>
      <c r="V58" s="4">
        <v>0</v>
      </c>
      <c r="W58" s="4">
        <v>0</v>
      </c>
      <c r="X58" s="4"/>
      <c r="Y58" s="4">
        <v>58623844</v>
      </c>
    </row>
    <row r="59" s="4" customFormat="1" spans="1:23">
      <c r="A59" s="4">
        <v>16974721450</v>
      </c>
      <c r="B59" s="4" t="s">
        <v>25</v>
      </c>
      <c r="C59" s="4" t="s">
        <v>26</v>
      </c>
      <c r="D59" s="4" t="s">
        <v>166</v>
      </c>
      <c r="E59" s="4" t="s">
        <v>53</v>
      </c>
      <c r="F59" s="5">
        <v>44548</v>
      </c>
      <c r="G59" s="5">
        <v>44549</v>
      </c>
      <c r="H59" s="4">
        <v>1</v>
      </c>
      <c r="I59" s="4">
        <v>1</v>
      </c>
      <c r="J59" s="4">
        <v>1</v>
      </c>
      <c r="K59" s="4" t="s">
        <v>29</v>
      </c>
      <c r="L59" s="4">
        <v>105</v>
      </c>
      <c r="M59" s="4">
        <v>105</v>
      </c>
      <c r="N59" s="4" t="s">
        <v>167</v>
      </c>
      <c r="O59" s="4" t="s">
        <v>31</v>
      </c>
      <c r="P59" s="4" t="s">
        <v>32</v>
      </c>
      <c r="Q59" s="4">
        <v>0</v>
      </c>
      <c r="R59" s="6">
        <v>44543</v>
      </c>
      <c r="S59" s="5">
        <v>44552</v>
      </c>
      <c r="T59" s="4" t="s">
        <v>33</v>
      </c>
      <c r="U59" s="4">
        <v>105</v>
      </c>
      <c r="V59" s="4">
        <v>0</v>
      </c>
      <c r="W59" s="4">
        <v>0</v>
      </c>
    </row>
    <row r="60" s="4" customFormat="1" spans="1:24">
      <c r="A60" s="4">
        <v>16947000410</v>
      </c>
      <c r="B60" s="4" t="s">
        <v>25</v>
      </c>
      <c r="C60" s="4" t="s">
        <v>136</v>
      </c>
      <c r="D60" s="4" t="s">
        <v>146</v>
      </c>
      <c r="E60" s="4" t="s">
        <v>147</v>
      </c>
      <c r="F60" s="5">
        <v>44548</v>
      </c>
      <c r="G60" s="5">
        <v>44549</v>
      </c>
      <c r="H60" s="4">
        <v>1</v>
      </c>
      <c r="I60" s="4">
        <v>1</v>
      </c>
      <c r="J60" s="4">
        <v>1</v>
      </c>
      <c r="K60" s="4" t="s">
        <v>29</v>
      </c>
      <c r="L60" s="4">
        <v>-71.28</v>
      </c>
      <c r="M60" s="4">
        <v>-71.28</v>
      </c>
      <c r="N60" s="4" t="s">
        <v>152</v>
      </c>
      <c r="O60" s="4" t="s">
        <v>31</v>
      </c>
      <c r="P60" s="4" t="s">
        <v>32</v>
      </c>
      <c r="Q60" s="4">
        <v>0</v>
      </c>
      <c r="R60" s="6">
        <v>44539</v>
      </c>
      <c r="S60" s="5">
        <v>44552</v>
      </c>
      <c r="T60" s="4" t="s">
        <v>33</v>
      </c>
      <c r="U60" s="4">
        <v>-71.28</v>
      </c>
      <c r="V60" s="4">
        <v>0</v>
      </c>
      <c r="W60" s="4">
        <v>0</v>
      </c>
      <c r="X60" s="4">
        <v>2332418</v>
      </c>
    </row>
    <row r="61" s="4" customFormat="1" spans="1:25">
      <c r="A61" s="4">
        <v>16976160645</v>
      </c>
      <c r="B61" s="4" t="s">
        <v>25</v>
      </c>
      <c r="C61" s="4" t="s">
        <v>26</v>
      </c>
      <c r="D61" s="4" t="s">
        <v>168</v>
      </c>
      <c r="E61" s="4" t="s">
        <v>103</v>
      </c>
      <c r="F61" s="5">
        <v>44546</v>
      </c>
      <c r="G61" s="5">
        <v>44549</v>
      </c>
      <c r="H61" s="4">
        <v>1</v>
      </c>
      <c r="I61" s="4">
        <v>3</v>
      </c>
      <c r="J61" s="4">
        <v>3</v>
      </c>
      <c r="K61" s="4" t="s">
        <v>29</v>
      </c>
      <c r="L61" s="4">
        <v>565</v>
      </c>
      <c r="M61" s="4">
        <v>565</v>
      </c>
      <c r="N61" s="4" t="s">
        <v>169</v>
      </c>
      <c r="O61" s="4" t="s">
        <v>31</v>
      </c>
      <c r="P61" s="4" t="s">
        <v>32</v>
      </c>
      <c r="Q61" s="4">
        <v>0</v>
      </c>
      <c r="R61" s="6">
        <v>44543</v>
      </c>
      <c r="S61" s="5">
        <v>44552</v>
      </c>
      <c r="T61" s="4" t="s">
        <v>33</v>
      </c>
      <c r="U61" s="4">
        <v>565</v>
      </c>
      <c r="V61" s="4">
        <v>0</v>
      </c>
      <c r="W61" s="4">
        <v>0</v>
      </c>
      <c r="X61" s="4">
        <v>2338599</v>
      </c>
      <c r="Y61" s="4">
        <v>48632</v>
      </c>
    </row>
    <row r="62" s="4" customFormat="1" spans="1:24">
      <c r="A62" s="4">
        <v>16977535375</v>
      </c>
      <c r="B62" s="4" t="s">
        <v>25</v>
      </c>
      <c r="C62" s="4" t="s">
        <v>26</v>
      </c>
      <c r="D62" s="4" t="s">
        <v>170</v>
      </c>
      <c r="E62" s="4" t="s">
        <v>171</v>
      </c>
      <c r="F62" s="5">
        <v>44548</v>
      </c>
      <c r="G62" s="5">
        <v>44549</v>
      </c>
      <c r="H62" s="4">
        <v>1</v>
      </c>
      <c r="I62" s="4">
        <v>1</v>
      </c>
      <c r="J62" s="4">
        <v>1</v>
      </c>
      <c r="K62" s="4" t="s">
        <v>29</v>
      </c>
      <c r="L62" s="4">
        <v>26</v>
      </c>
      <c r="M62" s="4">
        <v>26</v>
      </c>
      <c r="N62" s="4" t="s">
        <v>172</v>
      </c>
      <c r="O62" s="4" t="s">
        <v>31</v>
      </c>
      <c r="P62" s="4" t="s">
        <v>32</v>
      </c>
      <c r="Q62" s="4">
        <v>0</v>
      </c>
      <c r="R62" s="6">
        <v>44543</v>
      </c>
      <c r="S62" s="5">
        <v>44552</v>
      </c>
      <c r="T62" s="4" t="s">
        <v>33</v>
      </c>
      <c r="U62" s="4">
        <v>26</v>
      </c>
      <c r="V62" s="4">
        <v>0</v>
      </c>
      <c r="W62" s="4">
        <v>0</v>
      </c>
      <c r="X62" s="4">
        <v>2339335</v>
      </c>
    </row>
    <row r="63" s="4" customFormat="1" spans="1:25">
      <c r="A63" s="4">
        <v>16977616818</v>
      </c>
      <c r="B63" s="4" t="s">
        <v>25</v>
      </c>
      <c r="C63" s="4" t="s">
        <v>26</v>
      </c>
      <c r="D63" s="4" t="s">
        <v>173</v>
      </c>
      <c r="E63" s="4" t="s">
        <v>134</v>
      </c>
      <c r="F63" s="5">
        <v>44548</v>
      </c>
      <c r="G63" s="5">
        <v>44549</v>
      </c>
      <c r="H63" s="4">
        <v>1</v>
      </c>
      <c r="I63" s="4">
        <v>1</v>
      </c>
      <c r="J63" s="4">
        <v>1</v>
      </c>
      <c r="K63" s="4" t="s">
        <v>29</v>
      </c>
      <c r="L63" s="4">
        <v>218</v>
      </c>
      <c r="M63" s="4">
        <v>218</v>
      </c>
      <c r="N63" s="4" t="s">
        <v>174</v>
      </c>
      <c r="O63" s="4" t="s">
        <v>31</v>
      </c>
      <c r="P63" s="4" t="s">
        <v>32</v>
      </c>
      <c r="Q63" s="4">
        <v>0</v>
      </c>
      <c r="R63" s="6">
        <v>44543</v>
      </c>
      <c r="S63" s="5">
        <v>44552</v>
      </c>
      <c r="T63" s="4" t="s">
        <v>33</v>
      </c>
      <c r="U63" s="4">
        <v>218</v>
      </c>
      <c r="V63" s="4">
        <v>0</v>
      </c>
      <c r="W63" s="4">
        <v>0</v>
      </c>
      <c r="X63" s="4">
        <v>2339387</v>
      </c>
      <c r="Y63" s="4">
        <v>74274656</v>
      </c>
    </row>
    <row r="64" s="4" customFormat="1" spans="1:24">
      <c r="A64" s="4">
        <v>16980364751</v>
      </c>
      <c r="B64" s="4" t="s">
        <v>25</v>
      </c>
      <c r="C64" s="4" t="s">
        <v>26</v>
      </c>
      <c r="D64" s="4" t="s">
        <v>175</v>
      </c>
      <c r="E64" s="4" t="s">
        <v>176</v>
      </c>
      <c r="F64" s="5">
        <v>44548</v>
      </c>
      <c r="G64" s="5">
        <v>44549</v>
      </c>
      <c r="H64" s="4">
        <v>1</v>
      </c>
      <c r="I64" s="4">
        <v>1</v>
      </c>
      <c r="J64" s="4">
        <v>1</v>
      </c>
      <c r="K64" s="4" t="s">
        <v>29</v>
      </c>
      <c r="L64" s="4">
        <v>69</v>
      </c>
      <c r="M64" s="4">
        <v>69</v>
      </c>
      <c r="N64" s="4" t="s">
        <v>177</v>
      </c>
      <c r="O64" s="4" t="s">
        <v>31</v>
      </c>
      <c r="P64" s="4" t="s">
        <v>32</v>
      </c>
      <c r="Q64" s="4">
        <v>0</v>
      </c>
      <c r="R64" s="6">
        <v>44543</v>
      </c>
      <c r="S64" s="5">
        <v>44552</v>
      </c>
      <c r="T64" s="4" t="s">
        <v>33</v>
      </c>
      <c r="U64" s="4">
        <v>69</v>
      </c>
      <c r="V64" s="4">
        <v>0</v>
      </c>
      <c r="W64" s="4">
        <v>0</v>
      </c>
      <c r="X64" s="4">
        <v>2339589</v>
      </c>
    </row>
    <row r="65" s="4" customFormat="1" spans="1:24">
      <c r="A65" s="4">
        <v>16980668672</v>
      </c>
      <c r="B65" s="4" t="s">
        <v>25</v>
      </c>
      <c r="C65" s="4" t="s">
        <v>26</v>
      </c>
      <c r="D65" s="4" t="s">
        <v>175</v>
      </c>
      <c r="E65" s="4" t="s">
        <v>176</v>
      </c>
      <c r="F65" s="5">
        <v>44548</v>
      </c>
      <c r="G65" s="5">
        <v>44549</v>
      </c>
      <c r="H65" s="4">
        <v>1</v>
      </c>
      <c r="I65" s="4">
        <v>1</v>
      </c>
      <c r="J65" s="4">
        <v>1</v>
      </c>
      <c r="K65" s="4" t="s">
        <v>29</v>
      </c>
      <c r="L65" s="4">
        <v>69</v>
      </c>
      <c r="M65" s="4">
        <v>69</v>
      </c>
      <c r="N65" s="4" t="s">
        <v>178</v>
      </c>
      <c r="O65" s="4" t="s">
        <v>31</v>
      </c>
      <c r="P65" s="4" t="s">
        <v>32</v>
      </c>
      <c r="Q65" s="4">
        <v>0</v>
      </c>
      <c r="R65" s="6">
        <v>44544</v>
      </c>
      <c r="S65" s="5">
        <v>44552</v>
      </c>
      <c r="T65" s="4" t="s">
        <v>33</v>
      </c>
      <c r="U65" s="4">
        <v>69</v>
      </c>
      <c r="V65" s="4">
        <v>0</v>
      </c>
      <c r="W65" s="4">
        <v>0</v>
      </c>
      <c r="X65" s="4">
        <v>2339680</v>
      </c>
    </row>
    <row r="66" s="4" customFormat="1" spans="1:25">
      <c r="A66" s="4">
        <v>16980686303</v>
      </c>
      <c r="B66" s="4" t="s">
        <v>25</v>
      </c>
      <c r="C66" s="4" t="s">
        <v>26</v>
      </c>
      <c r="D66" s="4" t="s">
        <v>179</v>
      </c>
      <c r="E66" s="4" t="s">
        <v>39</v>
      </c>
      <c r="F66" s="5">
        <v>44548</v>
      </c>
      <c r="G66" s="5">
        <v>44549</v>
      </c>
      <c r="H66" s="4">
        <v>1</v>
      </c>
      <c r="I66" s="4">
        <v>1</v>
      </c>
      <c r="J66" s="4">
        <v>1</v>
      </c>
      <c r="K66" s="4" t="s">
        <v>29</v>
      </c>
      <c r="L66" s="4">
        <v>106</v>
      </c>
      <c r="M66" s="4">
        <v>106</v>
      </c>
      <c r="N66" s="4" t="s">
        <v>180</v>
      </c>
      <c r="O66" s="4" t="s">
        <v>31</v>
      </c>
      <c r="P66" s="4" t="s">
        <v>32</v>
      </c>
      <c r="Q66" s="4">
        <v>0</v>
      </c>
      <c r="R66" s="6">
        <v>44544</v>
      </c>
      <c r="S66" s="5">
        <v>44552</v>
      </c>
      <c r="T66" s="4" t="s">
        <v>33</v>
      </c>
      <c r="U66" s="4">
        <v>106</v>
      </c>
      <c r="V66" s="4">
        <v>0</v>
      </c>
      <c r="W66" s="4">
        <v>0</v>
      </c>
      <c r="X66" s="4">
        <v>2339686</v>
      </c>
      <c r="Y66" s="4">
        <v>52876</v>
      </c>
    </row>
    <row r="67" s="4" customFormat="1" spans="1:25">
      <c r="A67" s="4">
        <v>16980724197</v>
      </c>
      <c r="B67" s="4" t="s">
        <v>25</v>
      </c>
      <c r="C67" s="4" t="s">
        <v>26</v>
      </c>
      <c r="D67" s="4" t="s">
        <v>181</v>
      </c>
      <c r="E67" s="4" t="s">
        <v>182</v>
      </c>
      <c r="F67" s="5">
        <v>44547</v>
      </c>
      <c r="G67" s="5">
        <v>44549</v>
      </c>
      <c r="H67" s="4">
        <v>1</v>
      </c>
      <c r="I67" s="4">
        <v>2</v>
      </c>
      <c r="J67" s="4">
        <v>2</v>
      </c>
      <c r="K67" s="4" t="s">
        <v>29</v>
      </c>
      <c r="L67" s="4">
        <v>386</v>
      </c>
      <c r="M67" s="4">
        <v>386</v>
      </c>
      <c r="N67" s="4" t="s">
        <v>183</v>
      </c>
      <c r="O67" s="4" t="s">
        <v>31</v>
      </c>
      <c r="P67" s="4" t="s">
        <v>32</v>
      </c>
      <c r="Q67" s="4">
        <v>0</v>
      </c>
      <c r="R67" s="6">
        <v>44544</v>
      </c>
      <c r="S67" s="5">
        <v>44552</v>
      </c>
      <c r="T67" s="4" t="s">
        <v>33</v>
      </c>
      <c r="U67" s="4">
        <v>386</v>
      </c>
      <c r="V67" s="4">
        <v>0</v>
      </c>
      <c r="W67" s="4">
        <v>0</v>
      </c>
      <c r="X67" s="4"/>
      <c r="Y67" s="4">
        <v>56409472</v>
      </c>
    </row>
    <row r="68" s="4" customFormat="1" spans="1:24">
      <c r="A68" s="4">
        <v>16980728487</v>
      </c>
      <c r="B68" s="4" t="s">
        <v>25</v>
      </c>
      <c r="C68" s="4" t="s">
        <v>26</v>
      </c>
      <c r="D68" s="4" t="s">
        <v>175</v>
      </c>
      <c r="E68" s="4" t="s">
        <v>176</v>
      </c>
      <c r="F68" s="5">
        <v>44548</v>
      </c>
      <c r="G68" s="5">
        <v>44549</v>
      </c>
      <c r="H68" s="4">
        <v>1</v>
      </c>
      <c r="I68" s="4">
        <v>1</v>
      </c>
      <c r="J68" s="4">
        <v>1</v>
      </c>
      <c r="K68" s="4" t="s">
        <v>29</v>
      </c>
      <c r="L68" s="4">
        <v>69</v>
      </c>
      <c r="M68" s="4">
        <v>69</v>
      </c>
      <c r="N68" s="4" t="s">
        <v>184</v>
      </c>
      <c r="O68" s="4" t="s">
        <v>31</v>
      </c>
      <c r="P68" s="4" t="s">
        <v>32</v>
      </c>
      <c r="Q68" s="4">
        <v>0</v>
      </c>
      <c r="R68" s="6">
        <v>44544</v>
      </c>
      <c r="S68" s="5">
        <v>44552</v>
      </c>
      <c r="T68" s="4" t="s">
        <v>33</v>
      </c>
      <c r="U68" s="4">
        <v>69</v>
      </c>
      <c r="V68" s="4">
        <v>0</v>
      </c>
      <c r="W68" s="4">
        <v>0</v>
      </c>
      <c r="X68" s="4">
        <v>2339714</v>
      </c>
    </row>
    <row r="69" s="4" customFormat="1" spans="1:25">
      <c r="A69" s="4">
        <v>16980733389</v>
      </c>
      <c r="B69" s="4" t="s">
        <v>25</v>
      </c>
      <c r="C69" s="4" t="s">
        <v>26</v>
      </c>
      <c r="D69" s="4" t="s">
        <v>181</v>
      </c>
      <c r="E69" s="4" t="s">
        <v>182</v>
      </c>
      <c r="F69" s="5">
        <v>44548</v>
      </c>
      <c r="G69" s="5">
        <v>44549</v>
      </c>
      <c r="H69" s="4">
        <v>1</v>
      </c>
      <c r="I69" s="4">
        <v>1</v>
      </c>
      <c r="J69" s="4">
        <v>1</v>
      </c>
      <c r="K69" s="4" t="s">
        <v>29</v>
      </c>
      <c r="L69" s="4">
        <v>193</v>
      </c>
      <c r="M69" s="4">
        <v>193</v>
      </c>
      <c r="N69" s="4" t="s">
        <v>185</v>
      </c>
      <c r="O69" s="4" t="s">
        <v>31</v>
      </c>
      <c r="P69" s="4" t="s">
        <v>32</v>
      </c>
      <c r="Q69" s="4">
        <v>0</v>
      </c>
      <c r="R69" s="6">
        <v>44544</v>
      </c>
      <c r="S69" s="5">
        <v>44552</v>
      </c>
      <c r="T69" s="4" t="s">
        <v>33</v>
      </c>
      <c r="U69" s="4">
        <v>193</v>
      </c>
      <c r="V69" s="4">
        <v>0</v>
      </c>
      <c r="W69" s="4">
        <v>0</v>
      </c>
      <c r="X69" s="4">
        <v>2339719</v>
      </c>
      <c r="Y69" s="4">
        <v>56409476</v>
      </c>
    </row>
    <row r="70" s="4" customFormat="1" spans="1:23">
      <c r="A70" s="4">
        <v>16985883510</v>
      </c>
      <c r="B70" s="4" t="s">
        <v>25</v>
      </c>
      <c r="C70" s="4" t="s">
        <v>26</v>
      </c>
      <c r="D70" s="4" t="s">
        <v>175</v>
      </c>
      <c r="E70" s="4" t="s">
        <v>176</v>
      </c>
      <c r="F70" s="5">
        <v>44548</v>
      </c>
      <c r="G70" s="5">
        <v>44549</v>
      </c>
      <c r="H70" s="4">
        <v>1</v>
      </c>
      <c r="I70" s="4">
        <v>1</v>
      </c>
      <c r="J70" s="4">
        <v>1</v>
      </c>
      <c r="K70" s="4" t="s">
        <v>29</v>
      </c>
      <c r="L70" s="4">
        <v>69</v>
      </c>
      <c r="M70" s="4">
        <v>69</v>
      </c>
      <c r="N70" s="4" t="s">
        <v>186</v>
      </c>
      <c r="O70" s="4" t="s">
        <v>31</v>
      </c>
      <c r="P70" s="4" t="s">
        <v>32</v>
      </c>
      <c r="Q70" s="4">
        <v>0</v>
      </c>
      <c r="R70" s="6">
        <v>44544</v>
      </c>
      <c r="S70" s="5">
        <v>44552</v>
      </c>
      <c r="T70" s="4" t="s">
        <v>33</v>
      </c>
      <c r="U70" s="4">
        <v>69</v>
      </c>
      <c r="V70" s="4">
        <v>0</v>
      </c>
      <c r="W70" s="4">
        <v>0</v>
      </c>
    </row>
    <row r="71" s="4" customFormat="1" spans="1:25">
      <c r="A71" s="4">
        <v>16986261341</v>
      </c>
      <c r="B71" s="4" t="s">
        <v>25</v>
      </c>
      <c r="C71" s="4" t="s">
        <v>26</v>
      </c>
      <c r="D71" s="4" t="s">
        <v>187</v>
      </c>
      <c r="E71" s="4" t="s">
        <v>188</v>
      </c>
      <c r="F71" s="5">
        <v>44548</v>
      </c>
      <c r="G71" s="5">
        <v>44549</v>
      </c>
      <c r="H71" s="4">
        <v>1</v>
      </c>
      <c r="I71" s="4">
        <v>1</v>
      </c>
      <c r="J71" s="4">
        <v>1</v>
      </c>
      <c r="K71" s="4" t="s">
        <v>29</v>
      </c>
      <c r="L71" s="4">
        <v>300</v>
      </c>
      <c r="M71" s="4">
        <v>300</v>
      </c>
      <c r="N71" s="4" t="s">
        <v>189</v>
      </c>
      <c r="O71" s="4" t="s">
        <v>31</v>
      </c>
      <c r="P71" s="4" t="s">
        <v>32</v>
      </c>
      <c r="Q71" s="4">
        <v>0</v>
      </c>
      <c r="R71" s="6">
        <v>44544</v>
      </c>
      <c r="S71" s="5">
        <v>44552</v>
      </c>
      <c r="T71" s="4" t="s">
        <v>33</v>
      </c>
      <c r="U71" s="4">
        <v>300</v>
      </c>
      <c r="V71" s="4">
        <v>0</v>
      </c>
      <c r="W71" s="4">
        <v>0</v>
      </c>
      <c r="X71" s="4">
        <v>2340538</v>
      </c>
      <c r="Y71" s="4">
        <v>708003</v>
      </c>
    </row>
    <row r="72" s="4" customFormat="1" spans="1:23">
      <c r="A72" s="4">
        <v>16986592987</v>
      </c>
      <c r="B72" s="4" t="s">
        <v>25</v>
      </c>
      <c r="C72" s="4" t="s">
        <v>26</v>
      </c>
      <c r="D72" s="4" t="s">
        <v>190</v>
      </c>
      <c r="E72" s="4" t="s">
        <v>77</v>
      </c>
      <c r="F72" s="5">
        <v>44548</v>
      </c>
      <c r="G72" s="5">
        <v>44549</v>
      </c>
      <c r="H72" s="4">
        <v>1</v>
      </c>
      <c r="I72" s="4">
        <v>1</v>
      </c>
      <c r="J72" s="4">
        <v>1</v>
      </c>
      <c r="K72" s="4" t="s">
        <v>29</v>
      </c>
      <c r="L72" s="4">
        <v>36</v>
      </c>
      <c r="M72" s="4">
        <v>36</v>
      </c>
      <c r="N72" s="4" t="s">
        <v>191</v>
      </c>
      <c r="O72" s="4" t="s">
        <v>31</v>
      </c>
      <c r="P72" s="4" t="s">
        <v>32</v>
      </c>
      <c r="Q72" s="4">
        <v>0</v>
      </c>
      <c r="R72" s="6">
        <v>44545</v>
      </c>
      <c r="S72" s="5">
        <v>44552</v>
      </c>
      <c r="T72" s="4" t="s">
        <v>33</v>
      </c>
      <c r="U72" s="4">
        <v>36</v>
      </c>
      <c r="V72" s="4">
        <v>0</v>
      </c>
      <c r="W72" s="4">
        <v>0</v>
      </c>
    </row>
    <row r="73" s="4" customFormat="1" spans="1:23">
      <c r="A73" s="4">
        <v>16986731352</v>
      </c>
      <c r="B73" s="4" t="s">
        <v>25</v>
      </c>
      <c r="C73" s="4" t="s">
        <v>26</v>
      </c>
      <c r="D73" s="4" t="s">
        <v>192</v>
      </c>
      <c r="E73" s="4" t="s">
        <v>193</v>
      </c>
      <c r="F73" s="5">
        <v>44548</v>
      </c>
      <c r="G73" s="5">
        <v>44549</v>
      </c>
      <c r="H73" s="4">
        <v>1</v>
      </c>
      <c r="I73" s="4">
        <v>1</v>
      </c>
      <c r="J73" s="4">
        <v>1</v>
      </c>
      <c r="K73" s="4" t="s">
        <v>29</v>
      </c>
      <c r="L73" s="4">
        <v>48</v>
      </c>
      <c r="M73" s="4">
        <v>48</v>
      </c>
      <c r="N73" s="4" t="s">
        <v>194</v>
      </c>
      <c r="O73" s="4" t="s">
        <v>31</v>
      </c>
      <c r="P73" s="4" t="s">
        <v>32</v>
      </c>
      <c r="Q73" s="4">
        <v>0</v>
      </c>
      <c r="R73" s="6">
        <v>44545</v>
      </c>
      <c r="S73" s="5">
        <v>44552</v>
      </c>
      <c r="T73" s="4" t="s">
        <v>33</v>
      </c>
      <c r="U73" s="4">
        <v>48</v>
      </c>
      <c r="V73" s="4">
        <v>0</v>
      </c>
      <c r="W73" s="4">
        <v>0</v>
      </c>
    </row>
    <row r="74" s="4" customFormat="1" spans="1:25">
      <c r="A74" s="4">
        <v>16986787394</v>
      </c>
      <c r="B74" s="4" t="s">
        <v>25</v>
      </c>
      <c r="C74" s="4" t="s">
        <v>26</v>
      </c>
      <c r="D74" s="4" t="s">
        <v>195</v>
      </c>
      <c r="E74" s="4" t="s">
        <v>196</v>
      </c>
      <c r="F74" s="5">
        <v>44548</v>
      </c>
      <c r="G74" s="5">
        <v>44549</v>
      </c>
      <c r="H74" s="4">
        <v>1</v>
      </c>
      <c r="I74" s="4">
        <v>1</v>
      </c>
      <c r="J74" s="4">
        <v>1</v>
      </c>
      <c r="K74" s="4" t="s">
        <v>29</v>
      </c>
      <c r="L74" s="4">
        <v>137</v>
      </c>
      <c r="M74" s="4">
        <v>137</v>
      </c>
      <c r="N74" s="4" t="s">
        <v>197</v>
      </c>
      <c r="O74" s="4" t="s">
        <v>31</v>
      </c>
      <c r="P74" s="4" t="s">
        <v>32</v>
      </c>
      <c r="Q74" s="4">
        <v>0</v>
      </c>
      <c r="R74" s="6">
        <v>44545</v>
      </c>
      <c r="S74" s="5">
        <v>44552</v>
      </c>
      <c r="T74" s="4" t="s">
        <v>33</v>
      </c>
      <c r="U74" s="4">
        <v>137</v>
      </c>
      <c r="V74" s="4">
        <v>0</v>
      </c>
      <c r="W74" s="4">
        <v>0</v>
      </c>
      <c r="X74" s="4"/>
      <c r="Y74" s="4">
        <v>75499890</v>
      </c>
    </row>
    <row r="75" s="4" customFormat="1" spans="1:25">
      <c r="A75" s="4">
        <v>16987571255</v>
      </c>
      <c r="B75" s="4" t="s">
        <v>25</v>
      </c>
      <c r="C75" s="4" t="s">
        <v>26</v>
      </c>
      <c r="D75" s="4" t="s">
        <v>198</v>
      </c>
      <c r="E75" s="4" t="s">
        <v>84</v>
      </c>
      <c r="F75" s="5">
        <v>44548</v>
      </c>
      <c r="G75" s="5">
        <v>44549</v>
      </c>
      <c r="H75" s="4">
        <v>1</v>
      </c>
      <c r="I75" s="4">
        <v>1</v>
      </c>
      <c r="J75" s="4">
        <v>1</v>
      </c>
      <c r="K75" s="4" t="s">
        <v>29</v>
      </c>
      <c r="L75" s="4">
        <v>127</v>
      </c>
      <c r="M75" s="4">
        <v>127</v>
      </c>
      <c r="N75" s="4" t="s">
        <v>199</v>
      </c>
      <c r="O75" s="4" t="s">
        <v>31</v>
      </c>
      <c r="P75" s="4" t="s">
        <v>32</v>
      </c>
      <c r="Q75" s="4">
        <v>0</v>
      </c>
      <c r="R75" s="6">
        <v>44545</v>
      </c>
      <c r="S75" s="5">
        <v>44552</v>
      </c>
      <c r="T75" s="4" t="s">
        <v>33</v>
      </c>
      <c r="U75" s="4">
        <v>127</v>
      </c>
      <c r="V75" s="4">
        <v>0</v>
      </c>
      <c r="W75" s="4">
        <v>0</v>
      </c>
      <c r="X75" s="4"/>
      <c r="Y75" s="4">
        <v>101815689</v>
      </c>
    </row>
    <row r="76" s="4" customFormat="1" spans="1:24">
      <c r="A76" s="4">
        <v>16987760756</v>
      </c>
      <c r="B76" s="4" t="s">
        <v>25</v>
      </c>
      <c r="C76" s="4" t="s">
        <v>26</v>
      </c>
      <c r="D76" s="4" t="s">
        <v>200</v>
      </c>
      <c r="E76" s="4" t="s">
        <v>201</v>
      </c>
      <c r="F76" s="5">
        <v>44548</v>
      </c>
      <c r="G76" s="5">
        <v>44549</v>
      </c>
      <c r="H76" s="4">
        <v>1</v>
      </c>
      <c r="I76" s="4">
        <v>1</v>
      </c>
      <c r="J76" s="4">
        <v>1</v>
      </c>
      <c r="K76" s="4" t="s">
        <v>29</v>
      </c>
      <c r="L76" s="4">
        <v>18</v>
      </c>
      <c r="M76" s="4">
        <v>18</v>
      </c>
      <c r="N76" s="4" t="s">
        <v>202</v>
      </c>
      <c r="O76" s="4" t="s">
        <v>31</v>
      </c>
      <c r="P76" s="4" t="s">
        <v>32</v>
      </c>
      <c r="Q76" s="4">
        <v>0</v>
      </c>
      <c r="R76" s="6">
        <v>44545</v>
      </c>
      <c r="S76" s="5">
        <v>44552</v>
      </c>
      <c r="T76" s="4" t="s">
        <v>33</v>
      </c>
      <c r="U76" s="4">
        <v>18</v>
      </c>
      <c r="V76" s="4">
        <v>0</v>
      </c>
      <c r="W76" s="4">
        <v>0</v>
      </c>
      <c r="X76" s="4">
        <v>2340988</v>
      </c>
    </row>
    <row r="77" s="4" customFormat="1" spans="1:24">
      <c r="A77" s="4">
        <v>16990397549</v>
      </c>
      <c r="B77" s="4" t="s">
        <v>25</v>
      </c>
      <c r="C77" s="4" t="s">
        <v>26</v>
      </c>
      <c r="D77" s="4" t="s">
        <v>203</v>
      </c>
      <c r="E77" s="4" t="s">
        <v>204</v>
      </c>
      <c r="F77" s="5">
        <v>44548</v>
      </c>
      <c r="G77" s="5">
        <v>44549</v>
      </c>
      <c r="H77" s="4">
        <v>1</v>
      </c>
      <c r="I77" s="4">
        <v>1</v>
      </c>
      <c r="J77" s="4">
        <v>1</v>
      </c>
      <c r="K77" s="4" t="s">
        <v>29</v>
      </c>
      <c r="L77" s="4">
        <v>57</v>
      </c>
      <c r="M77" s="4">
        <v>57</v>
      </c>
      <c r="N77" s="4" t="s">
        <v>205</v>
      </c>
      <c r="O77" s="4" t="s">
        <v>31</v>
      </c>
      <c r="P77" s="4" t="s">
        <v>32</v>
      </c>
      <c r="Q77" s="4">
        <v>0</v>
      </c>
      <c r="R77" s="6">
        <v>44545</v>
      </c>
      <c r="S77" s="5">
        <v>44552</v>
      </c>
      <c r="T77" s="4" t="s">
        <v>33</v>
      </c>
      <c r="U77" s="4">
        <v>57</v>
      </c>
      <c r="V77" s="4">
        <v>0</v>
      </c>
      <c r="W77" s="4">
        <v>0</v>
      </c>
      <c r="X77" s="4">
        <v>2341373</v>
      </c>
    </row>
    <row r="78" s="4" customFormat="1" spans="1:24">
      <c r="A78" s="4">
        <v>16990611127</v>
      </c>
      <c r="B78" s="4" t="s">
        <v>25</v>
      </c>
      <c r="C78" s="4" t="s">
        <v>26</v>
      </c>
      <c r="D78" s="4" t="s">
        <v>206</v>
      </c>
      <c r="E78" s="4" t="s">
        <v>77</v>
      </c>
      <c r="F78" s="5">
        <v>44548</v>
      </c>
      <c r="G78" s="5">
        <v>44549</v>
      </c>
      <c r="H78" s="4">
        <v>1</v>
      </c>
      <c r="I78" s="4">
        <v>1</v>
      </c>
      <c r="J78" s="4">
        <v>1</v>
      </c>
      <c r="K78" s="4" t="s">
        <v>29</v>
      </c>
      <c r="L78" s="4">
        <v>46</v>
      </c>
      <c r="M78" s="4">
        <v>46</v>
      </c>
      <c r="N78" s="4" t="s">
        <v>207</v>
      </c>
      <c r="O78" s="4" t="s">
        <v>31</v>
      </c>
      <c r="P78" s="4" t="s">
        <v>32</v>
      </c>
      <c r="Q78" s="4">
        <v>0</v>
      </c>
      <c r="R78" s="6">
        <v>44545</v>
      </c>
      <c r="S78" s="5">
        <v>44552</v>
      </c>
      <c r="T78" s="4" t="s">
        <v>33</v>
      </c>
      <c r="U78" s="4">
        <v>46</v>
      </c>
      <c r="V78" s="4">
        <v>0</v>
      </c>
      <c r="W78" s="4">
        <v>0</v>
      </c>
      <c r="X78" s="4">
        <v>2341426</v>
      </c>
    </row>
    <row r="79" s="4" customFormat="1" spans="1:25">
      <c r="A79" s="4">
        <v>16992107014</v>
      </c>
      <c r="B79" s="4" t="s">
        <v>25</v>
      </c>
      <c r="C79" s="4" t="s">
        <v>26</v>
      </c>
      <c r="D79" s="4" t="s">
        <v>181</v>
      </c>
      <c r="E79" s="4" t="s">
        <v>91</v>
      </c>
      <c r="F79" s="5">
        <v>44548</v>
      </c>
      <c r="G79" s="5">
        <v>44549</v>
      </c>
      <c r="H79" s="4">
        <v>1</v>
      </c>
      <c r="I79" s="4">
        <v>1</v>
      </c>
      <c r="J79" s="4">
        <v>1</v>
      </c>
      <c r="K79" s="4" t="s">
        <v>29</v>
      </c>
      <c r="L79" s="4">
        <v>203</v>
      </c>
      <c r="M79" s="4">
        <v>203</v>
      </c>
      <c r="N79" s="4" t="s">
        <v>208</v>
      </c>
      <c r="O79" s="4" t="s">
        <v>31</v>
      </c>
      <c r="P79" s="4" t="s">
        <v>32</v>
      </c>
      <c r="Q79" s="4">
        <v>0</v>
      </c>
      <c r="R79" s="6">
        <v>44545</v>
      </c>
      <c r="S79" s="5">
        <v>44552</v>
      </c>
      <c r="T79" s="4" t="s">
        <v>33</v>
      </c>
      <c r="U79" s="4">
        <v>203</v>
      </c>
      <c r="V79" s="4">
        <v>0</v>
      </c>
      <c r="W79" s="4">
        <v>0</v>
      </c>
      <c r="X79" s="4"/>
      <c r="Y79" s="4">
        <v>56413553</v>
      </c>
    </row>
    <row r="80" s="4" customFormat="1" spans="1:24">
      <c r="A80" s="4">
        <v>16992141299</v>
      </c>
      <c r="B80" s="4" t="s">
        <v>25</v>
      </c>
      <c r="C80" s="4" t="s">
        <v>26</v>
      </c>
      <c r="D80" s="4" t="s">
        <v>209</v>
      </c>
      <c r="E80" s="4" t="s">
        <v>210</v>
      </c>
      <c r="F80" s="5">
        <v>44548</v>
      </c>
      <c r="G80" s="5">
        <v>44549</v>
      </c>
      <c r="H80" s="4">
        <v>1</v>
      </c>
      <c r="I80" s="4">
        <v>1</v>
      </c>
      <c r="J80" s="4">
        <v>1</v>
      </c>
      <c r="K80" s="4" t="s">
        <v>29</v>
      </c>
      <c r="L80" s="4">
        <v>39</v>
      </c>
      <c r="M80" s="4">
        <v>39</v>
      </c>
      <c r="N80" s="4" t="s">
        <v>211</v>
      </c>
      <c r="O80" s="4" t="s">
        <v>31</v>
      </c>
      <c r="P80" s="4" t="s">
        <v>32</v>
      </c>
      <c r="Q80" s="4">
        <v>0</v>
      </c>
      <c r="R80" s="6">
        <v>44545</v>
      </c>
      <c r="S80" s="5">
        <v>44552</v>
      </c>
      <c r="T80" s="4" t="s">
        <v>33</v>
      </c>
      <c r="U80" s="4">
        <v>39</v>
      </c>
      <c r="V80" s="4">
        <v>0</v>
      </c>
      <c r="W80" s="4">
        <v>0</v>
      </c>
      <c r="X80" s="4">
        <v>2342060</v>
      </c>
    </row>
    <row r="81" s="4" customFormat="1" spans="1:25">
      <c r="A81" s="4">
        <v>16992132482</v>
      </c>
      <c r="B81" s="4" t="s">
        <v>25</v>
      </c>
      <c r="C81" s="4" t="s">
        <v>26</v>
      </c>
      <c r="D81" s="4" t="s">
        <v>212</v>
      </c>
      <c r="E81" s="4" t="s">
        <v>213</v>
      </c>
      <c r="F81" s="5">
        <v>44548</v>
      </c>
      <c r="G81" s="5">
        <v>44549</v>
      </c>
      <c r="H81" s="4">
        <v>1</v>
      </c>
      <c r="I81" s="4">
        <v>1</v>
      </c>
      <c r="J81" s="4">
        <v>1</v>
      </c>
      <c r="K81" s="4" t="s">
        <v>29</v>
      </c>
      <c r="L81" s="4">
        <v>174</v>
      </c>
      <c r="M81" s="4">
        <v>174</v>
      </c>
      <c r="N81" s="4" t="s">
        <v>214</v>
      </c>
      <c r="O81" s="4" t="s">
        <v>31</v>
      </c>
      <c r="P81" s="4" t="s">
        <v>32</v>
      </c>
      <c r="Q81" s="4">
        <v>0</v>
      </c>
      <c r="R81" s="6">
        <v>44545</v>
      </c>
      <c r="S81" s="5">
        <v>44552</v>
      </c>
      <c r="T81" s="4" t="s">
        <v>33</v>
      </c>
      <c r="U81" s="4">
        <v>174</v>
      </c>
      <c r="V81" s="4">
        <v>0</v>
      </c>
      <c r="W81" s="4">
        <v>0</v>
      </c>
      <c r="X81" s="4">
        <v>2342065</v>
      </c>
      <c r="Y81" s="4">
        <v>59748953</v>
      </c>
    </row>
    <row r="82" s="4" customFormat="1" spans="1:24">
      <c r="A82" s="4">
        <v>16992221180</v>
      </c>
      <c r="B82" s="4" t="s">
        <v>25</v>
      </c>
      <c r="C82" s="4" t="s">
        <v>26</v>
      </c>
      <c r="D82" s="4" t="s">
        <v>215</v>
      </c>
      <c r="E82" s="4" t="s">
        <v>216</v>
      </c>
      <c r="F82" s="5">
        <v>44548</v>
      </c>
      <c r="G82" s="5">
        <v>44549</v>
      </c>
      <c r="H82" s="4">
        <v>1</v>
      </c>
      <c r="I82" s="4">
        <v>1</v>
      </c>
      <c r="J82" s="4">
        <v>1</v>
      </c>
      <c r="K82" s="4" t="s">
        <v>29</v>
      </c>
      <c r="L82" s="4">
        <v>61</v>
      </c>
      <c r="M82" s="4">
        <v>61</v>
      </c>
      <c r="N82" s="4" t="s">
        <v>217</v>
      </c>
      <c r="O82" s="4" t="s">
        <v>31</v>
      </c>
      <c r="P82" s="4" t="s">
        <v>32</v>
      </c>
      <c r="Q82" s="4">
        <v>0</v>
      </c>
      <c r="R82" s="6">
        <v>44545</v>
      </c>
      <c r="S82" s="5">
        <v>44552</v>
      </c>
      <c r="T82" s="4" t="s">
        <v>33</v>
      </c>
      <c r="U82" s="4">
        <v>61</v>
      </c>
      <c r="V82" s="4">
        <v>0</v>
      </c>
      <c r="W82" s="4">
        <v>0</v>
      </c>
      <c r="X82" s="4">
        <v>2342087</v>
      </c>
    </row>
    <row r="83" s="4" customFormat="1" spans="1:24">
      <c r="A83" s="4">
        <v>16927516883</v>
      </c>
      <c r="B83" s="4" t="s">
        <v>25</v>
      </c>
      <c r="C83" s="4" t="s">
        <v>82</v>
      </c>
      <c r="D83" s="4" t="s">
        <v>139</v>
      </c>
      <c r="E83" s="4" t="s">
        <v>103</v>
      </c>
      <c r="F83" s="5">
        <v>44546</v>
      </c>
      <c r="G83" s="5">
        <v>44549</v>
      </c>
      <c r="H83" s="4">
        <v>1</v>
      </c>
      <c r="I83" s="4">
        <v>3</v>
      </c>
      <c r="J83" s="4">
        <v>3</v>
      </c>
      <c r="K83" s="4" t="s">
        <v>29</v>
      </c>
      <c r="L83" s="4">
        <v>-324</v>
      </c>
      <c r="M83" s="4">
        <v>-324</v>
      </c>
      <c r="N83" s="4" t="s">
        <v>140</v>
      </c>
      <c r="O83" s="4" t="s">
        <v>31</v>
      </c>
      <c r="P83" s="4" t="s">
        <v>32</v>
      </c>
      <c r="Q83" s="4">
        <v>0</v>
      </c>
      <c r="R83" s="6">
        <v>44536</v>
      </c>
      <c r="S83" s="5">
        <v>44552</v>
      </c>
      <c r="T83" s="4" t="s">
        <v>33</v>
      </c>
      <c r="U83" s="4">
        <v>-324</v>
      </c>
      <c r="V83" s="4">
        <v>0</v>
      </c>
      <c r="W83" s="4">
        <v>0</v>
      </c>
      <c r="X83" s="4">
        <v>2328211</v>
      </c>
    </row>
    <row r="84" s="4" customFormat="1" spans="1:25">
      <c r="A84" s="4">
        <v>16992670148</v>
      </c>
      <c r="B84" s="4" t="s">
        <v>25</v>
      </c>
      <c r="C84" s="4" t="s">
        <v>26</v>
      </c>
      <c r="D84" s="4" t="s">
        <v>218</v>
      </c>
      <c r="E84" s="4" t="s">
        <v>219</v>
      </c>
      <c r="F84" s="5">
        <v>44548</v>
      </c>
      <c r="G84" s="5">
        <v>44549</v>
      </c>
      <c r="H84" s="4">
        <v>1</v>
      </c>
      <c r="I84" s="4">
        <v>1</v>
      </c>
      <c r="J84" s="4">
        <v>1</v>
      </c>
      <c r="K84" s="4" t="s">
        <v>29</v>
      </c>
      <c r="L84" s="4">
        <v>177</v>
      </c>
      <c r="M84" s="4">
        <v>177</v>
      </c>
      <c r="N84" s="4" t="s">
        <v>220</v>
      </c>
      <c r="O84" s="4" t="s">
        <v>31</v>
      </c>
      <c r="P84" s="4" t="s">
        <v>32</v>
      </c>
      <c r="Q84" s="4">
        <v>0</v>
      </c>
      <c r="R84" s="6">
        <v>44546</v>
      </c>
      <c r="S84" s="5">
        <v>44552</v>
      </c>
      <c r="T84" s="4" t="s">
        <v>33</v>
      </c>
      <c r="U84" s="4">
        <v>177</v>
      </c>
      <c r="V84" s="4">
        <v>0</v>
      </c>
      <c r="W84" s="4">
        <v>0</v>
      </c>
      <c r="X84" s="4">
        <v>2342235</v>
      </c>
      <c r="Y84" s="4">
        <v>76391974</v>
      </c>
    </row>
    <row r="85" s="4" customFormat="1" spans="1:25">
      <c r="A85" s="4">
        <v>16992694813</v>
      </c>
      <c r="B85" s="4" t="s">
        <v>25</v>
      </c>
      <c r="C85" s="4" t="s">
        <v>26</v>
      </c>
      <c r="D85" s="4" t="s">
        <v>221</v>
      </c>
      <c r="E85" s="4" t="s">
        <v>222</v>
      </c>
      <c r="F85" s="5">
        <v>44548</v>
      </c>
      <c r="G85" s="5">
        <v>44549</v>
      </c>
      <c r="H85" s="4">
        <v>1</v>
      </c>
      <c r="I85" s="4">
        <v>1</v>
      </c>
      <c r="J85" s="4">
        <v>1</v>
      </c>
      <c r="K85" s="4" t="s">
        <v>29</v>
      </c>
      <c r="L85" s="4">
        <v>179</v>
      </c>
      <c r="M85" s="4">
        <v>179</v>
      </c>
      <c r="N85" s="4" t="s">
        <v>223</v>
      </c>
      <c r="O85" s="4" t="s">
        <v>31</v>
      </c>
      <c r="P85" s="4" t="s">
        <v>32</v>
      </c>
      <c r="Q85" s="4">
        <v>0</v>
      </c>
      <c r="R85" s="6">
        <v>44546</v>
      </c>
      <c r="S85" s="5">
        <v>44552</v>
      </c>
      <c r="T85" s="4" t="s">
        <v>33</v>
      </c>
      <c r="U85" s="4">
        <v>179</v>
      </c>
      <c r="V85" s="4">
        <v>0</v>
      </c>
      <c r="W85" s="4">
        <v>0</v>
      </c>
      <c r="X85" s="4">
        <v>2342255</v>
      </c>
      <c r="Y85" s="4" t="s">
        <v>224</v>
      </c>
    </row>
    <row r="86" s="4" customFormat="1" spans="1:25">
      <c r="A86" s="4">
        <v>16993157394</v>
      </c>
      <c r="B86" s="4" t="s">
        <v>25</v>
      </c>
      <c r="C86" s="4" t="s">
        <v>26</v>
      </c>
      <c r="D86" s="4" t="s">
        <v>225</v>
      </c>
      <c r="E86" s="4" t="s">
        <v>226</v>
      </c>
      <c r="F86" s="5">
        <v>44546</v>
      </c>
      <c r="G86" s="5">
        <v>44549</v>
      </c>
      <c r="H86" s="4">
        <v>1</v>
      </c>
      <c r="I86" s="4">
        <v>3</v>
      </c>
      <c r="J86" s="4">
        <v>3</v>
      </c>
      <c r="K86" s="4" t="s">
        <v>29</v>
      </c>
      <c r="L86" s="4">
        <v>564</v>
      </c>
      <c r="M86" s="4">
        <v>564</v>
      </c>
      <c r="N86" s="4" t="s">
        <v>227</v>
      </c>
      <c r="O86" s="4" t="s">
        <v>31</v>
      </c>
      <c r="P86" s="4" t="s">
        <v>32</v>
      </c>
      <c r="Q86" s="4">
        <v>0</v>
      </c>
      <c r="R86" s="6">
        <v>44546</v>
      </c>
      <c r="S86" s="5">
        <v>44552</v>
      </c>
      <c r="T86" s="4" t="s">
        <v>33</v>
      </c>
      <c r="U86" s="4">
        <v>564</v>
      </c>
      <c r="V86" s="4">
        <v>0</v>
      </c>
      <c r="W86" s="4">
        <v>0</v>
      </c>
      <c r="X86" s="4">
        <v>2342573</v>
      </c>
      <c r="Y86" s="4" t="s">
        <v>228</v>
      </c>
    </row>
    <row r="87" s="4" customFormat="1" spans="1:25">
      <c r="A87" s="4">
        <v>16994497418</v>
      </c>
      <c r="B87" s="4" t="s">
        <v>25</v>
      </c>
      <c r="C87" s="4" t="s">
        <v>26</v>
      </c>
      <c r="D87" s="4" t="s">
        <v>229</v>
      </c>
      <c r="E87" s="4" t="s">
        <v>134</v>
      </c>
      <c r="F87" s="5">
        <v>44548</v>
      </c>
      <c r="G87" s="5">
        <v>44549</v>
      </c>
      <c r="H87" s="4">
        <v>1</v>
      </c>
      <c r="I87" s="4">
        <v>1</v>
      </c>
      <c r="J87" s="4">
        <v>1</v>
      </c>
      <c r="K87" s="4" t="s">
        <v>29</v>
      </c>
      <c r="L87" s="4">
        <v>149</v>
      </c>
      <c r="M87" s="4">
        <v>149</v>
      </c>
      <c r="N87" s="4" t="s">
        <v>230</v>
      </c>
      <c r="O87" s="4" t="s">
        <v>31</v>
      </c>
      <c r="P87" s="4" t="s">
        <v>32</v>
      </c>
      <c r="Q87" s="4">
        <v>0</v>
      </c>
      <c r="R87" s="6">
        <v>44546</v>
      </c>
      <c r="S87" s="5">
        <v>44552</v>
      </c>
      <c r="T87" s="4" t="s">
        <v>33</v>
      </c>
      <c r="U87" s="4">
        <v>149</v>
      </c>
      <c r="V87" s="4">
        <v>0</v>
      </c>
      <c r="W87" s="4">
        <v>0</v>
      </c>
      <c r="X87" s="4">
        <v>2342731</v>
      </c>
      <c r="Y87" s="4">
        <v>76605075</v>
      </c>
    </row>
    <row r="88" s="4" customFormat="1" spans="1:25">
      <c r="A88" s="4">
        <v>16995246174</v>
      </c>
      <c r="B88" s="4" t="s">
        <v>25</v>
      </c>
      <c r="C88" s="4" t="s">
        <v>26</v>
      </c>
      <c r="D88" s="4" t="s">
        <v>231</v>
      </c>
      <c r="E88" s="4" t="s">
        <v>232</v>
      </c>
      <c r="F88" s="5">
        <v>44548</v>
      </c>
      <c r="G88" s="5">
        <v>44549</v>
      </c>
      <c r="H88" s="4">
        <v>1</v>
      </c>
      <c r="I88" s="4">
        <v>1</v>
      </c>
      <c r="J88" s="4">
        <v>1</v>
      </c>
      <c r="K88" s="4" t="s">
        <v>29</v>
      </c>
      <c r="L88" s="4">
        <v>88</v>
      </c>
      <c r="M88" s="4">
        <v>88</v>
      </c>
      <c r="N88" s="4" t="s">
        <v>233</v>
      </c>
      <c r="O88" s="4" t="s">
        <v>31</v>
      </c>
      <c r="P88" s="4" t="s">
        <v>32</v>
      </c>
      <c r="Q88" s="4">
        <v>0</v>
      </c>
      <c r="R88" s="6">
        <v>44546</v>
      </c>
      <c r="S88" s="5">
        <v>44552</v>
      </c>
      <c r="T88" s="4" t="s">
        <v>33</v>
      </c>
      <c r="U88" s="4">
        <v>88</v>
      </c>
      <c r="V88" s="4">
        <v>0</v>
      </c>
      <c r="W88" s="4">
        <v>0</v>
      </c>
      <c r="X88" s="4">
        <v>2342913</v>
      </c>
      <c r="Y88" s="4">
        <v>21698603</v>
      </c>
    </row>
    <row r="89" s="4" customFormat="1" spans="1:24">
      <c r="A89" s="4">
        <v>16996598893</v>
      </c>
      <c r="B89" s="4" t="s">
        <v>25</v>
      </c>
      <c r="C89" s="4" t="s">
        <v>26</v>
      </c>
      <c r="D89" s="4" t="s">
        <v>234</v>
      </c>
      <c r="E89" s="4" t="s">
        <v>235</v>
      </c>
      <c r="F89" s="5">
        <v>44548</v>
      </c>
      <c r="G89" s="5">
        <v>44549</v>
      </c>
      <c r="H89" s="4">
        <v>1</v>
      </c>
      <c r="I89" s="4">
        <v>1</v>
      </c>
      <c r="J89" s="4">
        <v>1</v>
      </c>
      <c r="K89" s="4" t="s">
        <v>29</v>
      </c>
      <c r="L89" s="4">
        <v>280</v>
      </c>
      <c r="M89" s="4">
        <v>280</v>
      </c>
      <c r="N89" s="4" t="s">
        <v>236</v>
      </c>
      <c r="O89" s="4" t="s">
        <v>31</v>
      </c>
      <c r="P89" s="4" t="s">
        <v>32</v>
      </c>
      <c r="Q89" s="4">
        <v>0</v>
      </c>
      <c r="R89" s="6">
        <v>44546</v>
      </c>
      <c r="S89" s="5">
        <v>44552</v>
      </c>
      <c r="T89" s="4" t="s">
        <v>33</v>
      </c>
      <c r="U89" s="4">
        <v>280</v>
      </c>
      <c r="V89" s="4">
        <v>0</v>
      </c>
      <c r="W89" s="4">
        <v>0</v>
      </c>
      <c r="X89" s="4">
        <v>2343460</v>
      </c>
    </row>
    <row r="90" s="4" customFormat="1" spans="1:23">
      <c r="A90" s="4">
        <v>16985883510</v>
      </c>
      <c r="B90" s="4" t="s">
        <v>25</v>
      </c>
      <c r="C90" s="4" t="s">
        <v>82</v>
      </c>
      <c r="D90" s="4" t="s">
        <v>175</v>
      </c>
      <c r="E90" s="4" t="s">
        <v>176</v>
      </c>
      <c r="F90" s="5">
        <v>44548</v>
      </c>
      <c r="G90" s="5">
        <v>44549</v>
      </c>
      <c r="H90" s="4">
        <v>1</v>
      </c>
      <c r="I90" s="4">
        <v>1</v>
      </c>
      <c r="J90" s="4">
        <v>1</v>
      </c>
      <c r="K90" s="4" t="s">
        <v>29</v>
      </c>
      <c r="L90" s="4">
        <v>-69</v>
      </c>
      <c r="M90" s="4">
        <v>-69</v>
      </c>
      <c r="N90" s="4" t="s">
        <v>186</v>
      </c>
      <c r="O90" s="4" t="s">
        <v>31</v>
      </c>
      <c r="P90" s="4" t="s">
        <v>32</v>
      </c>
      <c r="Q90" s="4">
        <v>0</v>
      </c>
      <c r="R90" s="6">
        <v>44544</v>
      </c>
      <c r="S90" s="5">
        <v>44552</v>
      </c>
      <c r="T90" s="4" t="s">
        <v>33</v>
      </c>
      <c r="U90" s="4">
        <v>-69</v>
      </c>
      <c r="V90" s="4">
        <v>0</v>
      </c>
      <c r="W90" s="4">
        <v>0</v>
      </c>
    </row>
    <row r="91" s="4" customFormat="1" spans="1:25">
      <c r="A91" s="4">
        <v>16997407040</v>
      </c>
      <c r="B91" s="4" t="s">
        <v>25</v>
      </c>
      <c r="C91" s="4" t="s">
        <v>26</v>
      </c>
      <c r="D91" s="4" t="s">
        <v>237</v>
      </c>
      <c r="E91" s="4" t="s">
        <v>150</v>
      </c>
      <c r="F91" s="5">
        <v>44548</v>
      </c>
      <c r="G91" s="5">
        <v>44549</v>
      </c>
      <c r="H91" s="4">
        <v>1</v>
      </c>
      <c r="I91" s="4">
        <v>1</v>
      </c>
      <c r="J91" s="4">
        <v>1</v>
      </c>
      <c r="K91" s="4" t="s">
        <v>29</v>
      </c>
      <c r="L91" s="4">
        <v>99</v>
      </c>
      <c r="M91" s="4">
        <v>99</v>
      </c>
      <c r="N91" s="4" t="s">
        <v>238</v>
      </c>
      <c r="O91" s="4" t="s">
        <v>31</v>
      </c>
      <c r="P91" s="4" t="s">
        <v>32</v>
      </c>
      <c r="Q91" s="4">
        <v>0</v>
      </c>
      <c r="R91" s="6">
        <v>44546</v>
      </c>
      <c r="S91" s="5">
        <v>44552</v>
      </c>
      <c r="T91" s="4" t="s">
        <v>33</v>
      </c>
      <c r="U91" s="4">
        <v>99</v>
      </c>
      <c r="V91" s="4">
        <v>0</v>
      </c>
      <c r="W91" s="4">
        <v>0</v>
      </c>
      <c r="X91" s="4">
        <v>2343747</v>
      </c>
      <c r="Y91" s="4" t="s">
        <v>239</v>
      </c>
    </row>
    <row r="92" s="4" customFormat="1" spans="1:25">
      <c r="A92" s="4">
        <v>16998823710</v>
      </c>
      <c r="B92" s="4" t="s">
        <v>25</v>
      </c>
      <c r="C92" s="4" t="s">
        <v>26</v>
      </c>
      <c r="D92" s="4" t="s">
        <v>240</v>
      </c>
      <c r="E92" s="4" t="s">
        <v>241</v>
      </c>
      <c r="F92" s="5">
        <v>44548</v>
      </c>
      <c r="G92" s="5">
        <v>44549</v>
      </c>
      <c r="H92" s="4">
        <v>1</v>
      </c>
      <c r="I92" s="4">
        <v>1</v>
      </c>
      <c r="J92" s="4">
        <v>1</v>
      </c>
      <c r="K92" s="4" t="s">
        <v>29</v>
      </c>
      <c r="L92" s="4">
        <v>686</v>
      </c>
      <c r="M92" s="4">
        <v>686</v>
      </c>
      <c r="N92" s="4" t="s">
        <v>242</v>
      </c>
      <c r="O92" s="4" t="s">
        <v>31</v>
      </c>
      <c r="P92" s="4" t="s">
        <v>32</v>
      </c>
      <c r="Q92" s="4">
        <v>0</v>
      </c>
      <c r="R92" s="6">
        <v>44547</v>
      </c>
      <c r="S92" s="5">
        <v>44552</v>
      </c>
      <c r="T92" s="4" t="s">
        <v>33</v>
      </c>
      <c r="U92" s="4">
        <v>686</v>
      </c>
      <c r="V92" s="4">
        <v>0</v>
      </c>
      <c r="W92" s="4">
        <v>0</v>
      </c>
      <c r="X92" s="4">
        <v>2343781</v>
      </c>
      <c r="Y92" s="4" t="s">
        <v>243</v>
      </c>
    </row>
    <row r="93" s="4" customFormat="1" spans="1:25">
      <c r="A93" s="4">
        <v>16999021913</v>
      </c>
      <c r="B93" s="4" t="s">
        <v>25</v>
      </c>
      <c r="C93" s="4" t="s">
        <v>26</v>
      </c>
      <c r="D93" s="4" t="s">
        <v>244</v>
      </c>
      <c r="E93" s="4" t="s">
        <v>245</v>
      </c>
      <c r="F93" s="5">
        <v>44548</v>
      </c>
      <c r="G93" s="5">
        <v>44549</v>
      </c>
      <c r="H93" s="4">
        <v>1</v>
      </c>
      <c r="I93" s="4">
        <v>1</v>
      </c>
      <c r="J93" s="4">
        <v>1</v>
      </c>
      <c r="K93" s="4" t="s">
        <v>29</v>
      </c>
      <c r="L93" s="4">
        <v>197</v>
      </c>
      <c r="M93" s="4">
        <v>197</v>
      </c>
      <c r="N93" s="4" t="s">
        <v>246</v>
      </c>
      <c r="O93" s="4" t="s">
        <v>31</v>
      </c>
      <c r="P93" s="4" t="s">
        <v>32</v>
      </c>
      <c r="Q93" s="4">
        <v>0</v>
      </c>
      <c r="R93" s="6">
        <v>44547</v>
      </c>
      <c r="S93" s="5">
        <v>44552</v>
      </c>
      <c r="T93" s="4" t="s">
        <v>33</v>
      </c>
      <c r="U93" s="4">
        <v>197</v>
      </c>
      <c r="V93" s="4">
        <v>0</v>
      </c>
      <c r="W93" s="4">
        <v>0</v>
      </c>
      <c r="X93" s="4">
        <v>2343807</v>
      </c>
      <c r="Y93" s="4">
        <v>76957454</v>
      </c>
    </row>
    <row r="94" s="4" customFormat="1" spans="1:25">
      <c r="A94" s="4">
        <v>16999171708</v>
      </c>
      <c r="B94" s="4" t="s">
        <v>25</v>
      </c>
      <c r="C94" s="4" t="s">
        <v>26</v>
      </c>
      <c r="D94" s="4" t="s">
        <v>247</v>
      </c>
      <c r="E94" s="4" t="s">
        <v>248</v>
      </c>
      <c r="F94" s="5">
        <v>44548</v>
      </c>
      <c r="G94" s="5">
        <v>44549</v>
      </c>
      <c r="H94" s="4">
        <v>1</v>
      </c>
      <c r="I94" s="4">
        <v>1</v>
      </c>
      <c r="J94" s="4">
        <v>1</v>
      </c>
      <c r="K94" s="4" t="s">
        <v>29</v>
      </c>
      <c r="L94" s="4">
        <v>101</v>
      </c>
      <c r="M94" s="4">
        <v>101</v>
      </c>
      <c r="N94" s="4" t="s">
        <v>249</v>
      </c>
      <c r="O94" s="4" t="s">
        <v>31</v>
      </c>
      <c r="P94" s="4" t="s">
        <v>32</v>
      </c>
      <c r="Q94" s="4">
        <v>0</v>
      </c>
      <c r="R94" s="6">
        <v>44547</v>
      </c>
      <c r="S94" s="5">
        <v>44552</v>
      </c>
      <c r="T94" s="4" t="s">
        <v>33</v>
      </c>
      <c r="U94" s="4">
        <v>101</v>
      </c>
      <c r="V94" s="4">
        <v>0</v>
      </c>
      <c r="W94" s="4">
        <v>0</v>
      </c>
      <c r="X94" s="4">
        <v>2343828</v>
      </c>
      <c r="Y94" s="4">
        <v>59182276</v>
      </c>
    </row>
    <row r="95" s="4" customFormat="1" spans="1:25">
      <c r="A95" s="4">
        <v>16999194582</v>
      </c>
      <c r="B95" s="4" t="s">
        <v>25</v>
      </c>
      <c r="C95" s="4" t="s">
        <v>26</v>
      </c>
      <c r="D95" s="4" t="s">
        <v>250</v>
      </c>
      <c r="E95" s="4" t="s">
        <v>94</v>
      </c>
      <c r="F95" s="5">
        <v>44547</v>
      </c>
      <c r="G95" s="5">
        <v>44549</v>
      </c>
      <c r="H95" s="4">
        <v>1</v>
      </c>
      <c r="I95" s="4">
        <v>2</v>
      </c>
      <c r="J95" s="4">
        <v>2</v>
      </c>
      <c r="K95" s="4" t="s">
        <v>29</v>
      </c>
      <c r="L95" s="4">
        <v>323</v>
      </c>
      <c r="M95" s="4">
        <v>323</v>
      </c>
      <c r="N95" s="4" t="s">
        <v>251</v>
      </c>
      <c r="O95" s="4" t="s">
        <v>31</v>
      </c>
      <c r="P95" s="4" t="s">
        <v>32</v>
      </c>
      <c r="Q95" s="4">
        <v>0</v>
      </c>
      <c r="R95" s="6">
        <v>44547</v>
      </c>
      <c r="S95" s="5">
        <v>44552</v>
      </c>
      <c r="T95" s="4" t="s">
        <v>33</v>
      </c>
      <c r="U95" s="4">
        <v>323</v>
      </c>
      <c r="V95" s="4">
        <v>0</v>
      </c>
      <c r="W95" s="4">
        <v>0</v>
      </c>
      <c r="X95" s="4">
        <v>2343840</v>
      </c>
      <c r="Y95" s="4">
        <v>77131809</v>
      </c>
    </row>
    <row r="96" s="4" customFormat="1" spans="1:25">
      <c r="A96" s="4">
        <v>16999309738</v>
      </c>
      <c r="B96" s="4" t="s">
        <v>25</v>
      </c>
      <c r="C96" s="4" t="s">
        <v>26</v>
      </c>
      <c r="D96" s="4" t="s">
        <v>252</v>
      </c>
      <c r="E96" s="4" t="s">
        <v>253</v>
      </c>
      <c r="F96" s="5">
        <v>44548</v>
      </c>
      <c r="G96" s="5">
        <v>44549</v>
      </c>
      <c r="H96" s="4">
        <v>1</v>
      </c>
      <c r="I96" s="4">
        <v>1</v>
      </c>
      <c r="J96" s="4">
        <v>1</v>
      </c>
      <c r="K96" s="4" t="s">
        <v>29</v>
      </c>
      <c r="L96" s="4">
        <v>127</v>
      </c>
      <c r="M96" s="4">
        <v>127</v>
      </c>
      <c r="N96" s="4" t="s">
        <v>254</v>
      </c>
      <c r="O96" s="4" t="s">
        <v>31</v>
      </c>
      <c r="P96" s="4" t="s">
        <v>32</v>
      </c>
      <c r="Q96" s="4">
        <v>0</v>
      </c>
      <c r="R96" s="6">
        <v>44547</v>
      </c>
      <c r="S96" s="5">
        <v>44552</v>
      </c>
      <c r="T96" s="4" t="s">
        <v>33</v>
      </c>
      <c r="U96" s="4">
        <v>127</v>
      </c>
      <c r="V96" s="4">
        <v>0</v>
      </c>
      <c r="W96" s="4">
        <v>0</v>
      </c>
      <c r="X96" s="4">
        <v>2343894</v>
      </c>
      <c r="Y96" s="4">
        <v>166393852</v>
      </c>
    </row>
    <row r="97" s="4" customFormat="1" spans="1:24">
      <c r="A97" s="4">
        <v>17000553910</v>
      </c>
      <c r="B97" s="4" t="s">
        <v>25</v>
      </c>
      <c r="C97" s="4" t="s">
        <v>26</v>
      </c>
      <c r="D97" s="4" t="s">
        <v>255</v>
      </c>
      <c r="E97" s="4" t="s">
        <v>256</v>
      </c>
      <c r="F97" s="5">
        <v>44547</v>
      </c>
      <c r="G97" s="5">
        <v>44549</v>
      </c>
      <c r="H97" s="4">
        <v>1</v>
      </c>
      <c r="I97" s="4">
        <v>2</v>
      </c>
      <c r="J97" s="4">
        <v>2</v>
      </c>
      <c r="K97" s="4" t="s">
        <v>29</v>
      </c>
      <c r="L97" s="4">
        <v>54</v>
      </c>
      <c r="M97" s="4">
        <v>54</v>
      </c>
      <c r="N97" s="4" t="s">
        <v>257</v>
      </c>
      <c r="O97" s="4" t="s">
        <v>31</v>
      </c>
      <c r="P97" s="4" t="s">
        <v>32</v>
      </c>
      <c r="Q97" s="4">
        <v>0</v>
      </c>
      <c r="R97" s="6">
        <v>44547</v>
      </c>
      <c r="S97" s="5">
        <v>44552</v>
      </c>
      <c r="T97" s="4" t="s">
        <v>33</v>
      </c>
      <c r="U97" s="4">
        <v>54</v>
      </c>
      <c r="V97" s="4">
        <v>0</v>
      </c>
      <c r="W97" s="4">
        <v>0</v>
      </c>
      <c r="X97" s="4">
        <v>2344269</v>
      </c>
    </row>
    <row r="98" s="4" customFormat="1" spans="1:24">
      <c r="A98" s="4">
        <v>17000764233</v>
      </c>
      <c r="B98" s="4" t="s">
        <v>25</v>
      </c>
      <c r="C98" s="4" t="s">
        <v>26</v>
      </c>
      <c r="D98" s="4" t="s">
        <v>258</v>
      </c>
      <c r="E98" s="4" t="s">
        <v>259</v>
      </c>
      <c r="F98" s="5">
        <v>44547</v>
      </c>
      <c r="G98" s="5">
        <v>44549</v>
      </c>
      <c r="H98" s="4">
        <v>1</v>
      </c>
      <c r="I98" s="4">
        <v>2</v>
      </c>
      <c r="J98" s="4">
        <v>2</v>
      </c>
      <c r="K98" s="4" t="s">
        <v>29</v>
      </c>
      <c r="L98" s="4">
        <v>100</v>
      </c>
      <c r="M98" s="4">
        <v>100</v>
      </c>
      <c r="N98" s="4" t="s">
        <v>260</v>
      </c>
      <c r="O98" s="4" t="s">
        <v>31</v>
      </c>
      <c r="P98" s="4" t="s">
        <v>32</v>
      </c>
      <c r="Q98" s="4">
        <v>0</v>
      </c>
      <c r="R98" s="6">
        <v>44547</v>
      </c>
      <c r="S98" s="5">
        <v>44552</v>
      </c>
      <c r="T98" s="4" t="s">
        <v>33</v>
      </c>
      <c r="U98" s="4">
        <v>100</v>
      </c>
      <c r="V98" s="4">
        <v>0</v>
      </c>
      <c r="W98" s="4">
        <v>0</v>
      </c>
      <c r="X98" s="4">
        <v>2344319</v>
      </c>
    </row>
    <row r="99" s="4" customFormat="1" spans="1:24">
      <c r="A99" s="4">
        <v>17000788331</v>
      </c>
      <c r="B99" s="4" t="s">
        <v>25</v>
      </c>
      <c r="C99" s="4" t="s">
        <v>26</v>
      </c>
      <c r="D99" s="4" t="s">
        <v>255</v>
      </c>
      <c r="E99" s="4" t="s">
        <v>261</v>
      </c>
      <c r="F99" s="5">
        <v>44548</v>
      </c>
      <c r="G99" s="5">
        <v>44549</v>
      </c>
      <c r="H99" s="4">
        <v>1</v>
      </c>
      <c r="I99" s="4">
        <v>1</v>
      </c>
      <c r="J99" s="4">
        <v>1</v>
      </c>
      <c r="K99" s="4" t="s">
        <v>29</v>
      </c>
      <c r="L99" s="4">
        <v>27</v>
      </c>
      <c r="M99" s="4">
        <v>27</v>
      </c>
      <c r="N99" s="4" t="s">
        <v>262</v>
      </c>
      <c r="O99" s="4" t="s">
        <v>31</v>
      </c>
      <c r="P99" s="4" t="s">
        <v>32</v>
      </c>
      <c r="Q99" s="4">
        <v>0</v>
      </c>
      <c r="R99" s="6">
        <v>44547</v>
      </c>
      <c r="S99" s="5">
        <v>44552</v>
      </c>
      <c r="T99" s="4" t="s">
        <v>33</v>
      </c>
      <c r="U99" s="4">
        <v>27</v>
      </c>
      <c r="V99" s="4">
        <v>0</v>
      </c>
      <c r="W99" s="4">
        <v>0</v>
      </c>
      <c r="X99" s="4">
        <v>2344332</v>
      </c>
    </row>
    <row r="100" s="4" customFormat="1" spans="1:24">
      <c r="A100" s="4">
        <v>17001228516</v>
      </c>
      <c r="B100" s="4" t="s">
        <v>25</v>
      </c>
      <c r="C100" s="4" t="s">
        <v>26</v>
      </c>
      <c r="D100" s="4" t="s">
        <v>258</v>
      </c>
      <c r="E100" s="4" t="s">
        <v>259</v>
      </c>
      <c r="F100" s="5">
        <v>44547</v>
      </c>
      <c r="G100" s="5">
        <v>44549</v>
      </c>
      <c r="H100" s="4">
        <v>1</v>
      </c>
      <c r="I100" s="4">
        <v>2</v>
      </c>
      <c r="J100" s="4">
        <v>2</v>
      </c>
      <c r="K100" s="4" t="s">
        <v>29</v>
      </c>
      <c r="L100" s="4">
        <v>100</v>
      </c>
      <c r="M100" s="4">
        <v>100</v>
      </c>
      <c r="N100" s="4" t="s">
        <v>263</v>
      </c>
      <c r="O100" s="4" t="s">
        <v>31</v>
      </c>
      <c r="P100" s="4" t="s">
        <v>32</v>
      </c>
      <c r="Q100" s="4">
        <v>0</v>
      </c>
      <c r="R100" s="6">
        <v>44547</v>
      </c>
      <c r="S100" s="5">
        <v>44552</v>
      </c>
      <c r="T100" s="4" t="s">
        <v>33</v>
      </c>
      <c r="U100" s="4">
        <v>100</v>
      </c>
      <c r="V100" s="4">
        <v>0</v>
      </c>
      <c r="W100" s="4">
        <v>0</v>
      </c>
      <c r="X100" s="4">
        <v>2344468</v>
      </c>
    </row>
    <row r="101" s="4" customFormat="1" spans="1:24">
      <c r="A101" s="4">
        <v>17000764233</v>
      </c>
      <c r="B101" s="4" t="s">
        <v>25</v>
      </c>
      <c r="C101" s="4" t="s">
        <v>82</v>
      </c>
      <c r="D101" s="4" t="s">
        <v>258</v>
      </c>
      <c r="E101" s="4" t="s">
        <v>259</v>
      </c>
      <c r="F101" s="5">
        <v>44547</v>
      </c>
      <c r="G101" s="5">
        <v>44549</v>
      </c>
      <c r="H101" s="4">
        <v>1</v>
      </c>
      <c r="I101" s="4">
        <v>2</v>
      </c>
      <c r="J101" s="4">
        <v>2</v>
      </c>
      <c r="K101" s="4" t="s">
        <v>29</v>
      </c>
      <c r="L101" s="4">
        <v>-100</v>
      </c>
      <c r="M101" s="4">
        <v>-100</v>
      </c>
      <c r="N101" s="4" t="s">
        <v>260</v>
      </c>
      <c r="O101" s="4" t="s">
        <v>31</v>
      </c>
      <c r="P101" s="4" t="s">
        <v>32</v>
      </c>
      <c r="Q101" s="4">
        <v>0</v>
      </c>
      <c r="R101" s="6">
        <v>44547</v>
      </c>
      <c r="S101" s="5">
        <v>44552</v>
      </c>
      <c r="T101" s="4" t="s">
        <v>33</v>
      </c>
      <c r="U101" s="4">
        <v>-100</v>
      </c>
      <c r="V101" s="4">
        <v>0</v>
      </c>
      <c r="W101" s="4">
        <v>0</v>
      </c>
      <c r="X101" s="4">
        <v>2344319</v>
      </c>
    </row>
    <row r="102" s="4" customFormat="1" spans="1:24">
      <c r="A102" s="4">
        <v>17003482872</v>
      </c>
      <c r="B102" s="4" t="s">
        <v>25</v>
      </c>
      <c r="C102" s="4" t="s">
        <v>26</v>
      </c>
      <c r="D102" s="4" t="s">
        <v>264</v>
      </c>
      <c r="E102" s="4" t="s">
        <v>265</v>
      </c>
      <c r="F102" s="5">
        <v>44548</v>
      </c>
      <c r="G102" s="5">
        <v>44549</v>
      </c>
      <c r="H102" s="4">
        <v>1</v>
      </c>
      <c r="I102" s="4">
        <v>1</v>
      </c>
      <c r="J102" s="4">
        <v>1</v>
      </c>
      <c r="K102" s="4" t="s">
        <v>29</v>
      </c>
      <c r="L102" s="4">
        <v>81</v>
      </c>
      <c r="M102" s="4">
        <v>81</v>
      </c>
      <c r="N102" s="4" t="s">
        <v>266</v>
      </c>
      <c r="O102" s="4" t="s">
        <v>31</v>
      </c>
      <c r="P102" s="4" t="s">
        <v>32</v>
      </c>
      <c r="Q102" s="4">
        <v>0</v>
      </c>
      <c r="R102" s="6">
        <v>44547</v>
      </c>
      <c r="S102" s="5">
        <v>44552</v>
      </c>
      <c r="T102" s="4" t="s">
        <v>33</v>
      </c>
      <c r="U102" s="4">
        <v>81</v>
      </c>
      <c r="V102" s="4">
        <v>0</v>
      </c>
      <c r="W102" s="4">
        <v>0</v>
      </c>
      <c r="X102" s="4">
        <v>2344823</v>
      </c>
    </row>
    <row r="103" s="4" customFormat="1" spans="1:24">
      <c r="A103" s="4">
        <v>17004304713</v>
      </c>
      <c r="B103" s="4" t="s">
        <v>25</v>
      </c>
      <c r="C103" s="4" t="s">
        <v>26</v>
      </c>
      <c r="D103" s="4" t="s">
        <v>264</v>
      </c>
      <c r="E103" s="4" t="s">
        <v>265</v>
      </c>
      <c r="F103" s="5">
        <v>44548</v>
      </c>
      <c r="G103" s="5">
        <v>44549</v>
      </c>
      <c r="H103" s="4">
        <v>1</v>
      </c>
      <c r="I103" s="4">
        <v>1</v>
      </c>
      <c r="J103" s="4">
        <v>1</v>
      </c>
      <c r="K103" s="4" t="s">
        <v>29</v>
      </c>
      <c r="L103" s="4">
        <v>81</v>
      </c>
      <c r="M103" s="4">
        <v>81</v>
      </c>
      <c r="N103" s="4" t="s">
        <v>267</v>
      </c>
      <c r="O103" s="4" t="s">
        <v>31</v>
      </c>
      <c r="P103" s="4" t="s">
        <v>32</v>
      </c>
      <c r="Q103" s="4">
        <v>0</v>
      </c>
      <c r="R103" s="6">
        <v>44547</v>
      </c>
      <c r="S103" s="5">
        <v>44552</v>
      </c>
      <c r="T103" s="4" t="s">
        <v>33</v>
      </c>
      <c r="U103" s="4">
        <v>81</v>
      </c>
      <c r="V103" s="4">
        <v>0</v>
      </c>
      <c r="W103" s="4">
        <v>0</v>
      </c>
      <c r="X103" s="4">
        <v>2345060</v>
      </c>
    </row>
    <row r="104" s="4" customFormat="1" spans="1:25">
      <c r="A104" s="4">
        <v>17005171196</v>
      </c>
      <c r="B104" s="4" t="s">
        <v>25</v>
      </c>
      <c r="C104" s="4" t="s">
        <v>26</v>
      </c>
      <c r="D104" s="4" t="s">
        <v>268</v>
      </c>
      <c r="E104" s="4" t="s">
        <v>269</v>
      </c>
      <c r="F104" s="5">
        <v>44548</v>
      </c>
      <c r="G104" s="5">
        <v>44549</v>
      </c>
      <c r="H104" s="4">
        <v>1</v>
      </c>
      <c r="I104" s="4">
        <v>1</v>
      </c>
      <c r="J104" s="4">
        <v>1</v>
      </c>
      <c r="K104" s="4" t="s">
        <v>29</v>
      </c>
      <c r="L104" s="4">
        <v>199</v>
      </c>
      <c r="M104" s="4">
        <v>199</v>
      </c>
      <c r="N104" s="4" t="s">
        <v>270</v>
      </c>
      <c r="O104" s="4" t="s">
        <v>31</v>
      </c>
      <c r="P104" s="4" t="s">
        <v>32</v>
      </c>
      <c r="Q104" s="4">
        <v>0</v>
      </c>
      <c r="R104" s="6">
        <v>44548</v>
      </c>
      <c r="S104" s="5">
        <v>44552</v>
      </c>
      <c r="T104" s="4" t="s">
        <v>33</v>
      </c>
      <c r="U104" s="4">
        <v>199</v>
      </c>
      <c r="V104" s="4">
        <v>0</v>
      </c>
      <c r="W104" s="4">
        <v>0</v>
      </c>
      <c r="X104" s="4">
        <v>2345300</v>
      </c>
      <c r="Y104" s="4">
        <v>77879329</v>
      </c>
    </row>
    <row r="105" s="4" customFormat="1" spans="1:24">
      <c r="A105" s="4">
        <v>17005184149</v>
      </c>
      <c r="B105" s="4" t="s">
        <v>25</v>
      </c>
      <c r="C105" s="4" t="s">
        <v>26</v>
      </c>
      <c r="D105" s="4" t="s">
        <v>271</v>
      </c>
      <c r="E105" s="4" t="s">
        <v>272</v>
      </c>
      <c r="F105" s="5">
        <v>44548</v>
      </c>
      <c r="G105" s="5">
        <v>44549</v>
      </c>
      <c r="H105" s="4">
        <v>1</v>
      </c>
      <c r="I105" s="4">
        <v>1</v>
      </c>
      <c r="J105" s="4">
        <v>1</v>
      </c>
      <c r="K105" s="4" t="s">
        <v>29</v>
      </c>
      <c r="L105" s="4">
        <v>36</v>
      </c>
      <c r="M105" s="4">
        <v>36</v>
      </c>
      <c r="N105" s="4" t="s">
        <v>273</v>
      </c>
      <c r="O105" s="4" t="s">
        <v>31</v>
      </c>
      <c r="P105" s="4" t="s">
        <v>32</v>
      </c>
      <c r="Q105" s="4">
        <v>0</v>
      </c>
      <c r="R105" s="6">
        <v>44548</v>
      </c>
      <c r="S105" s="5">
        <v>44552</v>
      </c>
      <c r="T105" s="4" t="s">
        <v>33</v>
      </c>
      <c r="U105" s="4">
        <v>36</v>
      </c>
      <c r="V105" s="4">
        <v>0</v>
      </c>
      <c r="W105" s="4">
        <v>0</v>
      </c>
      <c r="X105" s="4">
        <v>2345309</v>
      </c>
    </row>
    <row r="106" s="4" customFormat="1" spans="1:25">
      <c r="A106" s="4">
        <v>17005203533</v>
      </c>
      <c r="B106" s="4" t="s">
        <v>25</v>
      </c>
      <c r="C106" s="4" t="s">
        <v>26</v>
      </c>
      <c r="D106" s="4" t="s">
        <v>274</v>
      </c>
      <c r="E106" s="4" t="s">
        <v>275</v>
      </c>
      <c r="F106" s="5">
        <v>44548</v>
      </c>
      <c r="G106" s="5">
        <v>44549</v>
      </c>
      <c r="H106" s="4">
        <v>1</v>
      </c>
      <c r="I106" s="4">
        <v>1</v>
      </c>
      <c r="J106" s="4">
        <v>1</v>
      </c>
      <c r="K106" s="4" t="s">
        <v>29</v>
      </c>
      <c r="L106" s="4">
        <v>64</v>
      </c>
      <c r="M106" s="4">
        <v>64</v>
      </c>
      <c r="N106" s="4" t="s">
        <v>276</v>
      </c>
      <c r="O106" s="4" t="s">
        <v>31</v>
      </c>
      <c r="P106" s="4" t="s">
        <v>32</v>
      </c>
      <c r="Q106" s="4">
        <v>0</v>
      </c>
      <c r="R106" s="6">
        <v>44548</v>
      </c>
      <c r="S106" s="5">
        <v>44552</v>
      </c>
      <c r="T106" s="4" t="s">
        <v>33</v>
      </c>
      <c r="U106" s="4">
        <v>64</v>
      </c>
      <c r="V106" s="4">
        <v>0</v>
      </c>
      <c r="W106" s="4">
        <v>0</v>
      </c>
      <c r="X106" s="4">
        <v>2345322</v>
      </c>
      <c r="Y106" s="4" t="s">
        <v>277</v>
      </c>
    </row>
    <row r="107" s="4" customFormat="1" spans="1:25">
      <c r="A107" s="4">
        <v>17005214816</v>
      </c>
      <c r="B107" s="4" t="s">
        <v>25</v>
      </c>
      <c r="C107" s="4" t="s">
        <v>26</v>
      </c>
      <c r="D107" s="4" t="s">
        <v>278</v>
      </c>
      <c r="E107" s="4" t="s">
        <v>279</v>
      </c>
      <c r="F107" s="5">
        <v>44548</v>
      </c>
      <c r="G107" s="5">
        <v>44549</v>
      </c>
      <c r="H107" s="4">
        <v>1</v>
      </c>
      <c r="I107" s="4">
        <v>1</v>
      </c>
      <c r="J107" s="4">
        <v>1</v>
      </c>
      <c r="K107" s="4" t="s">
        <v>29</v>
      </c>
      <c r="L107" s="4">
        <v>167</v>
      </c>
      <c r="M107" s="4">
        <v>167</v>
      </c>
      <c r="N107" s="4" t="s">
        <v>280</v>
      </c>
      <c r="O107" s="4" t="s">
        <v>31</v>
      </c>
      <c r="P107" s="4" t="s">
        <v>32</v>
      </c>
      <c r="Q107" s="4">
        <v>0</v>
      </c>
      <c r="R107" s="6">
        <v>44548</v>
      </c>
      <c r="S107" s="5">
        <v>44552</v>
      </c>
      <c r="T107" s="4" t="s">
        <v>33</v>
      </c>
      <c r="U107" s="4">
        <v>167</v>
      </c>
      <c r="V107" s="4">
        <v>0</v>
      </c>
      <c r="W107" s="4">
        <v>0</v>
      </c>
      <c r="X107" s="4">
        <v>2345327</v>
      </c>
      <c r="Y107" s="4">
        <v>101924567</v>
      </c>
    </row>
    <row r="108" s="4" customFormat="1" spans="1:25">
      <c r="A108" s="4">
        <v>17005255089</v>
      </c>
      <c r="B108" s="4" t="s">
        <v>25</v>
      </c>
      <c r="C108" s="4" t="s">
        <v>26</v>
      </c>
      <c r="D108" s="4" t="s">
        <v>281</v>
      </c>
      <c r="E108" s="4" t="s">
        <v>275</v>
      </c>
      <c r="F108" s="5">
        <v>44548</v>
      </c>
      <c r="G108" s="5">
        <v>44549</v>
      </c>
      <c r="H108" s="4">
        <v>1</v>
      </c>
      <c r="I108" s="4">
        <v>1</v>
      </c>
      <c r="J108" s="4">
        <v>1</v>
      </c>
      <c r="K108" s="4" t="s">
        <v>29</v>
      </c>
      <c r="L108" s="4">
        <v>52</v>
      </c>
      <c r="M108" s="4">
        <v>52</v>
      </c>
      <c r="N108" s="4" t="s">
        <v>282</v>
      </c>
      <c r="O108" s="4" t="s">
        <v>31</v>
      </c>
      <c r="P108" s="4" t="s">
        <v>32</v>
      </c>
      <c r="Q108" s="4">
        <v>0</v>
      </c>
      <c r="R108" s="6">
        <v>44548</v>
      </c>
      <c r="S108" s="5">
        <v>44552</v>
      </c>
      <c r="T108" s="4" t="s">
        <v>33</v>
      </c>
      <c r="U108" s="4">
        <v>52</v>
      </c>
      <c r="V108" s="4">
        <v>0</v>
      </c>
      <c r="W108" s="4">
        <v>0</v>
      </c>
      <c r="X108" s="4">
        <v>2345353</v>
      </c>
      <c r="Y108" s="4">
        <v>1871347676</v>
      </c>
    </row>
    <row r="109" s="4" customFormat="1" spans="1:26">
      <c r="A109" s="4">
        <v>17005284970</v>
      </c>
      <c r="B109" s="4" t="s">
        <v>25</v>
      </c>
      <c r="C109" s="4" t="s">
        <v>26</v>
      </c>
      <c r="D109" s="4" t="s">
        <v>283</v>
      </c>
      <c r="E109" s="4" t="s">
        <v>284</v>
      </c>
      <c r="F109" s="5">
        <v>44548</v>
      </c>
      <c r="G109" s="5">
        <v>44549</v>
      </c>
      <c r="H109" s="4">
        <v>2</v>
      </c>
      <c r="I109" s="4">
        <v>1</v>
      </c>
      <c r="J109" s="4">
        <v>2</v>
      </c>
      <c r="K109" s="4" t="s">
        <v>29</v>
      </c>
      <c r="L109" s="4">
        <v>170</v>
      </c>
      <c r="M109" s="4">
        <v>170</v>
      </c>
      <c r="N109" s="4" t="s">
        <v>285</v>
      </c>
      <c r="O109" s="4" t="s">
        <v>31</v>
      </c>
      <c r="P109" s="4" t="s">
        <v>32</v>
      </c>
      <c r="Q109" s="4">
        <v>0</v>
      </c>
      <c r="R109" s="6">
        <v>44548</v>
      </c>
      <c r="S109" s="5">
        <v>44552</v>
      </c>
      <c r="T109" s="4" t="s">
        <v>33</v>
      </c>
      <c r="U109" s="4">
        <v>170</v>
      </c>
      <c r="V109" s="4">
        <v>0</v>
      </c>
      <c r="W109" s="4">
        <v>0</v>
      </c>
      <c r="X109" s="4">
        <v>2345368</v>
      </c>
      <c r="Y109" s="4">
        <v>59338769</v>
      </c>
      <c r="Z109" s="4">
        <v>59338361</v>
      </c>
    </row>
    <row r="110" s="4" customFormat="1" spans="1:24">
      <c r="A110" s="4">
        <v>16980364751</v>
      </c>
      <c r="B110" s="4" t="s">
        <v>25</v>
      </c>
      <c r="C110" s="4" t="s">
        <v>82</v>
      </c>
      <c r="D110" s="4" t="s">
        <v>175</v>
      </c>
      <c r="E110" s="4" t="s">
        <v>176</v>
      </c>
      <c r="F110" s="5">
        <v>44548</v>
      </c>
      <c r="G110" s="5">
        <v>44549</v>
      </c>
      <c r="H110" s="4">
        <v>1</v>
      </c>
      <c r="I110" s="4">
        <v>1</v>
      </c>
      <c r="J110" s="4">
        <v>1</v>
      </c>
      <c r="K110" s="4" t="s">
        <v>29</v>
      </c>
      <c r="L110" s="4">
        <v>-69</v>
      </c>
      <c r="M110" s="4">
        <v>-69</v>
      </c>
      <c r="N110" s="4" t="s">
        <v>177</v>
      </c>
      <c r="O110" s="4" t="s">
        <v>31</v>
      </c>
      <c r="P110" s="4" t="s">
        <v>32</v>
      </c>
      <c r="Q110" s="4">
        <v>0</v>
      </c>
      <c r="R110" s="6">
        <v>44543</v>
      </c>
      <c r="S110" s="5">
        <v>44552</v>
      </c>
      <c r="T110" s="4" t="s">
        <v>33</v>
      </c>
      <c r="U110" s="4">
        <v>-69</v>
      </c>
      <c r="V110" s="4">
        <v>0</v>
      </c>
      <c r="W110" s="4">
        <v>0</v>
      </c>
      <c r="X110" s="4">
        <v>2339589</v>
      </c>
    </row>
    <row r="111" s="4" customFormat="1" spans="1:24">
      <c r="A111" s="4">
        <v>17005184149</v>
      </c>
      <c r="B111" s="4" t="s">
        <v>25</v>
      </c>
      <c r="C111" s="4" t="s">
        <v>82</v>
      </c>
      <c r="D111" s="4" t="s">
        <v>271</v>
      </c>
      <c r="E111" s="4" t="s">
        <v>272</v>
      </c>
      <c r="F111" s="5">
        <v>44548</v>
      </c>
      <c r="G111" s="5">
        <v>44549</v>
      </c>
      <c r="H111" s="4">
        <v>1</v>
      </c>
      <c r="I111" s="4">
        <v>1</v>
      </c>
      <c r="J111" s="4">
        <v>1</v>
      </c>
      <c r="K111" s="4" t="s">
        <v>29</v>
      </c>
      <c r="L111" s="4">
        <v>-36</v>
      </c>
      <c r="M111" s="4">
        <v>-36</v>
      </c>
      <c r="N111" s="4" t="s">
        <v>273</v>
      </c>
      <c r="O111" s="4" t="s">
        <v>31</v>
      </c>
      <c r="P111" s="4" t="s">
        <v>32</v>
      </c>
      <c r="Q111" s="4">
        <v>0</v>
      </c>
      <c r="R111" s="6">
        <v>44548</v>
      </c>
      <c r="S111" s="5">
        <v>44552</v>
      </c>
      <c r="T111" s="4" t="s">
        <v>33</v>
      </c>
      <c r="U111" s="4">
        <v>-36</v>
      </c>
      <c r="V111" s="4">
        <v>0</v>
      </c>
      <c r="W111" s="4">
        <v>0</v>
      </c>
      <c r="X111" s="4">
        <v>2345309</v>
      </c>
    </row>
    <row r="112" s="4" customFormat="1" spans="1:25">
      <c r="A112" s="4">
        <v>17005949723</v>
      </c>
      <c r="B112" s="4" t="s">
        <v>25</v>
      </c>
      <c r="C112" s="4" t="s">
        <v>26</v>
      </c>
      <c r="D112" s="4" t="s">
        <v>286</v>
      </c>
      <c r="E112" s="4" t="s">
        <v>265</v>
      </c>
      <c r="F112" s="5">
        <v>44548</v>
      </c>
      <c r="G112" s="5">
        <v>44549</v>
      </c>
      <c r="H112" s="4">
        <v>1</v>
      </c>
      <c r="I112" s="4">
        <v>1</v>
      </c>
      <c r="J112" s="4">
        <v>1</v>
      </c>
      <c r="K112" s="4" t="s">
        <v>29</v>
      </c>
      <c r="L112" s="4">
        <v>44</v>
      </c>
      <c r="M112" s="4">
        <v>44</v>
      </c>
      <c r="N112" s="4" t="s">
        <v>287</v>
      </c>
      <c r="O112" s="4" t="s">
        <v>31</v>
      </c>
      <c r="P112" s="4" t="s">
        <v>32</v>
      </c>
      <c r="Q112" s="4">
        <v>0</v>
      </c>
      <c r="R112" s="6">
        <v>44548</v>
      </c>
      <c r="S112" s="5">
        <v>44552</v>
      </c>
      <c r="T112" s="4" t="s">
        <v>33</v>
      </c>
      <c r="U112" s="4">
        <v>44</v>
      </c>
      <c r="V112" s="4">
        <v>0</v>
      </c>
      <c r="W112" s="4">
        <v>0</v>
      </c>
      <c r="X112" s="4">
        <v>2345651</v>
      </c>
      <c r="Y112" s="4" t="s">
        <v>288</v>
      </c>
    </row>
    <row r="113" s="4" customFormat="1" spans="1:25">
      <c r="A113" s="4">
        <v>17006574977</v>
      </c>
      <c r="B113" s="4" t="s">
        <v>25</v>
      </c>
      <c r="C113" s="4" t="s">
        <v>26</v>
      </c>
      <c r="D113" s="4" t="s">
        <v>289</v>
      </c>
      <c r="E113" s="4" t="s">
        <v>290</v>
      </c>
      <c r="F113" s="5">
        <v>44548</v>
      </c>
      <c r="G113" s="5">
        <v>44549</v>
      </c>
      <c r="H113" s="4">
        <v>1</v>
      </c>
      <c r="I113" s="4">
        <v>1</v>
      </c>
      <c r="J113" s="4">
        <v>1</v>
      </c>
      <c r="K113" s="4" t="s">
        <v>29</v>
      </c>
      <c r="L113" s="4">
        <v>44</v>
      </c>
      <c r="M113" s="4">
        <v>44</v>
      </c>
      <c r="N113" s="4" t="s">
        <v>291</v>
      </c>
      <c r="O113" s="4" t="s">
        <v>31</v>
      </c>
      <c r="P113" s="4" t="s">
        <v>32</v>
      </c>
      <c r="Q113" s="4">
        <v>0</v>
      </c>
      <c r="R113" s="6">
        <v>44548</v>
      </c>
      <c r="S113" s="5">
        <v>44552</v>
      </c>
      <c r="T113" s="4" t="s">
        <v>33</v>
      </c>
      <c r="U113" s="4">
        <v>44</v>
      </c>
      <c r="V113" s="4">
        <v>0</v>
      </c>
      <c r="W113" s="4">
        <v>0</v>
      </c>
      <c r="X113" s="4">
        <v>2345920</v>
      </c>
      <c r="Y113" s="4" t="s">
        <v>292</v>
      </c>
    </row>
    <row r="114" s="4" customFormat="1" spans="1:24">
      <c r="A114" s="4">
        <v>17006634899</v>
      </c>
      <c r="B114" s="4" t="s">
        <v>25</v>
      </c>
      <c r="C114" s="4" t="s">
        <v>26</v>
      </c>
      <c r="D114" s="4" t="s">
        <v>192</v>
      </c>
      <c r="E114" s="4" t="s">
        <v>176</v>
      </c>
      <c r="F114" s="5">
        <v>44548</v>
      </c>
      <c r="G114" s="5">
        <v>44549</v>
      </c>
      <c r="H114" s="4">
        <v>1</v>
      </c>
      <c r="I114" s="4">
        <v>1</v>
      </c>
      <c r="J114" s="4">
        <v>1</v>
      </c>
      <c r="K114" s="4" t="s">
        <v>29</v>
      </c>
      <c r="L114" s="4">
        <v>48</v>
      </c>
      <c r="M114" s="4">
        <v>48</v>
      </c>
      <c r="N114" s="4" t="s">
        <v>293</v>
      </c>
      <c r="O114" s="4" t="s">
        <v>31</v>
      </c>
      <c r="P114" s="4" t="s">
        <v>32</v>
      </c>
      <c r="Q114" s="4">
        <v>0</v>
      </c>
      <c r="R114" s="6">
        <v>44548</v>
      </c>
      <c r="S114" s="5">
        <v>44552</v>
      </c>
      <c r="T114" s="4" t="s">
        <v>33</v>
      </c>
      <c r="U114" s="4">
        <v>48</v>
      </c>
      <c r="V114" s="4">
        <v>0</v>
      </c>
      <c r="W114" s="4">
        <v>0</v>
      </c>
      <c r="X114" s="4">
        <v>2345958</v>
      </c>
    </row>
    <row r="115" s="4" customFormat="1" spans="1:24">
      <c r="A115" s="4">
        <v>17008932809</v>
      </c>
      <c r="B115" s="4" t="s">
        <v>25</v>
      </c>
      <c r="C115" s="4" t="s">
        <v>26</v>
      </c>
      <c r="D115" s="4" t="s">
        <v>294</v>
      </c>
      <c r="E115" s="4" t="s">
        <v>295</v>
      </c>
      <c r="F115" s="5">
        <v>44548</v>
      </c>
      <c r="G115" s="5">
        <v>44549</v>
      </c>
      <c r="H115" s="4">
        <v>1</v>
      </c>
      <c r="I115" s="4">
        <v>1</v>
      </c>
      <c r="J115" s="4">
        <v>1</v>
      </c>
      <c r="K115" s="4" t="s">
        <v>29</v>
      </c>
      <c r="L115" s="4">
        <v>68</v>
      </c>
      <c r="M115" s="4">
        <v>68</v>
      </c>
      <c r="N115" s="4" t="s">
        <v>296</v>
      </c>
      <c r="O115" s="4" t="s">
        <v>31</v>
      </c>
      <c r="P115" s="4" t="s">
        <v>32</v>
      </c>
      <c r="Q115" s="4">
        <v>0</v>
      </c>
      <c r="R115" s="6">
        <v>44548</v>
      </c>
      <c r="S115" s="5">
        <v>44552</v>
      </c>
      <c r="T115" s="4" t="s">
        <v>33</v>
      </c>
      <c r="U115" s="4">
        <v>68</v>
      </c>
      <c r="V115" s="4">
        <v>0</v>
      </c>
      <c r="W115" s="4">
        <v>0</v>
      </c>
      <c r="X115" s="4">
        <v>2346093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3"/>
  <sheetViews>
    <sheetView tabSelected="1" workbookViewId="0">
      <selection activeCell="A111" sqref="A111:A113"/>
    </sheetView>
  </sheetViews>
  <sheetFormatPr defaultColWidth="9" defaultRowHeight="13.5"/>
  <cols>
    <col min="1" max="1" width="15.5" style="4" customWidth="1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297</v>
      </c>
    </row>
    <row r="2" s="4" customFormat="1" hidden="1" spans="1:9">
      <c r="A2" s="4">
        <v>16187300620</v>
      </c>
      <c r="B2" s="5">
        <v>44547</v>
      </c>
      <c r="C2" s="5">
        <v>44549</v>
      </c>
      <c r="D2" s="4">
        <v>275</v>
      </c>
      <c r="E2" s="4" t="str">
        <f>VLOOKUP(A2,HOP!A:L,12,0)</f>
        <v>275.00</v>
      </c>
      <c r="F2" s="4" t="str">
        <f>VLOOKUP(A2,HOP!A:C,3,0)</f>
        <v>2240615</v>
      </c>
      <c r="G2" s="4">
        <f>D2-E2</f>
        <v>0</v>
      </c>
      <c r="H2" s="4" t="str">
        <f>$H$1&amp;F2</f>
        <v>，2240615</v>
      </c>
      <c r="I2" s="4" t="str">
        <f>VLOOKUP(A2,HOP!A:T,20,0)</f>
        <v>直连</v>
      </c>
    </row>
    <row r="3" s="4" customFormat="1" hidden="1" spans="1:9">
      <c r="A3" s="4">
        <v>16316532621</v>
      </c>
      <c r="B3" s="5">
        <v>44548</v>
      </c>
      <c r="C3" s="5">
        <v>44549</v>
      </c>
      <c r="D3" s="4">
        <v>97</v>
      </c>
      <c r="E3" s="4" t="str">
        <f>VLOOKUP(A3,HOP!A:L,12,0)</f>
        <v>97.00</v>
      </c>
      <c r="F3" s="4" t="str">
        <f>VLOOKUP(A3,HOP!A:C,3,0)</f>
        <v>2258450</v>
      </c>
      <c r="G3" s="4">
        <f t="shared" ref="G3:G34" si="0">D3-E3</f>
        <v>0</v>
      </c>
      <c r="H3" s="4" t="str">
        <f t="shared" ref="H3:H34" si="1">$H$1&amp;F3</f>
        <v>，2258450</v>
      </c>
      <c r="I3" s="4" t="str">
        <f>VLOOKUP(A3,HOP!A:T,20,0)</f>
        <v>直连</v>
      </c>
    </row>
    <row r="4" s="4" customFormat="1" spans="1:10">
      <c r="A4" s="4">
        <v>16317001363</v>
      </c>
      <c r="B4" s="5">
        <v>44548</v>
      </c>
      <c r="C4" s="5">
        <v>44549</v>
      </c>
      <c r="D4" s="4">
        <v>11.83</v>
      </c>
      <c r="E4" s="4" t="str">
        <f>VLOOKUP(A4,HOP!A:L,12,0)</f>
        <v>66.00</v>
      </c>
      <c r="F4" s="4" t="str">
        <f>VLOOKUP(A4,HOP!A:C,3,0)</f>
        <v>2258576</v>
      </c>
      <c r="G4" s="4">
        <f t="shared" si="0"/>
        <v>-54.17</v>
      </c>
      <c r="H4" s="4" t="str">
        <f t="shared" si="1"/>
        <v>，2258576</v>
      </c>
      <c r="I4" s="4" t="str">
        <f>VLOOKUP(A4,HOP!A:T,20,0)</f>
        <v>直连</v>
      </c>
      <c r="J4" s="4" t="s">
        <v>298</v>
      </c>
    </row>
    <row r="5" s="4" customFormat="1" hidden="1" spans="1:9">
      <c r="A5" s="4">
        <v>16319753696</v>
      </c>
      <c r="B5" s="5">
        <v>44547</v>
      </c>
      <c r="C5" s="5">
        <v>44549</v>
      </c>
      <c r="D5" s="4">
        <v>64</v>
      </c>
      <c r="E5" s="4" t="str">
        <f>VLOOKUP(A5,HOP!A:L,12,0)</f>
        <v>64.00</v>
      </c>
      <c r="F5" s="4" t="str">
        <f>VLOOKUP(A5,HOP!A:C,3,0)</f>
        <v>2258881</v>
      </c>
      <c r="G5" s="4">
        <f t="shared" si="0"/>
        <v>0</v>
      </c>
      <c r="H5" s="4" t="str">
        <f t="shared" si="1"/>
        <v>，2258881</v>
      </c>
      <c r="I5" s="4" t="str">
        <f>VLOOKUP(A5,HOP!A:T,20,0)</f>
        <v>直连</v>
      </c>
    </row>
    <row r="6" s="4" customFormat="1" hidden="1" spans="1:9">
      <c r="A6" s="4">
        <v>16321123117</v>
      </c>
      <c r="B6" s="5">
        <v>44548</v>
      </c>
      <c r="C6" s="5">
        <v>44549</v>
      </c>
      <c r="D6" s="4">
        <v>234</v>
      </c>
      <c r="E6" s="4" t="str">
        <f>VLOOKUP(A6,HOP!A:L,12,0)</f>
        <v>234.00</v>
      </c>
      <c r="F6" s="4" t="str">
        <f>VLOOKUP(A6,HOP!A:C,3,0)</f>
        <v>2259110</v>
      </c>
      <c r="G6" s="4">
        <f t="shared" si="0"/>
        <v>0</v>
      </c>
      <c r="H6" s="4" t="str">
        <f t="shared" si="1"/>
        <v>，2259110</v>
      </c>
      <c r="I6" s="4" t="str">
        <f>VLOOKUP(A6,HOP!A:T,20,0)</f>
        <v>直连</v>
      </c>
    </row>
    <row r="7" s="4" customFormat="1" hidden="1" spans="1:9">
      <c r="A7" s="4">
        <v>16387938808</v>
      </c>
      <c r="B7" s="5">
        <v>44548</v>
      </c>
      <c r="C7" s="5">
        <v>44549</v>
      </c>
      <c r="D7" s="4">
        <v>141</v>
      </c>
      <c r="E7" s="4" t="str">
        <f>VLOOKUP(A7,HOP!A:L,12,0)</f>
        <v>141.00</v>
      </c>
      <c r="F7" s="4" t="str">
        <f>VLOOKUP(A7,HOP!A:C,3,0)</f>
        <v>2266923</v>
      </c>
      <c r="G7" s="4">
        <f t="shared" si="0"/>
        <v>0</v>
      </c>
      <c r="H7" s="4" t="str">
        <f t="shared" si="1"/>
        <v>，2266923</v>
      </c>
      <c r="I7" s="4" t="str">
        <f>VLOOKUP(A7,HOP!A:T,20,0)</f>
        <v>直连</v>
      </c>
    </row>
    <row r="8" s="4" customFormat="1" hidden="1" spans="1:9">
      <c r="A8" s="4">
        <v>16391705677</v>
      </c>
      <c r="B8" s="5">
        <v>44548</v>
      </c>
      <c r="C8" s="5">
        <v>44549</v>
      </c>
      <c r="D8" s="4">
        <v>141</v>
      </c>
      <c r="E8" s="4" t="str">
        <f>VLOOKUP(A8,HOP!A:L,12,0)</f>
        <v>141.00</v>
      </c>
      <c r="F8" s="4" t="str">
        <f>VLOOKUP(A8,HOP!A:C,3,0)</f>
        <v>2267308</v>
      </c>
      <c r="G8" s="4">
        <f t="shared" si="0"/>
        <v>0</v>
      </c>
      <c r="H8" s="4" t="str">
        <f t="shared" si="1"/>
        <v>，2267308</v>
      </c>
      <c r="I8" s="4" t="str">
        <f>VLOOKUP(A8,HOP!A:T,20,0)</f>
        <v>直连</v>
      </c>
    </row>
    <row r="9" s="4" customFormat="1" hidden="1" spans="1:9">
      <c r="A9" s="4">
        <v>16514743216</v>
      </c>
      <c r="B9" s="5">
        <v>44548</v>
      </c>
      <c r="C9" s="5">
        <v>44549</v>
      </c>
      <c r="D9" s="4">
        <v>227</v>
      </c>
      <c r="E9" s="4" t="str">
        <f>VLOOKUP(A9,HOP!A:L,12,0)</f>
        <v>227.00</v>
      </c>
      <c r="F9" s="4" t="str">
        <f>VLOOKUP(A9,HOP!A:C,3,0)</f>
        <v>2275575</v>
      </c>
      <c r="G9" s="4">
        <f t="shared" si="0"/>
        <v>0</v>
      </c>
      <c r="H9" s="4" t="str">
        <f t="shared" si="1"/>
        <v>，2275575</v>
      </c>
      <c r="I9" s="4" t="str">
        <f>VLOOKUP(A9,HOP!A:T,20,0)</f>
        <v>直连</v>
      </c>
    </row>
    <row r="10" s="4" customFormat="1" hidden="1" spans="1:9">
      <c r="A10" s="4">
        <v>16561359307</v>
      </c>
      <c r="B10" s="5">
        <v>44548</v>
      </c>
      <c r="C10" s="5">
        <v>44549</v>
      </c>
      <c r="D10" s="4">
        <v>53</v>
      </c>
      <c r="E10" s="4" t="str">
        <f>VLOOKUP(A10,HOP!A:L,12,0)</f>
        <v>53.00</v>
      </c>
      <c r="F10" s="4" t="str">
        <f>VLOOKUP(A10,HOP!A:C,3,0)</f>
        <v>2278276</v>
      </c>
      <c r="G10" s="4">
        <f t="shared" si="0"/>
        <v>0</v>
      </c>
      <c r="H10" s="4" t="str">
        <f t="shared" si="1"/>
        <v>，2278276</v>
      </c>
      <c r="I10" s="4" t="str">
        <f>VLOOKUP(A10,HOP!A:T,20,0)</f>
        <v>直连</v>
      </c>
    </row>
    <row r="11" s="4" customFormat="1" hidden="1" spans="1:9">
      <c r="A11" s="4">
        <v>16584348918</v>
      </c>
      <c r="B11" s="5">
        <v>44548</v>
      </c>
      <c r="C11" s="5">
        <v>44549</v>
      </c>
      <c r="D11" s="4">
        <v>50</v>
      </c>
      <c r="E11" s="4" t="str">
        <f>VLOOKUP(A11,HOP!A:L,12,0)</f>
        <v>50.00</v>
      </c>
      <c r="F11" s="4" t="str">
        <f>VLOOKUP(A11,HOP!A:C,3,0)</f>
        <v>2279469</v>
      </c>
      <c r="G11" s="4">
        <f t="shared" si="0"/>
        <v>0</v>
      </c>
      <c r="H11" s="4" t="str">
        <f t="shared" si="1"/>
        <v>，2279469</v>
      </c>
      <c r="I11" s="4" t="str">
        <f>VLOOKUP(A11,HOP!A:T,20,0)</f>
        <v>直连</v>
      </c>
    </row>
    <row r="12" s="4" customFormat="1" hidden="1" spans="1:9">
      <c r="A12" s="4">
        <v>16670408724</v>
      </c>
      <c r="B12" s="5">
        <v>44548</v>
      </c>
      <c r="C12" s="5">
        <v>44549</v>
      </c>
      <c r="D12" s="4">
        <v>82</v>
      </c>
      <c r="E12" s="4" t="str">
        <f>VLOOKUP(A12,HOP!A:L,12,0)</f>
        <v>82.00</v>
      </c>
      <c r="F12" s="4" t="str">
        <f>VLOOKUP(A12,HOP!A:C,3,0)</f>
        <v>2283789</v>
      </c>
      <c r="G12" s="4">
        <f t="shared" si="0"/>
        <v>0</v>
      </c>
      <c r="H12" s="4" t="str">
        <f t="shared" si="1"/>
        <v>，2283789</v>
      </c>
      <c r="I12" s="4" t="str">
        <f>VLOOKUP(A12,HOP!A:T,20,0)</f>
        <v>直连</v>
      </c>
    </row>
    <row r="13" s="4" customFormat="1" spans="1:10">
      <c r="A13" s="4">
        <v>16681126890</v>
      </c>
      <c r="B13" s="5">
        <v>44548</v>
      </c>
      <c r="C13" s="5">
        <v>44549</v>
      </c>
      <c r="D13" s="4">
        <v>57.8</v>
      </c>
      <c r="E13" s="4" t="str">
        <f>VLOOKUP(A13,HOP!A:L,12,0)</f>
        <v>68.00</v>
      </c>
      <c r="F13" s="4" t="str">
        <f>VLOOKUP(A13,HOP!A:C,3,0)</f>
        <v>2284434</v>
      </c>
      <c r="G13" s="4">
        <f t="shared" si="0"/>
        <v>-10.2</v>
      </c>
      <c r="H13" s="4" t="str">
        <f t="shared" si="1"/>
        <v>，2284434</v>
      </c>
      <c r="I13" s="4" t="str">
        <f>VLOOKUP(A13,HOP!A:T,20,0)</f>
        <v>直连</v>
      </c>
      <c r="J13" s="4" t="s">
        <v>299</v>
      </c>
    </row>
    <row r="14" s="4" customFormat="1" hidden="1" spans="1:9">
      <c r="A14" s="4">
        <v>16737253383</v>
      </c>
      <c r="B14" s="5">
        <v>44548</v>
      </c>
      <c r="C14" s="5">
        <v>44549</v>
      </c>
      <c r="D14" s="4">
        <v>195</v>
      </c>
      <c r="E14" s="4" t="str">
        <f>VLOOKUP(A14,HOP!A:L,12,0)</f>
        <v>195.00</v>
      </c>
      <c r="F14" s="4" t="str">
        <f>VLOOKUP(A14,HOP!A:C,3,0)</f>
        <v>2288864</v>
      </c>
      <c r="G14" s="4">
        <f t="shared" si="0"/>
        <v>0</v>
      </c>
      <c r="H14" s="4" t="str">
        <f t="shared" si="1"/>
        <v>，2288864</v>
      </c>
      <c r="I14" s="4" t="str">
        <f>VLOOKUP(A14,HOP!A:T,20,0)</f>
        <v>直连</v>
      </c>
    </row>
    <row r="15" s="4" customFormat="1" hidden="1" spans="1:9">
      <c r="A15" s="4">
        <v>16747045897</v>
      </c>
      <c r="B15" s="5">
        <v>44547</v>
      </c>
      <c r="C15" s="5">
        <v>44549</v>
      </c>
      <c r="D15" s="4">
        <v>258</v>
      </c>
      <c r="E15" s="4" t="str">
        <f>VLOOKUP(A15,HOP!A:L,12,0)</f>
        <v>258.00</v>
      </c>
      <c r="F15" s="4" t="str">
        <f>VLOOKUP(A15,HOP!A:C,3,0)</f>
        <v>2290975</v>
      </c>
      <c r="G15" s="4">
        <f t="shared" si="0"/>
        <v>0</v>
      </c>
      <c r="H15" s="4" t="str">
        <f t="shared" si="1"/>
        <v>，2290975</v>
      </c>
      <c r="I15" s="4" t="str">
        <f>VLOOKUP(A15,HOP!A:T,20,0)</f>
        <v>直连</v>
      </c>
    </row>
    <row r="16" s="4" customFormat="1" hidden="1" spans="1:9">
      <c r="A16" s="4">
        <v>16765422170</v>
      </c>
      <c r="B16" s="5">
        <v>44548</v>
      </c>
      <c r="C16" s="5">
        <v>44549</v>
      </c>
      <c r="D16" s="4">
        <v>256</v>
      </c>
      <c r="E16" s="4" t="str">
        <f>VLOOKUP(A16,HOP!A:L,12,0)</f>
        <v>256.00</v>
      </c>
      <c r="F16" s="4" t="str">
        <f>VLOOKUP(A16,HOP!A:C,3,0)</f>
        <v>2295129</v>
      </c>
      <c r="G16" s="4">
        <f t="shared" si="0"/>
        <v>0</v>
      </c>
      <c r="H16" s="4" t="str">
        <f t="shared" si="1"/>
        <v>，2295129</v>
      </c>
      <c r="I16" s="4" t="str">
        <f>VLOOKUP(A16,HOP!A:T,20,0)</f>
        <v>直连</v>
      </c>
    </row>
    <row r="17" s="4" customFormat="1" hidden="1" spans="1:9">
      <c r="A17" s="4">
        <v>16765422920</v>
      </c>
      <c r="B17" s="5">
        <v>44548</v>
      </c>
      <c r="C17" s="5">
        <v>44549</v>
      </c>
      <c r="D17" s="4">
        <v>113</v>
      </c>
      <c r="E17" s="4" t="str">
        <f>VLOOKUP(A17,HOP!A:L,12,0)</f>
        <v>113.00</v>
      </c>
      <c r="F17" s="4" t="str">
        <f>VLOOKUP(A17,HOP!A:C,3,0)</f>
        <v>2295131</v>
      </c>
      <c r="G17" s="4">
        <f t="shared" si="0"/>
        <v>0</v>
      </c>
      <c r="H17" s="4" t="str">
        <f t="shared" si="1"/>
        <v>，2295131</v>
      </c>
      <c r="I17" s="4" t="str">
        <f>VLOOKUP(A17,HOP!A:T,20,0)</f>
        <v>直连</v>
      </c>
    </row>
    <row r="18" s="4" customFormat="1" hidden="1" spans="1:9">
      <c r="A18" s="4">
        <v>16768539723</v>
      </c>
      <c r="B18" s="5">
        <v>44548</v>
      </c>
      <c r="C18" s="5">
        <v>44549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16777326726</v>
      </c>
      <c r="B19" s="5">
        <v>44548</v>
      </c>
      <c r="C19" s="5">
        <v>44549</v>
      </c>
      <c r="D19" s="4">
        <v>190</v>
      </c>
      <c r="E19" s="4" t="str">
        <f>VLOOKUP(A19,HOP!A:L,12,0)</f>
        <v>190.00</v>
      </c>
      <c r="F19" s="4" t="str">
        <f>VLOOKUP(A19,HOP!A:C,3,0)</f>
        <v>2297638</v>
      </c>
      <c r="G19" s="4">
        <f t="shared" si="0"/>
        <v>0</v>
      </c>
      <c r="H19" s="4" t="str">
        <f t="shared" si="1"/>
        <v>，2297638</v>
      </c>
      <c r="I19" s="4" t="str">
        <f>VLOOKUP(A19,HOP!A:T,20,0)</f>
        <v>直连</v>
      </c>
    </row>
    <row r="20" s="4" customFormat="1" hidden="1" spans="1:9">
      <c r="A20" s="4">
        <v>16792747310</v>
      </c>
      <c r="B20" s="5">
        <v>44548</v>
      </c>
      <c r="C20" s="5">
        <v>44549</v>
      </c>
      <c r="D20" s="4">
        <v>152</v>
      </c>
      <c r="E20" s="4" t="str">
        <f>VLOOKUP(A20,HOP!A:L,12,0)</f>
        <v>152.00</v>
      </c>
      <c r="F20" s="4" t="str">
        <f>VLOOKUP(A20,HOP!A:C,3,0)</f>
        <v>2299113</v>
      </c>
      <c r="G20" s="4">
        <f t="shared" si="0"/>
        <v>0</v>
      </c>
      <c r="H20" s="4" t="str">
        <f t="shared" si="1"/>
        <v>，2299113</v>
      </c>
      <c r="I20" s="4" t="str">
        <f>VLOOKUP(A20,HOP!A:T,20,0)</f>
        <v>直连</v>
      </c>
    </row>
    <row r="21" s="4" customFormat="1" hidden="1" spans="1:9">
      <c r="A21" s="4">
        <v>16796031309</v>
      </c>
      <c r="B21" s="5">
        <v>44547</v>
      </c>
      <c r="C21" s="5">
        <v>44549</v>
      </c>
      <c r="D21" s="4">
        <v>52</v>
      </c>
      <c r="E21" s="4" t="str">
        <f>VLOOKUP(A21,HOP!A:L,12,0)</f>
        <v>52.00</v>
      </c>
      <c r="F21" s="4" t="str">
        <f>VLOOKUP(A21,HOP!A:C,3,0)</f>
        <v>2299628</v>
      </c>
      <c r="G21" s="4">
        <f t="shared" si="0"/>
        <v>0</v>
      </c>
      <c r="H21" s="4" t="str">
        <f t="shared" si="1"/>
        <v>，2299628</v>
      </c>
      <c r="I21" s="4" t="str">
        <f>VLOOKUP(A21,HOP!A:T,20,0)</f>
        <v>直连</v>
      </c>
    </row>
    <row r="22" s="4" customFormat="1" hidden="1" spans="1:9">
      <c r="A22" s="4">
        <v>16796240020</v>
      </c>
      <c r="B22" s="5">
        <v>44548</v>
      </c>
      <c r="C22" s="5">
        <v>44549</v>
      </c>
      <c r="D22" s="4">
        <v>209</v>
      </c>
      <c r="E22" s="4" t="str">
        <f>VLOOKUP(A22,HOP!A:L,12,0)</f>
        <v>209.00</v>
      </c>
      <c r="F22" s="4" t="str">
        <f>VLOOKUP(A22,HOP!A:C,3,0)</f>
        <v>2299672</v>
      </c>
      <c r="G22" s="4">
        <f t="shared" si="0"/>
        <v>0</v>
      </c>
      <c r="H22" s="4" t="str">
        <f t="shared" si="1"/>
        <v>，2299672</v>
      </c>
      <c r="I22" s="4" t="str">
        <f>VLOOKUP(A22,HOP!A:T,20,0)</f>
        <v>直连</v>
      </c>
    </row>
    <row r="23" s="4" customFormat="1" hidden="1" spans="1:9">
      <c r="A23" s="4">
        <v>16800642670</v>
      </c>
      <c r="B23" s="5">
        <v>44547</v>
      </c>
      <c r="C23" s="5">
        <v>44549</v>
      </c>
      <c r="D23" s="4">
        <v>472</v>
      </c>
      <c r="E23" s="4" t="str">
        <f>VLOOKUP(A23,HOP!A:L,12,0)</f>
        <v>472.00</v>
      </c>
      <c r="F23" s="4" t="str">
        <f>VLOOKUP(A23,HOP!A:C,3,0)</f>
        <v>2299860</v>
      </c>
      <c r="G23" s="4">
        <f t="shared" si="0"/>
        <v>0</v>
      </c>
      <c r="H23" s="4" t="str">
        <f t="shared" si="1"/>
        <v>，2299860</v>
      </c>
      <c r="I23" s="4" t="str">
        <f>VLOOKUP(A23,HOP!A:T,20,0)</f>
        <v>直连</v>
      </c>
    </row>
    <row r="24" s="4" customFormat="1" hidden="1" spans="1:9">
      <c r="A24" s="4">
        <v>16801268971</v>
      </c>
      <c r="B24" s="5">
        <v>44548</v>
      </c>
      <c r="C24" s="5">
        <v>44549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16808827904</v>
      </c>
      <c r="B25" s="5">
        <v>44548</v>
      </c>
      <c r="C25" s="5">
        <v>44549</v>
      </c>
      <c r="D25" s="4">
        <v>187</v>
      </c>
      <c r="E25" s="4" t="str">
        <f>VLOOKUP(A25,HOP!A:L,12,0)</f>
        <v>187.00</v>
      </c>
      <c r="F25" s="4" t="str">
        <f>VLOOKUP(A25,HOP!A:C,3,0)</f>
        <v>2301085</v>
      </c>
      <c r="G25" s="4">
        <f t="shared" si="0"/>
        <v>0</v>
      </c>
      <c r="H25" s="4" t="str">
        <f t="shared" si="1"/>
        <v>，2301085</v>
      </c>
      <c r="I25" s="4" t="str">
        <f>VLOOKUP(A25,HOP!A:T,20,0)</f>
        <v>直连</v>
      </c>
    </row>
    <row r="26" s="4" customFormat="1" hidden="1" spans="1:9">
      <c r="A26" s="4">
        <v>16808910273</v>
      </c>
      <c r="B26" s="5">
        <v>44548</v>
      </c>
      <c r="C26" s="5">
        <v>44549</v>
      </c>
      <c r="D26" s="4">
        <v>152</v>
      </c>
      <c r="E26" s="4" t="str">
        <f>VLOOKUP(A26,HOP!A:L,12,0)</f>
        <v>152.00</v>
      </c>
      <c r="F26" s="4" t="str">
        <f>VLOOKUP(A26,HOP!A:C,3,0)</f>
        <v>2301101</v>
      </c>
      <c r="G26" s="4">
        <f t="shared" si="0"/>
        <v>0</v>
      </c>
      <c r="H26" s="4" t="str">
        <f t="shared" si="1"/>
        <v>，2301101</v>
      </c>
      <c r="I26" s="4" t="str">
        <f>VLOOKUP(A26,HOP!A:T,20,0)</f>
        <v>直连</v>
      </c>
    </row>
    <row r="27" s="4" customFormat="1" hidden="1" spans="1:9">
      <c r="A27" s="4">
        <v>16808954030</v>
      </c>
      <c r="B27" s="5">
        <v>44548</v>
      </c>
      <c r="C27" s="5">
        <v>44549</v>
      </c>
      <c r="D27" s="4">
        <v>171</v>
      </c>
      <c r="E27" s="4" t="str">
        <f>VLOOKUP(A27,HOP!A:L,12,0)</f>
        <v>171.00</v>
      </c>
      <c r="F27" s="4" t="str">
        <f>VLOOKUP(A27,HOP!A:C,3,0)</f>
        <v>2301114</v>
      </c>
      <c r="G27" s="4">
        <f t="shared" si="0"/>
        <v>0</v>
      </c>
      <c r="H27" s="4" t="str">
        <f t="shared" si="1"/>
        <v>，2301114</v>
      </c>
      <c r="I27" s="4" t="str">
        <f>VLOOKUP(A27,HOP!A:T,20,0)</f>
        <v>直连</v>
      </c>
    </row>
    <row r="28" s="4" customFormat="1" hidden="1" spans="1:9">
      <c r="A28" s="4">
        <v>16834153878</v>
      </c>
      <c r="B28" s="5">
        <v>44547</v>
      </c>
      <c r="C28" s="5">
        <v>44549</v>
      </c>
      <c r="D28" s="4">
        <v>217</v>
      </c>
      <c r="E28" s="4" t="str">
        <f>VLOOKUP(A28,HOP!A:L,12,0)</f>
        <v>217.00</v>
      </c>
      <c r="F28" s="4" t="str">
        <f>VLOOKUP(A28,HOP!A:C,3,0)</f>
        <v>2306119</v>
      </c>
      <c r="G28" s="4">
        <f t="shared" si="0"/>
        <v>0</v>
      </c>
      <c r="H28" s="4" t="str">
        <f t="shared" si="1"/>
        <v>，2306119</v>
      </c>
      <c r="I28" s="4" t="str">
        <f>VLOOKUP(A28,HOP!A:T,20,0)</f>
        <v>直连</v>
      </c>
    </row>
    <row r="29" s="4" customFormat="1" hidden="1" spans="1:9">
      <c r="A29" s="4">
        <v>16839588963</v>
      </c>
      <c r="B29" s="5">
        <v>44548</v>
      </c>
      <c r="C29" s="5">
        <v>44549</v>
      </c>
      <c r="D29" s="4">
        <v>334</v>
      </c>
      <c r="E29" s="4" t="str">
        <f>VLOOKUP(A29,HOP!A:L,12,0)</f>
        <v>334.00</v>
      </c>
      <c r="F29" s="4" t="str">
        <f>VLOOKUP(A29,HOP!A:C,3,0)</f>
        <v>2306795</v>
      </c>
      <c r="G29" s="4">
        <f t="shared" si="0"/>
        <v>0</v>
      </c>
      <c r="H29" s="4" t="str">
        <f t="shared" si="1"/>
        <v>，2306795</v>
      </c>
      <c r="I29" s="4" t="str">
        <f>VLOOKUP(A29,HOP!A:T,20,0)</f>
        <v>直连</v>
      </c>
    </row>
    <row r="30" s="4" customFormat="1" hidden="1" spans="1:9">
      <c r="A30" s="4">
        <v>16846609831</v>
      </c>
      <c r="B30" s="5">
        <v>44547</v>
      </c>
      <c r="C30" s="5">
        <v>44549</v>
      </c>
      <c r="D30" s="4">
        <v>70</v>
      </c>
      <c r="E30" s="4" t="str">
        <f>VLOOKUP(A30,HOP!A:L,12,0)</f>
        <v>70.00</v>
      </c>
      <c r="F30" s="4" t="str">
        <f>VLOOKUP(A30,HOP!A:C,3,0)</f>
        <v>2308148</v>
      </c>
      <c r="G30" s="4">
        <f t="shared" si="0"/>
        <v>0</v>
      </c>
      <c r="H30" s="4" t="str">
        <f t="shared" si="1"/>
        <v>，2308148</v>
      </c>
      <c r="I30" s="4" t="str">
        <f>VLOOKUP(A30,HOP!A:T,20,0)</f>
        <v>直连</v>
      </c>
    </row>
    <row r="31" s="4" customFormat="1" hidden="1" spans="1:9">
      <c r="A31" s="4">
        <v>16846898602</v>
      </c>
      <c r="B31" s="5">
        <v>44547</v>
      </c>
      <c r="C31" s="5">
        <v>44549</v>
      </c>
      <c r="D31" s="4">
        <v>660</v>
      </c>
      <c r="E31" s="4" t="str">
        <f>VLOOKUP(A31,HOP!A:L,12,0)</f>
        <v>660.00</v>
      </c>
      <c r="F31" s="4" t="str">
        <f>VLOOKUP(A31,HOP!A:C,3,0)</f>
        <v>2308253</v>
      </c>
      <c r="G31" s="4">
        <f t="shared" si="0"/>
        <v>0</v>
      </c>
      <c r="H31" s="4" t="str">
        <f t="shared" si="1"/>
        <v>，2308253</v>
      </c>
      <c r="I31" s="4" t="str">
        <f>VLOOKUP(A31,HOP!A:T,20,0)</f>
        <v>直连</v>
      </c>
    </row>
    <row r="32" s="4" customFormat="1" hidden="1" spans="1:9">
      <c r="A32" s="4">
        <v>16847590471</v>
      </c>
      <c r="B32" s="5">
        <v>44547</v>
      </c>
      <c r="C32" s="5">
        <v>44549</v>
      </c>
      <c r="D32" s="4">
        <v>660</v>
      </c>
      <c r="E32" s="4" t="str">
        <f>VLOOKUP(A32,HOP!A:L,12,0)</f>
        <v>660.00</v>
      </c>
      <c r="F32" s="4" t="str">
        <f>VLOOKUP(A32,HOP!A:C,3,0)</f>
        <v>2308450</v>
      </c>
      <c r="G32" s="4">
        <f t="shared" si="0"/>
        <v>0</v>
      </c>
      <c r="H32" s="4" t="str">
        <f t="shared" si="1"/>
        <v>，2308450</v>
      </c>
      <c r="I32" s="4" t="str">
        <f>VLOOKUP(A32,HOP!A:T,20,0)</f>
        <v>直连</v>
      </c>
    </row>
    <row r="33" s="4" customFormat="1" hidden="1" spans="1:9">
      <c r="A33" s="4">
        <v>16848691220</v>
      </c>
      <c r="B33" s="5">
        <v>44548</v>
      </c>
      <c r="C33" s="5">
        <v>44549</v>
      </c>
      <c r="D33" s="4">
        <v>133</v>
      </c>
      <c r="E33" s="4" t="str">
        <f>VLOOKUP(A33,HOP!A:L,12,0)</f>
        <v>133.00</v>
      </c>
      <c r="F33" s="4" t="str">
        <f>VLOOKUP(A33,HOP!A:C,3,0)</f>
        <v>2308821</v>
      </c>
      <c r="G33" s="4">
        <f t="shared" si="0"/>
        <v>0</v>
      </c>
      <c r="H33" s="4" t="str">
        <f t="shared" si="1"/>
        <v>，2308821</v>
      </c>
      <c r="I33" s="4" t="str">
        <f>VLOOKUP(A33,HOP!A:T,20,0)</f>
        <v>直连</v>
      </c>
    </row>
    <row r="34" s="4" customFormat="1" hidden="1" spans="1:9">
      <c r="A34" s="4">
        <v>16851291614</v>
      </c>
      <c r="B34" s="5">
        <v>44547</v>
      </c>
      <c r="C34" s="5">
        <v>44549</v>
      </c>
      <c r="D34" s="4">
        <v>708</v>
      </c>
      <c r="E34" s="4" t="str">
        <f>VLOOKUP(A34,HOP!A:L,12,0)</f>
        <v>708.00</v>
      </c>
      <c r="F34" s="4" t="str">
        <f>VLOOKUP(A34,HOP!A:C,3,0)</f>
        <v>2309781</v>
      </c>
      <c r="G34" s="4">
        <f t="shared" si="0"/>
        <v>0</v>
      </c>
      <c r="H34" s="4" t="str">
        <f t="shared" si="1"/>
        <v>，2309781</v>
      </c>
      <c r="I34" s="4" t="str">
        <f>VLOOKUP(A34,HOP!A:T,20,0)</f>
        <v>直连</v>
      </c>
    </row>
    <row r="35" s="4" customFormat="1" hidden="1" spans="1:9">
      <c r="A35" s="4">
        <v>16859475423</v>
      </c>
      <c r="B35" s="5">
        <v>44548</v>
      </c>
      <c r="C35" s="5">
        <v>44549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VLOOKUP(A35,HOP!A:T,20,0)</f>
        <v>#N/A</v>
      </c>
    </row>
    <row r="36" s="4" customFormat="1" hidden="1" spans="1:9">
      <c r="A36" s="4">
        <v>16870461147</v>
      </c>
      <c r="B36" s="5">
        <v>44548</v>
      </c>
      <c r="C36" s="5">
        <v>44549</v>
      </c>
      <c r="D36" s="4">
        <v>134</v>
      </c>
      <c r="E36" s="4" t="str">
        <f>VLOOKUP(A36,HOP!A:L,12,0)</f>
        <v>134.00</v>
      </c>
      <c r="F36" s="4" t="str">
        <f>VLOOKUP(A36,HOP!A:C,3,0)</f>
        <v>2313696</v>
      </c>
      <c r="G36" s="4">
        <f t="shared" si="2"/>
        <v>0</v>
      </c>
      <c r="H36" s="4" t="str">
        <f t="shared" si="3"/>
        <v>，2313696</v>
      </c>
      <c r="I36" s="4" t="str">
        <f>VLOOKUP(A36,HOP!A:T,20,0)</f>
        <v>直连</v>
      </c>
    </row>
    <row r="37" s="4" customFormat="1" hidden="1" spans="1:9">
      <c r="A37" s="4">
        <v>16887820654</v>
      </c>
      <c r="B37" s="5">
        <v>44548</v>
      </c>
      <c r="C37" s="5">
        <v>44549</v>
      </c>
      <c r="D37" s="4">
        <v>172</v>
      </c>
      <c r="E37" s="4" t="str">
        <f>VLOOKUP(A37,HOP!A:L,12,0)</f>
        <v>172.00</v>
      </c>
      <c r="F37" s="4" t="str">
        <f>VLOOKUP(A37,HOP!A:C,3,0)</f>
        <v>2318264</v>
      </c>
      <c r="G37" s="4">
        <f t="shared" si="2"/>
        <v>0</v>
      </c>
      <c r="H37" s="4" t="str">
        <f t="shared" si="3"/>
        <v>，2318264</v>
      </c>
      <c r="I37" s="4" t="str">
        <f>VLOOKUP(A37,HOP!A:T,20,0)</f>
        <v>直连</v>
      </c>
    </row>
    <row r="38" s="4" customFormat="1" hidden="1" spans="1:9">
      <c r="A38" s="4">
        <v>16903429517</v>
      </c>
      <c r="B38" s="5">
        <v>44548</v>
      </c>
      <c r="C38" s="5">
        <v>44549</v>
      </c>
      <c r="D38" s="4">
        <v>71</v>
      </c>
      <c r="E38" s="4" t="str">
        <f>VLOOKUP(A38,HOP!A:L,12,0)</f>
        <v>71.00</v>
      </c>
      <c r="F38" s="4" t="str">
        <f>VLOOKUP(A38,HOP!A:C,3,0)</f>
        <v>2322581</v>
      </c>
      <c r="G38" s="4">
        <f t="shared" si="2"/>
        <v>0</v>
      </c>
      <c r="H38" s="4" t="str">
        <f t="shared" si="3"/>
        <v>，2322581</v>
      </c>
      <c r="I38" s="4" t="str">
        <f>VLOOKUP(A38,HOP!A:T,20,0)</f>
        <v>直连</v>
      </c>
    </row>
    <row r="39" s="4" customFormat="1" hidden="1" spans="1:9">
      <c r="A39" s="4">
        <v>16910334302</v>
      </c>
      <c r="B39" s="5">
        <v>44548</v>
      </c>
      <c r="C39" s="5">
        <v>44549</v>
      </c>
      <c r="D39" s="4">
        <v>138</v>
      </c>
      <c r="E39" s="4" t="str">
        <f>VLOOKUP(A39,HOP!A:L,12,0)</f>
        <v>138.00</v>
      </c>
      <c r="F39" s="4" t="str">
        <f>VLOOKUP(A39,HOP!A:C,3,0)</f>
        <v>2324813</v>
      </c>
      <c r="G39" s="4">
        <f t="shared" si="2"/>
        <v>0</v>
      </c>
      <c r="H39" s="4" t="str">
        <f t="shared" si="3"/>
        <v>，2324813</v>
      </c>
      <c r="I39" s="4" t="str">
        <f>VLOOKUP(A39,HOP!A:T,20,0)</f>
        <v>直连</v>
      </c>
    </row>
    <row r="40" s="4" customFormat="1" hidden="1" spans="1:9">
      <c r="A40" s="4">
        <v>16927391170</v>
      </c>
      <c r="B40" s="5">
        <v>44548</v>
      </c>
      <c r="C40" s="5">
        <v>44549</v>
      </c>
      <c r="D40" s="4">
        <v>111</v>
      </c>
      <c r="E40" s="4" t="str">
        <f>VLOOKUP(A40,HOP!A:L,12,0)</f>
        <v>111.00</v>
      </c>
      <c r="F40" s="4" t="str">
        <f>VLOOKUP(A40,HOP!A:C,3,0)</f>
        <v>2328184</v>
      </c>
      <c r="G40" s="4">
        <f t="shared" si="2"/>
        <v>0</v>
      </c>
      <c r="H40" s="4" t="str">
        <f t="shared" si="3"/>
        <v>，2328184</v>
      </c>
      <c r="I40" s="4" t="str">
        <f>VLOOKUP(A40,HOP!A:T,20,0)</f>
        <v>直连</v>
      </c>
    </row>
    <row r="41" s="4" customFormat="1" hidden="1" spans="1:9">
      <c r="A41" s="4">
        <v>16927516883</v>
      </c>
      <c r="B41" s="5">
        <v>44546</v>
      </c>
      <c r="C41" s="5">
        <v>44549</v>
      </c>
      <c r="D41" s="4">
        <v>0</v>
      </c>
      <c r="E41" s="4" t="str">
        <f>VLOOKUP(A41,HOP!A:L,12,0)</f>
        <v>324.00</v>
      </c>
      <c r="F41" s="4" t="str">
        <f>VLOOKUP(A41,HOP!A:C,3,0)</f>
        <v>2328211</v>
      </c>
      <c r="G41" s="4">
        <f t="shared" si="2"/>
        <v>-324</v>
      </c>
      <c r="H41" s="4" t="str">
        <f t="shared" si="3"/>
        <v>，2328211</v>
      </c>
      <c r="I41" s="4" t="str">
        <f>VLOOKUP(A41,HOP!A:T,20,0)</f>
        <v>直连</v>
      </c>
    </row>
    <row r="42" s="4" customFormat="1" hidden="1" spans="1:9">
      <c r="A42" s="4">
        <v>16933468875</v>
      </c>
      <c r="B42" s="5">
        <v>44548</v>
      </c>
      <c r="C42" s="5">
        <v>44549</v>
      </c>
      <c r="D42" s="4">
        <v>70</v>
      </c>
      <c r="E42" s="4" t="str">
        <f>VLOOKUP(A42,HOP!A:L,12,0)</f>
        <v>70.00</v>
      </c>
      <c r="F42" s="4" t="str">
        <f>VLOOKUP(A42,HOP!A:C,3,0)</f>
        <v>2329654</v>
      </c>
      <c r="G42" s="4">
        <f t="shared" si="2"/>
        <v>0</v>
      </c>
      <c r="H42" s="4" t="str">
        <f t="shared" si="3"/>
        <v>，2329654</v>
      </c>
      <c r="I42" s="4" t="str">
        <f>VLOOKUP(A42,HOP!A:T,20,0)</f>
        <v>直连</v>
      </c>
    </row>
    <row r="43" s="4" customFormat="1" spans="1:10">
      <c r="A43" s="4">
        <v>16933502521</v>
      </c>
      <c r="B43" s="5">
        <v>44548</v>
      </c>
      <c r="C43" s="5">
        <v>44549</v>
      </c>
      <c r="D43" s="4">
        <v>22.53</v>
      </c>
      <c r="E43" s="4" t="str">
        <f>VLOOKUP(A43,HOP!A:L,12,0)</f>
        <v>23.00</v>
      </c>
      <c r="F43" s="4" t="str">
        <f>VLOOKUP(A43,HOP!A:C,3,0)</f>
        <v>2329657</v>
      </c>
      <c r="G43" s="4">
        <f t="shared" si="2"/>
        <v>-0.469999999999999</v>
      </c>
      <c r="H43" s="4" t="str">
        <f t="shared" si="3"/>
        <v>，2329657</v>
      </c>
      <c r="I43" s="4" t="str">
        <f>VLOOKUP(A43,HOP!A:T,20,0)</f>
        <v>直连</v>
      </c>
      <c r="J43" s="4" t="s">
        <v>300</v>
      </c>
    </row>
    <row r="44" s="4" customFormat="1" hidden="1" spans="1:9">
      <c r="A44" s="4">
        <v>16942032663</v>
      </c>
      <c r="B44" s="5">
        <v>44548</v>
      </c>
      <c r="C44" s="5">
        <v>44549</v>
      </c>
      <c r="D44" s="4">
        <v>91</v>
      </c>
      <c r="E44" s="4" t="str">
        <f>VLOOKUP(A44,HOP!A:L,12,0)</f>
        <v>91.00</v>
      </c>
      <c r="F44" s="4" t="str">
        <f>VLOOKUP(A44,HOP!A:C,3,0)</f>
        <v>2331299</v>
      </c>
      <c r="G44" s="4">
        <f t="shared" si="2"/>
        <v>0</v>
      </c>
      <c r="H44" s="4" t="str">
        <f t="shared" si="3"/>
        <v>，2331299</v>
      </c>
      <c r="I44" s="4" t="str">
        <f>VLOOKUP(A44,HOP!A:T,20,0)</f>
        <v>直连</v>
      </c>
    </row>
    <row r="45" s="4" customFormat="1" hidden="1" spans="1:9">
      <c r="A45" s="4">
        <v>16946537577</v>
      </c>
      <c r="B45" s="5">
        <v>44548</v>
      </c>
      <c r="C45" s="5">
        <v>44549</v>
      </c>
      <c r="D45" s="4">
        <v>148</v>
      </c>
      <c r="E45" s="4" t="str">
        <f>VLOOKUP(A45,HOP!A:L,12,0)</f>
        <v>148.00</v>
      </c>
      <c r="F45" s="4" t="str">
        <f>VLOOKUP(A45,HOP!A:C,3,0)</f>
        <v>2332242</v>
      </c>
      <c r="G45" s="4">
        <f t="shared" si="2"/>
        <v>0</v>
      </c>
      <c r="H45" s="4" t="str">
        <f t="shared" si="3"/>
        <v>，2332242</v>
      </c>
      <c r="I45" s="4" t="str">
        <f>VLOOKUP(A45,HOP!A:T,20,0)</f>
        <v>直连</v>
      </c>
    </row>
    <row r="46" s="4" customFormat="1" spans="1:10">
      <c r="A46" s="4">
        <v>16947000410</v>
      </c>
      <c r="B46" s="5">
        <v>44548</v>
      </c>
      <c r="C46" s="5">
        <v>44549</v>
      </c>
      <c r="D46" s="4">
        <v>19.72</v>
      </c>
      <c r="E46" s="4" t="str">
        <f>VLOOKUP(A46,HOP!A:L,12,0)</f>
        <v>91.00</v>
      </c>
      <c r="F46" s="4" t="str">
        <f>VLOOKUP(A46,HOP!A:C,3,0)</f>
        <v>2332418</v>
      </c>
      <c r="G46" s="4">
        <f t="shared" si="2"/>
        <v>-71.28</v>
      </c>
      <c r="H46" s="4" t="str">
        <f t="shared" si="3"/>
        <v>，2332418</v>
      </c>
      <c r="I46" s="4" t="str">
        <f>VLOOKUP(A46,HOP!A:T,20,0)</f>
        <v>直连</v>
      </c>
      <c r="J46" s="4" t="s">
        <v>301</v>
      </c>
    </row>
    <row r="47" s="4" customFormat="1" hidden="1" spans="1:9">
      <c r="A47" s="4">
        <v>16948082639</v>
      </c>
      <c r="B47" s="5">
        <v>44548</v>
      </c>
      <c r="C47" s="5">
        <v>44549</v>
      </c>
      <c r="D47" s="4">
        <v>128</v>
      </c>
      <c r="E47" s="4" t="str">
        <f>VLOOKUP(A47,HOP!A:L,12,0)</f>
        <v>128.00</v>
      </c>
      <c r="F47" s="4" t="str">
        <f>VLOOKUP(A47,HOP!A:C,3,0)</f>
        <v>2332841</v>
      </c>
      <c r="G47" s="4">
        <f t="shared" si="2"/>
        <v>0</v>
      </c>
      <c r="H47" s="4" t="str">
        <f t="shared" si="3"/>
        <v>，2332841</v>
      </c>
      <c r="I47" s="4" t="str">
        <f>VLOOKUP(A47,HOP!A:T,20,0)</f>
        <v>直连</v>
      </c>
    </row>
    <row r="48" s="4" customFormat="1" hidden="1" spans="1:9">
      <c r="A48" s="4">
        <v>16960648209</v>
      </c>
      <c r="B48" s="5">
        <v>44548</v>
      </c>
      <c r="C48" s="5">
        <v>44549</v>
      </c>
      <c r="D48" s="4">
        <v>76</v>
      </c>
      <c r="E48" s="4" t="str">
        <f>VLOOKUP(A48,HOP!A:L,12,0)</f>
        <v>76.00</v>
      </c>
      <c r="F48" s="4" t="str">
        <f>VLOOKUP(A48,HOP!A:C,3,0)</f>
        <v>2335297</v>
      </c>
      <c r="G48" s="4">
        <f t="shared" si="2"/>
        <v>0</v>
      </c>
      <c r="H48" s="4" t="str">
        <f t="shared" si="3"/>
        <v>，2335297</v>
      </c>
      <c r="I48" s="4" t="str">
        <f>VLOOKUP(A48,HOP!A:T,20,0)</f>
        <v>直连</v>
      </c>
    </row>
    <row r="49" s="4" customFormat="1" hidden="1" spans="1:9">
      <c r="A49" s="4">
        <v>16960979620</v>
      </c>
      <c r="B49" s="5">
        <v>44547</v>
      </c>
      <c r="C49" s="5">
        <v>44549</v>
      </c>
      <c r="D49" s="4">
        <v>428</v>
      </c>
      <c r="E49" s="4" t="str">
        <f>VLOOKUP(A49,HOP!A:L,12,0)</f>
        <v>428.00</v>
      </c>
      <c r="F49" s="4" t="str">
        <f>VLOOKUP(A49,HOP!A:C,3,0)</f>
        <v>2335422</v>
      </c>
      <c r="G49" s="4">
        <f t="shared" si="2"/>
        <v>0</v>
      </c>
      <c r="H49" s="4" t="str">
        <f t="shared" si="3"/>
        <v>，2335422</v>
      </c>
      <c r="I49" s="4" t="str">
        <f>VLOOKUP(A49,HOP!A:T,20,0)</f>
        <v>直连</v>
      </c>
    </row>
    <row r="50" s="4" customFormat="1" hidden="1" spans="1:9">
      <c r="A50" s="4">
        <v>16964466110</v>
      </c>
      <c r="B50" s="5">
        <v>44548</v>
      </c>
      <c r="C50" s="5">
        <v>44549</v>
      </c>
      <c r="D50" s="4">
        <v>152</v>
      </c>
      <c r="E50" s="4" t="str">
        <f>VLOOKUP(A50,HOP!A:L,12,0)</f>
        <v>152.00</v>
      </c>
      <c r="F50" s="4" t="str">
        <f>VLOOKUP(A50,HOP!A:C,3,0)</f>
        <v>2335918</v>
      </c>
      <c r="G50" s="4">
        <f t="shared" si="2"/>
        <v>0</v>
      </c>
      <c r="H50" s="4" t="str">
        <f t="shared" si="3"/>
        <v>，2335918</v>
      </c>
      <c r="I50" s="4" t="str">
        <f>VLOOKUP(A50,HOP!A:T,20,0)</f>
        <v>直连</v>
      </c>
    </row>
    <row r="51" s="4" customFormat="1" hidden="1" spans="1:9">
      <c r="A51" s="4">
        <v>16965798383</v>
      </c>
      <c r="B51" s="5">
        <v>44548</v>
      </c>
      <c r="C51" s="5">
        <v>44549</v>
      </c>
      <c r="D51" s="4">
        <v>113</v>
      </c>
      <c r="E51" s="4" t="str">
        <f>VLOOKUP(A51,HOP!A:L,12,0)</f>
        <v>113.00</v>
      </c>
      <c r="F51" s="4" t="str">
        <f>VLOOKUP(A51,HOP!A:C,3,0)</f>
        <v>2336428</v>
      </c>
      <c r="G51" s="4">
        <f t="shared" si="2"/>
        <v>0</v>
      </c>
      <c r="H51" s="4" t="str">
        <f t="shared" si="3"/>
        <v>，2336428</v>
      </c>
      <c r="I51" s="4" t="str">
        <f>VLOOKUP(A51,HOP!A:T,20,0)</f>
        <v>直连</v>
      </c>
    </row>
    <row r="52" s="4" customFormat="1" hidden="1" spans="1:9">
      <c r="A52" s="4">
        <v>16971739569</v>
      </c>
      <c r="B52" s="5">
        <v>44548</v>
      </c>
      <c r="C52" s="5">
        <v>44549</v>
      </c>
      <c r="D52" s="4">
        <v>90</v>
      </c>
      <c r="E52" s="4" t="str">
        <f>VLOOKUP(A52,HOP!A:L,12,0)</f>
        <v>90.00</v>
      </c>
      <c r="F52" s="4" t="str">
        <f>VLOOKUP(A52,HOP!A:C,3,0)</f>
        <v>2337773</v>
      </c>
      <c r="G52" s="4">
        <f t="shared" si="2"/>
        <v>0</v>
      </c>
      <c r="H52" s="4" t="str">
        <f t="shared" si="3"/>
        <v>，2337773</v>
      </c>
      <c r="I52" s="4" t="str">
        <f>VLOOKUP(A52,HOP!A:T,20,0)</f>
        <v>直连</v>
      </c>
    </row>
    <row r="53" s="4" customFormat="1" hidden="1" spans="1:9">
      <c r="A53" s="4">
        <v>16974721450</v>
      </c>
      <c r="B53" s="5">
        <v>44548</v>
      </c>
      <c r="C53" s="5">
        <v>44549</v>
      </c>
      <c r="D53" s="4">
        <v>105</v>
      </c>
      <c r="E53" s="4" t="str">
        <f>VLOOKUP(A53,HOP!A:L,12,0)</f>
        <v>105.00</v>
      </c>
      <c r="F53" s="4" t="str">
        <f>VLOOKUP(A53,HOP!A:C,3,0)</f>
        <v>2338038</v>
      </c>
      <c r="G53" s="4">
        <f t="shared" si="2"/>
        <v>0</v>
      </c>
      <c r="H53" s="4" t="str">
        <f t="shared" si="3"/>
        <v>，2338038</v>
      </c>
      <c r="I53" s="4" t="str">
        <f>VLOOKUP(A53,HOP!A:T,20,0)</f>
        <v>直连</v>
      </c>
    </row>
    <row r="54" s="4" customFormat="1" hidden="1" spans="1:9">
      <c r="A54" s="4">
        <v>16976160645</v>
      </c>
      <c r="B54" s="5">
        <v>44546</v>
      </c>
      <c r="C54" s="5">
        <v>44549</v>
      </c>
      <c r="D54" s="4">
        <v>565</v>
      </c>
      <c r="E54" s="4" t="str">
        <f>VLOOKUP(A54,HOP!A:L,12,0)</f>
        <v>565.00</v>
      </c>
      <c r="F54" s="4" t="str">
        <f>VLOOKUP(A54,HOP!A:C,3,0)</f>
        <v>2338599</v>
      </c>
      <c r="G54" s="4">
        <f t="shared" si="2"/>
        <v>0</v>
      </c>
      <c r="H54" s="4" t="str">
        <f t="shared" si="3"/>
        <v>，2338599</v>
      </c>
      <c r="I54" s="4" t="str">
        <f>VLOOKUP(A54,HOP!A:T,20,0)</f>
        <v>直连</v>
      </c>
    </row>
    <row r="55" s="4" customFormat="1" hidden="1" spans="1:9">
      <c r="A55" s="4">
        <v>16977535375</v>
      </c>
      <c r="B55" s="5">
        <v>44548</v>
      </c>
      <c r="C55" s="5">
        <v>44549</v>
      </c>
      <c r="D55" s="4">
        <v>26</v>
      </c>
      <c r="E55" s="4" t="str">
        <f>VLOOKUP(A55,HOP!A:L,12,0)</f>
        <v>26.00</v>
      </c>
      <c r="F55" s="4" t="str">
        <f>VLOOKUP(A55,HOP!A:C,3,0)</f>
        <v>2339335</v>
      </c>
      <c r="G55" s="4">
        <f t="shared" si="2"/>
        <v>0</v>
      </c>
      <c r="H55" s="4" t="str">
        <f t="shared" si="3"/>
        <v>，2339335</v>
      </c>
      <c r="I55" s="4" t="str">
        <f>VLOOKUP(A55,HOP!A:T,20,0)</f>
        <v>直连</v>
      </c>
    </row>
    <row r="56" s="4" customFormat="1" hidden="1" spans="1:9">
      <c r="A56" s="4">
        <v>16977616818</v>
      </c>
      <c r="B56" s="5">
        <v>44548</v>
      </c>
      <c r="C56" s="5">
        <v>44549</v>
      </c>
      <c r="D56" s="4">
        <v>218</v>
      </c>
      <c r="E56" s="4" t="str">
        <f>VLOOKUP(A56,HOP!A:L,12,0)</f>
        <v>218.00</v>
      </c>
      <c r="F56" s="4" t="str">
        <f>VLOOKUP(A56,HOP!A:C,3,0)</f>
        <v>2339387</v>
      </c>
      <c r="G56" s="4">
        <f t="shared" si="2"/>
        <v>0</v>
      </c>
      <c r="H56" s="4" t="str">
        <f t="shared" si="3"/>
        <v>，2339387</v>
      </c>
      <c r="I56" s="4" t="str">
        <f>VLOOKUP(A56,HOP!A:T,20,0)</f>
        <v>直连</v>
      </c>
    </row>
    <row r="57" s="4" customFormat="1" hidden="1" spans="1:9">
      <c r="A57" s="4">
        <v>16980364751</v>
      </c>
      <c r="B57" s="5">
        <v>44548</v>
      </c>
      <c r="C57" s="5">
        <v>44549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VLOOKUP(A57,HOP!A:T,20,0)</f>
        <v>#N/A</v>
      </c>
    </row>
    <row r="58" s="4" customFormat="1" hidden="1" spans="1:9">
      <c r="A58" s="4">
        <v>16980668672</v>
      </c>
      <c r="B58" s="5">
        <v>44548</v>
      </c>
      <c r="C58" s="5">
        <v>44549</v>
      </c>
      <c r="D58" s="4">
        <v>69</v>
      </c>
      <c r="E58" s="4" t="str">
        <f>VLOOKUP(A58,HOP!A:L,12,0)</f>
        <v>69.00</v>
      </c>
      <c r="F58" s="4" t="str">
        <f>VLOOKUP(A58,HOP!A:C,3,0)</f>
        <v>2339680</v>
      </c>
      <c r="G58" s="4">
        <f t="shared" si="2"/>
        <v>0</v>
      </c>
      <c r="H58" s="4" t="str">
        <f t="shared" si="3"/>
        <v>，2339680</v>
      </c>
      <c r="I58" s="4" t="str">
        <f>VLOOKUP(A58,HOP!A:T,20,0)</f>
        <v>直连</v>
      </c>
    </row>
    <row r="59" s="4" customFormat="1" hidden="1" spans="1:9">
      <c r="A59" s="4">
        <v>16980686303</v>
      </c>
      <c r="B59" s="5">
        <v>44548</v>
      </c>
      <c r="C59" s="5">
        <v>44549</v>
      </c>
      <c r="D59" s="4">
        <v>106</v>
      </c>
      <c r="E59" s="4" t="str">
        <f>VLOOKUP(A59,HOP!A:L,12,0)</f>
        <v>106.00</v>
      </c>
      <c r="F59" s="4" t="str">
        <f>VLOOKUP(A59,HOP!A:C,3,0)</f>
        <v>2339686</v>
      </c>
      <c r="G59" s="4">
        <f t="shared" si="2"/>
        <v>0</v>
      </c>
      <c r="H59" s="4" t="str">
        <f t="shared" si="3"/>
        <v>，2339686</v>
      </c>
      <c r="I59" s="4" t="str">
        <f>VLOOKUP(A59,HOP!A:T,20,0)</f>
        <v>直连</v>
      </c>
    </row>
    <row r="60" s="4" customFormat="1" hidden="1" spans="1:9">
      <c r="A60" s="4">
        <v>16980724197</v>
      </c>
      <c r="B60" s="5">
        <v>44547</v>
      </c>
      <c r="C60" s="5">
        <v>44549</v>
      </c>
      <c r="D60" s="4">
        <v>386</v>
      </c>
      <c r="E60" s="4" t="str">
        <f>VLOOKUP(A60,HOP!A:L,12,0)</f>
        <v>386.00</v>
      </c>
      <c r="F60" s="4" t="str">
        <f>VLOOKUP(A60,HOP!A:C,3,0)</f>
        <v>2339710</v>
      </c>
      <c r="G60" s="4">
        <f t="shared" si="2"/>
        <v>0</v>
      </c>
      <c r="H60" s="4" t="str">
        <f t="shared" si="3"/>
        <v>，2339710</v>
      </c>
      <c r="I60" s="4" t="str">
        <f>VLOOKUP(A60,HOP!A:T,20,0)</f>
        <v>直连</v>
      </c>
    </row>
    <row r="61" s="4" customFormat="1" hidden="1" spans="1:9">
      <c r="A61" s="4">
        <v>16980728487</v>
      </c>
      <c r="B61" s="5">
        <v>44548</v>
      </c>
      <c r="C61" s="5">
        <v>44549</v>
      </c>
      <c r="D61" s="4">
        <v>69</v>
      </c>
      <c r="E61" s="4" t="str">
        <f>VLOOKUP(A61,HOP!A:L,12,0)</f>
        <v>69.00</v>
      </c>
      <c r="F61" s="4" t="str">
        <f>VLOOKUP(A61,HOP!A:C,3,0)</f>
        <v>2339714</v>
      </c>
      <c r="G61" s="4">
        <f t="shared" si="2"/>
        <v>0</v>
      </c>
      <c r="H61" s="4" t="str">
        <f t="shared" si="3"/>
        <v>，2339714</v>
      </c>
      <c r="I61" s="4" t="str">
        <f>VLOOKUP(A61,HOP!A:T,20,0)</f>
        <v>直连</v>
      </c>
    </row>
    <row r="62" s="4" customFormat="1" hidden="1" spans="1:9">
      <c r="A62" s="4">
        <v>16980733389</v>
      </c>
      <c r="B62" s="5">
        <v>44548</v>
      </c>
      <c r="C62" s="5">
        <v>44549</v>
      </c>
      <c r="D62" s="4">
        <v>193</v>
      </c>
      <c r="E62" s="4" t="str">
        <f>VLOOKUP(A62,HOP!A:L,12,0)</f>
        <v>193.00</v>
      </c>
      <c r="F62" s="4" t="str">
        <f>VLOOKUP(A62,HOP!A:C,3,0)</f>
        <v>2339719</v>
      </c>
      <c r="G62" s="4">
        <f t="shared" si="2"/>
        <v>0</v>
      </c>
      <c r="H62" s="4" t="str">
        <f t="shared" si="3"/>
        <v>，2339719</v>
      </c>
      <c r="I62" s="4" t="str">
        <f>VLOOKUP(A62,HOP!A:T,20,0)</f>
        <v>直连</v>
      </c>
    </row>
    <row r="63" s="4" customFormat="1" hidden="1" spans="1:9">
      <c r="A63" s="4">
        <v>16985883510</v>
      </c>
      <c r="B63" s="5">
        <v>44548</v>
      </c>
      <c r="C63" s="5">
        <v>44549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VLOOKUP(A63,HOP!A:T,20,0)</f>
        <v>#N/A</v>
      </c>
    </row>
    <row r="64" s="4" customFormat="1" hidden="1" spans="1:9">
      <c r="A64" s="4">
        <v>16986261341</v>
      </c>
      <c r="B64" s="5">
        <v>44548</v>
      </c>
      <c r="C64" s="5">
        <v>44549</v>
      </c>
      <c r="D64" s="4">
        <v>300</v>
      </c>
      <c r="E64" s="4" t="str">
        <f>VLOOKUP(A64,HOP!A:L,12,0)</f>
        <v>300.00</v>
      </c>
      <c r="F64" s="4" t="str">
        <f>VLOOKUP(A64,HOP!A:C,3,0)</f>
        <v>2340538</v>
      </c>
      <c r="G64" s="4">
        <f t="shared" si="2"/>
        <v>0</v>
      </c>
      <c r="H64" s="4" t="str">
        <f t="shared" si="3"/>
        <v>，2340538</v>
      </c>
      <c r="I64" s="4" t="str">
        <f>VLOOKUP(A64,HOP!A:T,20,0)</f>
        <v>直连</v>
      </c>
    </row>
    <row r="65" s="4" customFormat="1" hidden="1" spans="1:9">
      <c r="A65" s="4">
        <v>16986592987</v>
      </c>
      <c r="B65" s="5">
        <v>44548</v>
      </c>
      <c r="C65" s="5">
        <v>44549</v>
      </c>
      <c r="D65" s="4">
        <v>36</v>
      </c>
      <c r="E65" s="4" t="str">
        <f>VLOOKUP(A65,HOP!A:L,12,0)</f>
        <v>36.00</v>
      </c>
      <c r="F65" s="4" t="str">
        <f>VLOOKUP(A65,HOP!A:C,3,0)</f>
        <v>2340605</v>
      </c>
      <c r="G65" s="4">
        <f t="shared" si="2"/>
        <v>0</v>
      </c>
      <c r="H65" s="4" t="str">
        <f t="shared" si="3"/>
        <v>，2340605</v>
      </c>
      <c r="I65" s="4" t="str">
        <f>VLOOKUP(A65,HOP!A:T,20,0)</f>
        <v>直连</v>
      </c>
    </row>
    <row r="66" s="4" customFormat="1" hidden="1" spans="1:9">
      <c r="A66" s="4">
        <v>16986731352</v>
      </c>
      <c r="B66" s="5">
        <v>44548</v>
      </c>
      <c r="C66" s="5">
        <v>44549</v>
      </c>
      <c r="D66" s="4">
        <v>48</v>
      </c>
      <c r="E66" s="4" t="str">
        <f>VLOOKUP(A66,HOP!A:L,12,0)</f>
        <v>48.00</v>
      </c>
      <c r="F66" s="4" t="str">
        <f>VLOOKUP(A66,HOP!A:C,3,0)</f>
        <v>2340648</v>
      </c>
      <c r="G66" s="4">
        <f t="shared" si="2"/>
        <v>0</v>
      </c>
      <c r="H66" s="4" t="str">
        <f t="shared" si="3"/>
        <v>，2340648</v>
      </c>
      <c r="I66" s="4" t="str">
        <f>VLOOKUP(A66,HOP!A:T,20,0)</f>
        <v>直连</v>
      </c>
    </row>
    <row r="67" s="4" customFormat="1" hidden="1" spans="1:9">
      <c r="A67" s="4">
        <v>16986787394</v>
      </c>
      <c r="B67" s="5">
        <v>44548</v>
      </c>
      <c r="C67" s="5">
        <v>44549</v>
      </c>
      <c r="D67" s="4">
        <v>137</v>
      </c>
      <c r="E67" s="4" t="str">
        <f>VLOOKUP(A67,HOP!A:L,12,0)</f>
        <v>137.00</v>
      </c>
      <c r="F67" s="4" t="str">
        <f>VLOOKUP(A67,HOP!A:C,3,0)</f>
        <v>2340664</v>
      </c>
      <c r="G67" s="4">
        <f t="shared" ref="G67:G98" si="4">D67-E67</f>
        <v>0</v>
      </c>
      <c r="H67" s="4" t="str">
        <f t="shared" ref="H67:H98" si="5">$H$1&amp;F67</f>
        <v>，2340664</v>
      </c>
      <c r="I67" s="4" t="str">
        <f>VLOOKUP(A67,HOP!A:T,20,0)</f>
        <v>直连</v>
      </c>
    </row>
    <row r="68" s="4" customFormat="1" hidden="1" spans="1:9">
      <c r="A68" s="4">
        <v>16987571255</v>
      </c>
      <c r="B68" s="5">
        <v>44548</v>
      </c>
      <c r="C68" s="5">
        <v>44549</v>
      </c>
      <c r="D68" s="4">
        <v>127</v>
      </c>
      <c r="E68" s="4" t="str">
        <f>VLOOKUP(A68,HOP!A:L,12,0)</f>
        <v>127.00</v>
      </c>
      <c r="F68" s="4" t="str">
        <f>VLOOKUP(A68,HOP!A:C,3,0)</f>
        <v>2340931</v>
      </c>
      <c r="G68" s="4">
        <f t="shared" si="4"/>
        <v>0</v>
      </c>
      <c r="H68" s="4" t="str">
        <f t="shared" si="5"/>
        <v>，2340931</v>
      </c>
      <c r="I68" s="4" t="str">
        <f>VLOOKUP(A68,HOP!A:T,20,0)</f>
        <v>直连</v>
      </c>
    </row>
    <row r="69" s="4" customFormat="1" hidden="1" spans="1:9">
      <c r="A69" s="4">
        <v>16987760756</v>
      </c>
      <c r="B69" s="5">
        <v>44548</v>
      </c>
      <c r="C69" s="5">
        <v>44549</v>
      </c>
      <c r="D69" s="4">
        <v>18</v>
      </c>
      <c r="E69" s="4" t="str">
        <f>VLOOKUP(A69,HOP!A:L,12,0)</f>
        <v>18.00</v>
      </c>
      <c r="F69" s="4" t="str">
        <f>VLOOKUP(A69,HOP!A:C,3,0)</f>
        <v>2340988</v>
      </c>
      <c r="G69" s="4">
        <f t="shared" si="4"/>
        <v>0</v>
      </c>
      <c r="H69" s="4" t="str">
        <f t="shared" si="5"/>
        <v>，2340988</v>
      </c>
      <c r="I69" s="4" t="str">
        <f>VLOOKUP(A69,HOP!A:T,20,0)</f>
        <v>直连</v>
      </c>
    </row>
    <row r="70" s="4" customFormat="1" hidden="1" spans="1:9">
      <c r="A70" s="4">
        <v>16990397549</v>
      </c>
      <c r="B70" s="5">
        <v>44548</v>
      </c>
      <c r="C70" s="5">
        <v>44549</v>
      </c>
      <c r="D70" s="4">
        <v>57</v>
      </c>
      <c r="E70" s="4" t="str">
        <f>VLOOKUP(A70,HOP!A:L,12,0)</f>
        <v>57.00</v>
      </c>
      <c r="F70" s="4" t="str">
        <f>VLOOKUP(A70,HOP!A:C,3,0)</f>
        <v>2341373</v>
      </c>
      <c r="G70" s="4">
        <f t="shared" si="4"/>
        <v>0</v>
      </c>
      <c r="H70" s="4" t="str">
        <f t="shared" si="5"/>
        <v>，2341373</v>
      </c>
      <c r="I70" s="4" t="str">
        <f>VLOOKUP(A70,HOP!A:T,20,0)</f>
        <v>直连</v>
      </c>
    </row>
    <row r="71" s="4" customFormat="1" hidden="1" spans="1:9">
      <c r="A71" s="4">
        <v>16990611127</v>
      </c>
      <c r="B71" s="5">
        <v>44548</v>
      </c>
      <c r="C71" s="5">
        <v>44549</v>
      </c>
      <c r="D71" s="4">
        <v>46</v>
      </c>
      <c r="E71" s="4" t="str">
        <f>VLOOKUP(A71,HOP!A:L,12,0)</f>
        <v>46.00</v>
      </c>
      <c r="F71" s="4" t="str">
        <f>VLOOKUP(A71,HOP!A:C,3,0)</f>
        <v>2341426</v>
      </c>
      <c r="G71" s="4">
        <f t="shared" si="4"/>
        <v>0</v>
      </c>
      <c r="H71" s="4" t="str">
        <f t="shared" si="5"/>
        <v>，2341426</v>
      </c>
      <c r="I71" s="4" t="str">
        <f>VLOOKUP(A71,HOP!A:T,20,0)</f>
        <v>直连</v>
      </c>
    </row>
    <row r="72" s="4" customFormat="1" hidden="1" spans="1:9">
      <c r="A72" s="4">
        <v>16992107014</v>
      </c>
      <c r="B72" s="5">
        <v>44548</v>
      </c>
      <c r="C72" s="5">
        <v>44549</v>
      </c>
      <c r="D72" s="4">
        <v>203</v>
      </c>
      <c r="E72" s="4" t="str">
        <f>VLOOKUP(A72,HOP!A:L,12,0)</f>
        <v>203.00</v>
      </c>
      <c r="F72" s="4" t="str">
        <f>VLOOKUP(A72,HOP!A:C,3,0)</f>
        <v>2342042</v>
      </c>
      <c r="G72" s="4">
        <f t="shared" si="4"/>
        <v>0</v>
      </c>
      <c r="H72" s="4" t="str">
        <f t="shared" si="5"/>
        <v>，2342042</v>
      </c>
      <c r="I72" s="4" t="str">
        <f>VLOOKUP(A72,HOP!A:T,20,0)</f>
        <v>直连</v>
      </c>
    </row>
    <row r="73" s="4" customFormat="1" hidden="1" spans="1:9">
      <c r="A73" s="4">
        <v>16992141299</v>
      </c>
      <c r="B73" s="5">
        <v>44548</v>
      </c>
      <c r="C73" s="5">
        <v>44549</v>
      </c>
      <c r="D73" s="4">
        <v>39</v>
      </c>
      <c r="E73" s="4" t="str">
        <f>VLOOKUP(A73,HOP!A:L,12,0)</f>
        <v>39.00</v>
      </c>
      <c r="F73" s="4" t="str">
        <f>VLOOKUP(A73,HOP!A:C,3,0)</f>
        <v>2342060</v>
      </c>
      <c r="G73" s="4">
        <f t="shared" si="4"/>
        <v>0</v>
      </c>
      <c r="H73" s="4" t="str">
        <f t="shared" si="5"/>
        <v>，2342060</v>
      </c>
      <c r="I73" s="4" t="str">
        <f>VLOOKUP(A73,HOP!A:T,20,0)</f>
        <v>直连</v>
      </c>
    </row>
    <row r="74" s="4" customFormat="1" hidden="1" spans="1:9">
      <c r="A74" s="4">
        <v>16992132482</v>
      </c>
      <c r="B74" s="5">
        <v>44548</v>
      </c>
      <c r="C74" s="5">
        <v>44549</v>
      </c>
      <c r="D74" s="4">
        <v>174</v>
      </c>
      <c r="E74" s="4" t="str">
        <f>VLOOKUP(A74,HOP!A:L,12,0)</f>
        <v>174.00</v>
      </c>
      <c r="F74" s="4" t="str">
        <f>VLOOKUP(A74,HOP!A:C,3,0)</f>
        <v>2342065</v>
      </c>
      <c r="G74" s="4">
        <f t="shared" si="4"/>
        <v>0</v>
      </c>
      <c r="H74" s="4" t="str">
        <f t="shared" si="5"/>
        <v>，2342065</v>
      </c>
      <c r="I74" s="4" t="str">
        <f>VLOOKUP(A74,HOP!A:T,20,0)</f>
        <v>直连</v>
      </c>
    </row>
    <row r="75" s="4" customFormat="1" hidden="1" spans="1:9">
      <c r="A75" s="4">
        <v>16992221180</v>
      </c>
      <c r="B75" s="5">
        <v>44548</v>
      </c>
      <c r="C75" s="5">
        <v>44549</v>
      </c>
      <c r="D75" s="4">
        <v>61</v>
      </c>
      <c r="E75" s="4" t="str">
        <f>VLOOKUP(A75,HOP!A:L,12,0)</f>
        <v>61.00</v>
      </c>
      <c r="F75" s="4" t="str">
        <f>VLOOKUP(A75,HOP!A:C,3,0)</f>
        <v>2342087</v>
      </c>
      <c r="G75" s="4">
        <f t="shared" si="4"/>
        <v>0</v>
      </c>
      <c r="H75" s="4" t="str">
        <f t="shared" si="5"/>
        <v>，2342087</v>
      </c>
      <c r="I75" s="4" t="str">
        <f>VLOOKUP(A75,HOP!A:T,20,0)</f>
        <v>直连</v>
      </c>
    </row>
    <row r="76" s="4" customFormat="1" hidden="1" spans="1:9">
      <c r="A76" s="4">
        <v>16992670148</v>
      </c>
      <c r="B76" s="5">
        <v>44548</v>
      </c>
      <c r="C76" s="5">
        <v>44549</v>
      </c>
      <c r="D76" s="4">
        <v>177</v>
      </c>
      <c r="E76" s="4" t="str">
        <f>VLOOKUP(A76,HOP!A:L,12,0)</f>
        <v>177.00</v>
      </c>
      <c r="F76" s="4" t="str">
        <f>VLOOKUP(A76,HOP!A:C,3,0)</f>
        <v>2342235</v>
      </c>
      <c r="G76" s="4">
        <f t="shared" si="4"/>
        <v>0</v>
      </c>
      <c r="H76" s="4" t="str">
        <f t="shared" si="5"/>
        <v>，2342235</v>
      </c>
      <c r="I76" s="4" t="str">
        <f>VLOOKUP(A76,HOP!A:T,20,0)</f>
        <v>直连</v>
      </c>
    </row>
    <row r="77" s="4" customFormat="1" hidden="1" spans="1:9">
      <c r="A77" s="4">
        <v>16992694813</v>
      </c>
      <c r="B77" s="5">
        <v>44548</v>
      </c>
      <c r="C77" s="5">
        <v>44549</v>
      </c>
      <c r="D77" s="4">
        <v>179</v>
      </c>
      <c r="E77" s="4" t="str">
        <f>VLOOKUP(A77,HOP!A:L,12,0)</f>
        <v>179.00</v>
      </c>
      <c r="F77" s="4" t="str">
        <f>VLOOKUP(A77,HOP!A:C,3,0)</f>
        <v>2342255</v>
      </c>
      <c r="G77" s="4">
        <f t="shared" si="4"/>
        <v>0</v>
      </c>
      <c r="H77" s="4" t="str">
        <f t="shared" si="5"/>
        <v>，2342255</v>
      </c>
      <c r="I77" s="4" t="str">
        <f>VLOOKUP(A77,HOP!A:T,20,0)</f>
        <v>直连</v>
      </c>
    </row>
    <row r="78" s="4" customFormat="1" hidden="1" spans="1:9">
      <c r="A78" s="4">
        <v>16993157394</v>
      </c>
      <c r="B78" s="5">
        <v>44546</v>
      </c>
      <c r="C78" s="5">
        <v>44549</v>
      </c>
      <c r="D78" s="4">
        <v>564</v>
      </c>
      <c r="E78" s="4" t="str">
        <f>VLOOKUP(A78,HOP!A:L,12,0)</f>
        <v>564.00</v>
      </c>
      <c r="F78" s="4" t="str">
        <f>VLOOKUP(A78,HOP!A:C,3,0)</f>
        <v>2342573</v>
      </c>
      <c r="G78" s="4">
        <f t="shared" si="4"/>
        <v>0</v>
      </c>
      <c r="H78" s="4" t="str">
        <f t="shared" si="5"/>
        <v>，2342573</v>
      </c>
      <c r="I78" s="4" t="str">
        <f>VLOOKUP(A78,HOP!A:T,20,0)</f>
        <v>直连</v>
      </c>
    </row>
    <row r="79" s="4" customFormat="1" hidden="1" spans="1:9">
      <c r="A79" s="4">
        <v>16994497418</v>
      </c>
      <c r="B79" s="5">
        <v>44548</v>
      </c>
      <c r="C79" s="5">
        <v>44549</v>
      </c>
      <c r="D79" s="4">
        <v>149</v>
      </c>
      <c r="E79" s="4" t="str">
        <f>VLOOKUP(A79,HOP!A:L,12,0)</f>
        <v>149.00</v>
      </c>
      <c r="F79" s="4" t="str">
        <f>VLOOKUP(A79,HOP!A:C,3,0)</f>
        <v>2342731</v>
      </c>
      <c r="G79" s="4">
        <f t="shared" si="4"/>
        <v>0</v>
      </c>
      <c r="H79" s="4" t="str">
        <f t="shared" si="5"/>
        <v>，2342731</v>
      </c>
      <c r="I79" s="4" t="str">
        <f>VLOOKUP(A79,HOP!A:T,20,0)</f>
        <v>直连</v>
      </c>
    </row>
    <row r="80" s="4" customFormat="1" hidden="1" spans="1:9">
      <c r="A80" s="4">
        <v>16995246174</v>
      </c>
      <c r="B80" s="5">
        <v>44548</v>
      </c>
      <c r="C80" s="5">
        <v>44549</v>
      </c>
      <c r="D80" s="4">
        <v>88</v>
      </c>
      <c r="E80" s="4" t="str">
        <f>VLOOKUP(A80,HOP!A:L,12,0)</f>
        <v>88.00</v>
      </c>
      <c r="F80" s="4" t="str">
        <f>VLOOKUP(A80,HOP!A:C,3,0)</f>
        <v>2342913</v>
      </c>
      <c r="G80" s="4">
        <f t="shared" si="4"/>
        <v>0</v>
      </c>
      <c r="H80" s="4" t="str">
        <f t="shared" si="5"/>
        <v>，2342913</v>
      </c>
      <c r="I80" s="4" t="str">
        <f>VLOOKUP(A80,HOP!A:T,20,0)</f>
        <v>直连</v>
      </c>
    </row>
    <row r="81" s="4" customFormat="1" hidden="1" spans="1:9">
      <c r="A81" s="4">
        <v>16996598893</v>
      </c>
      <c r="B81" s="5">
        <v>44548</v>
      </c>
      <c r="C81" s="5">
        <v>44549</v>
      </c>
      <c r="D81" s="4">
        <v>280</v>
      </c>
      <c r="E81" s="4" t="str">
        <f>VLOOKUP(A81,HOP!A:L,12,0)</f>
        <v>280.00</v>
      </c>
      <c r="F81" s="4" t="str">
        <f>VLOOKUP(A81,HOP!A:C,3,0)</f>
        <v>2343460</v>
      </c>
      <c r="G81" s="4">
        <f t="shared" si="4"/>
        <v>0</v>
      </c>
      <c r="H81" s="4" t="str">
        <f t="shared" si="5"/>
        <v>，2343460</v>
      </c>
      <c r="I81" s="4" t="str">
        <f>VLOOKUP(A81,HOP!A:T,20,0)</f>
        <v>直连</v>
      </c>
    </row>
    <row r="82" s="4" customFormat="1" hidden="1" spans="1:9">
      <c r="A82" s="4">
        <v>16997407040</v>
      </c>
      <c r="B82" s="5">
        <v>44548</v>
      </c>
      <c r="C82" s="5">
        <v>44549</v>
      </c>
      <c r="D82" s="4">
        <v>99</v>
      </c>
      <c r="E82" s="4" t="str">
        <f>VLOOKUP(A82,HOP!A:L,12,0)</f>
        <v>99.00</v>
      </c>
      <c r="F82" s="4" t="str">
        <f>VLOOKUP(A82,HOP!A:C,3,0)</f>
        <v>2343747</v>
      </c>
      <c r="G82" s="4">
        <f t="shared" si="4"/>
        <v>0</v>
      </c>
      <c r="H82" s="4" t="str">
        <f t="shared" si="5"/>
        <v>，2343747</v>
      </c>
      <c r="I82" s="4" t="str">
        <f>VLOOKUP(A82,HOP!A:T,20,0)</f>
        <v>直连</v>
      </c>
    </row>
    <row r="83" s="4" customFormat="1" hidden="1" spans="1:9">
      <c r="A83" s="4">
        <v>16998823710</v>
      </c>
      <c r="B83" s="5">
        <v>44548</v>
      </c>
      <c r="C83" s="5">
        <v>44549</v>
      </c>
      <c r="D83" s="4">
        <v>686</v>
      </c>
      <c r="E83" s="4" t="str">
        <f>VLOOKUP(A83,HOP!A:L,12,0)</f>
        <v>686.00</v>
      </c>
      <c r="F83" s="4" t="str">
        <f>VLOOKUP(A83,HOP!A:C,3,0)</f>
        <v>2343781</v>
      </c>
      <c r="G83" s="4">
        <f t="shared" si="4"/>
        <v>0</v>
      </c>
      <c r="H83" s="4" t="str">
        <f t="shared" si="5"/>
        <v>，2343781</v>
      </c>
      <c r="I83" s="4" t="str">
        <f>VLOOKUP(A83,HOP!A:T,20,0)</f>
        <v>直连</v>
      </c>
    </row>
    <row r="84" s="4" customFormat="1" hidden="1" spans="1:9">
      <c r="A84" s="4">
        <v>16999021913</v>
      </c>
      <c r="B84" s="5">
        <v>44548</v>
      </c>
      <c r="C84" s="5">
        <v>44549</v>
      </c>
      <c r="D84" s="4">
        <v>197</v>
      </c>
      <c r="E84" s="4" t="str">
        <f>VLOOKUP(A84,HOP!A:L,12,0)</f>
        <v>197.00</v>
      </c>
      <c r="F84" s="4" t="str">
        <f>VLOOKUP(A84,HOP!A:C,3,0)</f>
        <v>2343807</v>
      </c>
      <c r="G84" s="4">
        <f t="shared" si="4"/>
        <v>0</v>
      </c>
      <c r="H84" s="4" t="str">
        <f t="shared" si="5"/>
        <v>，2343807</v>
      </c>
      <c r="I84" s="4" t="str">
        <f>VLOOKUP(A84,HOP!A:T,20,0)</f>
        <v>直连</v>
      </c>
    </row>
    <row r="85" s="4" customFormat="1" hidden="1" spans="1:9">
      <c r="A85" s="4">
        <v>16999171708</v>
      </c>
      <c r="B85" s="5">
        <v>44548</v>
      </c>
      <c r="C85" s="5">
        <v>44549</v>
      </c>
      <c r="D85" s="4">
        <v>101</v>
      </c>
      <c r="E85" s="4" t="str">
        <f>VLOOKUP(A85,HOP!A:L,12,0)</f>
        <v>101.00</v>
      </c>
      <c r="F85" s="4" t="str">
        <f>VLOOKUP(A85,HOP!A:C,3,0)</f>
        <v>2343828</v>
      </c>
      <c r="G85" s="4">
        <f t="shared" si="4"/>
        <v>0</v>
      </c>
      <c r="H85" s="4" t="str">
        <f t="shared" si="5"/>
        <v>，2343828</v>
      </c>
      <c r="I85" s="4" t="str">
        <f>VLOOKUP(A85,HOP!A:T,20,0)</f>
        <v>直连</v>
      </c>
    </row>
    <row r="86" s="4" customFormat="1" hidden="1" spans="1:9">
      <c r="A86" s="4">
        <v>16999194582</v>
      </c>
      <c r="B86" s="5">
        <v>44547</v>
      </c>
      <c r="C86" s="5">
        <v>44549</v>
      </c>
      <c r="D86" s="4">
        <v>323</v>
      </c>
      <c r="E86" s="4" t="str">
        <f>VLOOKUP(A86,HOP!A:L,12,0)</f>
        <v>323.00</v>
      </c>
      <c r="F86" s="4" t="str">
        <f>VLOOKUP(A86,HOP!A:C,3,0)</f>
        <v>2343840</v>
      </c>
      <c r="G86" s="4">
        <f t="shared" si="4"/>
        <v>0</v>
      </c>
      <c r="H86" s="4" t="str">
        <f t="shared" si="5"/>
        <v>，2343840</v>
      </c>
      <c r="I86" s="4" t="str">
        <f>VLOOKUP(A86,HOP!A:T,20,0)</f>
        <v>直连</v>
      </c>
    </row>
    <row r="87" s="4" customFormat="1" hidden="1" spans="1:9">
      <c r="A87" s="4">
        <v>16999309738</v>
      </c>
      <c r="B87" s="5">
        <v>44548</v>
      </c>
      <c r="C87" s="5">
        <v>44549</v>
      </c>
      <c r="D87" s="4">
        <v>127</v>
      </c>
      <c r="E87" s="4" t="str">
        <f>VLOOKUP(A87,HOP!A:L,12,0)</f>
        <v>127.00</v>
      </c>
      <c r="F87" s="4" t="str">
        <f>VLOOKUP(A87,HOP!A:C,3,0)</f>
        <v>2343894</v>
      </c>
      <c r="G87" s="4">
        <f t="shared" si="4"/>
        <v>0</v>
      </c>
      <c r="H87" s="4" t="str">
        <f t="shared" si="5"/>
        <v>，2343894</v>
      </c>
      <c r="I87" s="4" t="str">
        <f>VLOOKUP(A87,HOP!A:T,20,0)</f>
        <v>直连</v>
      </c>
    </row>
    <row r="88" s="4" customFormat="1" hidden="1" spans="1:9">
      <c r="A88" s="4">
        <v>17000553910</v>
      </c>
      <c r="B88" s="5">
        <v>44547</v>
      </c>
      <c r="C88" s="5">
        <v>44549</v>
      </c>
      <c r="D88" s="4">
        <v>54</v>
      </c>
      <c r="E88" s="4" t="str">
        <f>VLOOKUP(A88,HOP!A:L,12,0)</f>
        <v>54.00</v>
      </c>
      <c r="F88" s="4" t="str">
        <f>VLOOKUP(A88,HOP!A:C,3,0)</f>
        <v>2344269</v>
      </c>
      <c r="G88" s="4">
        <f t="shared" si="4"/>
        <v>0</v>
      </c>
      <c r="H88" s="4" t="str">
        <f t="shared" si="5"/>
        <v>，2344269</v>
      </c>
      <c r="I88" s="4" t="str">
        <f>VLOOKUP(A88,HOP!A:T,20,0)</f>
        <v>直连</v>
      </c>
    </row>
    <row r="89" s="4" customFormat="1" hidden="1" spans="1:9">
      <c r="A89" s="4">
        <v>17000764233</v>
      </c>
      <c r="B89" s="5">
        <v>44547</v>
      </c>
      <c r="C89" s="5">
        <v>44549</v>
      </c>
      <c r="D89" s="4">
        <v>0</v>
      </c>
      <c r="E89" s="4" t="str">
        <f>VLOOKUP(A89,HOP!A:L,12,0)</f>
        <v>0.00</v>
      </c>
      <c r="F89" s="4" t="str">
        <f>VLOOKUP(A89,HOP!A:C,3,0)</f>
        <v>2344319</v>
      </c>
      <c r="G89" s="4">
        <f t="shared" si="4"/>
        <v>0</v>
      </c>
      <c r="H89" s="4" t="str">
        <f t="shared" si="5"/>
        <v>，2344319</v>
      </c>
      <c r="I89" s="4" t="str">
        <f>VLOOKUP(A89,HOP!A:T,20,0)</f>
        <v>直连</v>
      </c>
    </row>
    <row r="90" s="4" customFormat="1" hidden="1" spans="1:9">
      <c r="A90" s="4">
        <v>17000788331</v>
      </c>
      <c r="B90" s="5">
        <v>44548</v>
      </c>
      <c r="C90" s="5">
        <v>44549</v>
      </c>
      <c r="D90" s="4">
        <v>27</v>
      </c>
      <c r="E90" s="4" t="str">
        <f>VLOOKUP(A90,HOP!A:L,12,0)</f>
        <v>27.00</v>
      </c>
      <c r="F90" s="4" t="str">
        <f>VLOOKUP(A90,HOP!A:C,3,0)</f>
        <v>2344332</v>
      </c>
      <c r="G90" s="4">
        <f t="shared" si="4"/>
        <v>0</v>
      </c>
      <c r="H90" s="4" t="str">
        <f t="shared" si="5"/>
        <v>，2344332</v>
      </c>
      <c r="I90" s="4" t="str">
        <f>VLOOKUP(A90,HOP!A:T,20,0)</f>
        <v>直连</v>
      </c>
    </row>
    <row r="91" s="4" customFormat="1" hidden="1" spans="1:9">
      <c r="A91" s="4">
        <v>17001228516</v>
      </c>
      <c r="B91" s="5">
        <v>44547</v>
      </c>
      <c r="C91" s="5">
        <v>44549</v>
      </c>
      <c r="D91" s="4">
        <v>100</v>
      </c>
      <c r="E91" s="4" t="str">
        <f>VLOOKUP(A91,HOP!A:L,12,0)</f>
        <v>100.00</v>
      </c>
      <c r="F91" s="4" t="str">
        <f>VLOOKUP(A91,HOP!A:C,3,0)</f>
        <v>2344468</v>
      </c>
      <c r="G91" s="4">
        <f t="shared" si="4"/>
        <v>0</v>
      </c>
      <c r="H91" s="4" t="str">
        <f t="shared" si="5"/>
        <v>，2344468</v>
      </c>
      <c r="I91" s="4" t="str">
        <f>VLOOKUP(A91,HOP!A:T,20,0)</f>
        <v>直连</v>
      </c>
    </row>
    <row r="92" s="4" customFormat="1" hidden="1" spans="1:9">
      <c r="A92" s="4">
        <v>17003482872</v>
      </c>
      <c r="B92" s="5">
        <v>44548</v>
      </c>
      <c r="C92" s="5">
        <v>44549</v>
      </c>
      <c r="D92" s="4">
        <v>81</v>
      </c>
      <c r="E92" s="4" t="str">
        <f>VLOOKUP(A92,HOP!A:L,12,0)</f>
        <v>81.00</v>
      </c>
      <c r="F92" s="4" t="str">
        <f>VLOOKUP(A92,HOP!A:C,3,0)</f>
        <v>2344823</v>
      </c>
      <c r="G92" s="4">
        <f t="shared" si="4"/>
        <v>0</v>
      </c>
      <c r="H92" s="4" t="str">
        <f t="shared" si="5"/>
        <v>，2344823</v>
      </c>
      <c r="I92" s="4" t="str">
        <f>VLOOKUP(A92,HOP!A:T,20,0)</f>
        <v>直连</v>
      </c>
    </row>
    <row r="93" s="4" customFormat="1" hidden="1" spans="1:9">
      <c r="A93" s="4">
        <v>17004304713</v>
      </c>
      <c r="B93" s="5">
        <v>44548</v>
      </c>
      <c r="C93" s="5">
        <v>44549</v>
      </c>
      <c r="D93" s="4">
        <v>81</v>
      </c>
      <c r="E93" s="4" t="str">
        <f>VLOOKUP(A93,HOP!A:L,12,0)</f>
        <v>81.00</v>
      </c>
      <c r="F93" s="4" t="str">
        <f>VLOOKUP(A93,HOP!A:C,3,0)</f>
        <v>2345060</v>
      </c>
      <c r="G93" s="4">
        <f t="shared" si="4"/>
        <v>0</v>
      </c>
      <c r="H93" s="4" t="str">
        <f t="shared" si="5"/>
        <v>，2345060</v>
      </c>
      <c r="I93" s="4" t="str">
        <f>VLOOKUP(A93,HOP!A:T,20,0)</f>
        <v>直连</v>
      </c>
    </row>
    <row r="94" s="4" customFormat="1" hidden="1" spans="1:9">
      <c r="A94" s="4">
        <v>17005171196</v>
      </c>
      <c r="B94" s="5">
        <v>44548</v>
      </c>
      <c r="C94" s="5">
        <v>44549</v>
      </c>
      <c r="D94" s="4">
        <v>199</v>
      </c>
      <c r="E94" s="4" t="str">
        <f>VLOOKUP(A94,HOP!A:L,12,0)</f>
        <v>199.00</v>
      </c>
      <c r="F94" s="4" t="str">
        <f>VLOOKUP(A94,HOP!A:C,3,0)</f>
        <v>2345300</v>
      </c>
      <c r="G94" s="4">
        <f t="shared" si="4"/>
        <v>0</v>
      </c>
      <c r="H94" s="4" t="str">
        <f t="shared" si="5"/>
        <v>，2345300</v>
      </c>
      <c r="I94" s="4" t="str">
        <f>VLOOKUP(A94,HOP!A:T,20,0)</f>
        <v>直连</v>
      </c>
    </row>
    <row r="95" s="4" customFormat="1" hidden="1" spans="1:9">
      <c r="A95" s="4">
        <v>17005184149</v>
      </c>
      <c r="B95" s="5">
        <v>44548</v>
      </c>
      <c r="C95" s="5">
        <v>44549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VLOOKUP(A95,HOP!A:T,20,0)</f>
        <v>#N/A</v>
      </c>
    </row>
    <row r="96" s="4" customFormat="1" hidden="1" spans="1:9">
      <c r="A96" s="4">
        <v>17005203533</v>
      </c>
      <c r="B96" s="5">
        <v>44548</v>
      </c>
      <c r="C96" s="5">
        <v>44549</v>
      </c>
      <c r="D96" s="4">
        <v>64</v>
      </c>
      <c r="E96" s="4" t="str">
        <f>VLOOKUP(A96,HOP!A:L,12,0)</f>
        <v>64.00</v>
      </c>
      <c r="F96" s="4" t="str">
        <f>VLOOKUP(A96,HOP!A:C,3,0)</f>
        <v>2345322</v>
      </c>
      <c r="G96" s="4">
        <f t="shared" si="4"/>
        <v>0</v>
      </c>
      <c r="H96" s="4" t="str">
        <f t="shared" si="5"/>
        <v>，2345322</v>
      </c>
      <c r="I96" s="4" t="str">
        <f>VLOOKUP(A96,HOP!A:T,20,0)</f>
        <v>直连</v>
      </c>
    </row>
    <row r="97" s="4" customFormat="1" hidden="1" spans="1:9">
      <c r="A97" s="4">
        <v>17005214816</v>
      </c>
      <c r="B97" s="5">
        <v>44548</v>
      </c>
      <c r="C97" s="5">
        <v>44549</v>
      </c>
      <c r="D97" s="4">
        <v>167</v>
      </c>
      <c r="E97" s="4" t="str">
        <f>VLOOKUP(A97,HOP!A:L,12,0)</f>
        <v>167.00</v>
      </c>
      <c r="F97" s="4" t="str">
        <f>VLOOKUP(A97,HOP!A:C,3,0)</f>
        <v>2345327</v>
      </c>
      <c r="G97" s="4">
        <f t="shared" si="4"/>
        <v>0</v>
      </c>
      <c r="H97" s="4" t="str">
        <f t="shared" si="5"/>
        <v>，2345327</v>
      </c>
      <c r="I97" s="4" t="str">
        <f>VLOOKUP(A97,HOP!A:T,20,0)</f>
        <v>直连</v>
      </c>
    </row>
    <row r="98" s="4" customFormat="1" hidden="1" spans="1:9">
      <c r="A98" s="4">
        <v>17005255089</v>
      </c>
      <c r="B98" s="5">
        <v>44548</v>
      </c>
      <c r="C98" s="5">
        <v>44549</v>
      </c>
      <c r="D98" s="4">
        <v>52</v>
      </c>
      <c r="E98" s="4" t="str">
        <f>VLOOKUP(A98,HOP!A:L,12,0)</f>
        <v>52.00</v>
      </c>
      <c r="F98" s="4" t="str">
        <f>VLOOKUP(A98,HOP!A:C,3,0)</f>
        <v>2345353</v>
      </c>
      <c r="G98" s="4">
        <f t="shared" si="4"/>
        <v>0</v>
      </c>
      <c r="H98" s="4" t="str">
        <f t="shared" si="5"/>
        <v>，2345353</v>
      </c>
      <c r="I98" s="4" t="str">
        <f>VLOOKUP(A98,HOP!A:T,20,0)</f>
        <v>直连</v>
      </c>
    </row>
    <row r="99" s="4" customFormat="1" hidden="1" spans="1:9">
      <c r="A99" s="4">
        <v>17005284970</v>
      </c>
      <c r="B99" s="5">
        <v>44548</v>
      </c>
      <c r="C99" s="5">
        <v>44549</v>
      </c>
      <c r="D99" s="4">
        <v>170</v>
      </c>
      <c r="E99" s="4" t="str">
        <f>VLOOKUP(A99,HOP!A:L,12,0)</f>
        <v>170.00</v>
      </c>
      <c r="F99" s="4" t="str">
        <f>VLOOKUP(A99,HOP!A:C,3,0)</f>
        <v>2345368</v>
      </c>
      <c r="G99" s="4">
        <f>D99-E99</f>
        <v>0</v>
      </c>
      <c r="H99" s="4" t="str">
        <f>$H$1&amp;F99</f>
        <v>，2345368</v>
      </c>
      <c r="I99" s="4" t="str">
        <f>VLOOKUP(A99,HOP!A:T,20,0)</f>
        <v>直连</v>
      </c>
    </row>
    <row r="100" s="4" customFormat="1" hidden="1" spans="1:9">
      <c r="A100" s="4">
        <v>17005949723</v>
      </c>
      <c r="B100" s="5">
        <v>44548</v>
      </c>
      <c r="C100" s="5">
        <v>44549</v>
      </c>
      <c r="D100" s="4">
        <v>44</v>
      </c>
      <c r="E100" s="4" t="str">
        <f>VLOOKUP(A100,HOP!A:L,12,0)</f>
        <v>44.00</v>
      </c>
      <c r="F100" s="4" t="str">
        <f>VLOOKUP(A100,HOP!A:C,3,0)</f>
        <v>2345651</v>
      </c>
      <c r="G100" s="4">
        <f>D100-E100</f>
        <v>0</v>
      </c>
      <c r="H100" s="4" t="str">
        <f>$H$1&amp;F100</f>
        <v>，2345651</v>
      </c>
      <c r="I100" s="4" t="str">
        <f>VLOOKUP(A100,HOP!A:T,20,0)</f>
        <v>直连</v>
      </c>
    </row>
    <row r="101" s="4" customFormat="1" hidden="1" spans="1:9">
      <c r="A101" s="4">
        <v>17006574977</v>
      </c>
      <c r="B101" s="5">
        <v>44548</v>
      </c>
      <c r="C101" s="5">
        <v>44549</v>
      </c>
      <c r="D101" s="4">
        <v>44</v>
      </c>
      <c r="E101" s="4" t="str">
        <f>VLOOKUP(A101,HOP!A:L,12,0)</f>
        <v>44.00</v>
      </c>
      <c r="F101" s="4" t="str">
        <f>VLOOKUP(A101,HOP!A:C,3,0)</f>
        <v>2345920</v>
      </c>
      <c r="G101" s="4">
        <f>D101-E101</f>
        <v>0</v>
      </c>
      <c r="H101" s="4" t="str">
        <f>$H$1&amp;F101</f>
        <v>，2345920</v>
      </c>
      <c r="I101" s="4" t="str">
        <f>VLOOKUP(A101,HOP!A:T,20,0)</f>
        <v>直连</v>
      </c>
    </row>
    <row r="102" s="4" customFormat="1" hidden="1" spans="1:9">
      <c r="A102" s="4">
        <v>17006634899</v>
      </c>
      <c r="B102" s="5">
        <v>44548</v>
      </c>
      <c r="C102" s="5">
        <v>44549</v>
      </c>
      <c r="D102" s="4">
        <v>48</v>
      </c>
      <c r="E102" s="4" t="str">
        <f>VLOOKUP(A102,HOP!A:L,12,0)</f>
        <v>48.00</v>
      </c>
      <c r="F102" s="4" t="str">
        <f>VLOOKUP(A102,HOP!A:C,3,0)</f>
        <v>2345958</v>
      </c>
      <c r="G102" s="4">
        <f>D102-E102</f>
        <v>0</v>
      </c>
      <c r="H102" s="4" t="str">
        <f>$H$1&amp;F102</f>
        <v>，2345958</v>
      </c>
      <c r="I102" s="4" t="str">
        <f>VLOOKUP(A102,HOP!A:T,20,0)</f>
        <v>直连</v>
      </c>
    </row>
    <row r="103" s="4" customFormat="1" hidden="1" spans="1:9">
      <c r="A103" s="4">
        <v>17008932809</v>
      </c>
      <c r="B103" s="5">
        <v>44548</v>
      </c>
      <c r="C103" s="5">
        <v>44549</v>
      </c>
      <c r="D103" s="4">
        <v>68</v>
      </c>
      <c r="E103" s="4" t="str">
        <f>VLOOKUP(A103,HOP!A:L,12,0)</f>
        <v>68.00</v>
      </c>
      <c r="F103" s="4" t="str">
        <f>VLOOKUP(A103,HOP!A:C,3,0)</f>
        <v>2346093</v>
      </c>
      <c r="G103" s="4">
        <f>D103-E103</f>
        <v>0</v>
      </c>
      <c r="H103" s="4" t="str">
        <f>$H$1&amp;F103</f>
        <v>，2346093</v>
      </c>
      <c r="I103" s="4" t="str">
        <f>VLOOKUP(A103,HOP!A:T,20,0)</f>
        <v>直连</v>
      </c>
    </row>
    <row r="105" spans="4:4">
      <c r="D105" s="4">
        <f>SUM(D2:D104)</f>
        <v>15738.88</v>
      </c>
    </row>
    <row r="111" spans="1:1">
      <c r="A111" s="4" t="s">
        <v>302</v>
      </c>
    </row>
    <row r="112" spans="1:1">
      <c r="A112" s="4" t="s">
        <v>303</v>
      </c>
    </row>
    <row r="113" spans="1:1">
      <c r="A113" s="4" t="s">
        <v>304</v>
      </c>
    </row>
  </sheetData>
  <autoFilter ref="A1:XFD105">
    <filterColumn colId="3">
      <filters blank="1">
        <filter val="57.8"/>
        <filter val="100"/>
        <filter val="300"/>
        <filter val="101"/>
        <filter val="203"/>
        <filter val="105"/>
        <filter val="106"/>
        <filter val="708"/>
        <filter val="209"/>
        <filter val="111"/>
        <filter val="113"/>
        <filter val="217"/>
        <filter val="18"/>
        <filter val="218"/>
        <filter val="323"/>
        <filter val="26"/>
        <filter val="27"/>
        <filter val="127"/>
        <filter val="227"/>
        <filter val="128"/>
        <filter val="428"/>
        <filter val="133"/>
        <filter val="134"/>
        <filter val="234"/>
        <filter val="334"/>
        <filter val="36"/>
        <filter val="137"/>
        <filter val="138"/>
        <filter val="39"/>
        <filter val="141"/>
        <filter val="44"/>
        <filter val="46"/>
        <filter val="48"/>
        <filter val="148"/>
        <filter val="149"/>
        <filter val="50"/>
        <filter val="52"/>
        <filter val="152"/>
        <filter val="53"/>
        <filter val="22.53"/>
        <filter val="54"/>
        <filter val="256"/>
        <filter val="57"/>
        <filter val="258"/>
        <filter val="660"/>
        <filter val="61"/>
        <filter val="64"/>
        <filter val="564"/>
        <filter val="565"/>
        <filter val="167"/>
        <filter val="68"/>
        <filter val="69"/>
        <filter val="70"/>
        <filter val="170"/>
        <filter val="71"/>
        <filter val="171"/>
        <filter val="172"/>
        <filter val="472"/>
        <filter val="19.72"/>
        <filter val="174"/>
        <filter val="275"/>
        <filter val="76"/>
        <filter val="177"/>
        <filter val="179"/>
        <filter val="280"/>
        <filter val="81"/>
        <filter val="82"/>
        <filter val="11.83"/>
        <filter val="386"/>
        <filter val="686"/>
        <filter val="187"/>
        <filter val="88"/>
        <filter val="90"/>
        <filter val="190"/>
        <filter val="91"/>
        <filter val="193"/>
        <filter val="195"/>
        <filter val="97"/>
        <filter val="197"/>
        <filter val="99"/>
        <filter val="199"/>
        <filter val="15738.88"/>
      </filters>
    </filterColumn>
    <filterColumn colId="6">
      <filters blank="1">
        <filter val="-10.2"/>
        <filter val="-0.47"/>
        <filter val="-54.17"/>
        <filter val="-71.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8.625" style="1" customWidth="1"/>
    <col min="4" max="16383" width="8" style="1"/>
  </cols>
  <sheetData>
    <row r="1" s="1" customFormat="1" spans="1:20">
      <c r="A1" s="2" t="s">
        <v>305</v>
      </c>
      <c r="B1" s="2" t="s">
        <v>306</v>
      </c>
      <c r="C1" s="2" t="s">
        <v>307</v>
      </c>
      <c r="D1" s="2" t="s">
        <v>308</v>
      </c>
      <c r="E1" s="2" t="s">
        <v>13</v>
      </c>
      <c r="F1" s="2" t="s">
        <v>5</v>
      </c>
      <c r="G1" s="2" t="s">
        <v>6</v>
      </c>
      <c r="H1" s="2" t="s">
        <v>309</v>
      </c>
      <c r="I1" s="2" t="s">
        <v>310</v>
      </c>
      <c r="J1" s="2" t="s">
        <v>311</v>
      </c>
      <c r="K1" s="2" t="s">
        <v>312</v>
      </c>
      <c r="L1" s="2" t="s">
        <v>313</v>
      </c>
      <c r="M1" s="2" t="s">
        <v>314</v>
      </c>
      <c r="N1" s="2" t="s">
        <v>315</v>
      </c>
      <c r="O1" s="2" t="s">
        <v>316</v>
      </c>
      <c r="P1" s="2" t="s">
        <v>317</v>
      </c>
      <c r="Q1" s="2" t="s">
        <v>318</v>
      </c>
      <c r="R1" s="2" t="s">
        <v>319</v>
      </c>
      <c r="S1" s="2" t="s">
        <v>320</v>
      </c>
      <c r="T1" s="2" t="s">
        <v>321</v>
      </c>
    </row>
    <row r="2" s="1" customFormat="1" spans="1:20">
      <c r="A2" s="3">
        <v>14271279364</v>
      </c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326</v>
      </c>
      <c r="G2" s="1" t="s">
        <v>327</v>
      </c>
      <c r="H2" s="1" t="s">
        <v>328</v>
      </c>
      <c r="I2" s="1" t="s">
        <v>329</v>
      </c>
      <c r="J2" s="1" t="s">
        <v>29</v>
      </c>
      <c r="K2" s="1" t="s">
        <v>330</v>
      </c>
      <c r="L2" s="1" t="s">
        <v>330</v>
      </c>
      <c r="M2" s="1" t="s">
        <v>331</v>
      </c>
      <c r="N2" s="1" t="s">
        <v>331</v>
      </c>
      <c r="O2" s="1" t="s">
        <v>332</v>
      </c>
      <c r="P2" s="1" t="s">
        <v>333</v>
      </c>
      <c r="Q2" s="1" t="s">
        <v>334</v>
      </c>
      <c r="R2" s="1" t="s">
        <v>335</v>
      </c>
      <c r="S2" s="1" t="s">
        <v>336</v>
      </c>
      <c r="T2" s="1" t="s">
        <v>337</v>
      </c>
    </row>
    <row r="3" s="1" customFormat="1" spans="1:20">
      <c r="A3" s="3">
        <v>15940597254</v>
      </c>
      <c r="B3" s="1" t="s">
        <v>338</v>
      </c>
      <c r="C3" s="1" t="s">
        <v>339</v>
      </c>
      <c r="D3" s="1" t="s">
        <v>340</v>
      </c>
      <c r="E3" s="1" t="s">
        <v>341</v>
      </c>
      <c r="F3" s="1" t="s">
        <v>342</v>
      </c>
      <c r="G3" s="1" t="s">
        <v>327</v>
      </c>
      <c r="H3" s="1" t="s">
        <v>328</v>
      </c>
      <c r="I3" s="1" t="s">
        <v>343</v>
      </c>
      <c r="J3" s="1" t="s">
        <v>29</v>
      </c>
      <c r="K3" s="1" t="s">
        <v>344</v>
      </c>
      <c r="L3" s="1" t="s">
        <v>344</v>
      </c>
      <c r="M3" s="1" t="s">
        <v>331</v>
      </c>
      <c r="N3" s="1" t="s">
        <v>331</v>
      </c>
      <c r="O3" s="1" t="s">
        <v>332</v>
      </c>
      <c r="P3" s="1" t="s">
        <v>333</v>
      </c>
      <c r="Q3" s="1" t="s">
        <v>345</v>
      </c>
      <c r="R3" s="1" t="s">
        <v>335</v>
      </c>
      <c r="S3" s="1" t="s">
        <v>336</v>
      </c>
      <c r="T3" s="1" t="s">
        <v>337</v>
      </c>
    </row>
    <row r="4" s="1" customFormat="1" spans="1:20">
      <c r="A4" s="3">
        <v>16187300620</v>
      </c>
      <c r="B4" s="1" t="s">
        <v>346</v>
      </c>
      <c r="C4" s="1" t="s">
        <v>347</v>
      </c>
      <c r="D4" s="1" t="s">
        <v>348</v>
      </c>
      <c r="E4" s="1" t="s">
        <v>349</v>
      </c>
      <c r="F4" s="1" t="s">
        <v>342</v>
      </c>
      <c r="G4" s="1" t="s">
        <v>327</v>
      </c>
      <c r="H4" s="1" t="s">
        <v>328</v>
      </c>
      <c r="I4" s="1" t="s">
        <v>350</v>
      </c>
      <c r="J4" s="1" t="s">
        <v>29</v>
      </c>
      <c r="K4" s="1" t="s">
        <v>351</v>
      </c>
      <c r="L4" s="1" t="s">
        <v>351</v>
      </c>
      <c r="M4" s="1" t="s">
        <v>331</v>
      </c>
      <c r="N4" s="1" t="s">
        <v>331</v>
      </c>
      <c r="O4" s="1" t="s">
        <v>332</v>
      </c>
      <c r="P4" s="1" t="s">
        <v>333</v>
      </c>
      <c r="Q4" s="1" t="s">
        <v>352</v>
      </c>
      <c r="R4" s="1" t="s">
        <v>335</v>
      </c>
      <c r="S4" s="1" t="s">
        <v>336</v>
      </c>
      <c r="T4" s="1" t="s">
        <v>337</v>
      </c>
    </row>
    <row r="5" s="1" customFormat="1" spans="1:20">
      <c r="A5" s="3">
        <v>16316532621</v>
      </c>
      <c r="B5" s="1" t="s">
        <v>353</v>
      </c>
      <c r="C5" s="1" t="s">
        <v>354</v>
      </c>
      <c r="D5" s="1" t="s">
        <v>355</v>
      </c>
      <c r="E5" s="1" t="s">
        <v>356</v>
      </c>
      <c r="F5" s="1" t="s">
        <v>326</v>
      </c>
      <c r="G5" s="1" t="s">
        <v>327</v>
      </c>
      <c r="H5" s="1" t="s">
        <v>328</v>
      </c>
      <c r="I5" s="1" t="s">
        <v>357</v>
      </c>
      <c r="J5" s="1" t="s">
        <v>29</v>
      </c>
      <c r="K5" s="1" t="s">
        <v>358</v>
      </c>
      <c r="L5" s="1" t="s">
        <v>358</v>
      </c>
      <c r="M5" s="1" t="s">
        <v>331</v>
      </c>
      <c r="N5" s="1" t="s">
        <v>331</v>
      </c>
      <c r="O5" s="1" t="s">
        <v>332</v>
      </c>
      <c r="P5" s="1" t="s">
        <v>333</v>
      </c>
      <c r="Q5" s="1" t="s">
        <v>359</v>
      </c>
      <c r="R5" s="1" t="s">
        <v>335</v>
      </c>
      <c r="S5" s="1" t="s">
        <v>336</v>
      </c>
      <c r="T5" s="1" t="s">
        <v>337</v>
      </c>
    </row>
    <row r="6" s="1" customFormat="1" spans="1:20">
      <c r="A6" s="3">
        <v>16317001363</v>
      </c>
      <c r="B6" s="1" t="s">
        <v>353</v>
      </c>
      <c r="C6" s="1" t="s">
        <v>360</v>
      </c>
      <c r="D6" s="1" t="s">
        <v>361</v>
      </c>
      <c r="E6" s="1" t="s">
        <v>362</v>
      </c>
      <c r="F6" s="1" t="s">
        <v>326</v>
      </c>
      <c r="G6" s="1" t="s">
        <v>327</v>
      </c>
      <c r="H6" s="1" t="s">
        <v>328</v>
      </c>
      <c r="I6" s="1" t="s">
        <v>363</v>
      </c>
      <c r="J6" s="1" t="s">
        <v>29</v>
      </c>
      <c r="K6" s="1" t="s">
        <v>364</v>
      </c>
      <c r="L6" s="1" t="s">
        <v>364</v>
      </c>
      <c r="M6" s="1" t="s">
        <v>331</v>
      </c>
      <c r="N6" s="1" t="s">
        <v>331</v>
      </c>
      <c r="O6" s="1" t="s">
        <v>332</v>
      </c>
      <c r="P6" s="1" t="s">
        <v>333</v>
      </c>
      <c r="Q6" s="1" t="s">
        <v>365</v>
      </c>
      <c r="R6" s="1" t="s">
        <v>335</v>
      </c>
      <c r="S6" s="1" t="s">
        <v>336</v>
      </c>
      <c r="T6" s="1" t="s">
        <v>337</v>
      </c>
    </row>
    <row r="7" s="1" customFormat="1" spans="1:20">
      <c r="A7" s="3">
        <v>16319753696</v>
      </c>
      <c r="B7" s="1" t="s">
        <v>353</v>
      </c>
      <c r="C7" s="1" t="s">
        <v>366</v>
      </c>
      <c r="D7" s="1" t="s">
        <v>367</v>
      </c>
      <c r="E7" s="1" t="s">
        <v>368</v>
      </c>
      <c r="F7" s="1" t="s">
        <v>342</v>
      </c>
      <c r="G7" s="1" t="s">
        <v>327</v>
      </c>
      <c r="H7" s="1" t="s">
        <v>328</v>
      </c>
      <c r="I7" s="1" t="s">
        <v>369</v>
      </c>
      <c r="J7" s="1" t="s">
        <v>29</v>
      </c>
      <c r="K7" s="1" t="s">
        <v>370</v>
      </c>
      <c r="L7" s="1" t="s">
        <v>370</v>
      </c>
      <c r="M7" s="1" t="s">
        <v>331</v>
      </c>
      <c r="N7" s="1" t="s">
        <v>331</v>
      </c>
      <c r="O7" s="1" t="s">
        <v>332</v>
      </c>
      <c r="P7" s="1" t="s">
        <v>333</v>
      </c>
      <c r="Q7" s="1" t="s">
        <v>371</v>
      </c>
      <c r="R7" s="1" t="s">
        <v>335</v>
      </c>
      <c r="S7" s="1" t="s">
        <v>336</v>
      </c>
      <c r="T7" s="1" t="s">
        <v>337</v>
      </c>
    </row>
    <row r="8" s="1" customFormat="1" spans="1:20">
      <c r="A8" s="3">
        <v>16321123117</v>
      </c>
      <c r="B8" s="1" t="s">
        <v>353</v>
      </c>
      <c r="C8" s="1" t="s">
        <v>372</v>
      </c>
      <c r="D8" s="1" t="s">
        <v>373</v>
      </c>
      <c r="E8" s="1" t="s">
        <v>374</v>
      </c>
      <c r="F8" s="1" t="s">
        <v>326</v>
      </c>
      <c r="G8" s="1" t="s">
        <v>327</v>
      </c>
      <c r="H8" s="1" t="s">
        <v>328</v>
      </c>
      <c r="I8" s="1" t="s">
        <v>375</v>
      </c>
      <c r="J8" s="1" t="s">
        <v>29</v>
      </c>
      <c r="K8" s="1" t="s">
        <v>376</v>
      </c>
      <c r="L8" s="1" t="s">
        <v>376</v>
      </c>
      <c r="M8" s="1" t="s">
        <v>331</v>
      </c>
      <c r="N8" s="1" t="s">
        <v>331</v>
      </c>
      <c r="O8" s="1" t="s">
        <v>332</v>
      </c>
      <c r="P8" s="1" t="s">
        <v>333</v>
      </c>
      <c r="Q8" s="1" t="s">
        <v>377</v>
      </c>
      <c r="R8" s="1" t="s">
        <v>335</v>
      </c>
      <c r="S8" s="1" t="s">
        <v>336</v>
      </c>
      <c r="T8" s="1" t="s">
        <v>337</v>
      </c>
    </row>
    <row r="9" s="1" customFormat="1" spans="1:20">
      <c r="A9" s="3">
        <v>16387938808</v>
      </c>
      <c r="B9" s="1" t="s">
        <v>378</v>
      </c>
      <c r="C9" s="1" t="s">
        <v>379</v>
      </c>
      <c r="D9" s="1" t="s">
        <v>380</v>
      </c>
      <c r="E9" s="1" t="s">
        <v>381</v>
      </c>
      <c r="F9" s="1" t="s">
        <v>326</v>
      </c>
      <c r="G9" s="1" t="s">
        <v>327</v>
      </c>
      <c r="H9" s="1" t="s">
        <v>328</v>
      </c>
      <c r="I9" s="1" t="s">
        <v>382</v>
      </c>
      <c r="J9" s="1" t="s">
        <v>29</v>
      </c>
      <c r="K9" s="1" t="s">
        <v>383</v>
      </c>
      <c r="L9" s="1" t="s">
        <v>383</v>
      </c>
      <c r="M9" s="1" t="s">
        <v>331</v>
      </c>
      <c r="N9" s="1" t="s">
        <v>331</v>
      </c>
      <c r="O9" s="1" t="s">
        <v>332</v>
      </c>
      <c r="P9" s="1" t="s">
        <v>333</v>
      </c>
      <c r="Q9" s="1" t="s">
        <v>384</v>
      </c>
      <c r="R9" s="1" t="s">
        <v>335</v>
      </c>
      <c r="S9" s="1" t="s">
        <v>336</v>
      </c>
      <c r="T9" s="1" t="s">
        <v>337</v>
      </c>
    </row>
    <row r="10" s="1" customFormat="1" spans="1:20">
      <c r="A10" s="3">
        <v>16391705677</v>
      </c>
      <c r="B10" s="1" t="s">
        <v>385</v>
      </c>
      <c r="C10" s="1" t="s">
        <v>386</v>
      </c>
      <c r="D10" s="1" t="s">
        <v>380</v>
      </c>
      <c r="E10" s="1" t="s">
        <v>387</v>
      </c>
      <c r="F10" s="1" t="s">
        <v>326</v>
      </c>
      <c r="G10" s="1" t="s">
        <v>327</v>
      </c>
      <c r="H10" s="1" t="s">
        <v>328</v>
      </c>
      <c r="I10" s="1" t="s">
        <v>388</v>
      </c>
      <c r="J10" s="1" t="s">
        <v>29</v>
      </c>
      <c r="K10" s="1" t="s">
        <v>383</v>
      </c>
      <c r="L10" s="1" t="s">
        <v>383</v>
      </c>
      <c r="M10" s="1" t="s">
        <v>331</v>
      </c>
      <c r="N10" s="1" t="s">
        <v>331</v>
      </c>
      <c r="O10" s="1" t="s">
        <v>332</v>
      </c>
      <c r="P10" s="1" t="s">
        <v>333</v>
      </c>
      <c r="Q10" s="1" t="s">
        <v>389</v>
      </c>
      <c r="R10" s="1" t="s">
        <v>335</v>
      </c>
      <c r="S10" s="1" t="s">
        <v>336</v>
      </c>
      <c r="T10" s="1" t="s">
        <v>337</v>
      </c>
    </row>
    <row r="11" s="1" customFormat="1" spans="1:20">
      <c r="A11" s="3">
        <v>16514743216</v>
      </c>
      <c r="B11" s="1" t="s">
        <v>390</v>
      </c>
      <c r="C11" s="1" t="s">
        <v>391</v>
      </c>
      <c r="D11" s="1" t="s">
        <v>392</v>
      </c>
      <c r="E11" s="1" t="s">
        <v>393</v>
      </c>
      <c r="F11" s="1" t="s">
        <v>326</v>
      </c>
      <c r="G11" s="1" t="s">
        <v>327</v>
      </c>
      <c r="H11" s="1" t="s">
        <v>328</v>
      </c>
      <c r="I11" s="1" t="s">
        <v>394</v>
      </c>
      <c r="J11" s="1" t="s">
        <v>29</v>
      </c>
      <c r="K11" s="1" t="s">
        <v>395</v>
      </c>
      <c r="L11" s="1" t="s">
        <v>395</v>
      </c>
      <c r="M11" s="1" t="s">
        <v>331</v>
      </c>
      <c r="N11" s="1" t="s">
        <v>331</v>
      </c>
      <c r="O11" s="1" t="s">
        <v>332</v>
      </c>
      <c r="P11" s="1" t="s">
        <v>333</v>
      </c>
      <c r="Q11" s="1" t="s">
        <v>396</v>
      </c>
      <c r="R11" s="1" t="s">
        <v>335</v>
      </c>
      <c r="S11" s="1" t="s">
        <v>336</v>
      </c>
      <c r="T11" s="1" t="s">
        <v>337</v>
      </c>
    </row>
    <row r="12" s="1" customFormat="1" spans="1:20">
      <c r="A12" s="3">
        <v>16561359307</v>
      </c>
      <c r="B12" s="1" t="s">
        <v>397</v>
      </c>
      <c r="C12" s="1" t="s">
        <v>398</v>
      </c>
      <c r="D12" s="1" t="s">
        <v>399</v>
      </c>
      <c r="E12" s="1" t="s">
        <v>400</v>
      </c>
      <c r="F12" s="1" t="s">
        <v>326</v>
      </c>
      <c r="G12" s="1" t="s">
        <v>327</v>
      </c>
      <c r="H12" s="1" t="s">
        <v>328</v>
      </c>
      <c r="I12" s="1" t="s">
        <v>401</v>
      </c>
      <c r="J12" s="1" t="s">
        <v>29</v>
      </c>
      <c r="K12" s="1" t="s">
        <v>402</v>
      </c>
      <c r="L12" s="1" t="s">
        <v>402</v>
      </c>
      <c r="M12" s="1" t="s">
        <v>331</v>
      </c>
      <c r="N12" s="1" t="s">
        <v>331</v>
      </c>
      <c r="O12" s="1" t="s">
        <v>332</v>
      </c>
      <c r="P12" s="1" t="s">
        <v>333</v>
      </c>
      <c r="Q12" s="1" t="s">
        <v>403</v>
      </c>
      <c r="R12" s="1" t="s">
        <v>335</v>
      </c>
      <c r="S12" s="1" t="s">
        <v>336</v>
      </c>
      <c r="T12" s="1" t="s">
        <v>337</v>
      </c>
    </row>
    <row r="13" s="1" customFormat="1" spans="1:20">
      <c r="A13" s="3">
        <v>16584348918</v>
      </c>
      <c r="B13" s="1" t="s">
        <v>404</v>
      </c>
      <c r="C13" s="1" t="s">
        <v>405</v>
      </c>
      <c r="D13" s="1" t="s">
        <v>406</v>
      </c>
      <c r="E13" s="1" t="s">
        <v>407</v>
      </c>
      <c r="F13" s="1" t="s">
        <v>326</v>
      </c>
      <c r="G13" s="1" t="s">
        <v>327</v>
      </c>
      <c r="H13" s="1" t="s">
        <v>328</v>
      </c>
      <c r="I13" s="1" t="s">
        <v>408</v>
      </c>
      <c r="J13" s="1" t="s">
        <v>29</v>
      </c>
      <c r="K13" s="1" t="s">
        <v>409</v>
      </c>
      <c r="L13" s="1" t="s">
        <v>409</v>
      </c>
      <c r="M13" s="1" t="s">
        <v>331</v>
      </c>
      <c r="N13" s="1" t="s">
        <v>331</v>
      </c>
      <c r="O13" s="1" t="s">
        <v>332</v>
      </c>
      <c r="P13" s="1" t="s">
        <v>333</v>
      </c>
      <c r="Q13" s="1" t="s">
        <v>410</v>
      </c>
      <c r="R13" s="1" t="s">
        <v>335</v>
      </c>
      <c r="S13" s="1" t="s">
        <v>336</v>
      </c>
      <c r="T13" s="1" t="s">
        <v>337</v>
      </c>
    </row>
    <row r="14" s="1" customFormat="1" spans="1:20">
      <c r="A14" s="3">
        <v>16670408724</v>
      </c>
      <c r="B14" s="1" t="s">
        <v>411</v>
      </c>
      <c r="C14" s="1" t="s">
        <v>412</v>
      </c>
      <c r="D14" s="1" t="s">
        <v>413</v>
      </c>
      <c r="E14" s="1" t="s">
        <v>414</v>
      </c>
      <c r="F14" s="1" t="s">
        <v>326</v>
      </c>
      <c r="G14" s="1" t="s">
        <v>327</v>
      </c>
      <c r="H14" s="1" t="s">
        <v>328</v>
      </c>
      <c r="I14" s="1" t="s">
        <v>415</v>
      </c>
      <c r="J14" s="1" t="s">
        <v>29</v>
      </c>
      <c r="K14" s="1" t="s">
        <v>416</v>
      </c>
      <c r="L14" s="1" t="s">
        <v>416</v>
      </c>
      <c r="M14" s="1" t="s">
        <v>331</v>
      </c>
      <c r="N14" s="1" t="s">
        <v>331</v>
      </c>
      <c r="O14" s="1" t="s">
        <v>332</v>
      </c>
      <c r="P14" s="1" t="s">
        <v>333</v>
      </c>
      <c r="Q14" s="1" t="s">
        <v>417</v>
      </c>
      <c r="R14" s="1" t="s">
        <v>335</v>
      </c>
      <c r="S14" s="1" t="s">
        <v>336</v>
      </c>
      <c r="T14" s="1" t="s">
        <v>337</v>
      </c>
    </row>
    <row r="15" s="1" customFormat="1" spans="1:20">
      <c r="A15" s="3">
        <v>16681126890</v>
      </c>
      <c r="B15" s="1" t="s">
        <v>418</v>
      </c>
      <c r="C15" s="1" t="s">
        <v>419</v>
      </c>
      <c r="D15" s="1" t="s">
        <v>420</v>
      </c>
      <c r="E15" s="1" t="s">
        <v>421</v>
      </c>
      <c r="F15" s="1" t="s">
        <v>326</v>
      </c>
      <c r="G15" s="1" t="s">
        <v>327</v>
      </c>
      <c r="H15" s="1" t="s">
        <v>328</v>
      </c>
      <c r="I15" s="1" t="s">
        <v>422</v>
      </c>
      <c r="J15" s="1" t="s">
        <v>29</v>
      </c>
      <c r="K15" s="1" t="s">
        <v>423</v>
      </c>
      <c r="L15" s="1" t="s">
        <v>424</v>
      </c>
      <c r="M15" s="1" t="s">
        <v>425</v>
      </c>
      <c r="N15" s="1" t="s">
        <v>426</v>
      </c>
      <c r="O15" s="1" t="s">
        <v>332</v>
      </c>
      <c r="P15" s="1" t="s">
        <v>333</v>
      </c>
      <c r="Q15" s="1" t="s">
        <v>427</v>
      </c>
      <c r="R15" s="1" t="s">
        <v>335</v>
      </c>
      <c r="S15" s="1" t="s">
        <v>336</v>
      </c>
      <c r="T15" s="1" t="s">
        <v>337</v>
      </c>
    </row>
    <row r="16" s="1" customFormat="1" spans="1:20">
      <c r="A16" s="3">
        <v>16737253383</v>
      </c>
      <c r="B16" s="1" t="s">
        <v>428</v>
      </c>
      <c r="C16" s="1" t="s">
        <v>429</v>
      </c>
      <c r="D16" s="1" t="s">
        <v>430</v>
      </c>
      <c r="E16" s="1" t="s">
        <v>431</v>
      </c>
      <c r="F16" s="1" t="s">
        <v>326</v>
      </c>
      <c r="G16" s="1" t="s">
        <v>327</v>
      </c>
      <c r="H16" s="1" t="s">
        <v>328</v>
      </c>
      <c r="I16" s="1" t="s">
        <v>432</v>
      </c>
      <c r="J16" s="1" t="s">
        <v>29</v>
      </c>
      <c r="K16" s="1" t="s">
        <v>433</v>
      </c>
      <c r="L16" s="1" t="s">
        <v>433</v>
      </c>
      <c r="M16" s="1" t="s">
        <v>331</v>
      </c>
      <c r="N16" s="1" t="s">
        <v>331</v>
      </c>
      <c r="O16" s="1" t="s">
        <v>332</v>
      </c>
      <c r="P16" s="1" t="s">
        <v>333</v>
      </c>
      <c r="Q16" s="1" t="s">
        <v>434</v>
      </c>
      <c r="R16" s="1" t="s">
        <v>335</v>
      </c>
      <c r="S16" s="1" t="s">
        <v>336</v>
      </c>
      <c r="T16" s="1" t="s">
        <v>337</v>
      </c>
    </row>
    <row r="17" s="1" customFormat="1" spans="1:20">
      <c r="A17" s="3">
        <v>16747045897</v>
      </c>
      <c r="B17" s="1" t="s">
        <v>435</v>
      </c>
      <c r="C17" s="1" t="s">
        <v>436</v>
      </c>
      <c r="D17" s="1" t="s">
        <v>437</v>
      </c>
      <c r="E17" s="1" t="s">
        <v>438</v>
      </c>
      <c r="F17" s="1" t="s">
        <v>342</v>
      </c>
      <c r="G17" s="1" t="s">
        <v>327</v>
      </c>
      <c r="H17" s="1" t="s">
        <v>328</v>
      </c>
      <c r="I17" s="1" t="s">
        <v>439</v>
      </c>
      <c r="J17" s="1" t="s">
        <v>29</v>
      </c>
      <c r="K17" s="1" t="s">
        <v>440</v>
      </c>
      <c r="L17" s="1" t="s">
        <v>440</v>
      </c>
      <c r="M17" s="1" t="s">
        <v>331</v>
      </c>
      <c r="N17" s="1" t="s">
        <v>331</v>
      </c>
      <c r="O17" s="1" t="s">
        <v>332</v>
      </c>
      <c r="P17" s="1" t="s">
        <v>333</v>
      </c>
      <c r="Q17" s="1" t="s">
        <v>441</v>
      </c>
      <c r="R17" s="1" t="s">
        <v>335</v>
      </c>
      <c r="S17" s="1" t="s">
        <v>336</v>
      </c>
      <c r="T17" s="1" t="s">
        <v>337</v>
      </c>
    </row>
    <row r="18" s="1" customFormat="1" spans="1:20">
      <c r="A18" s="3">
        <v>16765422170</v>
      </c>
      <c r="B18" s="1" t="s">
        <v>442</v>
      </c>
      <c r="C18" s="1" t="s">
        <v>443</v>
      </c>
      <c r="D18" s="1" t="s">
        <v>444</v>
      </c>
      <c r="E18" s="1" t="s">
        <v>445</v>
      </c>
      <c r="F18" s="1" t="s">
        <v>326</v>
      </c>
      <c r="G18" s="1" t="s">
        <v>327</v>
      </c>
      <c r="H18" s="1" t="s">
        <v>328</v>
      </c>
      <c r="I18" s="1" t="s">
        <v>446</v>
      </c>
      <c r="J18" s="1" t="s">
        <v>29</v>
      </c>
      <c r="K18" s="1" t="s">
        <v>447</v>
      </c>
      <c r="L18" s="1" t="s">
        <v>447</v>
      </c>
      <c r="M18" s="1" t="s">
        <v>331</v>
      </c>
      <c r="N18" s="1" t="s">
        <v>331</v>
      </c>
      <c r="O18" s="1" t="s">
        <v>332</v>
      </c>
      <c r="P18" s="1" t="s">
        <v>333</v>
      </c>
      <c r="Q18" s="1" t="s">
        <v>448</v>
      </c>
      <c r="R18" s="1" t="s">
        <v>335</v>
      </c>
      <c r="S18" s="1" t="s">
        <v>336</v>
      </c>
      <c r="T18" s="1" t="s">
        <v>337</v>
      </c>
    </row>
    <row r="19" s="1" customFormat="1" spans="1:20">
      <c r="A19" s="3">
        <v>16765422920</v>
      </c>
      <c r="B19" s="1" t="s">
        <v>442</v>
      </c>
      <c r="C19" s="1" t="s">
        <v>449</v>
      </c>
      <c r="D19" s="1" t="s">
        <v>450</v>
      </c>
      <c r="E19" s="1" t="s">
        <v>451</v>
      </c>
      <c r="F19" s="1" t="s">
        <v>326</v>
      </c>
      <c r="G19" s="1" t="s">
        <v>327</v>
      </c>
      <c r="H19" s="1" t="s">
        <v>328</v>
      </c>
      <c r="I19" s="1" t="s">
        <v>452</v>
      </c>
      <c r="J19" s="1" t="s">
        <v>29</v>
      </c>
      <c r="K19" s="1" t="s">
        <v>453</v>
      </c>
      <c r="L19" s="1" t="s">
        <v>453</v>
      </c>
      <c r="M19" s="1" t="s">
        <v>331</v>
      </c>
      <c r="N19" s="1" t="s">
        <v>331</v>
      </c>
      <c r="O19" s="1" t="s">
        <v>332</v>
      </c>
      <c r="P19" s="1" t="s">
        <v>333</v>
      </c>
      <c r="Q19" s="1" t="s">
        <v>454</v>
      </c>
      <c r="R19" s="1" t="s">
        <v>335</v>
      </c>
      <c r="S19" s="1" t="s">
        <v>336</v>
      </c>
      <c r="T19" s="1" t="s">
        <v>337</v>
      </c>
    </row>
    <row r="20" s="1" customFormat="1" spans="1:20">
      <c r="A20" s="3">
        <v>16777326726</v>
      </c>
      <c r="B20" s="1" t="s">
        <v>455</v>
      </c>
      <c r="C20" s="1" t="s">
        <v>456</v>
      </c>
      <c r="D20" s="1" t="s">
        <v>457</v>
      </c>
      <c r="E20" s="1" t="s">
        <v>458</v>
      </c>
      <c r="F20" s="1" t="s">
        <v>326</v>
      </c>
      <c r="G20" s="1" t="s">
        <v>327</v>
      </c>
      <c r="H20" s="1" t="s">
        <v>328</v>
      </c>
      <c r="I20" s="1" t="s">
        <v>459</v>
      </c>
      <c r="J20" s="1" t="s">
        <v>29</v>
      </c>
      <c r="K20" s="1" t="s">
        <v>460</v>
      </c>
      <c r="L20" s="1" t="s">
        <v>460</v>
      </c>
      <c r="M20" s="1" t="s">
        <v>331</v>
      </c>
      <c r="N20" s="1" t="s">
        <v>331</v>
      </c>
      <c r="O20" s="1" t="s">
        <v>332</v>
      </c>
      <c r="P20" s="1" t="s">
        <v>333</v>
      </c>
      <c r="Q20" s="1" t="s">
        <v>461</v>
      </c>
      <c r="R20" s="1" t="s">
        <v>335</v>
      </c>
      <c r="S20" s="1" t="s">
        <v>336</v>
      </c>
      <c r="T20" s="1" t="s">
        <v>337</v>
      </c>
    </row>
    <row r="21" s="1" customFormat="1" spans="1:20">
      <c r="A21" s="3">
        <v>16792747310</v>
      </c>
      <c r="B21" s="1" t="s">
        <v>462</v>
      </c>
      <c r="C21" s="1" t="s">
        <v>463</v>
      </c>
      <c r="D21" s="1" t="s">
        <v>464</v>
      </c>
      <c r="E21" s="1" t="s">
        <v>465</v>
      </c>
      <c r="F21" s="1" t="s">
        <v>326</v>
      </c>
      <c r="G21" s="1" t="s">
        <v>327</v>
      </c>
      <c r="H21" s="1" t="s">
        <v>328</v>
      </c>
      <c r="I21" s="1" t="s">
        <v>466</v>
      </c>
      <c r="J21" s="1" t="s">
        <v>29</v>
      </c>
      <c r="K21" s="1" t="s">
        <v>467</v>
      </c>
      <c r="L21" s="1" t="s">
        <v>467</v>
      </c>
      <c r="M21" s="1" t="s">
        <v>331</v>
      </c>
      <c r="N21" s="1" t="s">
        <v>331</v>
      </c>
      <c r="O21" s="1" t="s">
        <v>332</v>
      </c>
      <c r="P21" s="1" t="s">
        <v>333</v>
      </c>
      <c r="Q21" s="1" t="s">
        <v>468</v>
      </c>
      <c r="R21" s="1" t="s">
        <v>335</v>
      </c>
      <c r="S21" s="1" t="s">
        <v>336</v>
      </c>
      <c r="T21" s="1" t="s">
        <v>337</v>
      </c>
    </row>
    <row r="22" s="1" customFormat="1" spans="1:20">
      <c r="A22" s="3">
        <v>16796031309</v>
      </c>
      <c r="B22" s="1" t="s">
        <v>469</v>
      </c>
      <c r="C22" s="1" t="s">
        <v>470</v>
      </c>
      <c r="D22" s="1" t="s">
        <v>471</v>
      </c>
      <c r="E22" s="1" t="s">
        <v>472</v>
      </c>
      <c r="F22" s="1" t="s">
        <v>342</v>
      </c>
      <c r="G22" s="1" t="s">
        <v>327</v>
      </c>
      <c r="H22" s="1" t="s">
        <v>328</v>
      </c>
      <c r="I22" s="1" t="s">
        <v>473</v>
      </c>
      <c r="J22" s="1" t="s">
        <v>29</v>
      </c>
      <c r="K22" s="1" t="s">
        <v>474</v>
      </c>
      <c r="L22" s="1" t="s">
        <v>474</v>
      </c>
      <c r="M22" s="1" t="s">
        <v>331</v>
      </c>
      <c r="N22" s="1" t="s">
        <v>331</v>
      </c>
      <c r="O22" s="1" t="s">
        <v>332</v>
      </c>
      <c r="P22" s="1" t="s">
        <v>333</v>
      </c>
      <c r="Q22" s="1" t="s">
        <v>475</v>
      </c>
      <c r="R22" s="1" t="s">
        <v>335</v>
      </c>
      <c r="S22" s="1" t="s">
        <v>336</v>
      </c>
      <c r="T22" s="1" t="s">
        <v>337</v>
      </c>
    </row>
    <row r="23" s="1" customFormat="1" spans="1:20">
      <c r="A23" s="3">
        <v>16796240020</v>
      </c>
      <c r="B23" s="1" t="s">
        <v>469</v>
      </c>
      <c r="C23" s="1" t="s">
        <v>476</v>
      </c>
      <c r="D23" s="1" t="s">
        <v>477</v>
      </c>
      <c r="E23" s="1" t="s">
        <v>478</v>
      </c>
      <c r="F23" s="1" t="s">
        <v>326</v>
      </c>
      <c r="G23" s="1" t="s">
        <v>327</v>
      </c>
      <c r="H23" s="1" t="s">
        <v>328</v>
      </c>
      <c r="I23" s="1" t="s">
        <v>479</v>
      </c>
      <c r="J23" s="1" t="s">
        <v>29</v>
      </c>
      <c r="K23" s="1" t="s">
        <v>480</v>
      </c>
      <c r="L23" s="1" t="s">
        <v>480</v>
      </c>
      <c r="M23" s="1" t="s">
        <v>331</v>
      </c>
      <c r="N23" s="1" t="s">
        <v>331</v>
      </c>
      <c r="O23" s="1" t="s">
        <v>332</v>
      </c>
      <c r="P23" s="1" t="s">
        <v>333</v>
      </c>
      <c r="Q23" s="1" t="s">
        <v>481</v>
      </c>
      <c r="R23" s="1" t="s">
        <v>335</v>
      </c>
      <c r="S23" s="1" t="s">
        <v>336</v>
      </c>
      <c r="T23" s="1" t="s">
        <v>337</v>
      </c>
    </row>
    <row r="24" s="1" customFormat="1" spans="1:20">
      <c r="A24" s="3">
        <v>16800642670</v>
      </c>
      <c r="B24" s="1" t="s">
        <v>469</v>
      </c>
      <c r="C24" s="1" t="s">
        <v>482</v>
      </c>
      <c r="D24" s="1" t="s">
        <v>483</v>
      </c>
      <c r="E24" s="1" t="s">
        <v>484</v>
      </c>
      <c r="F24" s="1" t="s">
        <v>342</v>
      </c>
      <c r="G24" s="1" t="s">
        <v>327</v>
      </c>
      <c r="H24" s="1" t="s">
        <v>328</v>
      </c>
      <c r="I24" s="1" t="s">
        <v>485</v>
      </c>
      <c r="J24" s="1" t="s">
        <v>29</v>
      </c>
      <c r="K24" s="1" t="s">
        <v>486</v>
      </c>
      <c r="L24" s="1" t="s">
        <v>486</v>
      </c>
      <c r="M24" s="1" t="s">
        <v>331</v>
      </c>
      <c r="N24" s="1" t="s">
        <v>331</v>
      </c>
      <c r="O24" s="1" t="s">
        <v>332</v>
      </c>
      <c r="P24" s="1" t="s">
        <v>333</v>
      </c>
      <c r="Q24" s="1" t="s">
        <v>487</v>
      </c>
      <c r="R24" s="1" t="s">
        <v>335</v>
      </c>
      <c r="S24" s="1" t="s">
        <v>336</v>
      </c>
      <c r="T24" s="1" t="s">
        <v>337</v>
      </c>
    </row>
    <row r="25" s="1" customFormat="1" spans="1:20">
      <c r="A25" s="3">
        <v>16808827904</v>
      </c>
      <c r="B25" s="1" t="s">
        <v>488</v>
      </c>
      <c r="C25" s="1" t="s">
        <v>489</v>
      </c>
      <c r="D25" s="1" t="s">
        <v>490</v>
      </c>
      <c r="E25" s="1" t="s">
        <v>491</v>
      </c>
      <c r="F25" s="1" t="s">
        <v>326</v>
      </c>
      <c r="G25" s="1" t="s">
        <v>327</v>
      </c>
      <c r="H25" s="1" t="s">
        <v>328</v>
      </c>
      <c r="I25" s="1" t="s">
        <v>492</v>
      </c>
      <c r="J25" s="1" t="s">
        <v>29</v>
      </c>
      <c r="K25" s="1" t="s">
        <v>493</v>
      </c>
      <c r="L25" s="1" t="s">
        <v>493</v>
      </c>
      <c r="M25" s="1" t="s">
        <v>331</v>
      </c>
      <c r="N25" s="1" t="s">
        <v>331</v>
      </c>
      <c r="O25" s="1" t="s">
        <v>332</v>
      </c>
      <c r="P25" s="1" t="s">
        <v>333</v>
      </c>
      <c r="Q25" s="1" t="s">
        <v>494</v>
      </c>
      <c r="R25" s="1" t="s">
        <v>335</v>
      </c>
      <c r="S25" s="1" t="s">
        <v>336</v>
      </c>
      <c r="T25" s="1" t="s">
        <v>337</v>
      </c>
    </row>
    <row r="26" s="1" customFormat="1" spans="1:20">
      <c r="A26" s="3">
        <v>16808910273</v>
      </c>
      <c r="B26" s="1" t="s">
        <v>488</v>
      </c>
      <c r="C26" s="1" t="s">
        <v>495</v>
      </c>
      <c r="D26" s="1" t="s">
        <v>464</v>
      </c>
      <c r="E26" s="1" t="s">
        <v>496</v>
      </c>
      <c r="F26" s="1" t="s">
        <v>326</v>
      </c>
      <c r="G26" s="1" t="s">
        <v>327</v>
      </c>
      <c r="H26" s="1" t="s">
        <v>328</v>
      </c>
      <c r="I26" s="1" t="s">
        <v>497</v>
      </c>
      <c r="J26" s="1" t="s">
        <v>29</v>
      </c>
      <c r="K26" s="1" t="s">
        <v>467</v>
      </c>
      <c r="L26" s="1" t="s">
        <v>467</v>
      </c>
      <c r="M26" s="1" t="s">
        <v>331</v>
      </c>
      <c r="N26" s="1" t="s">
        <v>331</v>
      </c>
      <c r="O26" s="1" t="s">
        <v>332</v>
      </c>
      <c r="P26" s="1" t="s">
        <v>333</v>
      </c>
      <c r="Q26" s="1" t="s">
        <v>498</v>
      </c>
      <c r="R26" s="1" t="s">
        <v>335</v>
      </c>
      <c r="S26" s="1" t="s">
        <v>336</v>
      </c>
      <c r="T26" s="1" t="s">
        <v>337</v>
      </c>
    </row>
    <row r="27" s="1" customFormat="1" spans="1:20">
      <c r="A27" s="3">
        <v>16808954030</v>
      </c>
      <c r="B27" s="1" t="s">
        <v>488</v>
      </c>
      <c r="C27" s="1" t="s">
        <v>499</v>
      </c>
      <c r="D27" s="1" t="s">
        <v>490</v>
      </c>
      <c r="E27" s="1" t="s">
        <v>500</v>
      </c>
      <c r="F27" s="1" t="s">
        <v>326</v>
      </c>
      <c r="G27" s="1" t="s">
        <v>327</v>
      </c>
      <c r="H27" s="1" t="s">
        <v>328</v>
      </c>
      <c r="I27" s="1" t="s">
        <v>501</v>
      </c>
      <c r="J27" s="1" t="s">
        <v>29</v>
      </c>
      <c r="K27" s="1" t="s">
        <v>502</v>
      </c>
      <c r="L27" s="1" t="s">
        <v>502</v>
      </c>
      <c r="M27" s="1" t="s">
        <v>331</v>
      </c>
      <c r="N27" s="1" t="s">
        <v>331</v>
      </c>
      <c r="O27" s="1" t="s">
        <v>332</v>
      </c>
      <c r="P27" s="1" t="s">
        <v>333</v>
      </c>
      <c r="Q27" s="1" t="s">
        <v>503</v>
      </c>
      <c r="R27" s="1" t="s">
        <v>335</v>
      </c>
      <c r="S27" s="1" t="s">
        <v>336</v>
      </c>
      <c r="T27" s="1" t="s">
        <v>337</v>
      </c>
    </row>
    <row r="28" s="1" customFormat="1" spans="1:20">
      <c r="A28" s="3">
        <v>16834153878</v>
      </c>
      <c r="B28" s="1" t="s">
        <v>504</v>
      </c>
      <c r="C28" s="1" t="s">
        <v>505</v>
      </c>
      <c r="D28" s="1" t="s">
        <v>506</v>
      </c>
      <c r="E28" s="1" t="s">
        <v>507</v>
      </c>
      <c r="F28" s="1" t="s">
        <v>342</v>
      </c>
      <c r="G28" s="1" t="s">
        <v>327</v>
      </c>
      <c r="H28" s="1" t="s">
        <v>328</v>
      </c>
      <c r="I28" s="1" t="s">
        <v>508</v>
      </c>
      <c r="J28" s="1" t="s">
        <v>29</v>
      </c>
      <c r="K28" s="1" t="s">
        <v>509</v>
      </c>
      <c r="L28" s="1" t="s">
        <v>509</v>
      </c>
      <c r="M28" s="1" t="s">
        <v>331</v>
      </c>
      <c r="N28" s="1" t="s">
        <v>331</v>
      </c>
      <c r="O28" s="1" t="s">
        <v>332</v>
      </c>
      <c r="P28" s="1" t="s">
        <v>333</v>
      </c>
      <c r="Q28" s="1" t="s">
        <v>510</v>
      </c>
      <c r="R28" s="1" t="s">
        <v>335</v>
      </c>
      <c r="S28" s="1" t="s">
        <v>336</v>
      </c>
      <c r="T28" s="1" t="s">
        <v>337</v>
      </c>
    </row>
    <row r="29" s="1" customFormat="1" spans="1:20">
      <c r="A29" s="3">
        <v>16839588963</v>
      </c>
      <c r="B29" s="1" t="s">
        <v>511</v>
      </c>
      <c r="C29" s="1" t="s">
        <v>512</v>
      </c>
      <c r="D29" s="1" t="s">
        <v>430</v>
      </c>
      <c r="E29" s="1" t="s">
        <v>513</v>
      </c>
      <c r="F29" s="1" t="s">
        <v>326</v>
      </c>
      <c r="G29" s="1" t="s">
        <v>327</v>
      </c>
      <c r="H29" s="1" t="s">
        <v>328</v>
      </c>
      <c r="I29" s="1" t="s">
        <v>514</v>
      </c>
      <c r="J29" s="1" t="s">
        <v>29</v>
      </c>
      <c r="K29" s="1" t="s">
        <v>515</v>
      </c>
      <c r="L29" s="1" t="s">
        <v>515</v>
      </c>
      <c r="M29" s="1" t="s">
        <v>331</v>
      </c>
      <c r="N29" s="1" t="s">
        <v>331</v>
      </c>
      <c r="O29" s="1" t="s">
        <v>332</v>
      </c>
      <c r="P29" s="1" t="s">
        <v>333</v>
      </c>
      <c r="Q29" s="1" t="s">
        <v>516</v>
      </c>
      <c r="R29" s="1" t="s">
        <v>335</v>
      </c>
      <c r="S29" s="1" t="s">
        <v>336</v>
      </c>
      <c r="T29" s="1" t="s">
        <v>337</v>
      </c>
    </row>
    <row r="30" s="1" customFormat="1" spans="1:20">
      <c r="A30" s="3">
        <v>16846609831</v>
      </c>
      <c r="B30" s="1" t="s">
        <v>511</v>
      </c>
      <c r="C30" s="1" t="s">
        <v>517</v>
      </c>
      <c r="D30" s="1" t="s">
        <v>471</v>
      </c>
      <c r="E30" s="1" t="s">
        <v>518</v>
      </c>
      <c r="F30" s="1" t="s">
        <v>342</v>
      </c>
      <c r="G30" s="1" t="s">
        <v>327</v>
      </c>
      <c r="H30" s="1" t="s">
        <v>328</v>
      </c>
      <c r="I30" s="1" t="s">
        <v>519</v>
      </c>
      <c r="J30" s="1" t="s">
        <v>29</v>
      </c>
      <c r="K30" s="1" t="s">
        <v>520</v>
      </c>
      <c r="L30" s="1" t="s">
        <v>520</v>
      </c>
      <c r="M30" s="1" t="s">
        <v>331</v>
      </c>
      <c r="N30" s="1" t="s">
        <v>331</v>
      </c>
      <c r="O30" s="1" t="s">
        <v>332</v>
      </c>
      <c r="P30" s="1" t="s">
        <v>333</v>
      </c>
      <c r="Q30" s="1" t="s">
        <v>521</v>
      </c>
      <c r="R30" s="1" t="s">
        <v>335</v>
      </c>
      <c r="S30" s="1" t="s">
        <v>336</v>
      </c>
      <c r="T30" s="1" t="s">
        <v>337</v>
      </c>
    </row>
    <row r="31" s="1" customFormat="1" spans="1:20">
      <c r="A31" s="3">
        <v>16846898602</v>
      </c>
      <c r="B31" s="1" t="s">
        <v>511</v>
      </c>
      <c r="C31" s="1" t="s">
        <v>522</v>
      </c>
      <c r="D31" s="1" t="s">
        <v>523</v>
      </c>
      <c r="E31" s="1" t="s">
        <v>524</v>
      </c>
      <c r="F31" s="1" t="s">
        <v>342</v>
      </c>
      <c r="G31" s="1" t="s">
        <v>327</v>
      </c>
      <c r="H31" s="1" t="s">
        <v>328</v>
      </c>
      <c r="I31" s="1" t="s">
        <v>525</v>
      </c>
      <c r="J31" s="1" t="s">
        <v>29</v>
      </c>
      <c r="K31" s="1" t="s">
        <v>526</v>
      </c>
      <c r="L31" s="1" t="s">
        <v>526</v>
      </c>
      <c r="M31" s="1" t="s">
        <v>331</v>
      </c>
      <c r="N31" s="1" t="s">
        <v>331</v>
      </c>
      <c r="O31" s="1" t="s">
        <v>332</v>
      </c>
      <c r="P31" s="1" t="s">
        <v>333</v>
      </c>
      <c r="Q31" s="1" t="s">
        <v>527</v>
      </c>
      <c r="R31" s="1" t="s">
        <v>335</v>
      </c>
      <c r="S31" s="1" t="s">
        <v>336</v>
      </c>
      <c r="T31" s="1" t="s">
        <v>337</v>
      </c>
    </row>
    <row r="32" s="1" customFormat="1" spans="1:20">
      <c r="A32" s="3">
        <v>16847590471</v>
      </c>
      <c r="B32" s="1" t="s">
        <v>528</v>
      </c>
      <c r="C32" s="1" t="s">
        <v>529</v>
      </c>
      <c r="D32" s="1" t="s">
        <v>523</v>
      </c>
      <c r="E32" s="1" t="s">
        <v>530</v>
      </c>
      <c r="F32" s="1" t="s">
        <v>342</v>
      </c>
      <c r="G32" s="1" t="s">
        <v>327</v>
      </c>
      <c r="H32" s="1" t="s">
        <v>328</v>
      </c>
      <c r="I32" s="1" t="s">
        <v>531</v>
      </c>
      <c r="J32" s="1" t="s">
        <v>29</v>
      </c>
      <c r="K32" s="1" t="s">
        <v>526</v>
      </c>
      <c r="L32" s="1" t="s">
        <v>526</v>
      </c>
      <c r="M32" s="1" t="s">
        <v>331</v>
      </c>
      <c r="N32" s="1" t="s">
        <v>331</v>
      </c>
      <c r="O32" s="1" t="s">
        <v>332</v>
      </c>
      <c r="P32" s="1" t="s">
        <v>333</v>
      </c>
      <c r="Q32" s="1" t="s">
        <v>532</v>
      </c>
      <c r="R32" s="1" t="s">
        <v>335</v>
      </c>
      <c r="S32" s="1" t="s">
        <v>336</v>
      </c>
      <c r="T32" s="1" t="s">
        <v>337</v>
      </c>
    </row>
    <row r="33" s="1" customFormat="1" spans="1:20">
      <c r="A33" s="3">
        <v>16848691220</v>
      </c>
      <c r="B33" s="1" t="s">
        <v>528</v>
      </c>
      <c r="C33" s="1" t="s">
        <v>533</v>
      </c>
      <c r="D33" s="1" t="s">
        <v>534</v>
      </c>
      <c r="E33" s="1" t="s">
        <v>535</v>
      </c>
      <c r="F33" s="1" t="s">
        <v>326</v>
      </c>
      <c r="G33" s="1" t="s">
        <v>327</v>
      </c>
      <c r="H33" s="1" t="s">
        <v>328</v>
      </c>
      <c r="I33" s="1" t="s">
        <v>536</v>
      </c>
      <c r="J33" s="1" t="s">
        <v>29</v>
      </c>
      <c r="K33" s="1" t="s">
        <v>537</v>
      </c>
      <c r="L33" s="1" t="s">
        <v>537</v>
      </c>
      <c r="M33" s="1" t="s">
        <v>331</v>
      </c>
      <c r="N33" s="1" t="s">
        <v>331</v>
      </c>
      <c r="O33" s="1" t="s">
        <v>332</v>
      </c>
      <c r="P33" s="1" t="s">
        <v>333</v>
      </c>
      <c r="Q33" s="1" t="s">
        <v>538</v>
      </c>
      <c r="R33" s="1" t="s">
        <v>335</v>
      </c>
      <c r="S33" s="1" t="s">
        <v>336</v>
      </c>
      <c r="T33" s="1" t="s">
        <v>337</v>
      </c>
    </row>
    <row r="34" s="1" customFormat="1" spans="1:20">
      <c r="A34" s="3">
        <v>16851291614</v>
      </c>
      <c r="B34" s="1" t="s">
        <v>539</v>
      </c>
      <c r="C34" s="1" t="s">
        <v>540</v>
      </c>
      <c r="D34" s="1" t="s">
        <v>523</v>
      </c>
      <c r="E34" s="1" t="s">
        <v>541</v>
      </c>
      <c r="F34" s="1" t="s">
        <v>342</v>
      </c>
      <c r="G34" s="1" t="s">
        <v>327</v>
      </c>
      <c r="H34" s="1" t="s">
        <v>328</v>
      </c>
      <c r="I34" s="1" t="s">
        <v>542</v>
      </c>
      <c r="J34" s="1" t="s">
        <v>29</v>
      </c>
      <c r="K34" s="1" t="s">
        <v>543</v>
      </c>
      <c r="L34" s="1" t="s">
        <v>543</v>
      </c>
      <c r="M34" s="1" t="s">
        <v>331</v>
      </c>
      <c r="N34" s="1" t="s">
        <v>331</v>
      </c>
      <c r="O34" s="1" t="s">
        <v>332</v>
      </c>
      <c r="P34" s="1" t="s">
        <v>333</v>
      </c>
      <c r="Q34" s="1" t="s">
        <v>544</v>
      </c>
      <c r="R34" s="1" t="s">
        <v>335</v>
      </c>
      <c r="S34" s="1" t="s">
        <v>336</v>
      </c>
      <c r="T34" s="1" t="s">
        <v>337</v>
      </c>
    </row>
    <row r="35" s="1" customFormat="1" spans="1:20">
      <c r="A35" s="3">
        <v>16870461147</v>
      </c>
      <c r="B35" s="1" t="s">
        <v>545</v>
      </c>
      <c r="C35" s="1" t="s">
        <v>546</v>
      </c>
      <c r="D35" s="1" t="s">
        <v>547</v>
      </c>
      <c r="E35" s="1" t="s">
        <v>548</v>
      </c>
      <c r="F35" s="1" t="s">
        <v>326</v>
      </c>
      <c r="G35" s="1" t="s">
        <v>327</v>
      </c>
      <c r="H35" s="1" t="s">
        <v>328</v>
      </c>
      <c r="I35" s="1" t="s">
        <v>549</v>
      </c>
      <c r="J35" s="1" t="s">
        <v>29</v>
      </c>
      <c r="K35" s="1" t="s">
        <v>550</v>
      </c>
      <c r="L35" s="1" t="s">
        <v>550</v>
      </c>
      <c r="M35" s="1" t="s">
        <v>331</v>
      </c>
      <c r="N35" s="1" t="s">
        <v>331</v>
      </c>
      <c r="O35" s="1" t="s">
        <v>332</v>
      </c>
      <c r="P35" s="1" t="s">
        <v>333</v>
      </c>
      <c r="Q35" s="1" t="s">
        <v>551</v>
      </c>
      <c r="R35" s="1" t="s">
        <v>335</v>
      </c>
      <c r="S35" s="1" t="s">
        <v>336</v>
      </c>
      <c r="T35" s="1" t="s">
        <v>337</v>
      </c>
    </row>
    <row r="36" s="1" customFormat="1" spans="1:20">
      <c r="A36" s="3">
        <v>16887820654</v>
      </c>
      <c r="B36" s="1" t="s">
        <v>552</v>
      </c>
      <c r="C36" s="1" t="s">
        <v>553</v>
      </c>
      <c r="D36" s="1" t="s">
        <v>554</v>
      </c>
      <c r="E36" s="1" t="s">
        <v>555</v>
      </c>
      <c r="F36" s="1" t="s">
        <v>326</v>
      </c>
      <c r="G36" s="1" t="s">
        <v>327</v>
      </c>
      <c r="H36" s="1" t="s">
        <v>328</v>
      </c>
      <c r="I36" s="1" t="s">
        <v>556</v>
      </c>
      <c r="J36" s="1" t="s">
        <v>29</v>
      </c>
      <c r="K36" s="1" t="s">
        <v>557</v>
      </c>
      <c r="L36" s="1" t="s">
        <v>557</v>
      </c>
      <c r="M36" s="1" t="s">
        <v>331</v>
      </c>
      <c r="N36" s="1" t="s">
        <v>331</v>
      </c>
      <c r="O36" s="1" t="s">
        <v>332</v>
      </c>
      <c r="P36" s="1" t="s">
        <v>333</v>
      </c>
      <c r="Q36" s="1" t="s">
        <v>558</v>
      </c>
      <c r="R36" s="1" t="s">
        <v>335</v>
      </c>
      <c r="S36" s="1" t="s">
        <v>336</v>
      </c>
      <c r="T36" s="1" t="s">
        <v>337</v>
      </c>
    </row>
    <row r="37" s="1" customFormat="1" spans="1:20">
      <c r="A37" s="3">
        <v>16903429517</v>
      </c>
      <c r="B37" s="1" t="s">
        <v>559</v>
      </c>
      <c r="C37" s="1" t="s">
        <v>560</v>
      </c>
      <c r="D37" s="1" t="s">
        <v>561</v>
      </c>
      <c r="E37" s="1" t="s">
        <v>562</v>
      </c>
      <c r="F37" s="1" t="s">
        <v>326</v>
      </c>
      <c r="G37" s="1" t="s">
        <v>327</v>
      </c>
      <c r="H37" s="1" t="s">
        <v>328</v>
      </c>
      <c r="I37" s="1" t="s">
        <v>563</v>
      </c>
      <c r="J37" s="1" t="s">
        <v>29</v>
      </c>
      <c r="K37" s="1" t="s">
        <v>564</v>
      </c>
      <c r="L37" s="1" t="s">
        <v>564</v>
      </c>
      <c r="M37" s="1" t="s">
        <v>331</v>
      </c>
      <c r="N37" s="1" t="s">
        <v>331</v>
      </c>
      <c r="O37" s="1" t="s">
        <v>332</v>
      </c>
      <c r="P37" s="1" t="s">
        <v>333</v>
      </c>
      <c r="Q37" s="1" t="s">
        <v>565</v>
      </c>
      <c r="R37" s="1" t="s">
        <v>335</v>
      </c>
      <c r="S37" s="1" t="s">
        <v>336</v>
      </c>
      <c r="T37" s="1" t="s">
        <v>337</v>
      </c>
    </row>
    <row r="38" s="1" customFormat="1" spans="1:20">
      <c r="A38" s="3">
        <v>16910334302</v>
      </c>
      <c r="B38" s="1" t="s">
        <v>566</v>
      </c>
      <c r="C38" s="1" t="s">
        <v>567</v>
      </c>
      <c r="D38" s="1" t="s">
        <v>568</v>
      </c>
      <c r="E38" s="1" t="s">
        <v>569</v>
      </c>
      <c r="F38" s="1" t="s">
        <v>326</v>
      </c>
      <c r="G38" s="1" t="s">
        <v>327</v>
      </c>
      <c r="H38" s="1" t="s">
        <v>328</v>
      </c>
      <c r="I38" s="1" t="s">
        <v>570</v>
      </c>
      <c r="J38" s="1" t="s">
        <v>29</v>
      </c>
      <c r="K38" s="1" t="s">
        <v>571</v>
      </c>
      <c r="L38" s="1" t="s">
        <v>571</v>
      </c>
      <c r="M38" s="1" t="s">
        <v>331</v>
      </c>
      <c r="N38" s="1" t="s">
        <v>331</v>
      </c>
      <c r="O38" s="1" t="s">
        <v>332</v>
      </c>
      <c r="P38" s="1" t="s">
        <v>333</v>
      </c>
      <c r="Q38" s="1" t="s">
        <v>572</v>
      </c>
      <c r="R38" s="1" t="s">
        <v>335</v>
      </c>
      <c r="S38" s="1" t="s">
        <v>336</v>
      </c>
      <c r="T38" s="1" t="s">
        <v>337</v>
      </c>
    </row>
    <row r="39" s="1" customFormat="1" spans="1:20">
      <c r="A39" s="3">
        <v>16927391170</v>
      </c>
      <c r="B39" s="1" t="s">
        <v>573</v>
      </c>
      <c r="C39" s="1" t="s">
        <v>574</v>
      </c>
      <c r="D39" s="1" t="s">
        <v>575</v>
      </c>
      <c r="E39" s="1" t="s">
        <v>576</v>
      </c>
      <c r="F39" s="1" t="s">
        <v>326</v>
      </c>
      <c r="G39" s="1" t="s">
        <v>327</v>
      </c>
      <c r="H39" s="1" t="s">
        <v>328</v>
      </c>
      <c r="I39" s="1" t="s">
        <v>577</v>
      </c>
      <c r="J39" s="1" t="s">
        <v>29</v>
      </c>
      <c r="K39" s="1" t="s">
        <v>578</v>
      </c>
      <c r="L39" s="1" t="s">
        <v>578</v>
      </c>
      <c r="M39" s="1" t="s">
        <v>331</v>
      </c>
      <c r="N39" s="1" t="s">
        <v>331</v>
      </c>
      <c r="O39" s="1" t="s">
        <v>332</v>
      </c>
      <c r="P39" s="1" t="s">
        <v>333</v>
      </c>
      <c r="Q39" s="1" t="s">
        <v>579</v>
      </c>
      <c r="R39" s="1" t="s">
        <v>335</v>
      </c>
      <c r="S39" s="1" t="s">
        <v>336</v>
      </c>
      <c r="T39" s="1" t="s">
        <v>337</v>
      </c>
    </row>
    <row r="40" s="1" customFormat="1" spans="1:20">
      <c r="A40" s="3">
        <v>16927516883</v>
      </c>
      <c r="B40" s="1" t="s">
        <v>573</v>
      </c>
      <c r="C40" s="1" t="s">
        <v>580</v>
      </c>
      <c r="D40" s="1" t="s">
        <v>581</v>
      </c>
      <c r="E40" s="1" t="s">
        <v>582</v>
      </c>
      <c r="F40" s="1" t="s">
        <v>583</v>
      </c>
      <c r="G40" s="1" t="s">
        <v>327</v>
      </c>
      <c r="H40" s="1" t="s">
        <v>328</v>
      </c>
      <c r="I40" s="1" t="s">
        <v>584</v>
      </c>
      <c r="J40" s="1" t="s">
        <v>29</v>
      </c>
      <c r="K40" s="1" t="s">
        <v>585</v>
      </c>
      <c r="L40" s="1" t="s">
        <v>585</v>
      </c>
      <c r="M40" s="1" t="s">
        <v>331</v>
      </c>
      <c r="N40" s="1" t="s">
        <v>331</v>
      </c>
      <c r="O40" s="1" t="s">
        <v>332</v>
      </c>
      <c r="P40" s="1" t="s">
        <v>333</v>
      </c>
      <c r="Q40" s="1" t="s">
        <v>586</v>
      </c>
      <c r="R40" s="1" t="s">
        <v>335</v>
      </c>
      <c r="S40" s="1" t="s">
        <v>336</v>
      </c>
      <c r="T40" s="1" t="s">
        <v>337</v>
      </c>
    </row>
    <row r="41" s="1" customFormat="1" spans="1:20">
      <c r="A41" s="3">
        <v>16933468875</v>
      </c>
      <c r="B41" s="1" t="s">
        <v>587</v>
      </c>
      <c r="C41" s="1" t="s">
        <v>588</v>
      </c>
      <c r="D41" s="1" t="s">
        <v>589</v>
      </c>
      <c r="E41" s="1" t="s">
        <v>590</v>
      </c>
      <c r="F41" s="1" t="s">
        <v>326</v>
      </c>
      <c r="G41" s="1" t="s">
        <v>327</v>
      </c>
      <c r="H41" s="1" t="s">
        <v>328</v>
      </c>
      <c r="I41" s="1" t="s">
        <v>591</v>
      </c>
      <c r="J41" s="1" t="s">
        <v>29</v>
      </c>
      <c r="K41" s="1" t="s">
        <v>520</v>
      </c>
      <c r="L41" s="1" t="s">
        <v>520</v>
      </c>
      <c r="M41" s="1" t="s">
        <v>331</v>
      </c>
      <c r="N41" s="1" t="s">
        <v>331</v>
      </c>
      <c r="O41" s="1" t="s">
        <v>332</v>
      </c>
      <c r="P41" s="1" t="s">
        <v>333</v>
      </c>
      <c r="Q41" s="1" t="s">
        <v>592</v>
      </c>
      <c r="R41" s="1" t="s">
        <v>335</v>
      </c>
      <c r="S41" s="1" t="s">
        <v>336</v>
      </c>
      <c r="T41" s="1" t="s">
        <v>337</v>
      </c>
    </row>
    <row r="42" s="1" customFormat="1" spans="1:20">
      <c r="A42" s="3">
        <v>16933502521</v>
      </c>
      <c r="B42" s="1" t="s">
        <v>587</v>
      </c>
      <c r="C42" s="1" t="s">
        <v>593</v>
      </c>
      <c r="D42" s="1" t="s">
        <v>594</v>
      </c>
      <c r="E42" s="1" t="s">
        <v>595</v>
      </c>
      <c r="F42" s="1" t="s">
        <v>326</v>
      </c>
      <c r="G42" s="1" t="s">
        <v>327</v>
      </c>
      <c r="H42" s="1" t="s">
        <v>328</v>
      </c>
      <c r="I42" s="1" t="s">
        <v>596</v>
      </c>
      <c r="J42" s="1" t="s">
        <v>29</v>
      </c>
      <c r="K42" s="1" t="s">
        <v>597</v>
      </c>
      <c r="L42" s="1" t="s">
        <v>598</v>
      </c>
      <c r="M42" s="1" t="s">
        <v>599</v>
      </c>
      <c r="N42" s="1" t="s">
        <v>600</v>
      </c>
      <c r="O42" s="1" t="s">
        <v>332</v>
      </c>
      <c r="P42" s="1" t="s">
        <v>333</v>
      </c>
      <c r="Q42" s="1" t="s">
        <v>601</v>
      </c>
      <c r="R42" s="1" t="s">
        <v>335</v>
      </c>
      <c r="S42" s="1" t="s">
        <v>336</v>
      </c>
      <c r="T42" s="1" t="s">
        <v>337</v>
      </c>
    </row>
    <row r="43" s="1" customFormat="1" spans="1:20">
      <c r="A43" s="3">
        <v>16942032663</v>
      </c>
      <c r="B43" s="1" t="s">
        <v>602</v>
      </c>
      <c r="C43" s="1" t="s">
        <v>603</v>
      </c>
      <c r="D43" s="1" t="s">
        <v>604</v>
      </c>
      <c r="E43" s="1" t="s">
        <v>605</v>
      </c>
      <c r="F43" s="1" t="s">
        <v>326</v>
      </c>
      <c r="G43" s="1" t="s">
        <v>327</v>
      </c>
      <c r="H43" s="1" t="s">
        <v>328</v>
      </c>
      <c r="I43" s="1" t="s">
        <v>606</v>
      </c>
      <c r="J43" s="1" t="s">
        <v>29</v>
      </c>
      <c r="K43" s="1" t="s">
        <v>607</v>
      </c>
      <c r="L43" s="1" t="s">
        <v>607</v>
      </c>
      <c r="M43" s="1" t="s">
        <v>331</v>
      </c>
      <c r="N43" s="1" t="s">
        <v>331</v>
      </c>
      <c r="O43" s="1" t="s">
        <v>332</v>
      </c>
      <c r="P43" s="1" t="s">
        <v>333</v>
      </c>
      <c r="Q43" s="1" t="s">
        <v>608</v>
      </c>
      <c r="R43" s="1" t="s">
        <v>335</v>
      </c>
      <c r="S43" s="1" t="s">
        <v>336</v>
      </c>
      <c r="T43" s="1" t="s">
        <v>337</v>
      </c>
    </row>
    <row r="44" s="1" customFormat="1" spans="1:20">
      <c r="A44" s="3">
        <v>16946537577</v>
      </c>
      <c r="B44" s="1" t="s">
        <v>609</v>
      </c>
      <c r="C44" s="1" t="s">
        <v>610</v>
      </c>
      <c r="D44" s="1" t="s">
        <v>611</v>
      </c>
      <c r="E44" s="1" t="s">
        <v>612</v>
      </c>
      <c r="F44" s="1" t="s">
        <v>326</v>
      </c>
      <c r="G44" s="1" t="s">
        <v>327</v>
      </c>
      <c r="H44" s="1" t="s">
        <v>328</v>
      </c>
      <c r="I44" s="1" t="s">
        <v>613</v>
      </c>
      <c r="J44" s="1" t="s">
        <v>29</v>
      </c>
      <c r="K44" s="1" t="s">
        <v>614</v>
      </c>
      <c r="L44" s="1" t="s">
        <v>614</v>
      </c>
      <c r="M44" s="1" t="s">
        <v>331</v>
      </c>
      <c r="N44" s="1" t="s">
        <v>331</v>
      </c>
      <c r="O44" s="1" t="s">
        <v>332</v>
      </c>
      <c r="P44" s="1" t="s">
        <v>333</v>
      </c>
      <c r="Q44" s="1" t="s">
        <v>615</v>
      </c>
      <c r="R44" s="1" t="s">
        <v>335</v>
      </c>
      <c r="S44" s="1" t="s">
        <v>336</v>
      </c>
      <c r="T44" s="1" t="s">
        <v>337</v>
      </c>
    </row>
    <row r="45" s="1" customFormat="1" spans="1:20">
      <c r="A45" s="3">
        <v>16947000410</v>
      </c>
      <c r="B45" s="1" t="s">
        <v>609</v>
      </c>
      <c r="C45" s="1" t="s">
        <v>616</v>
      </c>
      <c r="D45" s="1" t="s">
        <v>604</v>
      </c>
      <c r="E45" s="1" t="s">
        <v>617</v>
      </c>
      <c r="F45" s="1" t="s">
        <v>326</v>
      </c>
      <c r="G45" s="1" t="s">
        <v>327</v>
      </c>
      <c r="H45" s="1" t="s">
        <v>328</v>
      </c>
      <c r="I45" s="1" t="s">
        <v>606</v>
      </c>
      <c r="J45" s="1" t="s">
        <v>29</v>
      </c>
      <c r="K45" s="1" t="s">
        <v>607</v>
      </c>
      <c r="L45" s="1" t="s">
        <v>607</v>
      </c>
      <c r="M45" s="1" t="s">
        <v>331</v>
      </c>
      <c r="N45" s="1" t="s">
        <v>331</v>
      </c>
      <c r="O45" s="1" t="s">
        <v>332</v>
      </c>
      <c r="P45" s="1" t="s">
        <v>333</v>
      </c>
      <c r="Q45" s="1" t="s">
        <v>618</v>
      </c>
      <c r="R45" s="1" t="s">
        <v>335</v>
      </c>
      <c r="S45" s="1" t="s">
        <v>336</v>
      </c>
      <c r="T45" s="1" t="s">
        <v>337</v>
      </c>
    </row>
    <row r="46" s="1" customFormat="1" spans="1:20">
      <c r="A46" s="3">
        <v>16948082639</v>
      </c>
      <c r="B46" s="1" t="s">
        <v>609</v>
      </c>
      <c r="C46" s="1" t="s">
        <v>619</v>
      </c>
      <c r="D46" s="1" t="s">
        <v>620</v>
      </c>
      <c r="E46" s="1" t="s">
        <v>621</v>
      </c>
      <c r="F46" s="1" t="s">
        <v>326</v>
      </c>
      <c r="G46" s="1" t="s">
        <v>327</v>
      </c>
      <c r="H46" s="1" t="s">
        <v>328</v>
      </c>
      <c r="I46" s="1" t="s">
        <v>622</v>
      </c>
      <c r="J46" s="1" t="s">
        <v>29</v>
      </c>
      <c r="K46" s="1" t="s">
        <v>623</v>
      </c>
      <c r="L46" s="1" t="s">
        <v>623</v>
      </c>
      <c r="M46" s="1" t="s">
        <v>331</v>
      </c>
      <c r="N46" s="1" t="s">
        <v>331</v>
      </c>
      <c r="O46" s="1" t="s">
        <v>332</v>
      </c>
      <c r="P46" s="1" t="s">
        <v>333</v>
      </c>
      <c r="Q46" s="1" t="s">
        <v>624</v>
      </c>
      <c r="R46" s="1" t="s">
        <v>335</v>
      </c>
      <c r="S46" s="1" t="s">
        <v>336</v>
      </c>
      <c r="T46" s="1" t="s">
        <v>337</v>
      </c>
    </row>
    <row r="47" s="1" customFormat="1" spans="1:20">
      <c r="A47" s="3">
        <v>16960648209</v>
      </c>
      <c r="B47" s="1" t="s">
        <v>625</v>
      </c>
      <c r="C47" s="1" t="s">
        <v>626</v>
      </c>
      <c r="D47" s="1" t="s">
        <v>594</v>
      </c>
      <c r="E47" s="1" t="s">
        <v>627</v>
      </c>
      <c r="F47" s="1" t="s">
        <v>326</v>
      </c>
      <c r="G47" s="1" t="s">
        <v>327</v>
      </c>
      <c r="H47" s="1" t="s">
        <v>328</v>
      </c>
      <c r="I47" s="1" t="s">
        <v>596</v>
      </c>
      <c r="J47" s="1" t="s">
        <v>29</v>
      </c>
      <c r="K47" s="1" t="s">
        <v>597</v>
      </c>
      <c r="L47" s="1" t="s">
        <v>597</v>
      </c>
      <c r="M47" s="1" t="s">
        <v>331</v>
      </c>
      <c r="N47" s="1" t="s">
        <v>331</v>
      </c>
      <c r="O47" s="1" t="s">
        <v>332</v>
      </c>
      <c r="P47" s="1" t="s">
        <v>333</v>
      </c>
      <c r="Q47" s="1" t="s">
        <v>628</v>
      </c>
      <c r="R47" s="1" t="s">
        <v>335</v>
      </c>
      <c r="S47" s="1" t="s">
        <v>336</v>
      </c>
      <c r="T47" s="1" t="s">
        <v>337</v>
      </c>
    </row>
    <row r="48" s="1" customFormat="1" spans="1:20">
      <c r="A48" s="3">
        <v>16960979620</v>
      </c>
      <c r="B48" s="1" t="s">
        <v>629</v>
      </c>
      <c r="C48" s="1" t="s">
        <v>630</v>
      </c>
      <c r="D48" s="1" t="s">
        <v>631</v>
      </c>
      <c r="E48" s="1" t="s">
        <v>632</v>
      </c>
      <c r="F48" s="1" t="s">
        <v>342</v>
      </c>
      <c r="G48" s="1" t="s">
        <v>327</v>
      </c>
      <c r="H48" s="1" t="s">
        <v>328</v>
      </c>
      <c r="I48" s="1" t="s">
        <v>633</v>
      </c>
      <c r="J48" s="1" t="s">
        <v>29</v>
      </c>
      <c r="K48" s="1" t="s">
        <v>634</v>
      </c>
      <c r="L48" s="1" t="s">
        <v>634</v>
      </c>
      <c r="M48" s="1" t="s">
        <v>331</v>
      </c>
      <c r="N48" s="1" t="s">
        <v>331</v>
      </c>
      <c r="O48" s="1" t="s">
        <v>332</v>
      </c>
      <c r="P48" s="1" t="s">
        <v>333</v>
      </c>
      <c r="Q48" s="1" t="s">
        <v>635</v>
      </c>
      <c r="R48" s="1" t="s">
        <v>335</v>
      </c>
      <c r="S48" s="1" t="s">
        <v>336</v>
      </c>
      <c r="T48" s="1" t="s">
        <v>337</v>
      </c>
    </row>
    <row r="49" s="1" customFormat="1" spans="1:20">
      <c r="A49" s="3">
        <v>16964466110</v>
      </c>
      <c r="B49" s="1" t="s">
        <v>629</v>
      </c>
      <c r="C49" s="1" t="s">
        <v>636</v>
      </c>
      <c r="D49" s="1" t="s">
        <v>464</v>
      </c>
      <c r="E49" s="1" t="s">
        <v>637</v>
      </c>
      <c r="F49" s="1" t="s">
        <v>326</v>
      </c>
      <c r="G49" s="1" t="s">
        <v>327</v>
      </c>
      <c r="H49" s="1" t="s">
        <v>328</v>
      </c>
      <c r="I49" s="1" t="s">
        <v>638</v>
      </c>
      <c r="J49" s="1" t="s">
        <v>29</v>
      </c>
      <c r="K49" s="1" t="s">
        <v>467</v>
      </c>
      <c r="L49" s="1" t="s">
        <v>467</v>
      </c>
      <c r="M49" s="1" t="s">
        <v>331</v>
      </c>
      <c r="N49" s="1" t="s">
        <v>331</v>
      </c>
      <c r="O49" s="1" t="s">
        <v>332</v>
      </c>
      <c r="P49" s="1" t="s">
        <v>333</v>
      </c>
      <c r="Q49" s="1" t="s">
        <v>639</v>
      </c>
      <c r="R49" s="1" t="s">
        <v>335</v>
      </c>
      <c r="S49" s="1" t="s">
        <v>336</v>
      </c>
      <c r="T49" s="1" t="s">
        <v>337</v>
      </c>
    </row>
    <row r="50" s="1" customFormat="1" spans="1:20">
      <c r="A50" s="3">
        <v>16965798383</v>
      </c>
      <c r="B50" s="1" t="s">
        <v>629</v>
      </c>
      <c r="C50" s="1" t="s">
        <v>640</v>
      </c>
      <c r="D50" s="1" t="s">
        <v>575</v>
      </c>
      <c r="E50" s="1" t="s">
        <v>641</v>
      </c>
      <c r="F50" s="1" t="s">
        <v>326</v>
      </c>
      <c r="G50" s="1" t="s">
        <v>327</v>
      </c>
      <c r="H50" s="1" t="s">
        <v>328</v>
      </c>
      <c r="I50" s="1" t="s">
        <v>642</v>
      </c>
      <c r="J50" s="1" t="s">
        <v>29</v>
      </c>
      <c r="K50" s="1" t="s">
        <v>453</v>
      </c>
      <c r="L50" s="1" t="s">
        <v>453</v>
      </c>
      <c r="M50" s="1" t="s">
        <v>331</v>
      </c>
      <c r="N50" s="1" t="s">
        <v>331</v>
      </c>
      <c r="O50" s="1" t="s">
        <v>332</v>
      </c>
      <c r="P50" s="1" t="s">
        <v>333</v>
      </c>
      <c r="Q50" s="1" t="s">
        <v>643</v>
      </c>
      <c r="R50" s="1" t="s">
        <v>335</v>
      </c>
      <c r="S50" s="1" t="s">
        <v>336</v>
      </c>
      <c r="T50" s="1" t="s">
        <v>337</v>
      </c>
    </row>
    <row r="51" s="1" customFormat="1" spans="1:20">
      <c r="A51" s="3">
        <v>16971739569</v>
      </c>
      <c r="B51" s="1" t="s">
        <v>644</v>
      </c>
      <c r="C51" s="1" t="s">
        <v>645</v>
      </c>
      <c r="D51" s="1" t="s">
        <v>646</v>
      </c>
      <c r="E51" s="1" t="s">
        <v>647</v>
      </c>
      <c r="F51" s="1" t="s">
        <v>326</v>
      </c>
      <c r="G51" s="1" t="s">
        <v>327</v>
      </c>
      <c r="H51" s="1" t="s">
        <v>328</v>
      </c>
      <c r="I51" s="1" t="s">
        <v>648</v>
      </c>
      <c r="J51" s="1" t="s">
        <v>29</v>
      </c>
      <c r="K51" s="1" t="s">
        <v>649</v>
      </c>
      <c r="L51" s="1" t="s">
        <v>649</v>
      </c>
      <c r="M51" s="1" t="s">
        <v>331</v>
      </c>
      <c r="N51" s="1" t="s">
        <v>331</v>
      </c>
      <c r="O51" s="1" t="s">
        <v>332</v>
      </c>
      <c r="P51" s="1" t="s">
        <v>333</v>
      </c>
      <c r="Q51" s="1" t="s">
        <v>650</v>
      </c>
      <c r="R51" s="1" t="s">
        <v>335</v>
      </c>
      <c r="S51" s="1" t="s">
        <v>336</v>
      </c>
      <c r="T51" s="1" t="s">
        <v>337</v>
      </c>
    </row>
    <row r="52" s="1" customFormat="1" spans="1:20">
      <c r="A52" s="3">
        <v>16974721450</v>
      </c>
      <c r="B52" s="1" t="s">
        <v>651</v>
      </c>
      <c r="C52" s="1" t="s">
        <v>652</v>
      </c>
      <c r="D52" s="1" t="s">
        <v>653</v>
      </c>
      <c r="E52" s="1" t="s">
        <v>654</v>
      </c>
      <c r="F52" s="1" t="s">
        <v>326</v>
      </c>
      <c r="G52" s="1" t="s">
        <v>327</v>
      </c>
      <c r="H52" s="1" t="s">
        <v>328</v>
      </c>
      <c r="I52" s="1" t="s">
        <v>655</v>
      </c>
      <c r="J52" s="1" t="s">
        <v>29</v>
      </c>
      <c r="K52" s="1" t="s">
        <v>656</v>
      </c>
      <c r="L52" s="1" t="s">
        <v>656</v>
      </c>
      <c r="M52" s="1" t="s">
        <v>331</v>
      </c>
      <c r="N52" s="1" t="s">
        <v>331</v>
      </c>
      <c r="O52" s="1" t="s">
        <v>332</v>
      </c>
      <c r="P52" s="1" t="s">
        <v>333</v>
      </c>
      <c r="Q52" s="1" t="s">
        <v>657</v>
      </c>
      <c r="R52" s="1" t="s">
        <v>335</v>
      </c>
      <c r="S52" s="1" t="s">
        <v>336</v>
      </c>
      <c r="T52" s="1" t="s">
        <v>337</v>
      </c>
    </row>
    <row r="53" s="1" customFormat="1" spans="1:20">
      <c r="A53" s="3">
        <v>16976160645</v>
      </c>
      <c r="B53" s="1" t="s">
        <v>651</v>
      </c>
      <c r="C53" s="1" t="s">
        <v>658</v>
      </c>
      <c r="D53" s="1" t="s">
        <v>659</v>
      </c>
      <c r="E53" s="1" t="s">
        <v>660</v>
      </c>
      <c r="F53" s="1" t="s">
        <v>583</v>
      </c>
      <c r="G53" s="1" t="s">
        <v>327</v>
      </c>
      <c r="H53" s="1" t="s">
        <v>328</v>
      </c>
      <c r="I53" s="1" t="s">
        <v>661</v>
      </c>
      <c r="J53" s="1" t="s">
        <v>29</v>
      </c>
      <c r="K53" s="1" t="s">
        <v>662</v>
      </c>
      <c r="L53" s="1" t="s">
        <v>662</v>
      </c>
      <c r="M53" s="1" t="s">
        <v>331</v>
      </c>
      <c r="N53" s="1" t="s">
        <v>331</v>
      </c>
      <c r="O53" s="1" t="s">
        <v>332</v>
      </c>
      <c r="P53" s="1" t="s">
        <v>333</v>
      </c>
      <c r="Q53" s="1" t="s">
        <v>663</v>
      </c>
      <c r="R53" s="1" t="s">
        <v>335</v>
      </c>
      <c r="S53" s="1" t="s">
        <v>336</v>
      </c>
      <c r="T53" s="1" t="s">
        <v>337</v>
      </c>
    </row>
    <row r="54" s="1" customFormat="1" spans="1:20">
      <c r="A54" s="3">
        <v>16977535375</v>
      </c>
      <c r="B54" s="1" t="s">
        <v>651</v>
      </c>
      <c r="C54" s="1" t="s">
        <v>664</v>
      </c>
      <c r="D54" s="1" t="s">
        <v>665</v>
      </c>
      <c r="E54" s="1" t="s">
        <v>666</v>
      </c>
      <c r="F54" s="1" t="s">
        <v>326</v>
      </c>
      <c r="G54" s="1" t="s">
        <v>327</v>
      </c>
      <c r="H54" s="1" t="s">
        <v>328</v>
      </c>
      <c r="I54" s="1" t="s">
        <v>667</v>
      </c>
      <c r="J54" s="1" t="s">
        <v>29</v>
      </c>
      <c r="K54" s="1" t="s">
        <v>668</v>
      </c>
      <c r="L54" s="1" t="s">
        <v>668</v>
      </c>
      <c r="M54" s="1" t="s">
        <v>331</v>
      </c>
      <c r="N54" s="1" t="s">
        <v>331</v>
      </c>
      <c r="O54" s="1" t="s">
        <v>332</v>
      </c>
      <c r="P54" s="1" t="s">
        <v>333</v>
      </c>
      <c r="Q54" s="1" t="s">
        <v>669</v>
      </c>
      <c r="R54" s="1" t="s">
        <v>335</v>
      </c>
      <c r="S54" s="1" t="s">
        <v>336</v>
      </c>
      <c r="T54" s="1" t="s">
        <v>337</v>
      </c>
    </row>
    <row r="55" s="1" customFormat="1" spans="1:20">
      <c r="A55" s="3">
        <v>16977616818</v>
      </c>
      <c r="B55" s="1" t="s">
        <v>651</v>
      </c>
      <c r="C55" s="1" t="s">
        <v>670</v>
      </c>
      <c r="D55" s="1" t="s">
        <v>671</v>
      </c>
      <c r="E55" s="1" t="s">
        <v>672</v>
      </c>
      <c r="F55" s="1" t="s">
        <v>326</v>
      </c>
      <c r="G55" s="1" t="s">
        <v>327</v>
      </c>
      <c r="H55" s="1" t="s">
        <v>328</v>
      </c>
      <c r="I55" s="1" t="s">
        <v>673</v>
      </c>
      <c r="J55" s="1" t="s">
        <v>29</v>
      </c>
      <c r="K55" s="1" t="s">
        <v>674</v>
      </c>
      <c r="L55" s="1" t="s">
        <v>674</v>
      </c>
      <c r="M55" s="1" t="s">
        <v>331</v>
      </c>
      <c r="N55" s="1" t="s">
        <v>331</v>
      </c>
      <c r="O55" s="1" t="s">
        <v>332</v>
      </c>
      <c r="P55" s="1" t="s">
        <v>333</v>
      </c>
      <c r="Q55" s="1" t="s">
        <v>675</v>
      </c>
      <c r="R55" s="1" t="s">
        <v>335</v>
      </c>
      <c r="S55" s="1" t="s">
        <v>336</v>
      </c>
      <c r="T55" s="1" t="s">
        <v>337</v>
      </c>
    </row>
    <row r="56" s="1" customFormat="1" spans="1:20">
      <c r="A56" s="3">
        <v>16980668672</v>
      </c>
      <c r="B56" s="1" t="s">
        <v>676</v>
      </c>
      <c r="C56" s="1" t="s">
        <v>677</v>
      </c>
      <c r="D56" s="1" t="s">
        <v>678</v>
      </c>
      <c r="E56" s="1" t="s">
        <v>679</v>
      </c>
      <c r="F56" s="1" t="s">
        <v>326</v>
      </c>
      <c r="G56" s="1" t="s">
        <v>327</v>
      </c>
      <c r="H56" s="1" t="s">
        <v>328</v>
      </c>
      <c r="I56" s="1" t="s">
        <v>680</v>
      </c>
      <c r="J56" s="1" t="s">
        <v>29</v>
      </c>
      <c r="K56" s="1" t="s">
        <v>681</v>
      </c>
      <c r="L56" s="1" t="s">
        <v>681</v>
      </c>
      <c r="M56" s="1" t="s">
        <v>331</v>
      </c>
      <c r="N56" s="1" t="s">
        <v>331</v>
      </c>
      <c r="O56" s="1" t="s">
        <v>332</v>
      </c>
      <c r="P56" s="1" t="s">
        <v>333</v>
      </c>
      <c r="Q56" s="1" t="s">
        <v>682</v>
      </c>
      <c r="R56" s="1" t="s">
        <v>335</v>
      </c>
      <c r="S56" s="1" t="s">
        <v>336</v>
      </c>
      <c r="T56" s="1" t="s">
        <v>337</v>
      </c>
    </row>
    <row r="57" s="1" customFormat="1" spans="1:20">
      <c r="A57" s="3">
        <v>16980686303</v>
      </c>
      <c r="B57" s="1" t="s">
        <v>676</v>
      </c>
      <c r="C57" s="1" t="s">
        <v>683</v>
      </c>
      <c r="D57" s="1" t="s">
        <v>684</v>
      </c>
      <c r="E57" s="1" t="s">
        <v>685</v>
      </c>
      <c r="F57" s="1" t="s">
        <v>326</v>
      </c>
      <c r="G57" s="1" t="s">
        <v>327</v>
      </c>
      <c r="H57" s="1" t="s">
        <v>328</v>
      </c>
      <c r="I57" s="1" t="s">
        <v>686</v>
      </c>
      <c r="J57" s="1" t="s">
        <v>29</v>
      </c>
      <c r="K57" s="1" t="s">
        <v>687</v>
      </c>
      <c r="L57" s="1" t="s">
        <v>687</v>
      </c>
      <c r="M57" s="1" t="s">
        <v>331</v>
      </c>
      <c r="N57" s="1" t="s">
        <v>331</v>
      </c>
      <c r="O57" s="1" t="s">
        <v>332</v>
      </c>
      <c r="P57" s="1" t="s">
        <v>333</v>
      </c>
      <c r="Q57" s="1" t="s">
        <v>688</v>
      </c>
      <c r="R57" s="1" t="s">
        <v>335</v>
      </c>
      <c r="S57" s="1" t="s">
        <v>336</v>
      </c>
      <c r="T57" s="1" t="s">
        <v>337</v>
      </c>
    </row>
    <row r="58" s="1" customFormat="1" spans="1:20">
      <c r="A58" s="3">
        <v>16980724197</v>
      </c>
      <c r="B58" s="1" t="s">
        <v>676</v>
      </c>
      <c r="C58" s="1" t="s">
        <v>689</v>
      </c>
      <c r="D58" s="1" t="s">
        <v>690</v>
      </c>
      <c r="E58" s="1" t="s">
        <v>691</v>
      </c>
      <c r="F58" s="1" t="s">
        <v>342</v>
      </c>
      <c r="G58" s="1" t="s">
        <v>327</v>
      </c>
      <c r="H58" s="1" t="s">
        <v>328</v>
      </c>
      <c r="I58" s="1" t="s">
        <v>692</v>
      </c>
      <c r="J58" s="1" t="s">
        <v>29</v>
      </c>
      <c r="K58" s="1" t="s">
        <v>693</v>
      </c>
      <c r="L58" s="1" t="s">
        <v>693</v>
      </c>
      <c r="M58" s="1" t="s">
        <v>331</v>
      </c>
      <c r="N58" s="1" t="s">
        <v>331</v>
      </c>
      <c r="O58" s="1" t="s">
        <v>332</v>
      </c>
      <c r="P58" s="1" t="s">
        <v>333</v>
      </c>
      <c r="Q58" s="1" t="s">
        <v>694</v>
      </c>
      <c r="R58" s="1" t="s">
        <v>335</v>
      </c>
      <c r="S58" s="1" t="s">
        <v>336</v>
      </c>
      <c r="T58" s="1" t="s">
        <v>337</v>
      </c>
    </row>
    <row r="59" s="1" customFormat="1" spans="1:20">
      <c r="A59" s="3">
        <v>16980728487</v>
      </c>
      <c r="B59" s="1" t="s">
        <v>676</v>
      </c>
      <c r="C59" s="1" t="s">
        <v>695</v>
      </c>
      <c r="D59" s="1" t="s">
        <v>678</v>
      </c>
      <c r="E59" s="1" t="s">
        <v>696</v>
      </c>
      <c r="F59" s="1" t="s">
        <v>326</v>
      </c>
      <c r="G59" s="1" t="s">
        <v>327</v>
      </c>
      <c r="H59" s="1" t="s">
        <v>328</v>
      </c>
      <c r="I59" s="1" t="s">
        <v>680</v>
      </c>
      <c r="J59" s="1" t="s">
        <v>29</v>
      </c>
      <c r="K59" s="1" t="s">
        <v>681</v>
      </c>
      <c r="L59" s="1" t="s">
        <v>681</v>
      </c>
      <c r="M59" s="1" t="s">
        <v>331</v>
      </c>
      <c r="N59" s="1" t="s">
        <v>331</v>
      </c>
      <c r="O59" s="1" t="s">
        <v>332</v>
      </c>
      <c r="P59" s="1" t="s">
        <v>333</v>
      </c>
      <c r="Q59" s="1" t="s">
        <v>697</v>
      </c>
      <c r="R59" s="1" t="s">
        <v>335</v>
      </c>
      <c r="S59" s="1" t="s">
        <v>336</v>
      </c>
      <c r="T59" s="1" t="s">
        <v>337</v>
      </c>
    </row>
    <row r="60" s="1" customFormat="1" spans="1:20">
      <c r="A60" s="3">
        <v>16980733389</v>
      </c>
      <c r="B60" s="1" t="s">
        <v>676</v>
      </c>
      <c r="C60" s="1" t="s">
        <v>698</v>
      </c>
      <c r="D60" s="1" t="s">
        <v>690</v>
      </c>
      <c r="E60" s="1" t="s">
        <v>699</v>
      </c>
      <c r="F60" s="1" t="s">
        <v>326</v>
      </c>
      <c r="G60" s="1" t="s">
        <v>327</v>
      </c>
      <c r="H60" s="1" t="s">
        <v>328</v>
      </c>
      <c r="I60" s="1" t="s">
        <v>700</v>
      </c>
      <c r="J60" s="1" t="s">
        <v>29</v>
      </c>
      <c r="K60" s="1" t="s">
        <v>701</v>
      </c>
      <c r="L60" s="1" t="s">
        <v>701</v>
      </c>
      <c r="M60" s="1" t="s">
        <v>331</v>
      </c>
      <c r="N60" s="1" t="s">
        <v>331</v>
      </c>
      <c r="O60" s="1" t="s">
        <v>332</v>
      </c>
      <c r="P60" s="1" t="s">
        <v>333</v>
      </c>
      <c r="Q60" s="1" t="s">
        <v>702</v>
      </c>
      <c r="R60" s="1" t="s">
        <v>335</v>
      </c>
      <c r="S60" s="1" t="s">
        <v>336</v>
      </c>
      <c r="T60" s="1" t="s">
        <v>337</v>
      </c>
    </row>
    <row r="61" s="1" customFormat="1" spans="1:20">
      <c r="A61" s="3">
        <v>16986261341</v>
      </c>
      <c r="B61" s="1" t="s">
        <v>676</v>
      </c>
      <c r="C61" s="1" t="s">
        <v>703</v>
      </c>
      <c r="D61" s="1" t="s">
        <v>704</v>
      </c>
      <c r="E61" s="1" t="s">
        <v>705</v>
      </c>
      <c r="F61" s="1" t="s">
        <v>326</v>
      </c>
      <c r="G61" s="1" t="s">
        <v>327</v>
      </c>
      <c r="H61" s="1" t="s">
        <v>328</v>
      </c>
      <c r="I61" s="1" t="s">
        <v>706</v>
      </c>
      <c r="J61" s="1" t="s">
        <v>29</v>
      </c>
      <c r="K61" s="1" t="s">
        <v>707</v>
      </c>
      <c r="L61" s="1" t="s">
        <v>707</v>
      </c>
      <c r="M61" s="1" t="s">
        <v>331</v>
      </c>
      <c r="N61" s="1" t="s">
        <v>331</v>
      </c>
      <c r="O61" s="1" t="s">
        <v>332</v>
      </c>
      <c r="P61" s="1" t="s">
        <v>333</v>
      </c>
      <c r="Q61" s="1" t="s">
        <v>708</v>
      </c>
      <c r="R61" s="1" t="s">
        <v>335</v>
      </c>
      <c r="S61" s="1" t="s">
        <v>336</v>
      </c>
      <c r="T61" s="1" t="s">
        <v>337</v>
      </c>
    </row>
    <row r="62" s="1" customFormat="1" spans="1:20">
      <c r="A62" s="3">
        <v>16986592987</v>
      </c>
      <c r="B62" s="1" t="s">
        <v>709</v>
      </c>
      <c r="C62" s="1" t="s">
        <v>710</v>
      </c>
      <c r="D62" s="1" t="s">
        <v>711</v>
      </c>
      <c r="E62" s="1" t="s">
        <v>712</v>
      </c>
      <c r="F62" s="1" t="s">
        <v>326</v>
      </c>
      <c r="G62" s="1" t="s">
        <v>327</v>
      </c>
      <c r="H62" s="1" t="s">
        <v>328</v>
      </c>
      <c r="I62" s="1" t="s">
        <v>713</v>
      </c>
      <c r="J62" s="1" t="s">
        <v>29</v>
      </c>
      <c r="K62" s="1" t="s">
        <v>714</v>
      </c>
      <c r="L62" s="1" t="s">
        <v>714</v>
      </c>
      <c r="M62" s="1" t="s">
        <v>331</v>
      </c>
      <c r="N62" s="1" t="s">
        <v>331</v>
      </c>
      <c r="O62" s="1" t="s">
        <v>332</v>
      </c>
      <c r="P62" s="1" t="s">
        <v>333</v>
      </c>
      <c r="Q62" s="1" t="s">
        <v>715</v>
      </c>
      <c r="R62" s="1" t="s">
        <v>335</v>
      </c>
      <c r="S62" s="1" t="s">
        <v>336</v>
      </c>
      <c r="T62" s="1" t="s">
        <v>337</v>
      </c>
    </row>
    <row r="63" s="1" customFormat="1" spans="1:20">
      <c r="A63" s="3">
        <v>16986731352</v>
      </c>
      <c r="B63" s="1" t="s">
        <v>709</v>
      </c>
      <c r="C63" s="1" t="s">
        <v>716</v>
      </c>
      <c r="D63" s="1" t="s">
        <v>717</v>
      </c>
      <c r="E63" s="1" t="s">
        <v>718</v>
      </c>
      <c r="F63" s="1" t="s">
        <v>326</v>
      </c>
      <c r="G63" s="1" t="s">
        <v>327</v>
      </c>
      <c r="H63" s="1" t="s">
        <v>328</v>
      </c>
      <c r="I63" s="1" t="s">
        <v>719</v>
      </c>
      <c r="J63" s="1" t="s">
        <v>29</v>
      </c>
      <c r="K63" s="1" t="s">
        <v>720</v>
      </c>
      <c r="L63" s="1" t="s">
        <v>720</v>
      </c>
      <c r="M63" s="1" t="s">
        <v>331</v>
      </c>
      <c r="N63" s="1" t="s">
        <v>331</v>
      </c>
      <c r="O63" s="1" t="s">
        <v>332</v>
      </c>
      <c r="P63" s="1" t="s">
        <v>333</v>
      </c>
      <c r="Q63" s="1" t="s">
        <v>721</v>
      </c>
      <c r="R63" s="1" t="s">
        <v>335</v>
      </c>
      <c r="S63" s="1" t="s">
        <v>336</v>
      </c>
      <c r="T63" s="1" t="s">
        <v>337</v>
      </c>
    </row>
    <row r="64" s="1" customFormat="1" spans="1:20">
      <c r="A64" s="3">
        <v>16986787394</v>
      </c>
      <c r="B64" s="1" t="s">
        <v>709</v>
      </c>
      <c r="C64" s="1" t="s">
        <v>722</v>
      </c>
      <c r="D64" s="1" t="s">
        <v>723</v>
      </c>
      <c r="E64" s="1" t="s">
        <v>724</v>
      </c>
      <c r="F64" s="1" t="s">
        <v>326</v>
      </c>
      <c r="G64" s="1" t="s">
        <v>327</v>
      </c>
      <c r="H64" s="1" t="s">
        <v>328</v>
      </c>
      <c r="I64" s="1" t="s">
        <v>725</v>
      </c>
      <c r="J64" s="1" t="s">
        <v>29</v>
      </c>
      <c r="K64" s="1" t="s">
        <v>726</v>
      </c>
      <c r="L64" s="1" t="s">
        <v>726</v>
      </c>
      <c r="M64" s="1" t="s">
        <v>331</v>
      </c>
      <c r="N64" s="1" t="s">
        <v>331</v>
      </c>
      <c r="O64" s="1" t="s">
        <v>332</v>
      </c>
      <c r="P64" s="1" t="s">
        <v>333</v>
      </c>
      <c r="Q64" s="1" t="s">
        <v>727</v>
      </c>
      <c r="R64" s="1" t="s">
        <v>335</v>
      </c>
      <c r="S64" s="1" t="s">
        <v>336</v>
      </c>
      <c r="T64" s="1" t="s">
        <v>337</v>
      </c>
    </row>
    <row r="65" s="1" customFormat="1" spans="1:20">
      <c r="A65" s="3">
        <v>16987571255</v>
      </c>
      <c r="B65" s="1" t="s">
        <v>709</v>
      </c>
      <c r="C65" s="1" t="s">
        <v>728</v>
      </c>
      <c r="D65" s="1" t="s">
        <v>729</v>
      </c>
      <c r="E65" s="1" t="s">
        <v>730</v>
      </c>
      <c r="F65" s="1" t="s">
        <v>326</v>
      </c>
      <c r="G65" s="1" t="s">
        <v>327</v>
      </c>
      <c r="H65" s="1" t="s">
        <v>328</v>
      </c>
      <c r="I65" s="1" t="s">
        <v>731</v>
      </c>
      <c r="J65" s="1" t="s">
        <v>29</v>
      </c>
      <c r="K65" s="1" t="s">
        <v>732</v>
      </c>
      <c r="L65" s="1" t="s">
        <v>732</v>
      </c>
      <c r="M65" s="1" t="s">
        <v>331</v>
      </c>
      <c r="N65" s="1" t="s">
        <v>331</v>
      </c>
      <c r="O65" s="1" t="s">
        <v>332</v>
      </c>
      <c r="P65" s="1" t="s">
        <v>333</v>
      </c>
      <c r="Q65" s="1" t="s">
        <v>733</v>
      </c>
      <c r="R65" s="1" t="s">
        <v>335</v>
      </c>
      <c r="S65" s="1" t="s">
        <v>336</v>
      </c>
      <c r="T65" s="1" t="s">
        <v>337</v>
      </c>
    </row>
    <row r="66" s="1" customFormat="1" spans="1:20">
      <c r="A66" s="3">
        <v>16987760756</v>
      </c>
      <c r="B66" s="1" t="s">
        <v>709</v>
      </c>
      <c r="C66" s="1" t="s">
        <v>734</v>
      </c>
      <c r="D66" s="1" t="s">
        <v>735</v>
      </c>
      <c r="E66" s="1" t="s">
        <v>736</v>
      </c>
      <c r="F66" s="1" t="s">
        <v>326</v>
      </c>
      <c r="G66" s="1" t="s">
        <v>327</v>
      </c>
      <c r="H66" s="1" t="s">
        <v>328</v>
      </c>
      <c r="I66" s="1" t="s">
        <v>737</v>
      </c>
      <c r="J66" s="1" t="s">
        <v>29</v>
      </c>
      <c r="K66" s="1" t="s">
        <v>738</v>
      </c>
      <c r="L66" s="1" t="s">
        <v>738</v>
      </c>
      <c r="M66" s="1" t="s">
        <v>331</v>
      </c>
      <c r="N66" s="1" t="s">
        <v>331</v>
      </c>
      <c r="O66" s="1" t="s">
        <v>332</v>
      </c>
      <c r="P66" s="1" t="s">
        <v>333</v>
      </c>
      <c r="Q66" s="1" t="s">
        <v>739</v>
      </c>
      <c r="R66" s="1" t="s">
        <v>335</v>
      </c>
      <c r="S66" s="1" t="s">
        <v>336</v>
      </c>
      <c r="T66" s="1" t="s">
        <v>337</v>
      </c>
    </row>
    <row r="67" s="1" customFormat="1" spans="1:20">
      <c r="A67" s="3">
        <v>16990397549</v>
      </c>
      <c r="B67" s="1" t="s">
        <v>709</v>
      </c>
      <c r="C67" s="1" t="s">
        <v>740</v>
      </c>
      <c r="D67" s="1" t="s">
        <v>741</v>
      </c>
      <c r="E67" s="1" t="s">
        <v>742</v>
      </c>
      <c r="F67" s="1" t="s">
        <v>326</v>
      </c>
      <c r="G67" s="1" t="s">
        <v>327</v>
      </c>
      <c r="H67" s="1" t="s">
        <v>328</v>
      </c>
      <c r="I67" s="1" t="s">
        <v>743</v>
      </c>
      <c r="J67" s="1" t="s">
        <v>29</v>
      </c>
      <c r="K67" s="1" t="s">
        <v>744</v>
      </c>
      <c r="L67" s="1" t="s">
        <v>744</v>
      </c>
      <c r="M67" s="1" t="s">
        <v>331</v>
      </c>
      <c r="N67" s="1" t="s">
        <v>331</v>
      </c>
      <c r="O67" s="1" t="s">
        <v>332</v>
      </c>
      <c r="P67" s="1" t="s">
        <v>333</v>
      </c>
      <c r="Q67" s="1" t="s">
        <v>745</v>
      </c>
      <c r="R67" s="1" t="s">
        <v>335</v>
      </c>
      <c r="S67" s="1" t="s">
        <v>336</v>
      </c>
      <c r="T67" s="1" t="s">
        <v>337</v>
      </c>
    </row>
    <row r="68" s="1" customFormat="1" spans="1:20">
      <c r="A68" s="3">
        <v>16990611127</v>
      </c>
      <c r="B68" s="1" t="s">
        <v>709</v>
      </c>
      <c r="C68" s="1" t="s">
        <v>746</v>
      </c>
      <c r="D68" s="1" t="s">
        <v>747</v>
      </c>
      <c r="E68" s="1" t="s">
        <v>748</v>
      </c>
      <c r="F68" s="1" t="s">
        <v>326</v>
      </c>
      <c r="G68" s="1" t="s">
        <v>327</v>
      </c>
      <c r="H68" s="1" t="s">
        <v>328</v>
      </c>
      <c r="I68" s="1" t="s">
        <v>749</v>
      </c>
      <c r="J68" s="1" t="s">
        <v>29</v>
      </c>
      <c r="K68" s="1" t="s">
        <v>750</v>
      </c>
      <c r="L68" s="1" t="s">
        <v>750</v>
      </c>
      <c r="M68" s="1" t="s">
        <v>331</v>
      </c>
      <c r="N68" s="1" t="s">
        <v>331</v>
      </c>
      <c r="O68" s="1" t="s">
        <v>332</v>
      </c>
      <c r="P68" s="1" t="s">
        <v>333</v>
      </c>
      <c r="Q68" s="1" t="s">
        <v>751</v>
      </c>
      <c r="R68" s="1" t="s">
        <v>335</v>
      </c>
      <c r="S68" s="1" t="s">
        <v>336</v>
      </c>
      <c r="T68" s="1" t="s">
        <v>337</v>
      </c>
    </row>
    <row r="69" s="1" customFormat="1" spans="1:20">
      <c r="A69" s="3">
        <v>16992107014</v>
      </c>
      <c r="B69" s="1" t="s">
        <v>709</v>
      </c>
      <c r="C69" s="1" t="s">
        <v>752</v>
      </c>
      <c r="D69" s="1" t="s">
        <v>690</v>
      </c>
      <c r="E69" s="1" t="s">
        <v>753</v>
      </c>
      <c r="F69" s="1" t="s">
        <v>326</v>
      </c>
      <c r="G69" s="1" t="s">
        <v>327</v>
      </c>
      <c r="H69" s="1" t="s">
        <v>328</v>
      </c>
      <c r="I69" s="1" t="s">
        <v>754</v>
      </c>
      <c r="J69" s="1" t="s">
        <v>29</v>
      </c>
      <c r="K69" s="1" t="s">
        <v>755</v>
      </c>
      <c r="L69" s="1" t="s">
        <v>755</v>
      </c>
      <c r="M69" s="1" t="s">
        <v>331</v>
      </c>
      <c r="N69" s="1" t="s">
        <v>331</v>
      </c>
      <c r="O69" s="1" t="s">
        <v>332</v>
      </c>
      <c r="P69" s="1" t="s">
        <v>333</v>
      </c>
      <c r="Q69" s="1" t="s">
        <v>756</v>
      </c>
      <c r="R69" s="1" t="s">
        <v>335</v>
      </c>
      <c r="S69" s="1" t="s">
        <v>336</v>
      </c>
      <c r="T69" s="1" t="s">
        <v>337</v>
      </c>
    </row>
    <row r="70" s="1" customFormat="1" spans="1:20">
      <c r="A70" s="3">
        <v>16992141299</v>
      </c>
      <c r="B70" s="1" t="s">
        <v>709</v>
      </c>
      <c r="C70" s="1" t="s">
        <v>757</v>
      </c>
      <c r="D70" s="1" t="s">
        <v>758</v>
      </c>
      <c r="E70" s="1" t="s">
        <v>759</v>
      </c>
      <c r="F70" s="1" t="s">
        <v>326</v>
      </c>
      <c r="G70" s="1" t="s">
        <v>327</v>
      </c>
      <c r="H70" s="1" t="s">
        <v>328</v>
      </c>
      <c r="I70" s="1" t="s">
        <v>760</v>
      </c>
      <c r="J70" s="1" t="s">
        <v>29</v>
      </c>
      <c r="K70" s="1" t="s">
        <v>761</v>
      </c>
      <c r="L70" s="1" t="s">
        <v>761</v>
      </c>
      <c r="M70" s="1" t="s">
        <v>331</v>
      </c>
      <c r="N70" s="1" t="s">
        <v>331</v>
      </c>
      <c r="O70" s="1" t="s">
        <v>332</v>
      </c>
      <c r="P70" s="1" t="s">
        <v>333</v>
      </c>
      <c r="Q70" s="1" t="s">
        <v>762</v>
      </c>
      <c r="R70" s="1" t="s">
        <v>335</v>
      </c>
      <c r="S70" s="1" t="s">
        <v>336</v>
      </c>
      <c r="T70" s="1" t="s">
        <v>337</v>
      </c>
    </row>
    <row r="71" s="1" customFormat="1" spans="1:20">
      <c r="A71" s="3">
        <v>16992132482</v>
      </c>
      <c r="B71" s="1" t="s">
        <v>709</v>
      </c>
      <c r="C71" s="1" t="s">
        <v>763</v>
      </c>
      <c r="D71" s="1" t="s">
        <v>764</v>
      </c>
      <c r="E71" s="1" t="s">
        <v>765</v>
      </c>
      <c r="F71" s="1" t="s">
        <v>326</v>
      </c>
      <c r="G71" s="1" t="s">
        <v>327</v>
      </c>
      <c r="H71" s="1" t="s">
        <v>328</v>
      </c>
      <c r="I71" s="1" t="s">
        <v>766</v>
      </c>
      <c r="J71" s="1" t="s">
        <v>29</v>
      </c>
      <c r="K71" s="1" t="s">
        <v>767</v>
      </c>
      <c r="L71" s="1" t="s">
        <v>767</v>
      </c>
      <c r="M71" s="1" t="s">
        <v>331</v>
      </c>
      <c r="N71" s="1" t="s">
        <v>331</v>
      </c>
      <c r="O71" s="1" t="s">
        <v>332</v>
      </c>
      <c r="P71" s="1" t="s">
        <v>333</v>
      </c>
      <c r="Q71" s="1" t="s">
        <v>768</v>
      </c>
      <c r="R71" s="1" t="s">
        <v>335</v>
      </c>
      <c r="S71" s="1" t="s">
        <v>336</v>
      </c>
      <c r="T71" s="1" t="s">
        <v>337</v>
      </c>
    </row>
    <row r="72" s="1" customFormat="1" spans="1:20">
      <c r="A72" s="3">
        <v>16992221180</v>
      </c>
      <c r="B72" s="1" t="s">
        <v>709</v>
      </c>
      <c r="C72" s="1" t="s">
        <v>769</v>
      </c>
      <c r="D72" s="1" t="s">
        <v>770</v>
      </c>
      <c r="E72" s="1" t="s">
        <v>771</v>
      </c>
      <c r="F72" s="1" t="s">
        <v>326</v>
      </c>
      <c r="G72" s="1" t="s">
        <v>327</v>
      </c>
      <c r="H72" s="1" t="s">
        <v>328</v>
      </c>
      <c r="I72" s="1" t="s">
        <v>772</v>
      </c>
      <c r="J72" s="1" t="s">
        <v>29</v>
      </c>
      <c r="K72" s="1" t="s">
        <v>773</v>
      </c>
      <c r="L72" s="1" t="s">
        <v>773</v>
      </c>
      <c r="M72" s="1" t="s">
        <v>331</v>
      </c>
      <c r="N72" s="1" t="s">
        <v>331</v>
      </c>
      <c r="O72" s="1" t="s">
        <v>332</v>
      </c>
      <c r="P72" s="1" t="s">
        <v>333</v>
      </c>
      <c r="Q72" s="1" t="s">
        <v>774</v>
      </c>
      <c r="R72" s="1" t="s">
        <v>335</v>
      </c>
      <c r="S72" s="1" t="s">
        <v>336</v>
      </c>
      <c r="T72" s="1" t="s">
        <v>337</v>
      </c>
    </row>
    <row r="73" s="1" customFormat="1" spans="1:20">
      <c r="A73" s="3">
        <v>16992670148</v>
      </c>
      <c r="B73" s="1" t="s">
        <v>583</v>
      </c>
      <c r="C73" s="1" t="s">
        <v>775</v>
      </c>
      <c r="D73" s="1" t="s">
        <v>776</v>
      </c>
      <c r="E73" s="1" t="s">
        <v>777</v>
      </c>
      <c r="F73" s="1" t="s">
        <v>326</v>
      </c>
      <c r="G73" s="1" t="s">
        <v>327</v>
      </c>
      <c r="H73" s="1" t="s">
        <v>328</v>
      </c>
      <c r="I73" s="1" t="s">
        <v>778</v>
      </c>
      <c r="J73" s="1" t="s">
        <v>29</v>
      </c>
      <c r="K73" s="1" t="s">
        <v>779</v>
      </c>
      <c r="L73" s="1" t="s">
        <v>779</v>
      </c>
      <c r="M73" s="1" t="s">
        <v>331</v>
      </c>
      <c r="N73" s="1" t="s">
        <v>331</v>
      </c>
      <c r="O73" s="1" t="s">
        <v>332</v>
      </c>
      <c r="P73" s="1" t="s">
        <v>333</v>
      </c>
      <c r="Q73" s="1" t="s">
        <v>780</v>
      </c>
      <c r="R73" s="1" t="s">
        <v>335</v>
      </c>
      <c r="S73" s="1" t="s">
        <v>336</v>
      </c>
      <c r="T73" s="1" t="s">
        <v>337</v>
      </c>
    </row>
    <row r="74" s="1" customFormat="1" spans="1:20">
      <c r="A74" s="3">
        <v>16992694813</v>
      </c>
      <c r="B74" s="1" t="s">
        <v>583</v>
      </c>
      <c r="C74" s="1" t="s">
        <v>781</v>
      </c>
      <c r="D74" s="1" t="s">
        <v>782</v>
      </c>
      <c r="E74" s="1" t="s">
        <v>783</v>
      </c>
      <c r="F74" s="1" t="s">
        <v>326</v>
      </c>
      <c r="G74" s="1" t="s">
        <v>327</v>
      </c>
      <c r="H74" s="1" t="s">
        <v>328</v>
      </c>
      <c r="I74" s="1" t="s">
        <v>784</v>
      </c>
      <c r="J74" s="1" t="s">
        <v>29</v>
      </c>
      <c r="K74" s="1" t="s">
        <v>785</v>
      </c>
      <c r="L74" s="1" t="s">
        <v>785</v>
      </c>
      <c r="M74" s="1" t="s">
        <v>331</v>
      </c>
      <c r="N74" s="1" t="s">
        <v>331</v>
      </c>
      <c r="O74" s="1" t="s">
        <v>332</v>
      </c>
      <c r="P74" s="1" t="s">
        <v>333</v>
      </c>
      <c r="Q74" s="1" t="s">
        <v>786</v>
      </c>
      <c r="R74" s="1" t="s">
        <v>335</v>
      </c>
      <c r="S74" s="1" t="s">
        <v>336</v>
      </c>
      <c r="T74" s="1" t="s">
        <v>337</v>
      </c>
    </row>
    <row r="75" s="1" customFormat="1" spans="1:20">
      <c r="A75" s="3">
        <v>16993157394</v>
      </c>
      <c r="B75" s="1" t="s">
        <v>583</v>
      </c>
      <c r="C75" s="1" t="s">
        <v>787</v>
      </c>
      <c r="D75" s="1" t="s">
        <v>788</v>
      </c>
      <c r="E75" s="1" t="s">
        <v>789</v>
      </c>
      <c r="F75" s="1" t="s">
        <v>583</v>
      </c>
      <c r="G75" s="1" t="s">
        <v>327</v>
      </c>
      <c r="H75" s="1" t="s">
        <v>328</v>
      </c>
      <c r="I75" s="1" t="s">
        <v>790</v>
      </c>
      <c r="J75" s="1" t="s">
        <v>29</v>
      </c>
      <c r="K75" s="1" t="s">
        <v>791</v>
      </c>
      <c r="L75" s="1" t="s">
        <v>791</v>
      </c>
      <c r="M75" s="1" t="s">
        <v>331</v>
      </c>
      <c r="N75" s="1" t="s">
        <v>331</v>
      </c>
      <c r="O75" s="1" t="s">
        <v>332</v>
      </c>
      <c r="P75" s="1" t="s">
        <v>333</v>
      </c>
      <c r="Q75" s="1" t="s">
        <v>792</v>
      </c>
      <c r="R75" s="1" t="s">
        <v>335</v>
      </c>
      <c r="S75" s="1" t="s">
        <v>336</v>
      </c>
      <c r="T75" s="1" t="s">
        <v>337</v>
      </c>
    </row>
    <row r="76" s="1" customFormat="1" spans="1:20">
      <c r="A76" s="3">
        <v>16994497418</v>
      </c>
      <c r="B76" s="1" t="s">
        <v>583</v>
      </c>
      <c r="C76" s="1" t="s">
        <v>793</v>
      </c>
      <c r="D76" s="1" t="s">
        <v>794</v>
      </c>
      <c r="E76" s="1" t="s">
        <v>795</v>
      </c>
      <c r="F76" s="1" t="s">
        <v>326</v>
      </c>
      <c r="G76" s="1" t="s">
        <v>327</v>
      </c>
      <c r="H76" s="1" t="s">
        <v>328</v>
      </c>
      <c r="I76" s="1" t="s">
        <v>796</v>
      </c>
      <c r="J76" s="1" t="s">
        <v>29</v>
      </c>
      <c r="K76" s="1" t="s">
        <v>797</v>
      </c>
      <c r="L76" s="1" t="s">
        <v>797</v>
      </c>
      <c r="M76" s="1" t="s">
        <v>331</v>
      </c>
      <c r="N76" s="1" t="s">
        <v>331</v>
      </c>
      <c r="O76" s="1" t="s">
        <v>332</v>
      </c>
      <c r="P76" s="1" t="s">
        <v>333</v>
      </c>
      <c r="Q76" s="1" t="s">
        <v>798</v>
      </c>
      <c r="R76" s="1" t="s">
        <v>335</v>
      </c>
      <c r="S76" s="1" t="s">
        <v>336</v>
      </c>
      <c r="T76" s="1" t="s">
        <v>337</v>
      </c>
    </row>
    <row r="77" s="1" customFormat="1" spans="1:20">
      <c r="A77" s="3">
        <v>16995246174</v>
      </c>
      <c r="B77" s="1" t="s">
        <v>583</v>
      </c>
      <c r="C77" s="1" t="s">
        <v>799</v>
      </c>
      <c r="D77" s="1" t="s">
        <v>800</v>
      </c>
      <c r="E77" s="1" t="s">
        <v>801</v>
      </c>
      <c r="F77" s="1" t="s">
        <v>326</v>
      </c>
      <c r="G77" s="1" t="s">
        <v>327</v>
      </c>
      <c r="H77" s="1" t="s">
        <v>328</v>
      </c>
      <c r="I77" s="1" t="s">
        <v>802</v>
      </c>
      <c r="J77" s="1" t="s">
        <v>29</v>
      </c>
      <c r="K77" s="1" t="s">
        <v>803</v>
      </c>
      <c r="L77" s="1" t="s">
        <v>803</v>
      </c>
      <c r="M77" s="1" t="s">
        <v>331</v>
      </c>
      <c r="N77" s="1" t="s">
        <v>331</v>
      </c>
      <c r="O77" s="1" t="s">
        <v>332</v>
      </c>
      <c r="P77" s="1" t="s">
        <v>333</v>
      </c>
      <c r="Q77" s="1" t="s">
        <v>804</v>
      </c>
      <c r="R77" s="1" t="s">
        <v>335</v>
      </c>
      <c r="S77" s="1" t="s">
        <v>336</v>
      </c>
      <c r="T77" s="1" t="s">
        <v>337</v>
      </c>
    </row>
    <row r="78" s="1" customFormat="1" spans="1:20">
      <c r="A78" s="3">
        <v>16996598893</v>
      </c>
      <c r="B78" s="1" t="s">
        <v>583</v>
      </c>
      <c r="C78" s="1" t="s">
        <v>805</v>
      </c>
      <c r="D78" s="1" t="s">
        <v>806</v>
      </c>
      <c r="E78" s="1" t="s">
        <v>807</v>
      </c>
      <c r="F78" s="1" t="s">
        <v>326</v>
      </c>
      <c r="G78" s="1" t="s">
        <v>327</v>
      </c>
      <c r="H78" s="1" t="s">
        <v>328</v>
      </c>
      <c r="I78" s="1" t="s">
        <v>808</v>
      </c>
      <c r="J78" s="1" t="s">
        <v>29</v>
      </c>
      <c r="K78" s="1" t="s">
        <v>809</v>
      </c>
      <c r="L78" s="1" t="s">
        <v>809</v>
      </c>
      <c r="M78" s="1" t="s">
        <v>331</v>
      </c>
      <c r="N78" s="1" t="s">
        <v>331</v>
      </c>
      <c r="O78" s="1" t="s">
        <v>332</v>
      </c>
      <c r="P78" s="1" t="s">
        <v>333</v>
      </c>
      <c r="Q78" s="1" t="s">
        <v>810</v>
      </c>
      <c r="R78" s="1" t="s">
        <v>335</v>
      </c>
      <c r="S78" s="1" t="s">
        <v>336</v>
      </c>
      <c r="T78" s="1" t="s">
        <v>337</v>
      </c>
    </row>
    <row r="79" s="1" customFormat="1" spans="1:20">
      <c r="A79" s="3">
        <v>16997407040</v>
      </c>
      <c r="B79" s="1" t="s">
        <v>583</v>
      </c>
      <c r="C79" s="1" t="s">
        <v>811</v>
      </c>
      <c r="D79" s="1" t="s">
        <v>812</v>
      </c>
      <c r="E79" s="1" t="s">
        <v>813</v>
      </c>
      <c r="F79" s="1" t="s">
        <v>326</v>
      </c>
      <c r="G79" s="1" t="s">
        <v>327</v>
      </c>
      <c r="H79" s="1" t="s">
        <v>328</v>
      </c>
      <c r="I79" s="1" t="s">
        <v>814</v>
      </c>
      <c r="J79" s="1" t="s">
        <v>29</v>
      </c>
      <c r="K79" s="1" t="s">
        <v>815</v>
      </c>
      <c r="L79" s="1" t="s">
        <v>815</v>
      </c>
      <c r="M79" s="1" t="s">
        <v>331</v>
      </c>
      <c r="N79" s="1" t="s">
        <v>331</v>
      </c>
      <c r="O79" s="1" t="s">
        <v>332</v>
      </c>
      <c r="P79" s="1" t="s">
        <v>333</v>
      </c>
      <c r="Q79" s="1" t="s">
        <v>816</v>
      </c>
      <c r="R79" s="1" t="s">
        <v>335</v>
      </c>
      <c r="S79" s="1" t="s">
        <v>336</v>
      </c>
      <c r="T79" s="1" t="s">
        <v>337</v>
      </c>
    </row>
    <row r="80" s="1" customFormat="1" spans="1:20">
      <c r="A80" s="3">
        <v>16998823710</v>
      </c>
      <c r="B80" s="1" t="s">
        <v>342</v>
      </c>
      <c r="C80" s="1" t="s">
        <v>817</v>
      </c>
      <c r="D80" s="1" t="s">
        <v>818</v>
      </c>
      <c r="E80" s="1" t="s">
        <v>819</v>
      </c>
      <c r="F80" s="1" t="s">
        <v>326</v>
      </c>
      <c r="G80" s="1" t="s">
        <v>327</v>
      </c>
      <c r="H80" s="1" t="s">
        <v>328</v>
      </c>
      <c r="I80" s="1" t="s">
        <v>820</v>
      </c>
      <c r="J80" s="1" t="s">
        <v>29</v>
      </c>
      <c r="K80" s="1" t="s">
        <v>821</v>
      </c>
      <c r="L80" s="1" t="s">
        <v>821</v>
      </c>
      <c r="M80" s="1" t="s">
        <v>331</v>
      </c>
      <c r="N80" s="1" t="s">
        <v>331</v>
      </c>
      <c r="O80" s="1" t="s">
        <v>332</v>
      </c>
      <c r="P80" s="1" t="s">
        <v>333</v>
      </c>
      <c r="Q80" s="1" t="s">
        <v>822</v>
      </c>
      <c r="R80" s="1" t="s">
        <v>335</v>
      </c>
      <c r="S80" s="1" t="s">
        <v>336</v>
      </c>
      <c r="T80" s="1" t="s">
        <v>337</v>
      </c>
    </row>
    <row r="81" s="1" customFormat="1" spans="1:20">
      <c r="A81" s="3">
        <v>16999021913</v>
      </c>
      <c r="B81" s="1" t="s">
        <v>342</v>
      </c>
      <c r="C81" s="1" t="s">
        <v>823</v>
      </c>
      <c r="D81" s="1" t="s">
        <v>824</v>
      </c>
      <c r="E81" s="1" t="s">
        <v>825</v>
      </c>
      <c r="F81" s="1" t="s">
        <v>326</v>
      </c>
      <c r="G81" s="1" t="s">
        <v>327</v>
      </c>
      <c r="H81" s="1" t="s">
        <v>328</v>
      </c>
      <c r="I81" s="1" t="s">
        <v>826</v>
      </c>
      <c r="J81" s="1" t="s">
        <v>29</v>
      </c>
      <c r="K81" s="1" t="s">
        <v>827</v>
      </c>
      <c r="L81" s="1" t="s">
        <v>827</v>
      </c>
      <c r="M81" s="1" t="s">
        <v>331</v>
      </c>
      <c r="N81" s="1" t="s">
        <v>331</v>
      </c>
      <c r="O81" s="1" t="s">
        <v>332</v>
      </c>
      <c r="P81" s="1" t="s">
        <v>333</v>
      </c>
      <c r="Q81" s="1" t="s">
        <v>828</v>
      </c>
      <c r="R81" s="1" t="s">
        <v>335</v>
      </c>
      <c r="S81" s="1" t="s">
        <v>336</v>
      </c>
      <c r="T81" s="1" t="s">
        <v>337</v>
      </c>
    </row>
    <row r="82" s="1" customFormat="1" spans="1:20">
      <c r="A82" s="3">
        <v>16999171708</v>
      </c>
      <c r="B82" s="1" t="s">
        <v>342</v>
      </c>
      <c r="C82" s="1" t="s">
        <v>829</v>
      </c>
      <c r="D82" s="1" t="s">
        <v>830</v>
      </c>
      <c r="E82" s="1" t="s">
        <v>831</v>
      </c>
      <c r="F82" s="1" t="s">
        <v>326</v>
      </c>
      <c r="G82" s="1" t="s">
        <v>327</v>
      </c>
      <c r="H82" s="1" t="s">
        <v>328</v>
      </c>
      <c r="I82" s="1" t="s">
        <v>832</v>
      </c>
      <c r="J82" s="1" t="s">
        <v>29</v>
      </c>
      <c r="K82" s="1" t="s">
        <v>833</v>
      </c>
      <c r="L82" s="1" t="s">
        <v>833</v>
      </c>
      <c r="M82" s="1" t="s">
        <v>331</v>
      </c>
      <c r="N82" s="1" t="s">
        <v>331</v>
      </c>
      <c r="O82" s="1" t="s">
        <v>332</v>
      </c>
      <c r="P82" s="1" t="s">
        <v>333</v>
      </c>
      <c r="Q82" s="1" t="s">
        <v>834</v>
      </c>
      <c r="R82" s="1" t="s">
        <v>335</v>
      </c>
      <c r="S82" s="1" t="s">
        <v>336</v>
      </c>
      <c r="T82" s="1" t="s">
        <v>337</v>
      </c>
    </row>
    <row r="83" s="1" customFormat="1" spans="1:20">
      <c r="A83" s="3">
        <v>16999194582</v>
      </c>
      <c r="B83" s="1" t="s">
        <v>342</v>
      </c>
      <c r="C83" s="1" t="s">
        <v>835</v>
      </c>
      <c r="D83" s="1" t="s">
        <v>836</v>
      </c>
      <c r="E83" s="1" t="s">
        <v>837</v>
      </c>
      <c r="F83" s="1" t="s">
        <v>342</v>
      </c>
      <c r="G83" s="1" t="s">
        <v>327</v>
      </c>
      <c r="H83" s="1" t="s">
        <v>328</v>
      </c>
      <c r="I83" s="1" t="s">
        <v>838</v>
      </c>
      <c r="J83" s="1" t="s">
        <v>29</v>
      </c>
      <c r="K83" s="1" t="s">
        <v>839</v>
      </c>
      <c r="L83" s="1" t="s">
        <v>839</v>
      </c>
      <c r="M83" s="1" t="s">
        <v>331</v>
      </c>
      <c r="N83" s="1" t="s">
        <v>331</v>
      </c>
      <c r="O83" s="1" t="s">
        <v>332</v>
      </c>
      <c r="P83" s="1" t="s">
        <v>333</v>
      </c>
      <c r="Q83" s="1" t="s">
        <v>840</v>
      </c>
      <c r="R83" s="1" t="s">
        <v>335</v>
      </c>
      <c r="S83" s="1" t="s">
        <v>336</v>
      </c>
      <c r="T83" s="1" t="s">
        <v>337</v>
      </c>
    </row>
    <row r="84" s="1" customFormat="1" spans="1:20">
      <c r="A84" s="3">
        <v>16999309738</v>
      </c>
      <c r="B84" s="1" t="s">
        <v>342</v>
      </c>
      <c r="C84" s="1" t="s">
        <v>841</v>
      </c>
      <c r="D84" s="1" t="s">
        <v>842</v>
      </c>
      <c r="E84" s="1" t="s">
        <v>843</v>
      </c>
      <c r="F84" s="1" t="s">
        <v>326</v>
      </c>
      <c r="G84" s="1" t="s">
        <v>327</v>
      </c>
      <c r="H84" s="1" t="s">
        <v>328</v>
      </c>
      <c r="I84" s="1" t="s">
        <v>844</v>
      </c>
      <c r="J84" s="1" t="s">
        <v>29</v>
      </c>
      <c r="K84" s="1" t="s">
        <v>732</v>
      </c>
      <c r="L84" s="1" t="s">
        <v>732</v>
      </c>
      <c r="M84" s="1" t="s">
        <v>331</v>
      </c>
      <c r="N84" s="1" t="s">
        <v>331</v>
      </c>
      <c r="O84" s="1" t="s">
        <v>332</v>
      </c>
      <c r="P84" s="1" t="s">
        <v>333</v>
      </c>
      <c r="Q84" s="1" t="s">
        <v>845</v>
      </c>
      <c r="R84" s="1" t="s">
        <v>335</v>
      </c>
      <c r="S84" s="1" t="s">
        <v>336</v>
      </c>
      <c r="T84" s="1" t="s">
        <v>337</v>
      </c>
    </row>
    <row r="85" s="1" customFormat="1" spans="1:20">
      <c r="A85" s="3">
        <v>17000553910</v>
      </c>
      <c r="B85" s="1" t="s">
        <v>342</v>
      </c>
      <c r="C85" s="1" t="s">
        <v>846</v>
      </c>
      <c r="D85" s="1" t="s">
        <v>847</v>
      </c>
      <c r="E85" s="1" t="s">
        <v>848</v>
      </c>
      <c r="F85" s="1" t="s">
        <v>342</v>
      </c>
      <c r="G85" s="1" t="s">
        <v>327</v>
      </c>
      <c r="H85" s="1" t="s">
        <v>328</v>
      </c>
      <c r="I85" s="1" t="s">
        <v>849</v>
      </c>
      <c r="J85" s="1" t="s">
        <v>29</v>
      </c>
      <c r="K85" s="1" t="s">
        <v>850</v>
      </c>
      <c r="L85" s="1" t="s">
        <v>850</v>
      </c>
      <c r="M85" s="1" t="s">
        <v>331</v>
      </c>
      <c r="N85" s="1" t="s">
        <v>331</v>
      </c>
      <c r="O85" s="1" t="s">
        <v>332</v>
      </c>
      <c r="P85" s="1" t="s">
        <v>333</v>
      </c>
      <c r="Q85" s="1" t="s">
        <v>851</v>
      </c>
      <c r="R85" s="1" t="s">
        <v>335</v>
      </c>
      <c r="S85" s="1" t="s">
        <v>336</v>
      </c>
      <c r="T85" s="1" t="s">
        <v>337</v>
      </c>
    </row>
    <row r="86" s="1" customFormat="1" spans="1:20">
      <c r="A86" s="3">
        <v>17000764233</v>
      </c>
      <c r="B86" s="1" t="s">
        <v>342</v>
      </c>
      <c r="C86" s="1" t="s">
        <v>852</v>
      </c>
      <c r="D86" s="1" t="s">
        <v>853</v>
      </c>
      <c r="E86" s="1" t="s">
        <v>854</v>
      </c>
      <c r="F86" s="1" t="s">
        <v>342</v>
      </c>
      <c r="G86" s="1" t="s">
        <v>327</v>
      </c>
      <c r="H86" s="1" t="s">
        <v>328</v>
      </c>
      <c r="I86" s="1" t="s">
        <v>332</v>
      </c>
      <c r="J86" s="1" t="s">
        <v>29</v>
      </c>
      <c r="K86" s="1" t="s">
        <v>332</v>
      </c>
      <c r="L86" s="1" t="s">
        <v>332</v>
      </c>
      <c r="M86" s="1" t="s">
        <v>331</v>
      </c>
      <c r="N86" s="1" t="s">
        <v>331</v>
      </c>
      <c r="O86" s="1" t="s">
        <v>332</v>
      </c>
      <c r="P86" s="1" t="s">
        <v>333</v>
      </c>
      <c r="Q86" s="1" t="s">
        <v>855</v>
      </c>
      <c r="R86" s="1" t="s">
        <v>335</v>
      </c>
      <c r="S86" s="1" t="s">
        <v>336</v>
      </c>
      <c r="T86" s="1" t="s">
        <v>337</v>
      </c>
    </row>
    <row r="87" s="1" customFormat="1" spans="1:20">
      <c r="A87" s="3">
        <v>17000788331</v>
      </c>
      <c r="B87" s="1" t="s">
        <v>342</v>
      </c>
      <c r="C87" s="1" t="s">
        <v>856</v>
      </c>
      <c r="D87" s="1" t="s">
        <v>847</v>
      </c>
      <c r="E87" s="1" t="s">
        <v>857</v>
      </c>
      <c r="F87" s="1" t="s">
        <v>326</v>
      </c>
      <c r="G87" s="1" t="s">
        <v>327</v>
      </c>
      <c r="H87" s="1" t="s">
        <v>328</v>
      </c>
      <c r="I87" s="1" t="s">
        <v>858</v>
      </c>
      <c r="J87" s="1" t="s">
        <v>29</v>
      </c>
      <c r="K87" s="1" t="s">
        <v>859</v>
      </c>
      <c r="L87" s="1" t="s">
        <v>859</v>
      </c>
      <c r="M87" s="1" t="s">
        <v>331</v>
      </c>
      <c r="N87" s="1" t="s">
        <v>331</v>
      </c>
      <c r="O87" s="1" t="s">
        <v>332</v>
      </c>
      <c r="P87" s="1" t="s">
        <v>333</v>
      </c>
      <c r="Q87" s="1" t="s">
        <v>860</v>
      </c>
      <c r="R87" s="1" t="s">
        <v>335</v>
      </c>
      <c r="S87" s="1" t="s">
        <v>336</v>
      </c>
      <c r="T87" s="1" t="s">
        <v>337</v>
      </c>
    </row>
    <row r="88" s="1" customFormat="1" spans="1:20">
      <c r="A88" s="3">
        <v>17001228516</v>
      </c>
      <c r="B88" s="1" t="s">
        <v>342</v>
      </c>
      <c r="C88" s="1" t="s">
        <v>861</v>
      </c>
      <c r="D88" s="1" t="s">
        <v>853</v>
      </c>
      <c r="E88" s="1" t="s">
        <v>862</v>
      </c>
      <c r="F88" s="1" t="s">
        <v>342</v>
      </c>
      <c r="G88" s="1" t="s">
        <v>327</v>
      </c>
      <c r="H88" s="1" t="s">
        <v>328</v>
      </c>
      <c r="I88" s="1" t="s">
        <v>863</v>
      </c>
      <c r="J88" s="1" t="s">
        <v>29</v>
      </c>
      <c r="K88" s="1" t="s">
        <v>864</v>
      </c>
      <c r="L88" s="1" t="s">
        <v>864</v>
      </c>
      <c r="M88" s="1" t="s">
        <v>331</v>
      </c>
      <c r="N88" s="1" t="s">
        <v>331</v>
      </c>
      <c r="O88" s="1" t="s">
        <v>332</v>
      </c>
      <c r="P88" s="1" t="s">
        <v>333</v>
      </c>
      <c r="Q88" s="1" t="s">
        <v>865</v>
      </c>
      <c r="R88" s="1" t="s">
        <v>335</v>
      </c>
      <c r="S88" s="1" t="s">
        <v>336</v>
      </c>
      <c r="T88" s="1" t="s">
        <v>337</v>
      </c>
    </row>
    <row r="89" s="1" customFormat="1" spans="1:20">
      <c r="A89" s="3">
        <v>17003482872</v>
      </c>
      <c r="B89" s="1" t="s">
        <v>342</v>
      </c>
      <c r="C89" s="1" t="s">
        <v>866</v>
      </c>
      <c r="D89" s="1" t="s">
        <v>867</v>
      </c>
      <c r="E89" s="1" t="s">
        <v>868</v>
      </c>
      <c r="F89" s="1" t="s">
        <v>326</v>
      </c>
      <c r="G89" s="1" t="s">
        <v>327</v>
      </c>
      <c r="H89" s="1" t="s">
        <v>328</v>
      </c>
      <c r="I89" s="1" t="s">
        <v>869</v>
      </c>
      <c r="J89" s="1" t="s">
        <v>29</v>
      </c>
      <c r="K89" s="1" t="s">
        <v>870</v>
      </c>
      <c r="L89" s="1" t="s">
        <v>870</v>
      </c>
      <c r="M89" s="1" t="s">
        <v>331</v>
      </c>
      <c r="N89" s="1" t="s">
        <v>331</v>
      </c>
      <c r="O89" s="1" t="s">
        <v>332</v>
      </c>
      <c r="P89" s="1" t="s">
        <v>333</v>
      </c>
      <c r="Q89" s="1" t="s">
        <v>871</v>
      </c>
      <c r="R89" s="1" t="s">
        <v>335</v>
      </c>
      <c r="S89" s="1" t="s">
        <v>336</v>
      </c>
      <c r="T89" s="1" t="s">
        <v>337</v>
      </c>
    </row>
    <row r="90" s="1" customFormat="1" spans="1:20">
      <c r="A90" s="3">
        <v>17004304713</v>
      </c>
      <c r="B90" s="1" t="s">
        <v>342</v>
      </c>
      <c r="C90" s="1" t="s">
        <v>872</v>
      </c>
      <c r="D90" s="1" t="s">
        <v>867</v>
      </c>
      <c r="E90" s="1" t="s">
        <v>873</v>
      </c>
      <c r="F90" s="1" t="s">
        <v>326</v>
      </c>
      <c r="G90" s="1" t="s">
        <v>327</v>
      </c>
      <c r="H90" s="1" t="s">
        <v>328</v>
      </c>
      <c r="I90" s="1" t="s">
        <v>869</v>
      </c>
      <c r="J90" s="1" t="s">
        <v>29</v>
      </c>
      <c r="K90" s="1" t="s">
        <v>870</v>
      </c>
      <c r="L90" s="1" t="s">
        <v>870</v>
      </c>
      <c r="M90" s="1" t="s">
        <v>331</v>
      </c>
      <c r="N90" s="1" t="s">
        <v>331</v>
      </c>
      <c r="O90" s="1" t="s">
        <v>332</v>
      </c>
      <c r="P90" s="1" t="s">
        <v>333</v>
      </c>
      <c r="Q90" s="1" t="s">
        <v>874</v>
      </c>
      <c r="R90" s="1" t="s">
        <v>335</v>
      </c>
      <c r="S90" s="1" t="s">
        <v>336</v>
      </c>
      <c r="T90" s="1" t="s">
        <v>337</v>
      </c>
    </row>
    <row r="91" s="1" customFormat="1" spans="1:20">
      <c r="A91" s="3">
        <v>17005171196</v>
      </c>
      <c r="B91" s="1" t="s">
        <v>326</v>
      </c>
      <c r="C91" s="1" t="s">
        <v>875</v>
      </c>
      <c r="D91" s="1" t="s">
        <v>876</v>
      </c>
      <c r="E91" s="1" t="s">
        <v>877</v>
      </c>
      <c r="F91" s="1" t="s">
        <v>326</v>
      </c>
      <c r="G91" s="1" t="s">
        <v>327</v>
      </c>
      <c r="H91" s="1" t="s">
        <v>328</v>
      </c>
      <c r="I91" s="1" t="s">
        <v>878</v>
      </c>
      <c r="J91" s="1" t="s">
        <v>29</v>
      </c>
      <c r="K91" s="1" t="s">
        <v>879</v>
      </c>
      <c r="L91" s="1" t="s">
        <v>879</v>
      </c>
      <c r="M91" s="1" t="s">
        <v>331</v>
      </c>
      <c r="N91" s="1" t="s">
        <v>331</v>
      </c>
      <c r="O91" s="1" t="s">
        <v>332</v>
      </c>
      <c r="P91" s="1" t="s">
        <v>333</v>
      </c>
      <c r="Q91" s="1" t="s">
        <v>880</v>
      </c>
      <c r="R91" s="1" t="s">
        <v>335</v>
      </c>
      <c r="S91" s="1" t="s">
        <v>336</v>
      </c>
      <c r="T91" s="1" t="s">
        <v>337</v>
      </c>
    </row>
    <row r="92" s="1" customFormat="1" spans="1:20">
      <c r="A92" s="3">
        <v>17005203533</v>
      </c>
      <c r="B92" s="1" t="s">
        <v>326</v>
      </c>
      <c r="C92" s="1" t="s">
        <v>881</v>
      </c>
      <c r="D92" s="1" t="s">
        <v>882</v>
      </c>
      <c r="E92" s="1" t="s">
        <v>883</v>
      </c>
      <c r="F92" s="1" t="s">
        <v>326</v>
      </c>
      <c r="G92" s="1" t="s">
        <v>327</v>
      </c>
      <c r="H92" s="1" t="s">
        <v>328</v>
      </c>
      <c r="I92" s="1" t="s">
        <v>884</v>
      </c>
      <c r="J92" s="1" t="s">
        <v>29</v>
      </c>
      <c r="K92" s="1" t="s">
        <v>370</v>
      </c>
      <c r="L92" s="1" t="s">
        <v>370</v>
      </c>
      <c r="M92" s="1" t="s">
        <v>331</v>
      </c>
      <c r="N92" s="1" t="s">
        <v>331</v>
      </c>
      <c r="O92" s="1" t="s">
        <v>332</v>
      </c>
      <c r="P92" s="1" t="s">
        <v>333</v>
      </c>
      <c r="Q92" s="1" t="s">
        <v>885</v>
      </c>
      <c r="R92" s="1" t="s">
        <v>335</v>
      </c>
      <c r="S92" s="1" t="s">
        <v>336</v>
      </c>
      <c r="T92" s="1" t="s">
        <v>337</v>
      </c>
    </row>
    <row r="93" s="1" customFormat="1" spans="1:20">
      <c r="A93" s="3">
        <v>17005214816</v>
      </c>
      <c r="B93" s="1" t="s">
        <v>326</v>
      </c>
      <c r="C93" s="1" t="s">
        <v>886</v>
      </c>
      <c r="D93" s="1" t="s">
        <v>887</v>
      </c>
      <c r="E93" s="1" t="s">
        <v>888</v>
      </c>
      <c r="F93" s="1" t="s">
        <v>326</v>
      </c>
      <c r="G93" s="1" t="s">
        <v>327</v>
      </c>
      <c r="H93" s="1" t="s">
        <v>328</v>
      </c>
      <c r="I93" s="1" t="s">
        <v>889</v>
      </c>
      <c r="J93" s="1" t="s">
        <v>29</v>
      </c>
      <c r="K93" s="1" t="s">
        <v>890</v>
      </c>
      <c r="L93" s="1" t="s">
        <v>890</v>
      </c>
      <c r="M93" s="1" t="s">
        <v>331</v>
      </c>
      <c r="N93" s="1" t="s">
        <v>331</v>
      </c>
      <c r="O93" s="1" t="s">
        <v>332</v>
      </c>
      <c r="P93" s="1" t="s">
        <v>333</v>
      </c>
      <c r="Q93" s="1" t="s">
        <v>891</v>
      </c>
      <c r="R93" s="1" t="s">
        <v>335</v>
      </c>
      <c r="S93" s="1" t="s">
        <v>336</v>
      </c>
      <c r="T93" s="1" t="s">
        <v>337</v>
      </c>
    </row>
    <row r="94" s="1" customFormat="1" spans="1:20">
      <c r="A94" s="3">
        <v>17005255089</v>
      </c>
      <c r="B94" s="1" t="s">
        <v>326</v>
      </c>
      <c r="C94" s="1" t="s">
        <v>892</v>
      </c>
      <c r="D94" s="1" t="s">
        <v>893</v>
      </c>
      <c r="E94" s="1" t="s">
        <v>894</v>
      </c>
      <c r="F94" s="1" t="s">
        <v>326</v>
      </c>
      <c r="G94" s="1" t="s">
        <v>327</v>
      </c>
      <c r="H94" s="1" t="s">
        <v>328</v>
      </c>
      <c r="I94" s="1" t="s">
        <v>895</v>
      </c>
      <c r="J94" s="1" t="s">
        <v>29</v>
      </c>
      <c r="K94" s="1" t="s">
        <v>474</v>
      </c>
      <c r="L94" s="1" t="s">
        <v>474</v>
      </c>
      <c r="M94" s="1" t="s">
        <v>331</v>
      </c>
      <c r="N94" s="1" t="s">
        <v>331</v>
      </c>
      <c r="O94" s="1" t="s">
        <v>332</v>
      </c>
      <c r="P94" s="1" t="s">
        <v>333</v>
      </c>
      <c r="Q94" s="1" t="s">
        <v>896</v>
      </c>
      <c r="R94" s="1" t="s">
        <v>335</v>
      </c>
      <c r="S94" s="1" t="s">
        <v>336</v>
      </c>
      <c r="T94" s="1" t="s">
        <v>337</v>
      </c>
    </row>
    <row r="95" s="1" customFormat="1" spans="1:20">
      <c r="A95" s="3">
        <v>17005284970</v>
      </c>
      <c r="B95" s="1" t="s">
        <v>326</v>
      </c>
      <c r="C95" s="1" t="s">
        <v>897</v>
      </c>
      <c r="D95" s="1" t="s">
        <v>898</v>
      </c>
      <c r="E95" s="1" t="s">
        <v>899</v>
      </c>
      <c r="F95" s="1" t="s">
        <v>326</v>
      </c>
      <c r="G95" s="1" t="s">
        <v>327</v>
      </c>
      <c r="H95" s="1" t="s">
        <v>328</v>
      </c>
      <c r="I95" s="1" t="s">
        <v>900</v>
      </c>
      <c r="J95" s="1" t="s">
        <v>29</v>
      </c>
      <c r="K95" s="1" t="s">
        <v>901</v>
      </c>
      <c r="L95" s="1" t="s">
        <v>901</v>
      </c>
      <c r="M95" s="1" t="s">
        <v>331</v>
      </c>
      <c r="N95" s="1" t="s">
        <v>331</v>
      </c>
      <c r="O95" s="1" t="s">
        <v>332</v>
      </c>
      <c r="P95" s="1" t="s">
        <v>333</v>
      </c>
      <c r="Q95" s="1" t="s">
        <v>902</v>
      </c>
      <c r="R95" s="1" t="s">
        <v>335</v>
      </c>
      <c r="S95" s="1" t="s">
        <v>336</v>
      </c>
      <c r="T95" s="1" t="s">
        <v>337</v>
      </c>
    </row>
    <row r="96" s="1" customFormat="1" spans="1:20">
      <c r="A96" s="3">
        <v>17005949723</v>
      </c>
      <c r="B96" s="1" t="s">
        <v>326</v>
      </c>
      <c r="C96" s="1" t="s">
        <v>903</v>
      </c>
      <c r="D96" s="1" t="s">
        <v>904</v>
      </c>
      <c r="E96" s="1" t="s">
        <v>905</v>
      </c>
      <c r="F96" s="1" t="s">
        <v>326</v>
      </c>
      <c r="G96" s="1" t="s">
        <v>327</v>
      </c>
      <c r="H96" s="1" t="s">
        <v>328</v>
      </c>
      <c r="I96" s="1" t="s">
        <v>906</v>
      </c>
      <c r="J96" s="1" t="s">
        <v>29</v>
      </c>
      <c r="K96" s="1" t="s">
        <v>907</v>
      </c>
      <c r="L96" s="1" t="s">
        <v>907</v>
      </c>
      <c r="M96" s="1" t="s">
        <v>331</v>
      </c>
      <c r="N96" s="1" t="s">
        <v>331</v>
      </c>
      <c r="O96" s="1" t="s">
        <v>332</v>
      </c>
      <c r="P96" s="1" t="s">
        <v>333</v>
      </c>
      <c r="Q96" s="1" t="s">
        <v>908</v>
      </c>
      <c r="R96" s="1" t="s">
        <v>335</v>
      </c>
      <c r="S96" s="1" t="s">
        <v>336</v>
      </c>
      <c r="T96" s="1" t="s">
        <v>337</v>
      </c>
    </row>
    <row r="97" s="1" customFormat="1" spans="1:20">
      <c r="A97" s="3">
        <v>17006574977</v>
      </c>
      <c r="B97" s="1" t="s">
        <v>326</v>
      </c>
      <c r="C97" s="1" t="s">
        <v>909</v>
      </c>
      <c r="D97" s="1" t="s">
        <v>910</v>
      </c>
      <c r="E97" s="1" t="s">
        <v>911</v>
      </c>
      <c r="F97" s="1" t="s">
        <v>326</v>
      </c>
      <c r="G97" s="1" t="s">
        <v>327</v>
      </c>
      <c r="H97" s="1" t="s">
        <v>328</v>
      </c>
      <c r="I97" s="1" t="s">
        <v>906</v>
      </c>
      <c r="J97" s="1" t="s">
        <v>29</v>
      </c>
      <c r="K97" s="1" t="s">
        <v>907</v>
      </c>
      <c r="L97" s="1" t="s">
        <v>907</v>
      </c>
      <c r="M97" s="1" t="s">
        <v>331</v>
      </c>
      <c r="N97" s="1" t="s">
        <v>331</v>
      </c>
      <c r="O97" s="1" t="s">
        <v>332</v>
      </c>
      <c r="P97" s="1" t="s">
        <v>333</v>
      </c>
      <c r="Q97" s="1" t="s">
        <v>912</v>
      </c>
      <c r="R97" s="1" t="s">
        <v>335</v>
      </c>
      <c r="S97" s="1" t="s">
        <v>336</v>
      </c>
      <c r="T97" s="1" t="s">
        <v>337</v>
      </c>
    </row>
    <row r="98" s="1" customFormat="1" spans="1:20">
      <c r="A98" s="3">
        <v>17006634899</v>
      </c>
      <c r="B98" s="1" t="s">
        <v>326</v>
      </c>
      <c r="C98" s="1" t="s">
        <v>913</v>
      </c>
      <c r="D98" s="1" t="s">
        <v>717</v>
      </c>
      <c r="E98" s="1" t="s">
        <v>914</v>
      </c>
      <c r="F98" s="1" t="s">
        <v>326</v>
      </c>
      <c r="G98" s="1" t="s">
        <v>327</v>
      </c>
      <c r="H98" s="1" t="s">
        <v>328</v>
      </c>
      <c r="I98" s="1" t="s">
        <v>915</v>
      </c>
      <c r="J98" s="1" t="s">
        <v>29</v>
      </c>
      <c r="K98" s="1" t="s">
        <v>720</v>
      </c>
      <c r="L98" s="1" t="s">
        <v>720</v>
      </c>
      <c r="M98" s="1" t="s">
        <v>331</v>
      </c>
      <c r="N98" s="1" t="s">
        <v>331</v>
      </c>
      <c r="O98" s="1" t="s">
        <v>332</v>
      </c>
      <c r="P98" s="1" t="s">
        <v>333</v>
      </c>
      <c r="Q98" s="1" t="s">
        <v>916</v>
      </c>
      <c r="R98" s="1" t="s">
        <v>335</v>
      </c>
      <c r="S98" s="1" t="s">
        <v>336</v>
      </c>
      <c r="T98" s="1" t="s">
        <v>337</v>
      </c>
    </row>
    <row r="99" s="1" customFormat="1" spans="1:20">
      <c r="A99" s="3">
        <v>17008932809</v>
      </c>
      <c r="B99" s="1" t="s">
        <v>326</v>
      </c>
      <c r="C99" s="1" t="s">
        <v>917</v>
      </c>
      <c r="D99" s="1" t="s">
        <v>918</v>
      </c>
      <c r="E99" s="1" t="s">
        <v>919</v>
      </c>
      <c r="F99" s="1" t="s">
        <v>326</v>
      </c>
      <c r="G99" s="1" t="s">
        <v>327</v>
      </c>
      <c r="H99" s="1" t="s">
        <v>328</v>
      </c>
      <c r="I99" s="1" t="s">
        <v>920</v>
      </c>
      <c r="J99" s="1" t="s">
        <v>29</v>
      </c>
      <c r="K99" s="1" t="s">
        <v>424</v>
      </c>
      <c r="L99" s="1" t="s">
        <v>424</v>
      </c>
      <c r="M99" s="1" t="s">
        <v>331</v>
      </c>
      <c r="N99" s="1" t="s">
        <v>331</v>
      </c>
      <c r="O99" s="1" t="s">
        <v>332</v>
      </c>
      <c r="P99" s="1" t="s">
        <v>333</v>
      </c>
      <c r="Q99" s="1" t="s">
        <v>921</v>
      </c>
      <c r="R99" s="1" t="s">
        <v>335</v>
      </c>
      <c r="S99" s="1" t="s">
        <v>336</v>
      </c>
      <c r="T99" s="1" t="s">
        <v>337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2021-12-22T01:42:33Z</dcterms:created>
  <dcterms:modified xsi:type="dcterms:W3CDTF">2021-12-22T01:58:05Z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E831F3006D7B431C89B8E56D565CE417</vt:lpwstr>
  </property>
  <property fmtid="{D5CDD505-2E9C-101B-9397-08002B2CF9AE}" pid="3" name="KSOProductBuildVer">
    <vt:lpwstr>2052-11.1.0.11115</vt:lpwstr>
  </property>
</Properties>
</file>