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对账!$A$1:$I$29</definedName>
  </definedNames>
  <calcPr calcId="144525"/>
</workbook>
</file>

<file path=xl/sharedStrings.xml><?xml version="1.0" encoding="utf-8"?>
<sst xmlns="http://schemas.openxmlformats.org/spreadsheetml/2006/main" count="1676" uniqueCount="409">
  <si>
    <t>去哪儿网酒店预付对账单</t>
  </si>
  <si>
    <t>供应商名称：</t>
  </si>
  <si>
    <t>遇见时光</t>
  </si>
  <si>
    <t>结算周期：</t>
  </si>
  <si>
    <t>2021-12-20至2021-12-21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</si>
  <si>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</si>
  <si>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</si>
  <si>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</si>
  <si>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</si>
  <si>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</si>
  <si>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</si>
  <si>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</si>
  <si>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</si>
  <si>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</si>
  <si>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</si>
  <si>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</si>
  <si>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</si>
  <si>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</si>
  <si>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</si>
  <si>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</si>
  <si>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¥4,775.00</t>
  </si>
  <si>
    <t>¥640.00</t>
  </si>
  <si>
    <t>¥4,135.00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</si>
  <si>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</si>
  <si>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</si>
  <si>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</si>
  <si>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</si>
  <si>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</si>
  <si>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</si>
  <si>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</si>
  <si>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</si>
  <si>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</si>
  <si>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</si>
  <si>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</si>
  <si>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</si>
  <si>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</si>
  <si>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</si>
  <si>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</si>
  <si>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</si>
  <si>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</si>
  <si>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</si>
  <si>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</si>
  <si>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</si>
  <si>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</si>
  <si>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</si>
  <si>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</si>
  <si>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</si>
  <si>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</si>
  <si>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</si>
  <si>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</si>
  <si>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</si>
  <si>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</si>
  <si>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</si>
  <si>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</si>
  <si>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</si>
  <si>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</si>
  <si>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</si>
  <si>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</si>
  <si>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</si>
  <si>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</si>
  <si>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</si>
  <si>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</si>
  <si>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</si>
  <si>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</si>
  <si>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</si>
  <si>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</si>
  <si>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</si>
  <si>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</si>
  <si>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</si>
  <si>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102850062640</t>
  </si>
  <si>
    <t>酒店预付</t>
  </si>
  <si>
    <t>否</t>
  </si>
  <si>
    <t>普通</t>
  </si>
  <si>
    <t>389888565</t>
  </si>
  <si>
    <t>共青城七先生旅店</t>
  </si>
  <si>
    <t>1616855</t>
  </si>
  <si>
    <t>曾亚娟</t>
  </si>
  <si>
    <t>2021-12-18</t>
  </si>
  <si>
    <t>2021-12-20</t>
  </si>
  <si>
    <t>2021-12-21</t>
  </si>
  <si>
    <t>¥76.00</t>
  </si>
  <si>
    <t>¥10.00</t>
  </si>
  <si>
    <t>¥66.00</t>
  </si>
  <si>
    <t>旅行榻榻米房</t>
  </si>
  <si>
    <t>WEBSITE</t>
  </si>
  <si>
    <t>102850824479</t>
  </si>
  <si>
    <t>389888817</t>
  </si>
  <si>
    <t>兴化生活梦想精品酒店</t>
  </si>
  <si>
    <t>朱祖明</t>
  </si>
  <si>
    <t>¥420.00</t>
  </si>
  <si>
    <t>¥57.00</t>
  </si>
  <si>
    <t>¥363.00</t>
  </si>
  <si>
    <t>精品标准间</t>
  </si>
  <si>
    <t>102851034523</t>
  </si>
  <si>
    <t>268932878</t>
  </si>
  <si>
    <t>如家·neo(上海南京路步行街黄河路店)</t>
  </si>
  <si>
    <t>周宇</t>
  </si>
  <si>
    <t>2021-12-19</t>
  </si>
  <si>
    <t>¥248.00</t>
  </si>
  <si>
    <t>¥33.00</t>
  </si>
  <si>
    <t>¥215.00</t>
  </si>
  <si>
    <t>全新双床房</t>
  </si>
  <si>
    <t>102851713338</t>
  </si>
  <si>
    <t>349955261</t>
  </si>
  <si>
    <t>如家酒店(石家庄中山西路和平医院地铁站店)</t>
  </si>
  <si>
    <t>王昱凯</t>
  </si>
  <si>
    <t>¥140.00</t>
  </si>
  <si>
    <t>¥19.00</t>
  </si>
  <si>
    <t>¥121.00</t>
  </si>
  <si>
    <t>大床房</t>
  </si>
  <si>
    <t>102851806493</t>
  </si>
  <si>
    <t>275069829</t>
  </si>
  <si>
    <t>锦江之星(上海秀沿路地铁站旅游度假区店)</t>
  </si>
  <si>
    <t>梅思远</t>
  </si>
  <si>
    <t>¥147.00</t>
  </si>
  <si>
    <t>¥20.00</t>
  </si>
  <si>
    <t>¥127.00</t>
  </si>
  <si>
    <t>标准间B</t>
  </si>
  <si>
    <t>102851836088</t>
  </si>
  <si>
    <t>郝书雨</t>
  </si>
  <si>
    <t>全新商务房</t>
  </si>
  <si>
    <t>102852133049</t>
  </si>
  <si>
    <t>297970768</t>
  </si>
  <si>
    <t>化州瑞京酒店</t>
  </si>
  <si>
    <t>陈智锋</t>
  </si>
  <si>
    <t>¥110.00</t>
  </si>
  <si>
    <t>¥15.00</t>
  </si>
  <si>
    <t>¥95.00</t>
  </si>
  <si>
    <t>特惠双人房</t>
  </si>
  <si>
    <t>102852205298</t>
  </si>
  <si>
    <t>289838611</t>
  </si>
  <si>
    <t>喆·啡酒店(长治英雄中路长运岗店)</t>
  </si>
  <si>
    <t>陈官强</t>
  </si>
  <si>
    <t>¥170.00</t>
  </si>
  <si>
    <t>¥23.00</t>
  </si>
  <si>
    <t>醇享双床房</t>
  </si>
  <si>
    <t>102852226268</t>
  </si>
  <si>
    <t>刘多</t>
  </si>
  <si>
    <t>¥82.00</t>
  </si>
  <si>
    <t>¥11.00</t>
  </si>
  <si>
    <t>¥71.00</t>
  </si>
  <si>
    <t>陆·悦</t>
  </si>
  <si>
    <t>102852545187</t>
  </si>
  <si>
    <t>298580911</t>
  </si>
  <si>
    <t>吴川同禾大厦</t>
  </si>
  <si>
    <t>蔡丽</t>
  </si>
  <si>
    <t>标准双人房</t>
  </si>
  <si>
    <t>102852635123</t>
  </si>
  <si>
    <t>298208362</t>
  </si>
  <si>
    <t>如家酒店·neo(杭州西湖解放路马市街店)</t>
  </si>
  <si>
    <t>陈武</t>
  </si>
  <si>
    <t>¥181.00</t>
  </si>
  <si>
    <t>¥24.00</t>
  </si>
  <si>
    <t>¥157.00</t>
  </si>
  <si>
    <t>全新双床房B(无窗)</t>
  </si>
  <si>
    <t>102852742181</t>
  </si>
  <si>
    <t>张文琪</t>
  </si>
  <si>
    <t>¥143.00</t>
  </si>
  <si>
    <t>¥124.00</t>
  </si>
  <si>
    <t>啡凡体验房</t>
  </si>
  <si>
    <t>102852766034</t>
  </si>
  <si>
    <t>266551274</t>
  </si>
  <si>
    <t>7天连锁酒店(北京上地西小口地铁站店)</t>
  </si>
  <si>
    <t>曾绍东</t>
  </si>
  <si>
    <t>¥198.00</t>
  </si>
  <si>
    <t>¥26.00</t>
  </si>
  <si>
    <t>¥172.00</t>
  </si>
  <si>
    <t>自主大床房</t>
  </si>
  <si>
    <t>102852781643</t>
  </si>
  <si>
    <t>316575502</t>
  </si>
  <si>
    <t>骏怡连锁酒店(武汉大智路地铁站店)</t>
  </si>
  <si>
    <t>郦之恒</t>
  </si>
  <si>
    <t>¥152.00</t>
  </si>
  <si>
    <t>¥132.00</t>
  </si>
  <si>
    <t>零压优选大床房</t>
  </si>
  <si>
    <t>102852798109</t>
  </si>
  <si>
    <t>278591634</t>
  </si>
  <si>
    <t>城市便捷酒店(南昌洪城玛雅乐园朝阳店)</t>
  </si>
  <si>
    <t>唐香明</t>
  </si>
  <si>
    <t>¥182.00</t>
  </si>
  <si>
    <t>¥158.00</t>
  </si>
  <si>
    <t>精选双床房</t>
  </si>
  <si>
    <t>102852803016</t>
  </si>
  <si>
    <t>349956890</t>
  </si>
  <si>
    <t>如家酒店·neo(邯郸中华南大街新南环桥店)</t>
  </si>
  <si>
    <t>秦艳卿</t>
  </si>
  <si>
    <t>¥21.00</t>
  </si>
  <si>
    <t>¥136.00</t>
  </si>
  <si>
    <t>全新大床房</t>
  </si>
  <si>
    <t>102852803251</t>
  </si>
  <si>
    <t>285927901</t>
  </si>
  <si>
    <t>尚客优快捷酒店(北京密云果园店)</t>
  </si>
  <si>
    <t>赵婷</t>
  </si>
  <si>
    <t>¥149.00</t>
  </si>
  <si>
    <t>¥129.00</t>
  </si>
  <si>
    <t>特惠双床间</t>
  </si>
  <si>
    <t>102852913769</t>
  </si>
  <si>
    <t>343001555</t>
  </si>
  <si>
    <t>尚客优精选酒店(故城康宁路店)</t>
  </si>
  <si>
    <t>戚卫</t>
  </si>
  <si>
    <t>¥114.00</t>
  </si>
  <si>
    <t>¥99.00</t>
  </si>
  <si>
    <t>梦百合零压标准双床房</t>
  </si>
  <si>
    <t>102852931449</t>
  </si>
  <si>
    <t>297978199</t>
  </si>
  <si>
    <t>如家酒店(天津天塔景区气象台路店)</t>
  </si>
  <si>
    <t>董瑞成</t>
  </si>
  <si>
    <t>¥156.00</t>
  </si>
  <si>
    <t>¥135.00</t>
  </si>
  <si>
    <t>商务大床房</t>
  </si>
  <si>
    <t>102852988040</t>
  </si>
  <si>
    <t>266557985</t>
  </si>
  <si>
    <t>7天优品酒店(石家庄火车站店)</t>
  </si>
  <si>
    <t>张振国</t>
  </si>
  <si>
    <t>¥18.00</t>
  </si>
  <si>
    <t>¥118.00</t>
  </si>
  <si>
    <t>精选特优房</t>
  </si>
  <si>
    <t>102851771096</t>
  </si>
  <si>
    <t>343003103</t>
  </si>
  <si>
    <t>7天酒店(哈尔滨西站店)</t>
  </si>
  <si>
    <t>车行</t>
  </si>
  <si>
    <t>¥220.00</t>
  </si>
  <si>
    <t>¥30.00</t>
  </si>
  <si>
    <t>¥190.00</t>
  </si>
  <si>
    <t>高级大床房</t>
  </si>
  <si>
    <t>102852493900</t>
  </si>
  <si>
    <t>343004531</t>
  </si>
  <si>
    <t>尚客优快捷酒店(康定店)</t>
  </si>
  <si>
    <t>杨丹</t>
  </si>
  <si>
    <t>¥188.00</t>
  </si>
  <si>
    <t>¥25.00</t>
  </si>
  <si>
    <t>¥163.00</t>
  </si>
  <si>
    <t>102852525481</t>
  </si>
  <si>
    <t>266554220</t>
  </si>
  <si>
    <t>麗枫酒店(九江火车站店)</t>
  </si>
  <si>
    <t>邵东琴</t>
  </si>
  <si>
    <t>¥209.00</t>
  </si>
  <si>
    <t>¥28.00</t>
  </si>
  <si>
    <t>豪华大床房</t>
  </si>
  <si>
    <t>102852540862</t>
  </si>
  <si>
    <t>杨玉英</t>
  </si>
  <si>
    <t>102852547030</t>
  </si>
  <si>
    <t>289836520</t>
  </si>
  <si>
    <t>锦江之星(连云港墟沟中山路店)</t>
  </si>
  <si>
    <t>梁志</t>
  </si>
  <si>
    <t>商务间A</t>
  </si>
  <si>
    <t>102852677713</t>
  </si>
  <si>
    <t>296996458</t>
  </si>
  <si>
    <t>尚客优精选酒店(滑县人民路店)</t>
  </si>
  <si>
    <t>刘亚涛</t>
  </si>
  <si>
    <t>¥155.00</t>
  </si>
  <si>
    <t>¥134.00</t>
  </si>
  <si>
    <t>精选大床房</t>
  </si>
  <si>
    <t>102852898462</t>
  </si>
  <si>
    <t>389887554</t>
  </si>
  <si>
    <t>江安天外天大酒店</t>
  </si>
  <si>
    <t>林辉阳</t>
  </si>
  <si>
    <t>¥122.00</t>
  </si>
  <si>
    <t>¥16.00</t>
  </si>
  <si>
    <t>¥106.00</t>
  </si>
  <si>
    <t>特惠单间</t>
  </si>
  <si>
    <t>102852879498</t>
  </si>
  <si>
    <t>许翔宇|刘惠</t>
  </si>
  <si>
    <t>¥340.00</t>
  </si>
  <si>
    <t>¥46.00</t>
  </si>
  <si>
    <t>¥294.00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</si>
  <si>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</si>
  <si>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</si>
  <si>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</si>
  <si>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</si>
  <si>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</si>
  <si>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</si>
  <si>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</si>
  <si>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</si>
  <si>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</si>
  <si>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</si>
  <si>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</si>
  <si>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A211222100900481</t>
  </si>
  <si>
    <r>
      <t>总计：</t>
    </r>
    <r>
      <rPr>
        <sz val="10"/>
        <rFont val="Arial"/>
        <charset val="134"/>
      </rPr>
      <t>4135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</si>
  <si>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</si>
  <si>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</si>
  <si>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</si>
  <si>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</si>
  <si>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</si>
  <si>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</si>
  <si>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</si>
  <si>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</si>
  <si>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</si>
  <si>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</si>
  <si>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</si>
  <si>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</si>
  <si>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</si>
  <si>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</si>
  <si>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</si>
  <si>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</si>
  <si>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2345415</t>
  </si>
  <si>
    <t>生活梦想精品酒店</t>
  </si>
  <si>
    <t>--</t>
  </si>
  <si>
    <t>363.00</t>
  </si>
  <si>
    <t>RMB</t>
  </si>
  <si>
    <t>0</t>
  </si>
  <si>
    <t>0.00</t>
  </si>
  <si>
    <t>龙卷风国内直连</t>
  </si>
  <si>
    <t>2021-12-18 09:16:46</t>
  </si>
  <si>
    <t>汇智国际旅游发展有限公司</t>
  </si>
  <si>
    <t>直连</t>
  </si>
  <si>
    <t>2345787</t>
  </si>
  <si>
    <t>七先生的主题旅店</t>
  </si>
  <si>
    <t>66.00</t>
  </si>
  <si>
    <t>2021-12-18 13:21:23</t>
  </si>
  <si>
    <t>102851448533</t>
  </si>
  <si>
    <t>2346822</t>
  </si>
  <si>
    <t>如家酒店（福州火车站华林路店）</t>
  </si>
  <si>
    <t>许佳鑫</t>
  </si>
  <si>
    <t>128.00</t>
  </si>
  <si>
    <t>-128</t>
  </si>
  <si>
    <t>2021-12-19 10:26:48</t>
  </si>
  <si>
    <t>2347038</t>
  </si>
  <si>
    <t>190.00</t>
  </si>
  <si>
    <t>2021-12-19 13:44:19</t>
  </si>
  <si>
    <t>2347074</t>
  </si>
  <si>
    <t>如家酒店(上海南京路步行街黄河路店)</t>
  </si>
  <si>
    <t>215.00</t>
  </si>
  <si>
    <t>2021-12-19 14:37:53</t>
  </si>
  <si>
    <t>2347561</t>
  </si>
  <si>
    <t>127.00</t>
  </si>
  <si>
    <t>2021-12-19 21:09:44</t>
  </si>
  <si>
    <t>2347603</t>
  </si>
  <si>
    <t>如家酒店（石家庄中山西路和平医院地铁站店）</t>
  </si>
  <si>
    <t>121.00</t>
  </si>
  <si>
    <t>2021-12-19 21:34:12</t>
  </si>
  <si>
    <t>2347696</t>
  </si>
  <si>
    <t>2021-12-19 23:00:27</t>
  </si>
  <si>
    <t>2347737</t>
  </si>
  <si>
    <t>71.00</t>
  </si>
  <si>
    <t>2021-12-20 00:53:38</t>
  </si>
  <si>
    <t>2347778</t>
  </si>
  <si>
    <t>2021-12-20 03:08:37</t>
  </si>
  <si>
    <t>2347828</t>
  </si>
  <si>
    <t>锦江之星（连云港墟沟中山路店）</t>
  </si>
  <si>
    <t>95.00</t>
  </si>
  <si>
    <t>2021-12-20 07:56:10</t>
  </si>
  <si>
    <t>2347830</t>
  </si>
  <si>
    <t>如家酒店·neo（邯郸中华南大街新南环桥店）</t>
  </si>
  <si>
    <t>136.00</t>
  </si>
  <si>
    <t>2021-12-20 08:03:42</t>
  </si>
  <si>
    <t>2347843</t>
  </si>
  <si>
    <t>172.00</t>
  </si>
  <si>
    <t>2021-12-20 08:14:29</t>
  </si>
  <si>
    <t>2347855</t>
  </si>
  <si>
    <t>157.00</t>
  </si>
  <si>
    <t>2021-12-20 08:30:12</t>
  </si>
  <si>
    <t>2347873</t>
  </si>
  <si>
    <t>同禾大厦</t>
  </si>
  <si>
    <t>2021-12-20 08:46:40</t>
  </si>
  <si>
    <t>2347895</t>
  </si>
  <si>
    <t>如家酒店（天津天塔景区气象台路店）</t>
  </si>
  <si>
    <t>135.00</t>
  </si>
  <si>
    <t>2021-12-20 09:14:14</t>
  </si>
  <si>
    <t>2347898</t>
  </si>
  <si>
    <t>宜宾天外天酒店</t>
  </si>
  <si>
    <t>106.00</t>
  </si>
  <si>
    <t>2021-12-20 09:18:30</t>
  </si>
  <si>
    <t>2347944</t>
  </si>
  <si>
    <t>132.00</t>
  </si>
  <si>
    <t>2021-12-20 10:04:25</t>
  </si>
  <si>
    <t>2348033</t>
  </si>
  <si>
    <t>181.00</t>
  </si>
  <si>
    <t>2021-12-20 14:29:47</t>
  </si>
  <si>
    <t>2348120</t>
  </si>
  <si>
    <t>喆·啡酒店（长治英雄中路长运岗店）</t>
  </si>
  <si>
    <t>147.00</t>
  </si>
  <si>
    <t>2021-12-20 15:53:27</t>
  </si>
  <si>
    <t>102852687236</t>
  </si>
  <si>
    <t>2348210</t>
  </si>
  <si>
    <t>贝壳酒店(合肥瑶海区百大周谷堆大兴路店)</t>
  </si>
  <si>
    <t>张威龙</t>
  </si>
  <si>
    <t>129.00</t>
  </si>
  <si>
    <t>2021-12-20 16:49:53</t>
  </si>
  <si>
    <t>2348250</t>
  </si>
  <si>
    <t>尚客优快捷酒店（衡水故城康宁路店）</t>
  </si>
  <si>
    <t>99.00</t>
  </si>
  <si>
    <t>2021-12-20 17:14:47</t>
  </si>
  <si>
    <t>2348263</t>
  </si>
  <si>
    <t>尚客优精选酒店（安阳滑县人民路店）</t>
  </si>
  <si>
    <t>134.00</t>
  </si>
  <si>
    <t>2021-12-20 17:21:05</t>
  </si>
  <si>
    <t>2348287</t>
  </si>
  <si>
    <t>124.00</t>
  </si>
  <si>
    <t>2021-12-20 17:32:42</t>
  </si>
  <si>
    <t>2348333</t>
  </si>
  <si>
    <t>2021-12-20 17:55:49</t>
  </si>
  <si>
    <t>2348347</t>
  </si>
  <si>
    <t>118.00</t>
  </si>
  <si>
    <t>2021-12-20 18:00:18</t>
  </si>
  <si>
    <t>2348463</t>
  </si>
  <si>
    <t>许翔宇,刘惠</t>
  </si>
  <si>
    <t>294.00</t>
  </si>
  <si>
    <t>2021-12-20 18:54:08</t>
  </si>
  <si>
    <t>2348483</t>
  </si>
  <si>
    <t>城市便捷酒店(南昌洪城大市场店)</t>
  </si>
  <si>
    <t>158.00</t>
  </si>
  <si>
    <t>2021-12-20 19:04:27</t>
  </si>
  <si>
    <t>2348588</t>
  </si>
  <si>
    <t>瑞京商务酒店</t>
  </si>
  <si>
    <t>2021-12-20 20:03:11</t>
  </si>
  <si>
    <t>2348598</t>
  </si>
  <si>
    <t>163.00</t>
  </si>
  <si>
    <t>2021-12-20 20:10:24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</si>
</sst>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7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7" borderId="13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1" fillId="23" borderId="16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28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3</v>
      </c>
      <c r="N3" s="7" t="s">
        <v>77</v>
      </c>
      <c r="O3" s="7" t="s">
        <v>77</v>
      </c>
      <c r="P3" s="7" t="s">
        <v>79</v>
      </c>
      <c r="Q3" s="7"/>
      <c r="R3" s="10" t="s">
        <v>89</v>
      </c>
      <c r="S3" s="11" t="s">
        <v>19</v>
      </c>
      <c r="T3" s="7"/>
      <c r="U3" s="10" t="s">
        <v>19</v>
      </c>
      <c r="V3" s="10" t="s">
        <v>89</v>
      </c>
      <c r="W3" s="11" t="s">
        <v>90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97</v>
      </c>
      <c r="O4" s="7" t="s">
        <v>78</v>
      </c>
      <c r="P4" s="7" t="s">
        <v>79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1</v>
      </c>
      <c r="N5" s="7" t="s">
        <v>97</v>
      </c>
      <c r="O5" s="7" t="s">
        <v>78</v>
      </c>
      <c r="P5" s="7" t="s">
        <v>79</v>
      </c>
      <c r="Q5" s="7"/>
      <c r="R5" s="10" t="s">
        <v>106</v>
      </c>
      <c r="S5" s="11" t="s">
        <v>19</v>
      </c>
      <c r="T5" s="7"/>
      <c r="U5" s="10" t="s">
        <v>19</v>
      </c>
      <c r="V5" s="10" t="s">
        <v>106</v>
      </c>
      <c r="W5" s="11" t="s">
        <v>107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110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111</v>
      </c>
      <c r="H6" s="7" t="s">
        <v>112</v>
      </c>
      <c r="I6" s="7" t="s">
        <v>75</v>
      </c>
      <c r="J6" s="7" t="s">
        <v>2</v>
      </c>
      <c r="K6" s="7" t="s">
        <v>113</v>
      </c>
      <c r="L6" s="7">
        <v>1</v>
      </c>
      <c r="M6" s="7">
        <v>1</v>
      </c>
      <c r="N6" s="7" t="s">
        <v>97</v>
      </c>
      <c r="O6" s="7" t="s">
        <v>78</v>
      </c>
      <c r="P6" s="7" t="s">
        <v>79</v>
      </c>
      <c r="Q6" s="7"/>
      <c r="R6" s="10" t="s">
        <v>114</v>
      </c>
      <c r="S6" s="11" t="s">
        <v>19</v>
      </c>
      <c r="T6" s="7"/>
      <c r="U6" s="10" t="s">
        <v>19</v>
      </c>
      <c r="V6" s="10" t="s">
        <v>114</v>
      </c>
      <c r="W6" s="11" t="s">
        <v>115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118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94</v>
      </c>
      <c r="H7" s="7" t="s">
        <v>95</v>
      </c>
      <c r="I7" s="7" t="s">
        <v>75</v>
      </c>
      <c r="J7" s="7" t="s">
        <v>2</v>
      </c>
      <c r="K7" s="7" t="s">
        <v>119</v>
      </c>
      <c r="L7" s="7">
        <v>1</v>
      </c>
      <c r="M7" s="7">
        <v>1</v>
      </c>
      <c r="N7" s="7" t="s">
        <v>97</v>
      </c>
      <c r="O7" s="7" t="s">
        <v>78</v>
      </c>
      <c r="P7" s="7" t="s">
        <v>79</v>
      </c>
      <c r="Q7" s="7"/>
      <c r="R7" s="10" t="s">
        <v>98</v>
      </c>
      <c r="S7" s="11" t="s">
        <v>19</v>
      </c>
      <c r="T7" s="7"/>
      <c r="U7" s="10" t="s">
        <v>19</v>
      </c>
      <c r="V7" s="10" t="s">
        <v>98</v>
      </c>
      <c r="W7" s="11" t="s">
        <v>99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100</v>
      </c>
      <c r="AD7" t="s">
        <v>6</v>
      </c>
      <c r="AE7" t="s">
        <v>120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121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122</v>
      </c>
      <c r="H8" s="7" t="s">
        <v>123</v>
      </c>
      <c r="I8" s="7" t="s">
        <v>75</v>
      </c>
      <c r="J8" s="7" t="s">
        <v>2</v>
      </c>
      <c r="K8" s="7" t="s">
        <v>124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0" t="s">
        <v>125</v>
      </c>
      <c r="S8" s="11" t="s">
        <v>19</v>
      </c>
      <c r="T8" s="7"/>
      <c r="U8" s="10" t="s">
        <v>19</v>
      </c>
      <c r="V8" s="10" t="s">
        <v>125</v>
      </c>
      <c r="W8" s="11" t="s">
        <v>126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127</v>
      </c>
      <c r="AD8" t="s">
        <v>6</v>
      </c>
      <c r="AE8" t="s">
        <v>128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129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130</v>
      </c>
      <c r="H9" s="7" t="s">
        <v>131</v>
      </c>
      <c r="I9" s="7" t="s">
        <v>75</v>
      </c>
      <c r="J9" s="7" t="s">
        <v>2</v>
      </c>
      <c r="K9" s="7" t="s">
        <v>132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0" t="s">
        <v>133</v>
      </c>
      <c r="S9" s="11" t="s">
        <v>19</v>
      </c>
      <c r="T9" s="7"/>
      <c r="U9" s="10" t="s">
        <v>19</v>
      </c>
      <c r="V9" s="10" t="s">
        <v>133</v>
      </c>
      <c r="W9" s="11" t="s">
        <v>134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114</v>
      </c>
      <c r="AD9" t="s">
        <v>6</v>
      </c>
      <c r="AE9" t="s">
        <v>135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136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73</v>
      </c>
      <c r="H10" s="7" t="s">
        <v>74</v>
      </c>
      <c r="I10" s="7" t="s">
        <v>75</v>
      </c>
      <c r="J10" s="7" t="s">
        <v>2</v>
      </c>
      <c r="K10" s="7" t="s">
        <v>137</v>
      </c>
      <c r="L10" s="7">
        <v>1</v>
      </c>
      <c r="M10" s="7">
        <v>1</v>
      </c>
      <c r="N10" s="7" t="s">
        <v>78</v>
      </c>
      <c r="O10" s="7" t="s">
        <v>78</v>
      </c>
      <c r="P10" s="7" t="s">
        <v>79</v>
      </c>
      <c r="Q10" s="7"/>
      <c r="R10" s="10" t="s">
        <v>138</v>
      </c>
      <c r="S10" s="11" t="s">
        <v>19</v>
      </c>
      <c r="T10" s="7"/>
      <c r="U10" s="10" t="s">
        <v>19</v>
      </c>
      <c r="V10" s="10" t="s">
        <v>138</v>
      </c>
      <c r="W10" s="11" t="s">
        <v>139</v>
      </c>
      <c r="X10" s="11" t="s">
        <v>19</v>
      </c>
      <c r="Y10" s="10" t="s">
        <v>19</v>
      </c>
      <c r="Z10" s="11" t="s">
        <v>19</v>
      </c>
      <c r="AA10" s="13" t="s">
        <v>19</v>
      </c>
      <c r="AB10" t="s">
        <v>19</v>
      </c>
      <c r="AC10" t="s">
        <v>140</v>
      </c>
      <c r="AD10" t="s">
        <v>6</v>
      </c>
      <c r="AE10" t="s">
        <v>141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142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143</v>
      </c>
      <c r="H11" s="7" t="s">
        <v>144</v>
      </c>
      <c r="I11" s="7" t="s">
        <v>75</v>
      </c>
      <c r="J11" s="7" t="s">
        <v>2</v>
      </c>
      <c r="K11" s="7" t="s">
        <v>145</v>
      </c>
      <c r="L11" s="7">
        <v>1</v>
      </c>
      <c r="M11" s="7">
        <v>1</v>
      </c>
      <c r="N11" s="7" t="s">
        <v>78</v>
      </c>
      <c r="O11" s="7" t="s">
        <v>78</v>
      </c>
      <c r="P11" s="7" t="s">
        <v>79</v>
      </c>
      <c r="Q11" s="7"/>
      <c r="R11" s="10" t="s">
        <v>138</v>
      </c>
      <c r="S11" s="11" t="s">
        <v>19</v>
      </c>
      <c r="T11" s="7"/>
      <c r="U11" s="10" t="s">
        <v>19</v>
      </c>
      <c r="V11" s="10" t="s">
        <v>138</v>
      </c>
      <c r="W11" s="11" t="s">
        <v>139</v>
      </c>
      <c r="X11" s="11" t="s">
        <v>19</v>
      </c>
      <c r="Y11" s="10" t="s">
        <v>19</v>
      </c>
      <c r="Z11" s="11" t="s">
        <v>19</v>
      </c>
      <c r="AA11" s="13" t="s">
        <v>19</v>
      </c>
      <c r="AB11" t="s">
        <v>19</v>
      </c>
      <c r="AC11" t="s">
        <v>140</v>
      </c>
      <c r="AD11" t="s">
        <v>6</v>
      </c>
      <c r="AE11" t="s">
        <v>146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147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148</v>
      </c>
      <c r="H12" s="7" t="s">
        <v>149</v>
      </c>
      <c r="I12" s="7" t="s">
        <v>75</v>
      </c>
      <c r="J12" s="7" t="s">
        <v>2</v>
      </c>
      <c r="K12" s="7" t="s">
        <v>150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0" t="s">
        <v>151</v>
      </c>
      <c r="S12" s="11" t="s">
        <v>19</v>
      </c>
      <c r="T12" s="7"/>
      <c r="U12" s="10" t="s">
        <v>19</v>
      </c>
      <c r="V12" s="10" t="s">
        <v>151</v>
      </c>
      <c r="W12" s="11" t="s">
        <v>152</v>
      </c>
      <c r="X12" s="11" t="s">
        <v>19</v>
      </c>
      <c r="Y12" s="10" t="s">
        <v>19</v>
      </c>
      <c r="Z12" s="11" t="s">
        <v>19</v>
      </c>
      <c r="AA12" s="13" t="s">
        <v>19</v>
      </c>
      <c r="AB12" t="s">
        <v>19</v>
      </c>
      <c r="AC12" t="s">
        <v>153</v>
      </c>
      <c r="AD12" t="s">
        <v>6</v>
      </c>
      <c r="AE12" t="s">
        <v>154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155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130</v>
      </c>
      <c r="H13" s="7" t="s">
        <v>131</v>
      </c>
      <c r="I13" s="7" t="s">
        <v>75</v>
      </c>
      <c r="J13" s="7" t="s">
        <v>2</v>
      </c>
      <c r="K13" s="7" t="s">
        <v>156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0" t="s">
        <v>157</v>
      </c>
      <c r="S13" s="11" t="s">
        <v>19</v>
      </c>
      <c r="T13" s="7"/>
      <c r="U13" s="10" t="s">
        <v>19</v>
      </c>
      <c r="V13" s="10" t="s">
        <v>157</v>
      </c>
      <c r="W13" s="11" t="s">
        <v>107</v>
      </c>
      <c r="X13" s="11" t="s">
        <v>19</v>
      </c>
      <c r="Y13" s="10" t="s">
        <v>19</v>
      </c>
      <c r="Z13" s="11" t="s">
        <v>19</v>
      </c>
      <c r="AA13" s="13" t="s">
        <v>19</v>
      </c>
      <c r="AB13" t="s">
        <v>19</v>
      </c>
      <c r="AC13" t="s">
        <v>158</v>
      </c>
      <c r="AD13" t="s">
        <v>6</v>
      </c>
      <c r="AE13" t="s">
        <v>159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160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161</v>
      </c>
      <c r="H14" s="7" t="s">
        <v>162</v>
      </c>
      <c r="I14" s="7" t="s">
        <v>75</v>
      </c>
      <c r="J14" s="7" t="s">
        <v>2</v>
      </c>
      <c r="K14" s="7" t="s">
        <v>163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0" t="s">
        <v>164</v>
      </c>
      <c r="S14" s="11" t="s">
        <v>19</v>
      </c>
      <c r="T14" s="7"/>
      <c r="U14" s="10" t="s">
        <v>19</v>
      </c>
      <c r="V14" s="10" t="s">
        <v>164</v>
      </c>
      <c r="W14" s="11" t="s">
        <v>165</v>
      </c>
      <c r="X14" s="11" t="s">
        <v>19</v>
      </c>
      <c r="Y14" s="10" t="s">
        <v>19</v>
      </c>
      <c r="Z14" s="11" t="s">
        <v>19</v>
      </c>
      <c r="AA14" s="13" t="s">
        <v>19</v>
      </c>
      <c r="AB14" t="s">
        <v>19</v>
      </c>
      <c r="AC14" t="s">
        <v>166</v>
      </c>
      <c r="AD14" t="s">
        <v>6</v>
      </c>
      <c r="AE14" t="s">
        <v>167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168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169</v>
      </c>
      <c r="H15" s="7" t="s">
        <v>170</v>
      </c>
      <c r="I15" s="7" t="s">
        <v>75</v>
      </c>
      <c r="J15" s="7" t="s">
        <v>2</v>
      </c>
      <c r="K15" s="7" t="s">
        <v>171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0" t="s">
        <v>172</v>
      </c>
      <c r="S15" s="11" t="s">
        <v>19</v>
      </c>
      <c r="T15" s="7"/>
      <c r="U15" s="10" t="s">
        <v>19</v>
      </c>
      <c r="V15" s="10" t="s">
        <v>172</v>
      </c>
      <c r="W15" s="11" t="s">
        <v>115</v>
      </c>
      <c r="X15" s="11" t="s">
        <v>19</v>
      </c>
      <c r="Y15" s="10" t="s">
        <v>19</v>
      </c>
      <c r="Z15" s="11" t="s">
        <v>19</v>
      </c>
      <c r="AA15" s="13" t="s">
        <v>19</v>
      </c>
      <c r="AB15" t="s">
        <v>19</v>
      </c>
      <c r="AC15" t="s">
        <v>173</v>
      </c>
      <c r="AD15" t="s">
        <v>6</v>
      </c>
      <c r="AE15" t="s">
        <v>174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175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176</v>
      </c>
      <c r="H16" s="7" t="s">
        <v>177</v>
      </c>
      <c r="I16" s="7" t="s">
        <v>75</v>
      </c>
      <c r="J16" s="7" t="s">
        <v>2</v>
      </c>
      <c r="K16" s="7" t="s">
        <v>178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0" t="s">
        <v>179</v>
      </c>
      <c r="S16" s="11" t="s">
        <v>19</v>
      </c>
      <c r="T16" s="7"/>
      <c r="U16" s="10" t="s">
        <v>19</v>
      </c>
      <c r="V16" s="10" t="s">
        <v>179</v>
      </c>
      <c r="W16" s="11" t="s">
        <v>152</v>
      </c>
      <c r="X16" s="11" t="s">
        <v>19</v>
      </c>
      <c r="Y16" s="10" t="s">
        <v>19</v>
      </c>
      <c r="Z16" s="11" t="s">
        <v>19</v>
      </c>
      <c r="AA16" s="13" t="s">
        <v>19</v>
      </c>
      <c r="AB16" t="s">
        <v>19</v>
      </c>
      <c r="AC16" t="s">
        <v>180</v>
      </c>
      <c r="AD16" t="s">
        <v>6</v>
      </c>
      <c r="AE16" t="s">
        <v>181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182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183</v>
      </c>
      <c r="H17" s="7" t="s">
        <v>184</v>
      </c>
      <c r="I17" s="7" t="s">
        <v>75</v>
      </c>
      <c r="J17" s="7" t="s">
        <v>2</v>
      </c>
      <c r="K17" s="7" t="s">
        <v>185</v>
      </c>
      <c r="L17" s="7">
        <v>1</v>
      </c>
      <c r="M17" s="7">
        <v>1</v>
      </c>
      <c r="N17" s="7" t="s">
        <v>78</v>
      </c>
      <c r="O17" s="7" t="s">
        <v>78</v>
      </c>
      <c r="P17" s="7" t="s">
        <v>79</v>
      </c>
      <c r="Q17" s="7"/>
      <c r="R17" s="10" t="s">
        <v>153</v>
      </c>
      <c r="S17" s="11" t="s">
        <v>19</v>
      </c>
      <c r="T17" s="7"/>
      <c r="U17" s="10" t="s">
        <v>19</v>
      </c>
      <c r="V17" s="10" t="s">
        <v>153</v>
      </c>
      <c r="W17" s="11" t="s">
        <v>186</v>
      </c>
      <c r="X17" s="11" t="s">
        <v>19</v>
      </c>
      <c r="Y17" s="10" t="s">
        <v>19</v>
      </c>
      <c r="Z17" s="11" t="s">
        <v>19</v>
      </c>
      <c r="AA17" s="13" t="s">
        <v>19</v>
      </c>
      <c r="AB17" t="s">
        <v>19</v>
      </c>
      <c r="AC17" t="s">
        <v>187</v>
      </c>
      <c r="AD17" t="s">
        <v>6</v>
      </c>
      <c r="AE17" t="s">
        <v>188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189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190</v>
      </c>
      <c r="H18" s="7" t="s">
        <v>191</v>
      </c>
      <c r="I18" s="7" t="s">
        <v>75</v>
      </c>
      <c r="J18" s="7" t="s">
        <v>2</v>
      </c>
      <c r="K18" s="7" t="s">
        <v>192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0" t="s">
        <v>193</v>
      </c>
      <c r="S18" s="11" t="s">
        <v>19</v>
      </c>
      <c r="T18" s="7"/>
      <c r="U18" s="10" t="s">
        <v>19</v>
      </c>
      <c r="V18" s="10" t="s">
        <v>193</v>
      </c>
      <c r="W18" s="11" t="s">
        <v>115</v>
      </c>
      <c r="X18" s="11" t="s">
        <v>19</v>
      </c>
      <c r="Y18" s="10" t="s">
        <v>19</v>
      </c>
      <c r="Z18" s="11" t="s">
        <v>19</v>
      </c>
      <c r="AA18" s="13" t="s">
        <v>19</v>
      </c>
      <c r="AB18" t="s">
        <v>19</v>
      </c>
      <c r="AC18" t="s">
        <v>194</v>
      </c>
      <c r="AD18" t="s">
        <v>6</v>
      </c>
      <c r="AE18" t="s">
        <v>195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196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197</v>
      </c>
      <c r="H19" s="7" t="s">
        <v>198</v>
      </c>
      <c r="I19" s="7" t="s">
        <v>75</v>
      </c>
      <c r="J19" s="7" t="s">
        <v>2</v>
      </c>
      <c r="K19" s="7" t="s">
        <v>199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10" t="s">
        <v>200</v>
      </c>
      <c r="S19" s="11" t="s">
        <v>19</v>
      </c>
      <c r="T19" s="7"/>
      <c r="U19" s="10" t="s">
        <v>19</v>
      </c>
      <c r="V19" s="10" t="s">
        <v>200</v>
      </c>
      <c r="W19" s="11" t="s">
        <v>126</v>
      </c>
      <c r="X19" s="11" t="s">
        <v>19</v>
      </c>
      <c r="Y19" s="10" t="s">
        <v>19</v>
      </c>
      <c r="Z19" s="11" t="s">
        <v>19</v>
      </c>
      <c r="AA19" s="13" t="s">
        <v>19</v>
      </c>
      <c r="AB19" t="s">
        <v>19</v>
      </c>
      <c r="AC19" t="s">
        <v>201</v>
      </c>
      <c r="AD19" t="s">
        <v>6</v>
      </c>
      <c r="AE19" t="s">
        <v>202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203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204</v>
      </c>
      <c r="H20" s="7" t="s">
        <v>205</v>
      </c>
      <c r="I20" s="7" t="s">
        <v>75</v>
      </c>
      <c r="J20" s="7" t="s">
        <v>2</v>
      </c>
      <c r="K20" s="7" t="s">
        <v>206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10" t="s">
        <v>207</v>
      </c>
      <c r="S20" s="11" t="s">
        <v>19</v>
      </c>
      <c r="T20" s="7"/>
      <c r="U20" s="10" t="s">
        <v>19</v>
      </c>
      <c r="V20" s="10" t="s">
        <v>207</v>
      </c>
      <c r="W20" s="11" t="s">
        <v>186</v>
      </c>
      <c r="X20" s="11" t="s">
        <v>19</v>
      </c>
      <c r="Y20" s="10" t="s">
        <v>19</v>
      </c>
      <c r="Z20" s="11" t="s">
        <v>19</v>
      </c>
      <c r="AA20" s="13" t="s">
        <v>19</v>
      </c>
      <c r="AB20" t="s">
        <v>19</v>
      </c>
      <c r="AC20" t="s">
        <v>208</v>
      </c>
      <c r="AD20" t="s">
        <v>6</v>
      </c>
      <c r="AE20" t="s">
        <v>209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210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211</v>
      </c>
      <c r="H21" s="7" t="s">
        <v>212</v>
      </c>
      <c r="I21" s="7" t="s">
        <v>75</v>
      </c>
      <c r="J21" s="7" t="s">
        <v>2</v>
      </c>
      <c r="K21" s="7" t="s">
        <v>213</v>
      </c>
      <c r="L21" s="7">
        <v>1</v>
      </c>
      <c r="M21" s="7">
        <v>1</v>
      </c>
      <c r="N21" s="7" t="s">
        <v>78</v>
      </c>
      <c r="O21" s="7" t="s">
        <v>78</v>
      </c>
      <c r="P21" s="7" t="s">
        <v>79</v>
      </c>
      <c r="Q21" s="7"/>
      <c r="R21" s="10" t="s">
        <v>187</v>
      </c>
      <c r="S21" s="11" t="s">
        <v>19</v>
      </c>
      <c r="T21" s="7"/>
      <c r="U21" s="10" t="s">
        <v>19</v>
      </c>
      <c r="V21" s="10" t="s">
        <v>187</v>
      </c>
      <c r="W21" s="11" t="s">
        <v>214</v>
      </c>
      <c r="X21" s="11" t="s">
        <v>19</v>
      </c>
      <c r="Y21" s="10" t="s">
        <v>19</v>
      </c>
      <c r="Z21" s="11" t="s">
        <v>19</v>
      </c>
      <c r="AA21" s="13" t="s">
        <v>19</v>
      </c>
      <c r="AB21" t="s">
        <v>19</v>
      </c>
      <c r="AC21" t="s">
        <v>215</v>
      </c>
      <c r="AD21" t="s">
        <v>6</v>
      </c>
      <c r="AE21" t="s">
        <v>216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217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218</v>
      </c>
      <c r="H22" s="7" t="s">
        <v>219</v>
      </c>
      <c r="I22" s="7" t="s">
        <v>75</v>
      </c>
      <c r="J22" s="7" t="s">
        <v>2</v>
      </c>
      <c r="K22" s="7" t="s">
        <v>220</v>
      </c>
      <c r="L22" s="7">
        <v>1</v>
      </c>
      <c r="M22" s="7">
        <v>2</v>
      </c>
      <c r="N22" s="7" t="s">
        <v>97</v>
      </c>
      <c r="O22" s="7" t="s">
        <v>97</v>
      </c>
      <c r="P22" s="7" t="s">
        <v>79</v>
      </c>
      <c r="Q22" s="7"/>
      <c r="R22" s="10" t="s">
        <v>221</v>
      </c>
      <c r="S22" s="11" t="s">
        <v>19</v>
      </c>
      <c r="T22" s="7"/>
      <c r="U22" s="10" t="s">
        <v>19</v>
      </c>
      <c r="V22" s="10" t="s">
        <v>221</v>
      </c>
      <c r="W22" s="11" t="s">
        <v>222</v>
      </c>
      <c r="X22" s="11" t="s">
        <v>19</v>
      </c>
      <c r="Y22" s="10" t="s">
        <v>19</v>
      </c>
      <c r="Z22" s="11" t="s">
        <v>19</v>
      </c>
      <c r="AA22" s="13" t="s">
        <v>19</v>
      </c>
      <c r="AB22" t="s">
        <v>19</v>
      </c>
      <c r="AC22" t="s">
        <v>223</v>
      </c>
      <c r="AD22" t="s">
        <v>6</v>
      </c>
      <c r="AE22" t="s">
        <v>224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225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226</v>
      </c>
      <c r="H23" s="7" t="s">
        <v>227</v>
      </c>
      <c r="I23" s="7" t="s">
        <v>75</v>
      </c>
      <c r="J23" s="7" t="s">
        <v>2</v>
      </c>
      <c r="K23" s="7" t="s">
        <v>228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10" t="s">
        <v>229</v>
      </c>
      <c r="S23" s="11" t="s">
        <v>19</v>
      </c>
      <c r="T23" s="7"/>
      <c r="U23" s="10" t="s">
        <v>19</v>
      </c>
      <c r="V23" s="10" t="s">
        <v>229</v>
      </c>
      <c r="W23" s="11" t="s">
        <v>230</v>
      </c>
      <c r="X23" s="11" t="s">
        <v>19</v>
      </c>
      <c r="Y23" s="10" t="s">
        <v>19</v>
      </c>
      <c r="Z23" s="11" t="s">
        <v>19</v>
      </c>
      <c r="AA23" s="13" t="s">
        <v>19</v>
      </c>
      <c r="AB23" t="s">
        <v>19</v>
      </c>
      <c r="AC23" t="s">
        <v>231</v>
      </c>
      <c r="AD23" t="s">
        <v>6</v>
      </c>
      <c r="AE23" t="s">
        <v>109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232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233</v>
      </c>
      <c r="H24" s="7" t="s">
        <v>234</v>
      </c>
      <c r="I24" s="7" t="s">
        <v>75</v>
      </c>
      <c r="J24" s="7" t="s">
        <v>2</v>
      </c>
      <c r="K24" s="7" t="s">
        <v>235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0" t="s">
        <v>236</v>
      </c>
      <c r="S24" s="11" t="s">
        <v>19</v>
      </c>
      <c r="T24" s="7"/>
      <c r="U24" s="10" t="s">
        <v>19</v>
      </c>
      <c r="V24" s="10" t="s">
        <v>236</v>
      </c>
      <c r="W24" s="11" t="s">
        <v>237</v>
      </c>
      <c r="X24" s="11" t="s">
        <v>19</v>
      </c>
      <c r="Y24" s="10" t="s">
        <v>19</v>
      </c>
      <c r="Z24" s="11" t="s">
        <v>19</v>
      </c>
      <c r="AA24" s="13" t="s">
        <v>19</v>
      </c>
      <c r="AB24" t="s">
        <v>19</v>
      </c>
      <c r="AC24" t="s">
        <v>151</v>
      </c>
      <c r="AD24" t="s">
        <v>6</v>
      </c>
      <c r="AE24" t="s">
        <v>238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239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86</v>
      </c>
      <c r="H25" s="7" t="s">
        <v>87</v>
      </c>
      <c r="I25" s="7" t="s">
        <v>75</v>
      </c>
      <c r="J25" s="7" t="s">
        <v>2</v>
      </c>
      <c r="K25" s="7" t="s">
        <v>240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0" t="s">
        <v>106</v>
      </c>
      <c r="S25" s="11" t="s">
        <v>19</v>
      </c>
      <c r="T25" s="7"/>
      <c r="U25" s="10" t="s">
        <v>19</v>
      </c>
      <c r="V25" s="10" t="s">
        <v>106</v>
      </c>
      <c r="W25" s="11" t="s">
        <v>107</v>
      </c>
      <c r="X25" s="11" t="s">
        <v>19</v>
      </c>
      <c r="Y25" s="10" t="s">
        <v>19</v>
      </c>
      <c r="Z25" s="11" t="s">
        <v>19</v>
      </c>
      <c r="AA25" s="13" t="s">
        <v>19</v>
      </c>
      <c r="AB25" t="s">
        <v>19</v>
      </c>
      <c r="AC25" t="s">
        <v>108</v>
      </c>
      <c r="AD25" t="s">
        <v>6</v>
      </c>
      <c r="AE25" t="s">
        <v>92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241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242</v>
      </c>
      <c r="H26" s="7" t="s">
        <v>243</v>
      </c>
      <c r="I26" s="7" t="s">
        <v>75</v>
      </c>
      <c r="J26" s="7" t="s">
        <v>2</v>
      </c>
      <c r="K26" s="7" t="s">
        <v>244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0" t="s">
        <v>125</v>
      </c>
      <c r="S26" s="11" t="s">
        <v>19</v>
      </c>
      <c r="T26" s="7"/>
      <c r="U26" s="10" t="s">
        <v>19</v>
      </c>
      <c r="V26" s="10" t="s">
        <v>125</v>
      </c>
      <c r="W26" s="11" t="s">
        <v>126</v>
      </c>
      <c r="X26" s="11" t="s">
        <v>19</v>
      </c>
      <c r="Y26" s="10" t="s">
        <v>19</v>
      </c>
      <c r="Z26" s="11" t="s">
        <v>19</v>
      </c>
      <c r="AA26" s="13" t="s">
        <v>19</v>
      </c>
      <c r="AB26" t="s">
        <v>19</v>
      </c>
      <c r="AC26" t="s">
        <v>127</v>
      </c>
      <c r="AD26" t="s">
        <v>6</v>
      </c>
      <c r="AE26" t="s">
        <v>245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246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247</v>
      </c>
      <c r="H27" s="7" t="s">
        <v>248</v>
      </c>
      <c r="I27" s="7" t="s">
        <v>75</v>
      </c>
      <c r="J27" s="7" t="s">
        <v>2</v>
      </c>
      <c r="K27" s="7" t="s">
        <v>249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0" t="s">
        <v>250</v>
      </c>
      <c r="S27" s="11" t="s">
        <v>19</v>
      </c>
      <c r="T27" s="7"/>
      <c r="U27" s="10" t="s">
        <v>19</v>
      </c>
      <c r="V27" s="10" t="s">
        <v>250</v>
      </c>
      <c r="W27" s="11" t="s">
        <v>186</v>
      </c>
      <c r="X27" s="11" t="s">
        <v>19</v>
      </c>
      <c r="Y27" s="10" t="s">
        <v>19</v>
      </c>
      <c r="Z27" s="11" t="s">
        <v>19</v>
      </c>
      <c r="AA27" s="13" t="s">
        <v>19</v>
      </c>
      <c r="AB27" t="s">
        <v>19</v>
      </c>
      <c r="AC27" t="s">
        <v>251</v>
      </c>
      <c r="AD27" t="s">
        <v>6</v>
      </c>
      <c r="AE27" t="s">
        <v>252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253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254</v>
      </c>
      <c r="H28" s="7" t="s">
        <v>255</v>
      </c>
      <c r="I28" s="7" t="s">
        <v>75</v>
      </c>
      <c r="J28" s="7" t="s">
        <v>2</v>
      </c>
      <c r="K28" s="7" t="s">
        <v>256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10" t="s">
        <v>257</v>
      </c>
      <c r="S28" s="11" t="s">
        <v>19</v>
      </c>
      <c r="T28" s="7"/>
      <c r="U28" s="10" t="s">
        <v>19</v>
      </c>
      <c r="V28" s="10" t="s">
        <v>257</v>
      </c>
      <c r="W28" s="11" t="s">
        <v>258</v>
      </c>
      <c r="X28" s="11" t="s">
        <v>19</v>
      </c>
      <c r="Y28" s="10" t="s">
        <v>19</v>
      </c>
      <c r="Z28" s="11" t="s">
        <v>19</v>
      </c>
      <c r="AA28" s="13" t="s">
        <v>19</v>
      </c>
      <c r="AB28" t="s">
        <v>19</v>
      </c>
      <c r="AC28" t="s">
        <v>259</v>
      </c>
      <c r="AD28" t="s">
        <v>6</v>
      </c>
      <c r="AE28" t="s">
        <v>260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261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130</v>
      </c>
      <c r="H29" s="7" t="s">
        <v>131</v>
      </c>
      <c r="I29" s="7" t="s">
        <v>75</v>
      </c>
      <c r="J29" s="7" t="s">
        <v>2</v>
      </c>
      <c r="K29" s="7" t="s">
        <v>262</v>
      </c>
      <c r="L29" s="7">
        <v>2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10" t="s">
        <v>263</v>
      </c>
      <c r="S29" s="11" t="s">
        <v>19</v>
      </c>
      <c r="T29" s="7"/>
      <c r="U29" s="10" t="s">
        <v>19</v>
      </c>
      <c r="V29" s="10" t="s">
        <v>263</v>
      </c>
      <c r="W29" s="11" t="s">
        <v>264</v>
      </c>
      <c r="X29" s="11" t="s">
        <v>19</v>
      </c>
      <c r="Y29" s="10" t="s">
        <v>19</v>
      </c>
      <c r="Z29" s="11" t="s">
        <v>19</v>
      </c>
      <c r="AA29" s="13" t="s">
        <v>19</v>
      </c>
      <c r="AB29" t="s">
        <v>19</v>
      </c>
      <c r="AC29" t="s">
        <v>265</v>
      </c>
      <c r="AD29" t="s">
        <v>6</v>
      </c>
      <c r="AE29" t="s">
        <v>135</v>
      </c>
      <c r="AF29" t="s">
        <v>84</v>
      </c>
      <c r="AG29" t="s">
        <v>71</v>
      </c>
      <c r="AH29" t="s">
        <v>19</v>
      </c>
    </row>
    <row r="30" customHeight="1" spans="1:32">
      <c r="A30" s="9" t="s">
        <v>266</v>
      </c>
      <c r="B30" s="9"/>
      <c r="C30" s="9" t="s">
        <v>267</v>
      </c>
      <c r="D30" s="9"/>
      <c r="E30" s="9"/>
      <c r="F30" s="9"/>
      <c r="G30" s="9" t="s">
        <v>267</v>
      </c>
      <c r="H30" s="9" t="s">
        <v>267</v>
      </c>
      <c r="I30" s="9" t="s">
        <v>267</v>
      </c>
      <c r="J30" s="9" t="s">
        <v>267</v>
      </c>
      <c r="K30" s="9" t="s">
        <v>267</v>
      </c>
      <c r="L30" s="9" t="s">
        <v>267</v>
      </c>
      <c r="M30" s="9" t="s">
        <v>267</v>
      </c>
      <c r="N30" s="9" t="s">
        <v>267</v>
      </c>
      <c r="O30" s="9" t="s">
        <v>267</v>
      </c>
      <c r="P30" s="9" t="s">
        <v>267</v>
      </c>
      <c r="Q30" s="9"/>
      <c r="R30" s="12" t="s">
        <v>20</v>
      </c>
      <c r="S30" s="12" t="s">
        <v>19</v>
      </c>
      <c r="T30" s="9" t="s">
        <v>267</v>
      </c>
      <c r="U30" s="12"/>
      <c r="V30" s="12" t="s">
        <v>20</v>
      </c>
      <c r="W30" s="12" t="s">
        <v>21</v>
      </c>
      <c r="X30" s="12"/>
      <c r="Y30" s="12"/>
      <c r="Z30" s="12"/>
      <c r="AA30" s="9"/>
      <c r="AB30" s="12"/>
      <c r="AC30" s="9"/>
      <c r="AD30" s="9" t="s">
        <v>267</v>
      </c>
      <c r="AE30" s="9"/>
      <c r="AF30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268</v>
      </c>
      <c r="B1" s="4" t="s">
        <v>269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270</v>
      </c>
      <c r="H1" s="4" t="s">
        <v>271</v>
      </c>
      <c r="I1" s="4" t="s">
        <v>13</v>
      </c>
      <c r="J1" s="4" t="s">
        <v>17</v>
      </c>
      <c r="K1" s="4" t="s">
        <v>18</v>
      </c>
      <c r="L1" s="8" t="s">
        <v>272</v>
      </c>
      <c r="M1" s="4" t="s">
        <v>273</v>
      </c>
      <c r="N1" s="4" t="s">
        <v>274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275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A34" sqref="A34:A3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276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66</v>
      </c>
      <c r="E2" t="str">
        <f>VLOOKUP(A2,HOP!A:L,12,0)</f>
        <v>66.00</v>
      </c>
      <c r="F2" t="str">
        <f>VLOOKUP(A2,HOP!A:C,3,0)</f>
        <v>2345787</v>
      </c>
      <c r="G2">
        <f>D2-E2</f>
        <v>0</v>
      </c>
      <c r="H2" t="str">
        <f>$H$1&amp;F2</f>
        <v>，2345787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77</v>
      </c>
      <c r="C3" s="7" t="s">
        <v>79</v>
      </c>
      <c r="D3" s="3">
        <v>363</v>
      </c>
      <c r="E3" t="str">
        <f>VLOOKUP(A3,HOP!A:L,12,0)</f>
        <v>363.00</v>
      </c>
      <c r="F3" t="str">
        <f>VLOOKUP(A3,HOP!A:C,3,0)</f>
        <v>2345415</v>
      </c>
      <c r="G3">
        <f t="shared" ref="G3:G29" si="0">D3-E3</f>
        <v>0</v>
      </c>
      <c r="H3" t="str">
        <f t="shared" ref="H3:H29" si="1">$H$1&amp;F3</f>
        <v>，2345415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215</v>
      </c>
      <c r="E4" t="str">
        <f>VLOOKUP(A4,HOP!A:L,12,0)</f>
        <v>215.00</v>
      </c>
      <c r="F4" t="str">
        <f>VLOOKUP(A4,HOP!A:C,3,0)</f>
        <v>2347696</v>
      </c>
      <c r="G4">
        <f t="shared" si="0"/>
        <v>0</v>
      </c>
      <c r="H4" t="str">
        <f t="shared" si="1"/>
        <v>，2347696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78</v>
      </c>
      <c r="C5" s="7" t="s">
        <v>79</v>
      </c>
      <c r="D5" s="3">
        <v>121</v>
      </c>
      <c r="E5" t="str">
        <f>VLOOKUP(A5,HOP!A:L,12,0)</f>
        <v>121.00</v>
      </c>
      <c r="F5" t="str">
        <f>VLOOKUP(A5,HOP!A:C,3,0)</f>
        <v>2347603</v>
      </c>
      <c r="G5">
        <f t="shared" si="0"/>
        <v>0</v>
      </c>
      <c r="H5" t="str">
        <f t="shared" si="1"/>
        <v>，2347603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78</v>
      </c>
      <c r="C6" s="7" t="s">
        <v>79</v>
      </c>
      <c r="D6" s="3">
        <v>127</v>
      </c>
      <c r="E6" t="str">
        <f>VLOOKUP(A6,HOP!A:L,12,0)</f>
        <v>127.00</v>
      </c>
      <c r="F6" t="str">
        <f>VLOOKUP(A6,HOP!A:C,3,0)</f>
        <v>2347561</v>
      </c>
      <c r="G6">
        <f t="shared" si="0"/>
        <v>0</v>
      </c>
      <c r="H6" t="str">
        <f t="shared" si="1"/>
        <v>，2347561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78</v>
      </c>
      <c r="C7" s="7" t="s">
        <v>79</v>
      </c>
      <c r="D7" s="3">
        <v>215</v>
      </c>
      <c r="E7" t="str">
        <f>VLOOKUP(A7,HOP!A:L,12,0)</f>
        <v>215.00</v>
      </c>
      <c r="F7" t="str">
        <f>VLOOKUP(A7,HOP!A:C,3,0)</f>
        <v>2347074</v>
      </c>
      <c r="G7">
        <f t="shared" si="0"/>
        <v>0</v>
      </c>
      <c r="H7" t="str">
        <f t="shared" si="1"/>
        <v>，2347074</v>
      </c>
      <c r="I7" t="str">
        <f>VLOOKUP(A7,HOP!A:T,20,0)</f>
        <v>直连</v>
      </c>
    </row>
    <row r="8" ht="14.25" customHeight="1" spans="1:9">
      <c r="A8" s="6" t="s">
        <v>121</v>
      </c>
      <c r="B8" s="7" t="s">
        <v>78</v>
      </c>
      <c r="C8" s="7" t="s">
        <v>79</v>
      </c>
      <c r="D8" s="3">
        <v>95</v>
      </c>
      <c r="E8" t="str">
        <f>VLOOKUP(A8,HOP!A:L,12,0)</f>
        <v>95.00</v>
      </c>
      <c r="F8" t="str">
        <f>VLOOKUP(A8,HOP!A:C,3,0)</f>
        <v>2348588</v>
      </c>
      <c r="G8">
        <f t="shared" si="0"/>
        <v>0</v>
      </c>
      <c r="H8" t="str">
        <f t="shared" si="1"/>
        <v>，2348588</v>
      </c>
      <c r="I8" t="str">
        <f>VLOOKUP(A8,HOP!A:T,20,0)</f>
        <v>直连</v>
      </c>
    </row>
    <row r="9" ht="14.25" customHeight="1" spans="1:9">
      <c r="A9" s="6" t="s">
        <v>129</v>
      </c>
      <c r="B9" s="7" t="s">
        <v>78</v>
      </c>
      <c r="C9" s="7" t="s">
        <v>79</v>
      </c>
      <c r="D9" s="3">
        <v>147</v>
      </c>
      <c r="E9" t="str">
        <f>VLOOKUP(A9,HOP!A:L,12,0)</f>
        <v>147.00</v>
      </c>
      <c r="F9" t="str">
        <f>VLOOKUP(A9,HOP!A:C,3,0)</f>
        <v>2348120</v>
      </c>
      <c r="G9">
        <f t="shared" si="0"/>
        <v>0</v>
      </c>
      <c r="H9" t="str">
        <f t="shared" si="1"/>
        <v>，2348120</v>
      </c>
      <c r="I9" t="str">
        <f>VLOOKUP(A9,HOP!A:T,20,0)</f>
        <v>直连</v>
      </c>
    </row>
    <row r="10" ht="14.25" customHeight="1" spans="1:9">
      <c r="A10" s="6" t="s">
        <v>136</v>
      </c>
      <c r="B10" s="7" t="s">
        <v>78</v>
      </c>
      <c r="C10" s="7" t="s">
        <v>79</v>
      </c>
      <c r="D10" s="3">
        <v>71</v>
      </c>
      <c r="E10" t="str">
        <f>VLOOKUP(A10,HOP!A:L,12,0)</f>
        <v>71.00</v>
      </c>
      <c r="F10" t="str">
        <f>VLOOKUP(A10,HOP!A:C,3,0)</f>
        <v>2347737</v>
      </c>
      <c r="G10">
        <f t="shared" si="0"/>
        <v>0</v>
      </c>
      <c r="H10" t="str">
        <f t="shared" si="1"/>
        <v>，2347737</v>
      </c>
      <c r="I10" t="str">
        <f>VLOOKUP(A10,HOP!A:T,20,0)</f>
        <v>直连</v>
      </c>
    </row>
    <row r="11" ht="14.25" customHeight="1" spans="1:9">
      <c r="A11" s="6" t="s">
        <v>142</v>
      </c>
      <c r="B11" s="7" t="s">
        <v>78</v>
      </c>
      <c r="C11" s="7" t="s">
        <v>79</v>
      </c>
      <c r="D11" s="3">
        <v>71</v>
      </c>
      <c r="E11" t="str">
        <f>VLOOKUP(A11,HOP!A:L,12,0)</f>
        <v>71.00</v>
      </c>
      <c r="F11" t="str">
        <f>VLOOKUP(A11,HOP!A:C,3,0)</f>
        <v>2347873</v>
      </c>
      <c r="G11">
        <f t="shared" si="0"/>
        <v>0</v>
      </c>
      <c r="H11" t="str">
        <f t="shared" si="1"/>
        <v>，2347873</v>
      </c>
      <c r="I11" t="str">
        <f>VLOOKUP(A11,HOP!A:T,20,0)</f>
        <v>直连</v>
      </c>
    </row>
    <row r="12" ht="14.25" customHeight="1" spans="1:9">
      <c r="A12" s="6" t="s">
        <v>147</v>
      </c>
      <c r="B12" s="7" t="s">
        <v>78</v>
      </c>
      <c r="C12" s="7" t="s">
        <v>79</v>
      </c>
      <c r="D12" s="3">
        <v>157</v>
      </c>
      <c r="E12" t="str">
        <f>VLOOKUP(A12,HOP!A:L,12,0)</f>
        <v>157.00</v>
      </c>
      <c r="F12" t="str">
        <f>VLOOKUP(A12,HOP!A:C,3,0)</f>
        <v>2347855</v>
      </c>
      <c r="G12">
        <f t="shared" si="0"/>
        <v>0</v>
      </c>
      <c r="H12" t="str">
        <f t="shared" si="1"/>
        <v>，2347855</v>
      </c>
      <c r="I12" t="str">
        <f>VLOOKUP(A12,HOP!A:T,20,0)</f>
        <v>直连</v>
      </c>
    </row>
    <row r="13" ht="14.25" customHeight="1" spans="1:9">
      <c r="A13" s="6" t="s">
        <v>155</v>
      </c>
      <c r="B13" s="7" t="s">
        <v>78</v>
      </c>
      <c r="C13" s="7" t="s">
        <v>79</v>
      </c>
      <c r="D13" s="3">
        <v>124</v>
      </c>
      <c r="E13" t="str">
        <f>VLOOKUP(A13,HOP!A:L,12,0)</f>
        <v>124.00</v>
      </c>
      <c r="F13" t="str">
        <f>VLOOKUP(A13,HOP!A:C,3,0)</f>
        <v>2348287</v>
      </c>
      <c r="G13">
        <f t="shared" si="0"/>
        <v>0</v>
      </c>
      <c r="H13" t="str">
        <f t="shared" si="1"/>
        <v>，2348287</v>
      </c>
      <c r="I13" t="str">
        <f>VLOOKUP(A13,HOP!A:T,20,0)</f>
        <v>直连</v>
      </c>
    </row>
    <row r="14" ht="14.25" customHeight="1" spans="1:9">
      <c r="A14" s="6" t="s">
        <v>160</v>
      </c>
      <c r="B14" s="7" t="s">
        <v>78</v>
      </c>
      <c r="C14" s="7" t="s">
        <v>79</v>
      </c>
      <c r="D14" s="3">
        <v>172</v>
      </c>
      <c r="E14" t="str">
        <f>VLOOKUP(A14,HOP!A:L,12,0)</f>
        <v>172.00</v>
      </c>
      <c r="F14" t="str">
        <f>VLOOKUP(A14,HOP!A:C,3,0)</f>
        <v>2347843</v>
      </c>
      <c r="G14">
        <f t="shared" si="0"/>
        <v>0</v>
      </c>
      <c r="H14" t="str">
        <f t="shared" si="1"/>
        <v>，2347843</v>
      </c>
      <c r="I14" t="str">
        <f>VLOOKUP(A14,HOP!A:T,20,0)</f>
        <v>直连</v>
      </c>
    </row>
    <row r="15" ht="14.25" customHeight="1" spans="1:9">
      <c r="A15" s="6" t="s">
        <v>168</v>
      </c>
      <c r="B15" s="7" t="s">
        <v>78</v>
      </c>
      <c r="C15" s="7" t="s">
        <v>79</v>
      </c>
      <c r="D15" s="3">
        <v>132</v>
      </c>
      <c r="E15" t="str">
        <f>VLOOKUP(A15,HOP!A:L,12,0)</f>
        <v>132.00</v>
      </c>
      <c r="F15" t="str">
        <f>VLOOKUP(A15,HOP!A:C,3,0)</f>
        <v>2347944</v>
      </c>
      <c r="G15">
        <f t="shared" si="0"/>
        <v>0</v>
      </c>
      <c r="H15" t="str">
        <f t="shared" si="1"/>
        <v>，2347944</v>
      </c>
      <c r="I15" t="str">
        <f>VLOOKUP(A15,HOP!A:T,20,0)</f>
        <v>直连</v>
      </c>
    </row>
    <row r="16" ht="14.25" customHeight="1" spans="1:9">
      <c r="A16" s="6" t="s">
        <v>175</v>
      </c>
      <c r="B16" s="7" t="s">
        <v>78</v>
      </c>
      <c r="C16" s="7" t="s">
        <v>79</v>
      </c>
      <c r="D16" s="3">
        <v>158</v>
      </c>
      <c r="E16" t="str">
        <f>VLOOKUP(A16,HOP!A:L,12,0)</f>
        <v>158.00</v>
      </c>
      <c r="F16" t="str">
        <f>VLOOKUP(A16,HOP!A:C,3,0)</f>
        <v>2348483</v>
      </c>
      <c r="G16">
        <f t="shared" si="0"/>
        <v>0</v>
      </c>
      <c r="H16" t="str">
        <f t="shared" si="1"/>
        <v>，2348483</v>
      </c>
      <c r="I16" t="str">
        <f>VLOOKUP(A16,HOP!A:T,20,0)</f>
        <v>直连</v>
      </c>
    </row>
    <row r="17" ht="14.25" customHeight="1" spans="1:9">
      <c r="A17" s="6" t="s">
        <v>182</v>
      </c>
      <c r="B17" s="7" t="s">
        <v>78</v>
      </c>
      <c r="C17" s="7" t="s">
        <v>79</v>
      </c>
      <c r="D17" s="3">
        <v>136</v>
      </c>
      <c r="E17" t="str">
        <f>VLOOKUP(A17,HOP!A:L,12,0)</f>
        <v>136.00</v>
      </c>
      <c r="F17" t="str">
        <f>VLOOKUP(A17,HOP!A:C,3,0)</f>
        <v>2347830</v>
      </c>
      <c r="G17">
        <f t="shared" si="0"/>
        <v>0</v>
      </c>
      <c r="H17" t="str">
        <f t="shared" si="1"/>
        <v>，2347830</v>
      </c>
      <c r="I17" t="str">
        <f>VLOOKUP(A17,HOP!A:T,20,0)</f>
        <v>直连</v>
      </c>
    </row>
    <row r="18" ht="14.25" customHeight="1" spans="1:9">
      <c r="A18" s="6" t="s">
        <v>189</v>
      </c>
      <c r="B18" s="7" t="s">
        <v>78</v>
      </c>
      <c r="C18" s="7" t="s">
        <v>79</v>
      </c>
      <c r="D18" s="3">
        <v>129</v>
      </c>
      <c r="E18" t="str">
        <f>VLOOKUP(A18,HOP!A:L,12,0)</f>
        <v>129.00</v>
      </c>
      <c r="F18" t="str">
        <f>VLOOKUP(A18,HOP!A:C,3,0)</f>
        <v>2348333</v>
      </c>
      <c r="G18">
        <f t="shared" si="0"/>
        <v>0</v>
      </c>
      <c r="H18" t="str">
        <f t="shared" si="1"/>
        <v>，2348333</v>
      </c>
      <c r="I18" t="str">
        <f>VLOOKUP(A18,HOP!A:T,20,0)</f>
        <v>直连</v>
      </c>
    </row>
    <row r="19" ht="14.25" customHeight="1" spans="1:9">
      <c r="A19" s="6" t="s">
        <v>196</v>
      </c>
      <c r="B19" s="7" t="s">
        <v>78</v>
      </c>
      <c r="C19" s="7" t="s">
        <v>79</v>
      </c>
      <c r="D19" s="3">
        <v>99</v>
      </c>
      <c r="E19" t="str">
        <f>VLOOKUP(A19,HOP!A:L,12,0)</f>
        <v>99.00</v>
      </c>
      <c r="F19" t="str">
        <f>VLOOKUP(A19,HOP!A:C,3,0)</f>
        <v>2348250</v>
      </c>
      <c r="G19">
        <f t="shared" si="0"/>
        <v>0</v>
      </c>
      <c r="H19" t="str">
        <f t="shared" si="1"/>
        <v>，2348250</v>
      </c>
      <c r="I19" t="str">
        <f>VLOOKUP(A19,HOP!A:T,20,0)</f>
        <v>直连</v>
      </c>
    </row>
    <row r="20" ht="14.25" customHeight="1" spans="1:9">
      <c r="A20" s="6" t="s">
        <v>203</v>
      </c>
      <c r="B20" s="7" t="s">
        <v>78</v>
      </c>
      <c r="C20" s="7" t="s">
        <v>79</v>
      </c>
      <c r="D20" s="3">
        <v>135</v>
      </c>
      <c r="E20" t="str">
        <f>VLOOKUP(A20,HOP!A:L,12,0)</f>
        <v>135.00</v>
      </c>
      <c r="F20" t="str">
        <f>VLOOKUP(A20,HOP!A:C,3,0)</f>
        <v>2347895</v>
      </c>
      <c r="G20">
        <f t="shared" si="0"/>
        <v>0</v>
      </c>
      <c r="H20" t="str">
        <f t="shared" si="1"/>
        <v>，2347895</v>
      </c>
      <c r="I20" t="str">
        <f>VLOOKUP(A20,HOP!A:T,20,0)</f>
        <v>直连</v>
      </c>
    </row>
    <row r="21" ht="14.25" customHeight="1" spans="1:9">
      <c r="A21" s="6" t="s">
        <v>210</v>
      </c>
      <c r="B21" s="7" t="s">
        <v>78</v>
      </c>
      <c r="C21" s="7" t="s">
        <v>79</v>
      </c>
      <c r="D21" s="3">
        <v>118</v>
      </c>
      <c r="E21" t="str">
        <f>VLOOKUP(A21,HOP!A:L,12,0)</f>
        <v>118.00</v>
      </c>
      <c r="F21" t="str">
        <f>VLOOKUP(A21,HOP!A:C,3,0)</f>
        <v>2348347</v>
      </c>
      <c r="G21">
        <f t="shared" si="0"/>
        <v>0</v>
      </c>
      <c r="H21" t="str">
        <f t="shared" si="1"/>
        <v>，2348347</v>
      </c>
      <c r="I21" t="str">
        <f>VLOOKUP(A21,HOP!A:T,20,0)</f>
        <v>直连</v>
      </c>
    </row>
    <row r="22" ht="14.25" customHeight="1" spans="1:9">
      <c r="A22" s="6" t="s">
        <v>217</v>
      </c>
      <c r="B22" s="7" t="s">
        <v>97</v>
      </c>
      <c r="C22" s="7" t="s">
        <v>79</v>
      </c>
      <c r="D22" s="3">
        <v>190</v>
      </c>
      <c r="E22" t="str">
        <f>VLOOKUP(A22,HOP!A:L,12,0)</f>
        <v>190.00</v>
      </c>
      <c r="F22" t="str">
        <f>VLOOKUP(A22,HOP!A:C,3,0)</f>
        <v>2347038</v>
      </c>
      <c r="G22">
        <f t="shared" si="0"/>
        <v>0</v>
      </c>
      <c r="H22" t="str">
        <f t="shared" si="1"/>
        <v>，2347038</v>
      </c>
      <c r="I22" t="str">
        <f>VLOOKUP(A22,HOP!A:T,20,0)</f>
        <v>直连</v>
      </c>
    </row>
    <row r="23" ht="14.25" customHeight="1" spans="1:9">
      <c r="A23" s="6" t="s">
        <v>225</v>
      </c>
      <c r="B23" s="7" t="s">
        <v>78</v>
      </c>
      <c r="C23" s="7" t="s">
        <v>79</v>
      </c>
      <c r="D23" s="3">
        <v>163</v>
      </c>
      <c r="E23" t="str">
        <f>VLOOKUP(A23,HOP!A:L,12,0)</f>
        <v>163.00</v>
      </c>
      <c r="F23" t="str">
        <f>VLOOKUP(A23,HOP!A:C,3,0)</f>
        <v>2348598</v>
      </c>
      <c r="G23">
        <f t="shared" si="0"/>
        <v>0</v>
      </c>
      <c r="H23" t="str">
        <f t="shared" si="1"/>
        <v>，2348598</v>
      </c>
      <c r="I23" t="str">
        <f>VLOOKUP(A23,HOP!A:T,20,0)</f>
        <v>直连</v>
      </c>
    </row>
    <row r="24" ht="14.25" customHeight="1" spans="1:9">
      <c r="A24" s="6" t="s">
        <v>232</v>
      </c>
      <c r="B24" s="7" t="s">
        <v>78</v>
      </c>
      <c r="C24" s="7" t="s">
        <v>79</v>
      </c>
      <c r="D24" s="3">
        <v>181</v>
      </c>
      <c r="E24" t="str">
        <f>VLOOKUP(A24,HOP!A:L,12,0)</f>
        <v>181.00</v>
      </c>
      <c r="F24" t="str">
        <f>VLOOKUP(A24,HOP!A:C,3,0)</f>
        <v>2348033</v>
      </c>
      <c r="G24">
        <f t="shared" si="0"/>
        <v>0</v>
      </c>
      <c r="H24" t="str">
        <f t="shared" si="1"/>
        <v>，2348033</v>
      </c>
      <c r="I24" t="str">
        <f>VLOOKUP(A24,HOP!A:T,20,0)</f>
        <v>直连</v>
      </c>
    </row>
    <row r="25" ht="14.25" customHeight="1" spans="1:9">
      <c r="A25" s="6" t="s">
        <v>239</v>
      </c>
      <c r="B25" s="7" t="s">
        <v>78</v>
      </c>
      <c r="C25" s="7" t="s">
        <v>79</v>
      </c>
      <c r="D25" s="3">
        <v>121</v>
      </c>
      <c r="E25" t="str">
        <f>VLOOKUP(A25,HOP!A:L,12,0)</f>
        <v>121.00</v>
      </c>
      <c r="F25" t="str">
        <f>VLOOKUP(A25,HOP!A:C,3,0)</f>
        <v>2347778</v>
      </c>
      <c r="G25">
        <f t="shared" si="0"/>
        <v>0</v>
      </c>
      <c r="H25" t="str">
        <f t="shared" si="1"/>
        <v>，2347778</v>
      </c>
      <c r="I25" t="str">
        <f>VLOOKUP(A25,HOP!A:T,20,0)</f>
        <v>直连</v>
      </c>
    </row>
    <row r="26" ht="14.25" customHeight="1" spans="1:9">
      <c r="A26" s="6" t="s">
        <v>241</v>
      </c>
      <c r="B26" s="7" t="s">
        <v>78</v>
      </c>
      <c r="C26" s="7" t="s">
        <v>79</v>
      </c>
      <c r="D26" s="3">
        <v>95</v>
      </c>
      <c r="E26" t="str">
        <f>VLOOKUP(A26,HOP!A:L,12,0)</f>
        <v>95.00</v>
      </c>
      <c r="F26" t="str">
        <f>VLOOKUP(A26,HOP!A:C,3,0)</f>
        <v>2347828</v>
      </c>
      <c r="G26">
        <f t="shared" si="0"/>
        <v>0</v>
      </c>
      <c r="H26" t="str">
        <f t="shared" si="1"/>
        <v>，2347828</v>
      </c>
      <c r="I26" t="str">
        <f>VLOOKUP(A26,HOP!A:T,20,0)</f>
        <v>直连</v>
      </c>
    </row>
    <row r="27" ht="14.25" customHeight="1" spans="1:9">
      <c r="A27" s="6" t="s">
        <v>246</v>
      </c>
      <c r="B27" s="7" t="s">
        <v>78</v>
      </c>
      <c r="C27" s="7" t="s">
        <v>79</v>
      </c>
      <c r="D27" s="3">
        <v>134</v>
      </c>
      <c r="E27" t="str">
        <f>VLOOKUP(A27,HOP!A:L,12,0)</f>
        <v>134.00</v>
      </c>
      <c r="F27" t="str">
        <f>VLOOKUP(A27,HOP!A:C,3,0)</f>
        <v>2348263</v>
      </c>
      <c r="G27">
        <f t="shared" si="0"/>
        <v>0</v>
      </c>
      <c r="H27" t="str">
        <f t="shared" si="1"/>
        <v>，2348263</v>
      </c>
      <c r="I27" t="str">
        <f>VLOOKUP(A27,HOP!A:T,20,0)</f>
        <v>直连</v>
      </c>
    </row>
    <row r="28" ht="14.25" customHeight="1" spans="1:9">
      <c r="A28" s="6" t="s">
        <v>253</v>
      </c>
      <c r="B28" s="7" t="s">
        <v>78</v>
      </c>
      <c r="C28" s="7" t="s">
        <v>79</v>
      </c>
      <c r="D28" s="3">
        <v>106</v>
      </c>
      <c r="E28" t="str">
        <f>VLOOKUP(A28,HOP!A:L,12,0)</f>
        <v>106.00</v>
      </c>
      <c r="F28" t="str">
        <f>VLOOKUP(A28,HOP!A:C,3,0)</f>
        <v>2347898</v>
      </c>
      <c r="G28">
        <f t="shared" si="0"/>
        <v>0</v>
      </c>
      <c r="H28" t="str">
        <f t="shared" si="1"/>
        <v>，2347898</v>
      </c>
      <c r="I28" t="str">
        <f>VLOOKUP(A28,HOP!A:T,20,0)</f>
        <v>直连</v>
      </c>
    </row>
    <row r="29" ht="14.25" customHeight="1" spans="1:9">
      <c r="A29" s="6" t="s">
        <v>261</v>
      </c>
      <c r="B29" s="7" t="s">
        <v>78</v>
      </c>
      <c r="C29" s="7" t="s">
        <v>79</v>
      </c>
      <c r="D29" s="3">
        <v>294</v>
      </c>
      <c r="E29" t="str">
        <f>VLOOKUP(A29,HOP!A:L,12,0)</f>
        <v>294.00</v>
      </c>
      <c r="F29" t="str">
        <f>VLOOKUP(A29,HOP!A:C,3,0)</f>
        <v>2348463</v>
      </c>
      <c r="G29">
        <f t="shared" si="0"/>
        <v>0</v>
      </c>
      <c r="H29" t="str">
        <f t="shared" si="1"/>
        <v>，2348463</v>
      </c>
      <c r="I29" t="str">
        <f>VLOOKUP(A29,HOP!A:T,20,0)</f>
        <v>直连</v>
      </c>
    </row>
    <row r="31" spans="4:4">
      <c r="D31" s="3">
        <f>SUM(D2:D30)</f>
        <v>4135</v>
      </c>
    </row>
    <row r="34" spans="1:1">
      <c r="A34" t="s">
        <v>277</v>
      </c>
    </row>
    <row r="35" spans="1:1">
      <c r="A35" s="5" t="s">
        <v>278</v>
      </c>
    </row>
  </sheetData>
  <autoFilter ref="A1:I29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279</v>
      </c>
      <c r="B1" s="2" t="s">
        <v>280</v>
      </c>
      <c r="C1" s="2" t="s">
        <v>281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282</v>
      </c>
      <c r="I1" s="2" t="s">
        <v>283</v>
      </c>
      <c r="J1" s="2" t="s">
        <v>284</v>
      </c>
      <c r="K1" s="2" t="s">
        <v>285</v>
      </c>
      <c r="L1" s="2" t="s">
        <v>286</v>
      </c>
      <c r="M1" s="2" t="s">
        <v>287</v>
      </c>
      <c r="N1" s="2" t="s">
        <v>288</v>
      </c>
      <c r="O1" s="2" t="s">
        <v>289</v>
      </c>
      <c r="P1" s="2" t="s">
        <v>290</v>
      </c>
      <c r="Q1" s="2" t="s">
        <v>291</v>
      </c>
      <c r="R1" s="2" t="s">
        <v>292</v>
      </c>
      <c r="S1" s="2" t="s">
        <v>293</v>
      </c>
      <c r="T1" s="2" t="s">
        <v>294</v>
      </c>
    </row>
    <row r="2" s="1" customFormat="1" spans="1:20">
      <c r="A2" s="1" t="s">
        <v>85</v>
      </c>
      <c r="B2" s="1" t="s">
        <v>77</v>
      </c>
      <c r="C2" s="1" t="s">
        <v>295</v>
      </c>
      <c r="D2" s="1" t="s">
        <v>296</v>
      </c>
      <c r="E2" s="1" t="s">
        <v>88</v>
      </c>
      <c r="F2" s="1" t="s">
        <v>77</v>
      </c>
      <c r="G2" s="1" t="s">
        <v>79</v>
      </c>
      <c r="H2" s="1" t="s">
        <v>297</v>
      </c>
      <c r="I2" s="1" t="s">
        <v>298</v>
      </c>
      <c r="J2" s="1" t="s">
        <v>299</v>
      </c>
      <c r="K2" s="1" t="s">
        <v>298</v>
      </c>
      <c r="L2" s="1" t="s">
        <v>298</v>
      </c>
      <c r="M2" s="1" t="s">
        <v>300</v>
      </c>
      <c r="N2" s="1" t="s">
        <v>300</v>
      </c>
      <c r="O2" s="1" t="s">
        <v>301</v>
      </c>
      <c r="P2" s="1" t="s">
        <v>302</v>
      </c>
      <c r="Q2" s="1" t="s">
        <v>303</v>
      </c>
      <c r="R2" s="1" t="s">
        <v>71</v>
      </c>
      <c r="S2" s="1" t="s">
        <v>304</v>
      </c>
      <c r="T2" s="1" t="s">
        <v>305</v>
      </c>
    </row>
    <row r="3" s="1" customFormat="1" spans="1:20">
      <c r="A3" s="1" t="s">
        <v>69</v>
      </c>
      <c r="B3" s="1" t="s">
        <v>77</v>
      </c>
      <c r="C3" s="1" t="s">
        <v>306</v>
      </c>
      <c r="D3" s="1" t="s">
        <v>307</v>
      </c>
      <c r="E3" s="1" t="s">
        <v>76</v>
      </c>
      <c r="F3" s="1" t="s">
        <v>78</v>
      </c>
      <c r="G3" s="1" t="s">
        <v>79</v>
      </c>
      <c r="H3" s="1" t="s">
        <v>297</v>
      </c>
      <c r="I3" s="1" t="s">
        <v>308</v>
      </c>
      <c r="J3" s="1" t="s">
        <v>299</v>
      </c>
      <c r="K3" s="1" t="s">
        <v>308</v>
      </c>
      <c r="L3" s="1" t="s">
        <v>308</v>
      </c>
      <c r="M3" s="1" t="s">
        <v>300</v>
      </c>
      <c r="N3" s="1" t="s">
        <v>300</v>
      </c>
      <c r="O3" s="1" t="s">
        <v>301</v>
      </c>
      <c r="P3" s="1" t="s">
        <v>302</v>
      </c>
      <c r="Q3" s="1" t="s">
        <v>309</v>
      </c>
      <c r="R3" s="1" t="s">
        <v>71</v>
      </c>
      <c r="S3" s="1" t="s">
        <v>304</v>
      </c>
      <c r="T3" s="1" t="s">
        <v>305</v>
      </c>
    </row>
    <row r="4" s="1" customFormat="1" spans="1:20">
      <c r="A4" s="1" t="s">
        <v>310</v>
      </c>
      <c r="B4" s="1" t="s">
        <v>97</v>
      </c>
      <c r="C4" s="1" t="s">
        <v>311</v>
      </c>
      <c r="D4" s="1" t="s">
        <v>312</v>
      </c>
      <c r="E4" s="1" t="s">
        <v>313</v>
      </c>
      <c r="F4" s="1" t="s">
        <v>78</v>
      </c>
      <c r="G4" s="1" t="s">
        <v>79</v>
      </c>
      <c r="H4" s="1" t="s">
        <v>297</v>
      </c>
      <c r="I4" s="1" t="s">
        <v>314</v>
      </c>
      <c r="J4" s="1" t="s">
        <v>299</v>
      </c>
      <c r="K4" s="1" t="s">
        <v>314</v>
      </c>
      <c r="L4" s="1" t="s">
        <v>301</v>
      </c>
      <c r="M4" s="1" t="s">
        <v>315</v>
      </c>
      <c r="N4" s="1" t="s">
        <v>315</v>
      </c>
      <c r="O4" s="1" t="s">
        <v>301</v>
      </c>
      <c r="P4" s="1" t="s">
        <v>302</v>
      </c>
      <c r="Q4" s="1" t="s">
        <v>316</v>
      </c>
      <c r="R4" s="1" t="s">
        <v>71</v>
      </c>
      <c r="S4" s="1" t="s">
        <v>304</v>
      </c>
      <c r="T4" s="1" t="s">
        <v>305</v>
      </c>
    </row>
    <row r="5" s="1" customFormat="1" spans="1:20">
      <c r="A5" s="1" t="s">
        <v>217</v>
      </c>
      <c r="B5" s="1" t="s">
        <v>97</v>
      </c>
      <c r="C5" s="1" t="s">
        <v>317</v>
      </c>
      <c r="D5" s="1" t="s">
        <v>219</v>
      </c>
      <c r="E5" s="1" t="s">
        <v>220</v>
      </c>
      <c r="F5" s="1" t="s">
        <v>97</v>
      </c>
      <c r="G5" s="1" t="s">
        <v>79</v>
      </c>
      <c r="H5" s="1" t="s">
        <v>297</v>
      </c>
      <c r="I5" s="1" t="s">
        <v>318</v>
      </c>
      <c r="J5" s="1" t="s">
        <v>299</v>
      </c>
      <c r="K5" s="1" t="s">
        <v>318</v>
      </c>
      <c r="L5" s="1" t="s">
        <v>318</v>
      </c>
      <c r="M5" s="1" t="s">
        <v>300</v>
      </c>
      <c r="N5" s="1" t="s">
        <v>300</v>
      </c>
      <c r="O5" s="1" t="s">
        <v>301</v>
      </c>
      <c r="P5" s="1" t="s">
        <v>302</v>
      </c>
      <c r="Q5" s="1" t="s">
        <v>319</v>
      </c>
      <c r="R5" s="1" t="s">
        <v>71</v>
      </c>
      <c r="S5" s="1" t="s">
        <v>304</v>
      </c>
      <c r="T5" s="1" t="s">
        <v>305</v>
      </c>
    </row>
    <row r="6" s="1" customFormat="1" spans="1:20">
      <c r="A6" s="1" t="s">
        <v>118</v>
      </c>
      <c r="B6" s="1" t="s">
        <v>97</v>
      </c>
      <c r="C6" s="1" t="s">
        <v>320</v>
      </c>
      <c r="D6" s="1" t="s">
        <v>321</v>
      </c>
      <c r="E6" s="1" t="s">
        <v>119</v>
      </c>
      <c r="F6" s="1" t="s">
        <v>78</v>
      </c>
      <c r="G6" s="1" t="s">
        <v>79</v>
      </c>
      <c r="H6" s="1" t="s">
        <v>297</v>
      </c>
      <c r="I6" s="1" t="s">
        <v>322</v>
      </c>
      <c r="J6" s="1" t="s">
        <v>299</v>
      </c>
      <c r="K6" s="1" t="s">
        <v>322</v>
      </c>
      <c r="L6" s="1" t="s">
        <v>322</v>
      </c>
      <c r="M6" s="1" t="s">
        <v>300</v>
      </c>
      <c r="N6" s="1" t="s">
        <v>300</v>
      </c>
      <c r="O6" s="1" t="s">
        <v>301</v>
      </c>
      <c r="P6" s="1" t="s">
        <v>302</v>
      </c>
      <c r="Q6" s="1" t="s">
        <v>323</v>
      </c>
      <c r="R6" s="1" t="s">
        <v>71</v>
      </c>
      <c r="S6" s="1" t="s">
        <v>304</v>
      </c>
      <c r="T6" s="1" t="s">
        <v>305</v>
      </c>
    </row>
    <row r="7" s="1" customFormat="1" spans="1:20">
      <c r="A7" s="1" t="s">
        <v>110</v>
      </c>
      <c r="B7" s="1" t="s">
        <v>97</v>
      </c>
      <c r="C7" s="1" t="s">
        <v>324</v>
      </c>
      <c r="D7" s="1" t="s">
        <v>112</v>
      </c>
      <c r="E7" s="1" t="s">
        <v>113</v>
      </c>
      <c r="F7" s="1" t="s">
        <v>78</v>
      </c>
      <c r="G7" s="1" t="s">
        <v>79</v>
      </c>
      <c r="H7" s="1" t="s">
        <v>297</v>
      </c>
      <c r="I7" s="1" t="s">
        <v>325</v>
      </c>
      <c r="J7" s="1" t="s">
        <v>299</v>
      </c>
      <c r="K7" s="1" t="s">
        <v>325</v>
      </c>
      <c r="L7" s="1" t="s">
        <v>325</v>
      </c>
      <c r="M7" s="1" t="s">
        <v>300</v>
      </c>
      <c r="N7" s="1" t="s">
        <v>300</v>
      </c>
      <c r="O7" s="1" t="s">
        <v>301</v>
      </c>
      <c r="P7" s="1" t="s">
        <v>302</v>
      </c>
      <c r="Q7" s="1" t="s">
        <v>326</v>
      </c>
      <c r="R7" s="1" t="s">
        <v>71</v>
      </c>
      <c r="S7" s="1" t="s">
        <v>304</v>
      </c>
      <c r="T7" s="1" t="s">
        <v>305</v>
      </c>
    </row>
    <row r="8" s="1" customFormat="1" spans="1:20">
      <c r="A8" s="1" t="s">
        <v>102</v>
      </c>
      <c r="B8" s="1" t="s">
        <v>97</v>
      </c>
      <c r="C8" s="1" t="s">
        <v>327</v>
      </c>
      <c r="D8" s="1" t="s">
        <v>328</v>
      </c>
      <c r="E8" s="1" t="s">
        <v>105</v>
      </c>
      <c r="F8" s="1" t="s">
        <v>78</v>
      </c>
      <c r="G8" s="1" t="s">
        <v>79</v>
      </c>
      <c r="H8" s="1" t="s">
        <v>297</v>
      </c>
      <c r="I8" s="1" t="s">
        <v>329</v>
      </c>
      <c r="J8" s="1" t="s">
        <v>299</v>
      </c>
      <c r="K8" s="1" t="s">
        <v>329</v>
      </c>
      <c r="L8" s="1" t="s">
        <v>329</v>
      </c>
      <c r="M8" s="1" t="s">
        <v>300</v>
      </c>
      <c r="N8" s="1" t="s">
        <v>300</v>
      </c>
      <c r="O8" s="1" t="s">
        <v>301</v>
      </c>
      <c r="P8" s="1" t="s">
        <v>302</v>
      </c>
      <c r="Q8" s="1" t="s">
        <v>330</v>
      </c>
      <c r="R8" s="1" t="s">
        <v>71</v>
      </c>
      <c r="S8" s="1" t="s">
        <v>304</v>
      </c>
      <c r="T8" s="1" t="s">
        <v>305</v>
      </c>
    </row>
    <row r="9" s="1" customFormat="1" spans="1:20">
      <c r="A9" s="1" t="s">
        <v>93</v>
      </c>
      <c r="B9" s="1" t="s">
        <v>97</v>
      </c>
      <c r="C9" s="1" t="s">
        <v>331</v>
      </c>
      <c r="D9" s="1" t="s">
        <v>321</v>
      </c>
      <c r="E9" s="1" t="s">
        <v>96</v>
      </c>
      <c r="F9" s="1" t="s">
        <v>78</v>
      </c>
      <c r="G9" s="1" t="s">
        <v>79</v>
      </c>
      <c r="H9" s="1" t="s">
        <v>297</v>
      </c>
      <c r="I9" s="1" t="s">
        <v>322</v>
      </c>
      <c r="J9" s="1" t="s">
        <v>299</v>
      </c>
      <c r="K9" s="1" t="s">
        <v>322</v>
      </c>
      <c r="L9" s="1" t="s">
        <v>322</v>
      </c>
      <c r="M9" s="1" t="s">
        <v>300</v>
      </c>
      <c r="N9" s="1" t="s">
        <v>300</v>
      </c>
      <c r="O9" s="1" t="s">
        <v>301</v>
      </c>
      <c r="P9" s="1" t="s">
        <v>302</v>
      </c>
      <c r="Q9" s="1" t="s">
        <v>332</v>
      </c>
      <c r="R9" s="1" t="s">
        <v>71</v>
      </c>
      <c r="S9" s="1" t="s">
        <v>304</v>
      </c>
      <c r="T9" s="1" t="s">
        <v>305</v>
      </c>
    </row>
    <row r="10" s="1" customFormat="1" spans="1:20">
      <c r="A10" s="1" t="s">
        <v>136</v>
      </c>
      <c r="B10" s="1" t="s">
        <v>78</v>
      </c>
      <c r="C10" s="1" t="s">
        <v>333</v>
      </c>
      <c r="D10" s="1" t="s">
        <v>307</v>
      </c>
      <c r="E10" s="1" t="s">
        <v>137</v>
      </c>
      <c r="F10" s="1" t="s">
        <v>78</v>
      </c>
      <c r="G10" s="1" t="s">
        <v>79</v>
      </c>
      <c r="H10" s="1" t="s">
        <v>297</v>
      </c>
      <c r="I10" s="1" t="s">
        <v>334</v>
      </c>
      <c r="J10" s="1" t="s">
        <v>299</v>
      </c>
      <c r="K10" s="1" t="s">
        <v>334</v>
      </c>
      <c r="L10" s="1" t="s">
        <v>334</v>
      </c>
      <c r="M10" s="1" t="s">
        <v>300</v>
      </c>
      <c r="N10" s="1" t="s">
        <v>300</v>
      </c>
      <c r="O10" s="1" t="s">
        <v>301</v>
      </c>
      <c r="P10" s="1" t="s">
        <v>302</v>
      </c>
      <c r="Q10" s="1" t="s">
        <v>335</v>
      </c>
      <c r="R10" s="1" t="s">
        <v>71</v>
      </c>
      <c r="S10" s="1" t="s">
        <v>304</v>
      </c>
      <c r="T10" s="1" t="s">
        <v>305</v>
      </c>
    </row>
    <row r="11" s="1" customFormat="1" spans="1:20">
      <c r="A11" s="1" t="s">
        <v>239</v>
      </c>
      <c r="B11" s="1" t="s">
        <v>78</v>
      </c>
      <c r="C11" s="1" t="s">
        <v>336</v>
      </c>
      <c r="D11" s="1" t="s">
        <v>296</v>
      </c>
      <c r="E11" s="1" t="s">
        <v>240</v>
      </c>
      <c r="F11" s="1" t="s">
        <v>78</v>
      </c>
      <c r="G11" s="1" t="s">
        <v>79</v>
      </c>
      <c r="H11" s="1" t="s">
        <v>297</v>
      </c>
      <c r="I11" s="1" t="s">
        <v>329</v>
      </c>
      <c r="J11" s="1" t="s">
        <v>299</v>
      </c>
      <c r="K11" s="1" t="s">
        <v>329</v>
      </c>
      <c r="L11" s="1" t="s">
        <v>329</v>
      </c>
      <c r="M11" s="1" t="s">
        <v>300</v>
      </c>
      <c r="N11" s="1" t="s">
        <v>300</v>
      </c>
      <c r="O11" s="1" t="s">
        <v>301</v>
      </c>
      <c r="P11" s="1" t="s">
        <v>302</v>
      </c>
      <c r="Q11" s="1" t="s">
        <v>337</v>
      </c>
      <c r="R11" s="1" t="s">
        <v>71</v>
      </c>
      <c r="S11" s="1" t="s">
        <v>304</v>
      </c>
      <c r="T11" s="1" t="s">
        <v>305</v>
      </c>
    </row>
    <row r="12" s="1" customFormat="1" spans="1:20">
      <c r="A12" s="1" t="s">
        <v>241</v>
      </c>
      <c r="B12" s="1" t="s">
        <v>78</v>
      </c>
      <c r="C12" s="1" t="s">
        <v>338</v>
      </c>
      <c r="D12" s="1" t="s">
        <v>339</v>
      </c>
      <c r="E12" s="1" t="s">
        <v>244</v>
      </c>
      <c r="F12" s="1" t="s">
        <v>78</v>
      </c>
      <c r="G12" s="1" t="s">
        <v>79</v>
      </c>
      <c r="H12" s="1" t="s">
        <v>297</v>
      </c>
      <c r="I12" s="1" t="s">
        <v>340</v>
      </c>
      <c r="J12" s="1" t="s">
        <v>299</v>
      </c>
      <c r="K12" s="1" t="s">
        <v>340</v>
      </c>
      <c r="L12" s="1" t="s">
        <v>340</v>
      </c>
      <c r="M12" s="1" t="s">
        <v>300</v>
      </c>
      <c r="N12" s="1" t="s">
        <v>300</v>
      </c>
      <c r="O12" s="1" t="s">
        <v>301</v>
      </c>
      <c r="P12" s="1" t="s">
        <v>302</v>
      </c>
      <c r="Q12" s="1" t="s">
        <v>341</v>
      </c>
      <c r="R12" s="1" t="s">
        <v>71</v>
      </c>
      <c r="S12" s="1" t="s">
        <v>304</v>
      </c>
      <c r="T12" s="1" t="s">
        <v>305</v>
      </c>
    </row>
    <row r="13" s="1" customFormat="1" spans="1:20">
      <c r="A13" s="1" t="s">
        <v>182</v>
      </c>
      <c r="B13" s="1" t="s">
        <v>78</v>
      </c>
      <c r="C13" s="1" t="s">
        <v>342</v>
      </c>
      <c r="D13" s="1" t="s">
        <v>343</v>
      </c>
      <c r="E13" s="1" t="s">
        <v>185</v>
      </c>
      <c r="F13" s="1" t="s">
        <v>78</v>
      </c>
      <c r="G13" s="1" t="s">
        <v>79</v>
      </c>
      <c r="H13" s="1" t="s">
        <v>297</v>
      </c>
      <c r="I13" s="1" t="s">
        <v>344</v>
      </c>
      <c r="J13" s="1" t="s">
        <v>299</v>
      </c>
      <c r="K13" s="1" t="s">
        <v>344</v>
      </c>
      <c r="L13" s="1" t="s">
        <v>344</v>
      </c>
      <c r="M13" s="1" t="s">
        <v>300</v>
      </c>
      <c r="N13" s="1" t="s">
        <v>300</v>
      </c>
      <c r="O13" s="1" t="s">
        <v>301</v>
      </c>
      <c r="P13" s="1" t="s">
        <v>302</v>
      </c>
      <c r="Q13" s="1" t="s">
        <v>345</v>
      </c>
      <c r="R13" s="1" t="s">
        <v>71</v>
      </c>
      <c r="S13" s="1" t="s">
        <v>304</v>
      </c>
      <c r="T13" s="1" t="s">
        <v>305</v>
      </c>
    </row>
    <row r="14" s="1" customFormat="1" spans="1:20">
      <c r="A14" s="1" t="s">
        <v>160</v>
      </c>
      <c r="B14" s="1" t="s">
        <v>78</v>
      </c>
      <c r="C14" s="1" t="s">
        <v>346</v>
      </c>
      <c r="D14" s="1" t="s">
        <v>162</v>
      </c>
      <c r="E14" s="1" t="s">
        <v>163</v>
      </c>
      <c r="F14" s="1" t="s">
        <v>78</v>
      </c>
      <c r="G14" s="1" t="s">
        <v>79</v>
      </c>
      <c r="H14" s="1" t="s">
        <v>297</v>
      </c>
      <c r="I14" s="1" t="s">
        <v>347</v>
      </c>
      <c r="J14" s="1" t="s">
        <v>299</v>
      </c>
      <c r="K14" s="1" t="s">
        <v>347</v>
      </c>
      <c r="L14" s="1" t="s">
        <v>347</v>
      </c>
      <c r="M14" s="1" t="s">
        <v>300</v>
      </c>
      <c r="N14" s="1" t="s">
        <v>300</v>
      </c>
      <c r="O14" s="1" t="s">
        <v>301</v>
      </c>
      <c r="P14" s="1" t="s">
        <v>302</v>
      </c>
      <c r="Q14" s="1" t="s">
        <v>348</v>
      </c>
      <c r="R14" s="1" t="s">
        <v>71</v>
      </c>
      <c r="S14" s="1" t="s">
        <v>304</v>
      </c>
      <c r="T14" s="1" t="s">
        <v>305</v>
      </c>
    </row>
    <row r="15" s="1" customFormat="1" spans="1:20">
      <c r="A15" s="1" t="s">
        <v>147</v>
      </c>
      <c r="B15" s="1" t="s">
        <v>78</v>
      </c>
      <c r="C15" s="1" t="s">
        <v>349</v>
      </c>
      <c r="D15" s="1" t="s">
        <v>149</v>
      </c>
      <c r="E15" s="1" t="s">
        <v>150</v>
      </c>
      <c r="F15" s="1" t="s">
        <v>78</v>
      </c>
      <c r="G15" s="1" t="s">
        <v>79</v>
      </c>
      <c r="H15" s="1" t="s">
        <v>297</v>
      </c>
      <c r="I15" s="1" t="s">
        <v>350</v>
      </c>
      <c r="J15" s="1" t="s">
        <v>299</v>
      </c>
      <c r="K15" s="1" t="s">
        <v>350</v>
      </c>
      <c r="L15" s="1" t="s">
        <v>350</v>
      </c>
      <c r="M15" s="1" t="s">
        <v>300</v>
      </c>
      <c r="N15" s="1" t="s">
        <v>300</v>
      </c>
      <c r="O15" s="1" t="s">
        <v>301</v>
      </c>
      <c r="P15" s="1" t="s">
        <v>302</v>
      </c>
      <c r="Q15" s="1" t="s">
        <v>351</v>
      </c>
      <c r="R15" s="1" t="s">
        <v>71</v>
      </c>
      <c r="S15" s="1" t="s">
        <v>304</v>
      </c>
      <c r="T15" s="1" t="s">
        <v>305</v>
      </c>
    </row>
    <row r="16" s="1" customFormat="1" spans="1:20">
      <c r="A16" s="1" t="s">
        <v>142</v>
      </c>
      <c r="B16" s="1" t="s">
        <v>78</v>
      </c>
      <c r="C16" s="1" t="s">
        <v>352</v>
      </c>
      <c r="D16" s="1" t="s">
        <v>353</v>
      </c>
      <c r="E16" s="1" t="s">
        <v>145</v>
      </c>
      <c r="F16" s="1" t="s">
        <v>78</v>
      </c>
      <c r="G16" s="1" t="s">
        <v>79</v>
      </c>
      <c r="H16" s="1" t="s">
        <v>297</v>
      </c>
      <c r="I16" s="1" t="s">
        <v>334</v>
      </c>
      <c r="J16" s="1" t="s">
        <v>299</v>
      </c>
      <c r="K16" s="1" t="s">
        <v>334</v>
      </c>
      <c r="L16" s="1" t="s">
        <v>334</v>
      </c>
      <c r="M16" s="1" t="s">
        <v>300</v>
      </c>
      <c r="N16" s="1" t="s">
        <v>300</v>
      </c>
      <c r="O16" s="1" t="s">
        <v>301</v>
      </c>
      <c r="P16" s="1" t="s">
        <v>302</v>
      </c>
      <c r="Q16" s="1" t="s">
        <v>354</v>
      </c>
      <c r="R16" s="1" t="s">
        <v>71</v>
      </c>
      <c r="S16" s="1" t="s">
        <v>304</v>
      </c>
      <c r="T16" s="1" t="s">
        <v>305</v>
      </c>
    </row>
    <row r="17" s="1" customFormat="1" spans="1:20">
      <c r="A17" s="1" t="s">
        <v>203</v>
      </c>
      <c r="B17" s="1" t="s">
        <v>78</v>
      </c>
      <c r="C17" s="1" t="s">
        <v>355</v>
      </c>
      <c r="D17" s="1" t="s">
        <v>356</v>
      </c>
      <c r="E17" s="1" t="s">
        <v>206</v>
      </c>
      <c r="F17" s="1" t="s">
        <v>78</v>
      </c>
      <c r="G17" s="1" t="s">
        <v>79</v>
      </c>
      <c r="H17" s="1" t="s">
        <v>297</v>
      </c>
      <c r="I17" s="1" t="s">
        <v>357</v>
      </c>
      <c r="J17" s="1" t="s">
        <v>299</v>
      </c>
      <c r="K17" s="1" t="s">
        <v>357</v>
      </c>
      <c r="L17" s="1" t="s">
        <v>357</v>
      </c>
      <c r="M17" s="1" t="s">
        <v>300</v>
      </c>
      <c r="N17" s="1" t="s">
        <v>300</v>
      </c>
      <c r="O17" s="1" t="s">
        <v>301</v>
      </c>
      <c r="P17" s="1" t="s">
        <v>302</v>
      </c>
      <c r="Q17" s="1" t="s">
        <v>358</v>
      </c>
      <c r="R17" s="1" t="s">
        <v>71</v>
      </c>
      <c r="S17" s="1" t="s">
        <v>304</v>
      </c>
      <c r="T17" s="1" t="s">
        <v>305</v>
      </c>
    </row>
    <row r="18" s="1" customFormat="1" spans="1:20">
      <c r="A18" s="1" t="s">
        <v>253</v>
      </c>
      <c r="B18" s="1" t="s">
        <v>78</v>
      </c>
      <c r="C18" s="1" t="s">
        <v>359</v>
      </c>
      <c r="D18" s="1" t="s">
        <v>360</v>
      </c>
      <c r="E18" s="1" t="s">
        <v>256</v>
      </c>
      <c r="F18" s="1" t="s">
        <v>78</v>
      </c>
      <c r="G18" s="1" t="s">
        <v>79</v>
      </c>
      <c r="H18" s="1" t="s">
        <v>297</v>
      </c>
      <c r="I18" s="1" t="s">
        <v>361</v>
      </c>
      <c r="J18" s="1" t="s">
        <v>299</v>
      </c>
      <c r="K18" s="1" t="s">
        <v>361</v>
      </c>
      <c r="L18" s="1" t="s">
        <v>361</v>
      </c>
      <c r="M18" s="1" t="s">
        <v>300</v>
      </c>
      <c r="N18" s="1" t="s">
        <v>300</v>
      </c>
      <c r="O18" s="1" t="s">
        <v>301</v>
      </c>
      <c r="P18" s="1" t="s">
        <v>302</v>
      </c>
      <c r="Q18" s="1" t="s">
        <v>362</v>
      </c>
      <c r="R18" s="1" t="s">
        <v>71</v>
      </c>
      <c r="S18" s="1" t="s">
        <v>304</v>
      </c>
      <c r="T18" s="1" t="s">
        <v>305</v>
      </c>
    </row>
    <row r="19" s="1" customFormat="1" spans="1:20">
      <c r="A19" s="1" t="s">
        <v>168</v>
      </c>
      <c r="B19" s="1" t="s">
        <v>78</v>
      </c>
      <c r="C19" s="1" t="s">
        <v>363</v>
      </c>
      <c r="D19" s="1" t="s">
        <v>170</v>
      </c>
      <c r="E19" s="1" t="s">
        <v>171</v>
      </c>
      <c r="F19" s="1" t="s">
        <v>78</v>
      </c>
      <c r="G19" s="1" t="s">
        <v>79</v>
      </c>
      <c r="H19" s="1" t="s">
        <v>297</v>
      </c>
      <c r="I19" s="1" t="s">
        <v>364</v>
      </c>
      <c r="J19" s="1" t="s">
        <v>299</v>
      </c>
      <c r="K19" s="1" t="s">
        <v>364</v>
      </c>
      <c r="L19" s="1" t="s">
        <v>364</v>
      </c>
      <c r="M19" s="1" t="s">
        <v>300</v>
      </c>
      <c r="N19" s="1" t="s">
        <v>300</v>
      </c>
      <c r="O19" s="1" t="s">
        <v>301</v>
      </c>
      <c r="P19" s="1" t="s">
        <v>302</v>
      </c>
      <c r="Q19" s="1" t="s">
        <v>365</v>
      </c>
      <c r="R19" s="1" t="s">
        <v>71</v>
      </c>
      <c r="S19" s="1" t="s">
        <v>304</v>
      </c>
      <c r="T19" s="1" t="s">
        <v>305</v>
      </c>
    </row>
    <row r="20" s="1" customFormat="1" spans="1:20">
      <c r="A20" s="1" t="s">
        <v>232</v>
      </c>
      <c r="B20" s="1" t="s">
        <v>78</v>
      </c>
      <c r="C20" s="1" t="s">
        <v>366</v>
      </c>
      <c r="D20" s="1" t="s">
        <v>234</v>
      </c>
      <c r="E20" s="1" t="s">
        <v>235</v>
      </c>
      <c r="F20" s="1" t="s">
        <v>78</v>
      </c>
      <c r="G20" s="1" t="s">
        <v>79</v>
      </c>
      <c r="H20" s="1" t="s">
        <v>297</v>
      </c>
      <c r="I20" s="1" t="s">
        <v>367</v>
      </c>
      <c r="J20" s="1" t="s">
        <v>299</v>
      </c>
      <c r="K20" s="1" t="s">
        <v>367</v>
      </c>
      <c r="L20" s="1" t="s">
        <v>367</v>
      </c>
      <c r="M20" s="1" t="s">
        <v>300</v>
      </c>
      <c r="N20" s="1" t="s">
        <v>300</v>
      </c>
      <c r="O20" s="1" t="s">
        <v>301</v>
      </c>
      <c r="P20" s="1" t="s">
        <v>302</v>
      </c>
      <c r="Q20" s="1" t="s">
        <v>368</v>
      </c>
      <c r="R20" s="1" t="s">
        <v>71</v>
      </c>
      <c r="S20" s="1" t="s">
        <v>304</v>
      </c>
      <c r="T20" s="1" t="s">
        <v>305</v>
      </c>
    </row>
    <row r="21" s="1" customFormat="1" spans="1:20">
      <c r="A21" s="1" t="s">
        <v>129</v>
      </c>
      <c r="B21" s="1" t="s">
        <v>78</v>
      </c>
      <c r="C21" s="1" t="s">
        <v>369</v>
      </c>
      <c r="D21" s="1" t="s">
        <v>370</v>
      </c>
      <c r="E21" s="1" t="s">
        <v>132</v>
      </c>
      <c r="F21" s="1" t="s">
        <v>78</v>
      </c>
      <c r="G21" s="1" t="s">
        <v>79</v>
      </c>
      <c r="H21" s="1" t="s">
        <v>297</v>
      </c>
      <c r="I21" s="1" t="s">
        <v>371</v>
      </c>
      <c r="J21" s="1" t="s">
        <v>299</v>
      </c>
      <c r="K21" s="1" t="s">
        <v>371</v>
      </c>
      <c r="L21" s="1" t="s">
        <v>371</v>
      </c>
      <c r="M21" s="1" t="s">
        <v>300</v>
      </c>
      <c r="N21" s="1" t="s">
        <v>300</v>
      </c>
      <c r="O21" s="1" t="s">
        <v>301</v>
      </c>
      <c r="P21" s="1" t="s">
        <v>302</v>
      </c>
      <c r="Q21" s="1" t="s">
        <v>372</v>
      </c>
      <c r="R21" s="1" t="s">
        <v>71</v>
      </c>
      <c r="S21" s="1" t="s">
        <v>304</v>
      </c>
      <c r="T21" s="1" t="s">
        <v>305</v>
      </c>
    </row>
    <row r="22" s="1" customFormat="1" spans="1:20">
      <c r="A22" s="1" t="s">
        <v>373</v>
      </c>
      <c r="B22" s="1" t="s">
        <v>78</v>
      </c>
      <c r="C22" s="1" t="s">
        <v>374</v>
      </c>
      <c r="D22" s="1" t="s">
        <v>375</v>
      </c>
      <c r="E22" s="1" t="s">
        <v>376</v>
      </c>
      <c r="F22" s="1" t="s">
        <v>78</v>
      </c>
      <c r="G22" s="1" t="s">
        <v>79</v>
      </c>
      <c r="H22" s="1" t="s">
        <v>297</v>
      </c>
      <c r="I22" s="1" t="s">
        <v>377</v>
      </c>
      <c r="J22" s="1" t="s">
        <v>299</v>
      </c>
      <c r="K22" s="1" t="s">
        <v>377</v>
      </c>
      <c r="L22" s="1" t="s">
        <v>377</v>
      </c>
      <c r="M22" s="1" t="s">
        <v>300</v>
      </c>
      <c r="N22" s="1" t="s">
        <v>300</v>
      </c>
      <c r="O22" s="1" t="s">
        <v>301</v>
      </c>
      <c r="P22" s="1" t="s">
        <v>302</v>
      </c>
      <c r="Q22" s="1" t="s">
        <v>378</v>
      </c>
      <c r="R22" s="1" t="s">
        <v>71</v>
      </c>
      <c r="S22" s="1" t="s">
        <v>304</v>
      </c>
      <c r="T22" s="1" t="s">
        <v>305</v>
      </c>
    </row>
    <row r="23" s="1" customFormat="1" spans="1:20">
      <c r="A23" s="1" t="s">
        <v>196</v>
      </c>
      <c r="B23" s="1" t="s">
        <v>78</v>
      </c>
      <c r="C23" s="1" t="s">
        <v>379</v>
      </c>
      <c r="D23" s="1" t="s">
        <v>380</v>
      </c>
      <c r="E23" s="1" t="s">
        <v>199</v>
      </c>
      <c r="F23" s="1" t="s">
        <v>78</v>
      </c>
      <c r="G23" s="1" t="s">
        <v>79</v>
      </c>
      <c r="H23" s="1" t="s">
        <v>297</v>
      </c>
      <c r="I23" s="1" t="s">
        <v>381</v>
      </c>
      <c r="J23" s="1" t="s">
        <v>299</v>
      </c>
      <c r="K23" s="1" t="s">
        <v>381</v>
      </c>
      <c r="L23" s="1" t="s">
        <v>381</v>
      </c>
      <c r="M23" s="1" t="s">
        <v>300</v>
      </c>
      <c r="N23" s="1" t="s">
        <v>300</v>
      </c>
      <c r="O23" s="1" t="s">
        <v>301</v>
      </c>
      <c r="P23" s="1" t="s">
        <v>302</v>
      </c>
      <c r="Q23" s="1" t="s">
        <v>382</v>
      </c>
      <c r="R23" s="1" t="s">
        <v>71</v>
      </c>
      <c r="S23" s="1" t="s">
        <v>304</v>
      </c>
      <c r="T23" s="1" t="s">
        <v>305</v>
      </c>
    </row>
    <row r="24" s="1" customFormat="1" spans="1:20">
      <c r="A24" s="1" t="s">
        <v>246</v>
      </c>
      <c r="B24" s="1" t="s">
        <v>78</v>
      </c>
      <c r="C24" s="1" t="s">
        <v>383</v>
      </c>
      <c r="D24" s="1" t="s">
        <v>384</v>
      </c>
      <c r="E24" s="1" t="s">
        <v>249</v>
      </c>
      <c r="F24" s="1" t="s">
        <v>78</v>
      </c>
      <c r="G24" s="1" t="s">
        <v>79</v>
      </c>
      <c r="H24" s="1" t="s">
        <v>297</v>
      </c>
      <c r="I24" s="1" t="s">
        <v>385</v>
      </c>
      <c r="J24" s="1" t="s">
        <v>299</v>
      </c>
      <c r="K24" s="1" t="s">
        <v>385</v>
      </c>
      <c r="L24" s="1" t="s">
        <v>385</v>
      </c>
      <c r="M24" s="1" t="s">
        <v>300</v>
      </c>
      <c r="N24" s="1" t="s">
        <v>300</v>
      </c>
      <c r="O24" s="1" t="s">
        <v>301</v>
      </c>
      <c r="P24" s="1" t="s">
        <v>302</v>
      </c>
      <c r="Q24" s="1" t="s">
        <v>386</v>
      </c>
      <c r="R24" s="1" t="s">
        <v>71</v>
      </c>
      <c r="S24" s="1" t="s">
        <v>304</v>
      </c>
      <c r="T24" s="1" t="s">
        <v>305</v>
      </c>
    </row>
    <row r="25" s="1" customFormat="1" spans="1:20">
      <c r="A25" s="1" t="s">
        <v>155</v>
      </c>
      <c r="B25" s="1" t="s">
        <v>78</v>
      </c>
      <c r="C25" s="1" t="s">
        <v>387</v>
      </c>
      <c r="D25" s="1" t="s">
        <v>370</v>
      </c>
      <c r="E25" s="1" t="s">
        <v>156</v>
      </c>
      <c r="F25" s="1" t="s">
        <v>78</v>
      </c>
      <c r="G25" s="1" t="s">
        <v>79</v>
      </c>
      <c r="H25" s="1" t="s">
        <v>297</v>
      </c>
      <c r="I25" s="1" t="s">
        <v>388</v>
      </c>
      <c r="J25" s="1" t="s">
        <v>299</v>
      </c>
      <c r="K25" s="1" t="s">
        <v>388</v>
      </c>
      <c r="L25" s="1" t="s">
        <v>388</v>
      </c>
      <c r="M25" s="1" t="s">
        <v>300</v>
      </c>
      <c r="N25" s="1" t="s">
        <v>300</v>
      </c>
      <c r="O25" s="1" t="s">
        <v>301</v>
      </c>
      <c r="P25" s="1" t="s">
        <v>302</v>
      </c>
      <c r="Q25" s="1" t="s">
        <v>389</v>
      </c>
      <c r="R25" s="1" t="s">
        <v>71</v>
      </c>
      <c r="S25" s="1" t="s">
        <v>304</v>
      </c>
      <c r="T25" s="1" t="s">
        <v>305</v>
      </c>
    </row>
    <row r="26" s="1" customFormat="1" spans="1:20">
      <c r="A26" s="1" t="s">
        <v>189</v>
      </c>
      <c r="B26" s="1" t="s">
        <v>78</v>
      </c>
      <c r="C26" s="1" t="s">
        <v>390</v>
      </c>
      <c r="D26" s="1" t="s">
        <v>191</v>
      </c>
      <c r="E26" s="1" t="s">
        <v>192</v>
      </c>
      <c r="F26" s="1" t="s">
        <v>78</v>
      </c>
      <c r="G26" s="1" t="s">
        <v>79</v>
      </c>
      <c r="H26" s="1" t="s">
        <v>297</v>
      </c>
      <c r="I26" s="1" t="s">
        <v>377</v>
      </c>
      <c r="J26" s="1" t="s">
        <v>299</v>
      </c>
      <c r="K26" s="1" t="s">
        <v>377</v>
      </c>
      <c r="L26" s="1" t="s">
        <v>377</v>
      </c>
      <c r="M26" s="1" t="s">
        <v>300</v>
      </c>
      <c r="N26" s="1" t="s">
        <v>300</v>
      </c>
      <c r="O26" s="1" t="s">
        <v>301</v>
      </c>
      <c r="P26" s="1" t="s">
        <v>302</v>
      </c>
      <c r="Q26" s="1" t="s">
        <v>391</v>
      </c>
      <c r="R26" s="1" t="s">
        <v>71</v>
      </c>
      <c r="S26" s="1" t="s">
        <v>304</v>
      </c>
      <c r="T26" s="1" t="s">
        <v>305</v>
      </c>
    </row>
    <row r="27" s="1" customFormat="1" spans="1:20">
      <c r="A27" s="1" t="s">
        <v>210</v>
      </c>
      <c r="B27" s="1" t="s">
        <v>78</v>
      </c>
      <c r="C27" s="1" t="s">
        <v>392</v>
      </c>
      <c r="D27" s="1" t="s">
        <v>212</v>
      </c>
      <c r="E27" s="1" t="s">
        <v>213</v>
      </c>
      <c r="F27" s="1" t="s">
        <v>78</v>
      </c>
      <c r="G27" s="1" t="s">
        <v>79</v>
      </c>
      <c r="H27" s="1" t="s">
        <v>297</v>
      </c>
      <c r="I27" s="1" t="s">
        <v>393</v>
      </c>
      <c r="J27" s="1" t="s">
        <v>299</v>
      </c>
      <c r="K27" s="1" t="s">
        <v>393</v>
      </c>
      <c r="L27" s="1" t="s">
        <v>393</v>
      </c>
      <c r="M27" s="1" t="s">
        <v>300</v>
      </c>
      <c r="N27" s="1" t="s">
        <v>300</v>
      </c>
      <c r="O27" s="1" t="s">
        <v>301</v>
      </c>
      <c r="P27" s="1" t="s">
        <v>302</v>
      </c>
      <c r="Q27" s="1" t="s">
        <v>394</v>
      </c>
      <c r="R27" s="1" t="s">
        <v>71</v>
      </c>
      <c r="S27" s="1" t="s">
        <v>304</v>
      </c>
      <c r="T27" s="1" t="s">
        <v>305</v>
      </c>
    </row>
    <row r="28" s="1" customFormat="1" spans="1:20">
      <c r="A28" s="1" t="s">
        <v>261</v>
      </c>
      <c r="B28" s="1" t="s">
        <v>78</v>
      </c>
      <c r="C28" s="1" t="s">
        <v>395</v>
      </c>
      <c r="D28" s="1" t="s">
        <v>370</v>
      </c>
      <c r="E28" s="1" t="s">
        <v>396</v>
      </c>
      <c r="F28" s="1" t="s">
        <v>78</v>
      </c>
      <c r="G28" s="1" t="s">
        <v>79</v>
      </c>
      <c r="H28" s="1" t="s">
        <v>297</v>
      </c>
      <c r="I28" s="1" t="s">
        <v>397</v>
      </c>
      <c r="J28" s="1" t="s">
        <v>299</v>
      </c>
      <c r="K28" s="1" t="s">
        <v>397</v>
      </c>
      <c r="L28" s="1" t="s">
        <v>397</v>
      </c>
      <c r="M28" s="1" t="s">
        <v>300</v>
      </c>
      <c r="N28" s="1" t="s">
        <v>300</v>
      </c>
      <c r="O28" s="1" t="s">
        <v>301</v>
      </c>
      <c r="P28" s="1" t="s">
        <v>302</v>
      </c>
      <c r="Q28" s="1" t="s">
        <v>398</v>
      </c>
      <c r="R28" s="1" t="s">
        <v>71</v>
      </c>
      <c r="S28" s="1" t="s">
        <v>304</v>
      </c>
      <c r="T28" s="1" t="s">
        <v>305</v>
      </c>
    </row>
    <row r="29" s="1" customFormat="1" spans="1:20">
      <c r="A29" s="1" t="s">
        <v>175</v>
      </c>
      <c r="B29" s="1" t="s">
        <v>78</v>
      </c>
      <c r="C29" s="1" t="s">
        <v>399</v>
      </c>
      <c r="D29" s="1" t="s">
        <v>400</v>
      </c>
      <c r="E29" s="1" t="s">
        <v>178</v>
      </c>
      <c r="F29" s="1" t="s">
        <v>78</v>
      </c>
      <c r="G29" s="1" t="s">
        <v>79</v>
      </c>
      <c r="H29" s="1" t="s">
        <v>297</v>
      </c>
      <c r="I29" s="1" t="s">
        <v>401</v>
      </c>
      <c r="J29" s="1" t="s">
        <v>299</v>
      </c>
      <c r="K29" s="1" t="s">
        <v>401</v>
      </c>
      <c r="L29" s="1" t="s">
        <v>401</v>
      </c>
      <c r="M29" s="1" t="s">
        <v>300</v>
      </c>
      <c r="N29" s="1" t="s">
        <v>300</v>
      </c>
      <c r="O29" s="1" t="s">
        <v>301</v>
      </c>
      <c r="P29" s="1" t="s">
        <v>302</v>
      </c>
      <c r="Q29" s="1" t="s">
        <v>402</v>
      </c>
      <c r="R29" s="1" t="s">
        <v>71</v>
      </c>
      <c r="S29" s="1" t="s">
        <v>304</v>
      </c>
      <c r="T29" s="1" t="s">
        <v>305</v>
      </c>
    </row>
    <row r="30" s="1" customFormat="1" spans="1:20">
      <c r="A30" s="1" t="s">
        <v>121</v>
      </c>
      <c r="B30" s="1" t="s">
        <v>78</v>
      </c>
      <c r="C30" s="1" t="s">
        <v>403</v>
      </c>
      <c r="D30" s="1" t="s">
        <v>404</v>
      </c>
      <c r="E30" s="1" t="s">
        <v>124</v>
      </c>
      <c r="F30" s="1" t="s">
        <v>78</v>
      </c>
      <c r="G30" s="1" t="s">
        <v>79</v>
      </c>
      <c r="H30" s="1" t="s">
        <v>297</v>
      </c>
      <c r="I30" s="1" t="s">
        <v>340</v>
      </c>
      <c r="J30" s="1" t="s">
        <v>299</v>
      </c>
      <c r="K30" s="1" t="s">
        <v>340</v>
      </c>
      <c r="L30" s="1" t="s">
        <v>340</v>
      </c>
      <c r="M30" s="1" t="s">
        <v>300</v>
      </c>
      <c r="N30" s="1" t="s">
        <v>300</v>
      </c>
      <c r="O30" s="1" t="s">
        <v>301</v>
      </c>
      <c r="P30" s="1" t="s">
        <v>302</v>
      </c>
      <c r="Q30" s="1" t="s">
        <v>405</v>
      </c>
      <c r="R30" s="1" t="s">
        <v>71</v>
      </c>
      <c r="S30" s="1" t="s">
        <v>304</v>
      </c>
      <c r="T30" s="1" t="s">
        <v>305</v>
      </c>
    </row>
    <row r="31" s="1" customFormat="1" spans="1:20">
      <c r="A31" s="1" t="s">
        <v>225</v>
      </c>
      <c r="B31" s="1" t="s">
        <v>78</v>
      </c>
      <c r="C31" s="1" t="s">
        <v>406</v>
      </c>
      <c r="D31" s="1" t="s">
        <v>227</v>
      </c>
      <c r="E31" s="1" t="s">
        <v>228</v>
      </c>
      <c r="F31" s="1" t="s">
        <v>78</v>
      </c>
      <c r="G31" s="1" t="s">
        <v>79</v>
      </c>
      <c r="H31" s="1" t="s">
        <v>297</v>
      </c>
      <c r="I31" s="1" t="s">
        <v>407</v>
      </c>
      <c r="J31" s="1" t="s">
        <v>299</v>
      </c>
      <c r="K31" s="1" t="s">
        <v>407</v>
      </c>
      <c r="L31" s="1" t="s">
        <v>407</v>
      </c>
      <c r="M31" s="1" t="s">
        <v>300</v>
      </c>
      <c r="N31" s="1" t="s">
        <v>300</v>
      </c>
      <c r="O31" s="1" t="s">
        <v>301</v>
      </c>
      <c r="P31" s="1" t="s">
        <v>302</v>
      </c>
      <c r="Q31" s="1" t="s">
        <v>408</v>
      </c>
      <c r="R31" s="1" t="s">
        <v>71</v>
      </c>
      <c r="S31" s="1" t="s">
        <v>304</v>
      </c>
      <c r="T31" s="1" t="s">
        <v>305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2021-12-22T02:08:59Z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6A5E3574393F464D8367F6D98B4B70A8</vt:lpwstr>
  </property>
</Properties>
</file>