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</definedName>
  </definedNames>
  <calcPr calcId="144525"/>
</workbook>
</file>

<file path=xl/sharedStrings.xml><?xml version="1.0" encoding="utf-8"?>
<sst xmlns="http://schemas.openxmlformats.org/spreadsheetml/2006/main" count="3197" uniqueCount="656">
  <si>
    <t>去哪儿网酒店预付对账单</t>
  </si>
  <si>
    <t>供应商名称：</t>
  </si>
  <si>
    <t>遇见时光</t>
  </si>
  <si>
    <t>结算周期：</t>
  </si>
  <si>
    <t>2021-12-21至2021-12-22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</si>
  <si>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</si>
  <si>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</si>
  <si>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</si>
  <si>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</si>
  <si>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</si>
  <si>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</si>
  <si>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</si>
  <si>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</si>
  <si>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</si>
  <si>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</si>
  <si>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</si>
  <si>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</si>
  <si>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</si>
  <si>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</si>
  <si>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</si>
  <si>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¥11,011.00</t>
  </si>
  <si>
    <t>¥1,468.00</t>
  </si>
  <si>
    <t>¥9,543.00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</si>
  <si>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</si>
  <si>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</si>
  <si>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</si>
  <si>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</si>
  <si>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</si>
  <si>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</si>
  <si>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</si>
  <si>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</si>
  <si>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</si>
  <si>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</si>
  <si>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</si>
  <si>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</si>
  <si>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</si>
  <si>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</si>
  <si>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</si>
  <si>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</si>
  <si>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</si>
  <si>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</si>
  <si>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</si>
  <si>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</si>
  <si>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</si>
  <si>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</si>
  <si>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</si>
  <si>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</si>
  <si>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</si>
  <si>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</si>
  <si>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</si>
  <si>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</si>
  <si>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</si>
  <si>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</si>
  <si>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</si>
  <si>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</si>
  <si>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</si>
  <si>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</si>
  <si>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</si>
  <si>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</si>
  <si>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</si>
  <si>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</si>
  <si>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</si>
  <si>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</si>
  <si>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</si>
  <si>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</si>
  <si>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</si>
  <si>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</si>
  <si>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</si>
  <si>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</si>
  <si>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102849153960</t>
  </si>
  <si>
    <t>酒店预付</t>
  </si>
  <si>
    <t>否</t>
  </si>
  <si>
    <t>普通</t>
  </si>
  <si>
    <t>389886309</t>
  </si>
  <si>
    <t>北京古德豪斯酒店</t>
  </si>
  <si>
    <t>1616855</t>
  </si>
  <si>
    <t>霍川安</t>
  </si>
  <si>
    <t>2021-12-17</t>
  </si>
  <si>
    <t>2021-12-21</t>
  </si>
  <si>
    <t>2021-12-22</t>
  </si>
  <si>
    <t>¥230.00</t>
  </si>
  <si>
    <t>¥30.00</t>
  </si>
  <si>
    <t>¥200.00</t>
  </si>
  <si>
    <t>豪华标准间</t>
  </si>
  <si>
    <t>WEBSITE</t>
  </si>
  <si>
    <t>102849419799</t>
  </si>
  <si>
    <t>268947827</t>
  </si>
  <si>
    <t>喆啡酒店(西安西长安街大学城店)</t>
  </si>
  <si>
    <t>耿利锋</t>
  </si>
  <si>
    <t>¥1,937.00</t>
  </si>
  <si>
    <t>¥256.00</t>
  </si>
  <si>
    <t>¥1,681.00</t>
  </si>
  <si>
    <t>啡凡双床房</t>
  </si>
  <si>
    <t>102852398924</t>
  </si>
  <si>
    <t>298208362</t>
  </si>
  <si>
    <t>如家酒店·neo(杭州西湖解放路马市街店)</t>
  </si>
  <si>
    <t>张乐琪</t>
  </si>
  <si>
    <t>2021-12-20</t>
  </si>
  <si>
    <t>¥181.00</t>
  </si>
  <si>
    <t>¥24.00</t>
  </si>
  <si>
    <t>¥157.00</t>
  </si>
  <si>
    <t>全新双床房B(无窗)</t>
  </si>
  <si>
    <t>102852888933</t>
  </si>
  <si>
    <t>289836520</t>
  </si>
  <si>
    <t>锦江之星(连云港墟沟中山路店)</t>
  </si>
  <si>
    <t>李烁彤</t>
  </si>
  <si>
    <t>¥110.00</t>
  </si>
  <si>
    <t>¥15.00</t>
  </si>
  <si>
    <t>¥95.00</t>
  </si>
  <si>
    <t>商务间A</t>
  </si>
  <si>
    <t>102853013313</t>
  </si>
  <si>
    <t>266558459</t>
  </si>
  <si>
    <t>7天连锁酒店(北京丰台南路地铁站天坛医院店)</t>
  </si>
  <si>
    <t>王家</t>
  </si>
  <si>
    <t>¥155.00</t>
  </si>
  <si>
    <t>¥21.00</t>
  </si>
  <si>
    <t>¥134.00</t>
  </si>
  <si>
    <t>精选大床房</t>
  </si>
  <si>
    <t>102853068164</t>
  </si>
  <si>
    <t>389885580</t>
  </si>
  <si>
    <t>如家酒店(天津美术学院天津之眼店)</t>
  </si>
  <si>
    <t>徐明轩</t>
  </si>
  <si>
    <t>¥136.00</t>
  </si>
  <si>
    <t>商务大床间</t>
  </si>
  <si>
    <t>102853068225</t>
  </si>
  <si>
    <t>391861806</t>
  </si>
  <si>
    <t>昭通华源酒店</t>
  </si>
  <si>
    <t>喻发兰</t>
  </si>
  <si>
    <t>¥132.00</t>
  </si>
  <si>
    <t>¥18.00</t>
  </si>
  <si>
    <t>¥114.00</t>
  </si>
  <si>
    <t>豪华大床房</t>
  </si>
  <si>
    <t>102853073319</t>
  </si>
  <si>
    <t>289837252</t>
  </si>
  <si>
    <t>派酒店(合肥包河万达广场店)</t>
  </si>
  <si>
    <t>何子森</t>
  </si>
  <si>
    <t>¥158.00</t>
  </si>
  <si>
    <t>¥137.00</t>
  </si>
  <si>
    <t>惠选大床房</t>
  </si>
  <si>
    <t>102853085180</t>
  </si>
  <si>
    <t>298580572</t>
  </si>
  <si>
    <t>广州鸿城宾馆</t>
  </si>
  <si>
    <t>蔡梦柔</t>
  </si>
  <si>
    <t>¥187.00</t>
  </si>
  <si>
    <t>¥25.00</t>
  </si>
  <si>
    <t>¥162.00</t>
  </si>
  <si>
    <t>迷你时尚大床房(无窗)</t>
  </si>
  <si>
    <t>102853090534</t>
  </si>
  <si>
    <t>284946304</t>
  </si>
  <si>
    <t>维也纳酒店(韶关曲江顺璟店)</t>
  </si>
  <si>
    <t>朱路宝</t>
  </si>
  <si>
    <t>¥224.00</t>
  </si>
  <si>
    <t>¥194.00</t>
  </si>
  <si>
    <t>标准大床房</t>
  </si>
  <si>
    <t>102853100427</t>
  </si>
  <si>
    <t>288658108</t>
  </si>
  <si>
    <t>城市便捷酒店(广州十三行上下九华林寺地铁站店)</t>
  </si>
  <si>
    <t>鲍帅</t>
  </si>
  <si>
    <t>¥26.00</t>
  </si>
  <si>
    <t>¥168.00</t>
  </si>
  <si>
    <t>商务大床房</t>
  </si>
  <si>
    <t>102853129042</t>
  </si>
  <si>
    <t>391860822</t>
  </si>
  <si>
    <t>勐海景龙白象大酒店</t>
  </si>
  <si>
    <t>杨红</t>
  </si>
  <si>
    <t>¥141.00</t>
  </si>
  <si>
    <t>¥19.00</t>
  </si>
  <si>
    <t>¥122.00</t>
  </si>
  <si>
    <t>商务单间</t>
  </si>
  <si>
    <t>102853132364</t>
  </si>
  <si>
    <t>343003205</t>
  </si>
  <si>
    <t>夹江阿丽雅精品酒店</t>
  </si>
  <si>
    <t>祝国新</t>
  </si>
  <si>
    <t>¥152.00</t>
  </si>
  <si>
    <t>¥20.00</t>
  </si>
  <si>
    <t>精品双床房</t>
  </si>
  <si>
    <t>102853149052</t>
  </si>
  <si>
    <t>286116466</t>
  </si>
  <si>
    <t>7天连锁酒店(太原山西大医院西门店)</t>
  </si>
  <si>
    <t>王雨</t>
  </si>
  <si>
    <t>¥22.00</t>
  </si>
  <si>
    <t>¥146.00</t>
  </si>
  <si>
    <t>自主双床房</t>
  </si>
  <si>
    <t>102853153350</t>
  </si>
  <si>
    <t>298575721</t>
  </si>
  <si>
    <t>东莞7鑫商务客房</t>
  </si>
  <si>
    <t>胡荣彦</t>
  </si>
  <si>
    <t>¥97.00</t>
  </si>
  <si>
    <t>¥13.00</t>
  </si>
  <si>
    <t>¥84.00</t>
  </si>
  <si>
    <t>特惠房</t>
  </si>
  <si>
    <t>102853155700</t>
  </si>
  <si>
    <t>301612657</t>
  </si>
  <si>
    <t>7天优品酒店(长春人民大街东北师范大学平泉路店)</t>
  </si>
  <si>
    <t>彭鸿博</t>
  </si>
  <si>
    <t>¥128.00</t>
  </si>
  <si>
    <t>¥17.00</t>
  </si>
  <si>
    <t>¥111.00</t>
  </si>
  <si>
    <t>自主大床房</t>
  </si>
  <si>
    <t>102853157449</t>
  </si>
  <si>
    <t>389886810</t>
  </si>
  <si>
    <t>峨边木木主题酒店</t>
  </si>
  <si>
    <t>王杰</t>
  </si>
  <si>
    <t>¥184.00</t>
  </si>
  <si>
    <t>¥160.00</t>
  </si>
  <si>
    <t>温馨大床房</t>
  </si>
  <si>
    <t>102853165314</t>
  </si>
  <si>
    <t>298220407</t>
  </si>
  <si>
    <t>舒米酒店(杭州下沙大学城店)</t>
  </si>
  <si>
    <t>温要强</t>
  </si>
  <si>
    <t>¥91.00</t>
  </si>
  <si>
    <t>¥12.00</t>
  </si>
  <si>
    <t>¥79.00</t>
  </si>
  <si>
    <t>特惠大床房</t>
  </si>
  <si>
    <t>102853179089</t>
  </si>
  <si>
    <t>296995561</t>
  </si>
  <si>
    <t>IU酒店(丰县刘邦广场店)</t>
  </si>
  <si>
    <t>杨成</t>
  </si>
  <si>
    <t>¥125.00</t>
  </si>
  <si>
    <t>¥108.00</t>
  </si>
  <si>
    <t>小U(精致大床房)</t>
  </si>
  <si>
    <t>102853285127</t>
  </si>
  <si>
    <t>282708499</t>
  </si>
  <si>
    <t>格林豪泰(上海世博园区华鹏路地铁站店)</t>
  </si>
  <si>
    <t>王大晖|王丹</t>
  </si>
  <si>
    <t>¥342.00</t>
  </si>
  <si>
    <t>¥46.00</t>
  </si>
  <si>
    <t>¥296.00</t>
  </si>
  <si>
    <t>1.8米大床房</t>
  </si>
  <si>
    <t>102853338483</t>
  </si>
  <si>
    <t>282708787</t>
  </si>
  <si>
    <t>格林豪泰快捷酒店(林西融林家园店)</t>
  </si>
  <si>
    <t>周旭</t>
  </si>
  <si>
    <t>¥120.00</t>
  </si>
  <si>
    <t>¥16.00</t>
  </si>
  <si>
    <t>¥104.00</t>
  </si>
  <si>
    <t>惠选房</t>
  </si>
  <si>
    <t>102853338695</t>
  </si>
  <si>
    <t>294440629</t>
  </si>
  <si>
    <t>格林联盟酒店(嘉兴南湖梅湾街南湖景区店)</t>
  </si>
  <si>
    <t>陈乙坚</t>
  </si>
  <si>
    <t>大床房</t>
  </si>
  <si>
    <t>102853350966</t>
  </si>
  <si>
    <t>391861545</t>
  </si>
  <si>
    <t>仪陇帅乡壹号酒店</t>
  </si>
  <si>
    <t>申力</t>
  </si>
  <si>
    <t>¥164.00</t>
  </si>
  <si>
    <t>¥142.00</t>
  </si>
  <si>
    <t>豪华双人房</t>
  </si>
  <si>
    <t>102853351730</t>
  </si>
  <si>
    <t>罗栋元</t>
  </si>
  <si>
    <t>¥129.00</t>
  </si>
  <si>
    <t>¥112.00</t>
  </si>
  <si>
    <t>标准房B</t>
  </si>
  <si>
    <t>102853381444</t>
  </si>
  <si>
    <t>389888907</t>
  </si>
  <si>
    <t>当涂6+1商务宾馆</t>
  </si>
  <si>
    <t>张来斌</t>
  </si>
  <si>
    <t>¥103.00</t>
  </si>
  <si>
    <t>¥14.00</t>
  </si>
  <si>
    <t>¥89.00</t>
  </si>
  <si>
    <t>102853453609</t>
  </si>
  <si>
    <t>266557985</t>
  </si>
  <si>
    <t>7天优品酒店(石家庄火车站店)</t>
  </si>
  <si>
    <t>王智</t>
  </si>
  <si>
    <t>¥118.00</t>
  </si>
  <si>
    <t>精选特优房</t>
  </si>
  <si>
    <t>102853472252</t>
  </si>
  <si>
    <t>301613410</t>
  </si>
  <si>
    <t>7天优品(长沙环保科技园理工大学云塘校区店)</t>
  </si>
  <si>
    <t>李松秀</t>
  </si>
  <si>
    <t>102853494555</t>
  </si>
  <si>
    <t>389885928</t>
  </si>
  <si>
    <t>平乐聚福源宾馆</t>
  </si>
  <si>
    <t>陈玲童</t>
  </si>
  <si>
    <t>¥87.00</t>
  </si>
  <si>
    <t>¥75.00</t>
  </si>
  <si>
    <t>普通双床房</t>
  </si>
  <si>
    <t>102853617143</t>
  </si>
  <si>
    <t>343001555</t>
  </si>
  <si>
    <t>尚客优精选酒店(故城康宁路店)</t>
  </si>
  <si>
    <t>林小君</t>
  </si>
  <si>
    <t>¥99.00</t>
  </si>
  <si>
    <t>梦百合零压标准双床房</t>
  </si>
  <si>
    <t>102853636566</t>
  </si>
  <si>
    <t>389886906</t>
  </si>
  <si>
    <t>安岳芥末原宿</t>
  </si>
  <si>
    <t>史蓉晖</t>
  </si>
  <si>
    <t>¥102.00</t>
  </si>
  <si>
    <t>¥88.00</t>
  </si>
  <si>
    <t>特惠标间</t>
  </si>
  <si>
    <t>102853665719</t>
  </si>
  <si>
    <t>294441973</t>
  </si>
  <si>
    <t>贝壳酒店(常熟支塘食品城店)</t>
  </si>
  <si>
    <t>余炜</t>
  </si>
  <si>
    <t>¥149.00</t>
  </si>
  <si>
    <t>102853681927</t>
  </si>
  <si>
    <t>389888817</t>
  </si>
  <si>
    <t>兴化生活梦想精品酒店</t>
  </si>
  <si>
    <t>朱祖明</t>
  </si>
  <si>
    <t>¥140.00</t>
  </si>
  <si>
    <t>¥121.00</t>
  </si>
  <si>
    <t>精品标准间</t>
  </si>
  <si>
    <t>102853759935</t>
  </si>
  <si>
    <t>286117438</t>
  </si>
  <si>
    <t>7天连锁酒店(长沙铁道学院店)</t>
  </si>
  <si>
    <t>王新凯</t>
  </si>
  <si>
    <t>¥82.00</t>
  </si>
  <si>
    <t>102853778359</t>
  </si>
  <si>
    <t>296999647</t>
  </si>
  <si>
    <t>尚客优快捷酒店(阜南运河东路店)</t>
  </si>
  <si>
    <t>许黄顺</t>
  </si>
  <si>
    <t>标准大床房(无窗)</t>
  </si>
  <si>
    <t>102853824202</t>
  </si>
  <si>
    <t>343004933</t>
  </si>
  <si>
    <t>尚客优快捷酒店(天津静海静文路店)</t>
  </si>
  <si>
    <t>张宏灿</t>
  </si>
  <si>
    <t>¥105.00</t>
  </si>
  <si>
    <t>102853868078</t>
  </si>
  <si>
    <t>293925553</t>
  </si>
  <si>
    <t>贝壳酒店(银川鼓楼步行街店)</t>
  </si>
  <si>
    <t>李庚</t>
  </si>
  <si>
    <t>¥61.00</t>
  </si>
  <si>
    <t>¥8.00</t>
  </si>
  <si>
    <t>¥53.00</t>
  </si>
  <si>
    <t>大床房(公共卫浴)</t>
  </si>
  <si>
    <t>102853887051</t>
  </si>
  <si>
    <t>陈武</t>
  </si>
  <si>
    <t>102853891157</t>
  </si>
  <si>
    <t>278591199</t>
  </si>
  <si>
    <t>城市便捷酒店(武汉武昌火车站店)</t>
  </si>
  <si>
    <t>刘军</t>
  </si>
  <si>
    <t>¥178.00</t>
  </si>
  <si>
    <t>¥154.00</t>
  </si>
  <si>
    <t>102853959945</t>
  </si>
  <si>
    <t>298217275</t>
  </si>
  <si>
    <t>精途酒店(丰城火车站剑邑大道新城店)</t>
  </si>
  <si>
    <t>李勇</t>
  </si>
  <si>
    <t>标准双床房</t>
  </si>
  <si>
    <t>102851045331</t>
  </si>
  <si>
    <t>277285887</t>
  </si>
  <si>
    <t>锦江之星(济南经十路泉城公园店)</t>
  </si>
  <si>
    <t>万华</t>
  </si>
  <si>
    <t>2021-12-19</t>
  </si>
  <si>
    <t>¥451.00</t>
  </si>
  <si>
    <t>¥390.00</t>
  </si>
  <si>
    <t>商务房B</t>
  </si>
  <si>
    <t>102852177617</t>
  </si>
  <si>
    <t>349955591</t>
  </si>
  <si>
    <t>如家酒店(眉山高铁东站沃尔玛店)</t>
  </si>
  <si>
    <t>曲春锋</t>
  </si>
  <si>
    <t>102852394138</t>
  </si>
  <si>
    <t>268932878</t>
  </si>
  <si>
    <t>如家·neo(上海南京路步行街黄河路店)</t>
  </si>
  <si>
    <t>覃科</t>
  </si>
  <si>
    <t>¥248.00</t>
  </si>
  <si>
    <t>¥33.00</t>
  </si>
  <si>
    <t>¥215.00</t>
  </si>
  <si>
    <t>全新双床房</t>
  </si>
  <si>
    <t>102852508120</t>
  </si>
  <si>
    <t>343004531</t>
  </si>
  <si>
    <t>尚客优快捷酒店(康定店)</t>
  </si>
  <si>
    <t>赵小波</t>
  </si>
  <si>
    <t>¥188.00</t>
  </si>
  <si>
    <t>¥163.00</t>
  </si>
  <si>
    <t>标准房</t>
  </si>
  <si>
    <t>102852556852</t>
  </si>
  <si>
    <t>高用</t>
  </si>
  <si>
    <t>¥213.00</t>
  </si>
  <si>
    <t>¥28.00</t>
  </si>
  <si>
    <t>¥185.00</t>
  </si>
  <si>
    <t>全新大床房</t>
  </si>
  <si>
    <t>102853003602</t>
  </si>
  <si>
    <t>278591121</t>
  </si>
  <si>
    <t>城市便捷酒店(广州石沙路石井地铁站店)</t>
  </si>
  <si>
    <t>翁继星</t>
  </si>
  <si>
    <t>¥179.00</t>
  </si>
  <si>
    <t>102853007818</t>
  </si>
  <si>
    <t>405574555</t>
  </si>
  <si>
    <t>如家派柏·云酒店(天津滨江道金街店)</t>
  </si>
  <si>
    <t>柴卫山</t>
  </si>
  <si>
    <t>¥189.00</t>
  </si>
  <si>
    <t>家庭房</t>
  </si>
  <si>
    <t>102853159534</t>
  </si>
  <si>
    <t>王成江</t>
  </si>
  <si>
    <t>102853232394</t>
  </si>
  <si>
    <t>周娅</t>
  </si>
  <si>
    <t>102853246817</t>
  </si>
  <si>
    <t>于桂荣</t>
  </si>
  <si>
    <t>102853389691</t>
  </si>
  <si>
    <t>倪锴</t>
  </si>
  <si>
    <t>102853435037</t>
  </si>
  <si>
    <t>286758253</t>
  </si>
  <si>
    <t>青皮树酒店(天津静海区汽车站家世界购物广场店)</t>
  </si>
  <si>
    <t>陈强</t>
  </si>
  <si>
    <t>102853582885</t>
  </si>
  <si>
    <t>293924902</t>
  </si>
  <si>
    <t>贝壳酒店(北京大兴旧宫红星街店)</t>
  </si>
  <si>
    <t>张岩</t>
  </si>
  <si>
    <t>¥207.00</t>
  </si>
  <si>
    <t>¥27.00</t>
  </si>
  <si>
    <t>¥180.00</t>
  </si>
  <si>
    <t>大床间</t>
  </si>
  <si>
    <t>102853678858</t>
  </si>
  <si>
    <t>296995150</t>
  </si>
  <si>
    <t>派酒店(长春吉林大路店)</t>
  </si>
  <si>
    <t>王文彦</t>
  </si>
  <si>
    <t>¥170.00</t>
  </si>
  <si>
    <t>¥23.00</t>
  </si>
  <si>
    <t>¥147.00</t>
  </si>
  <si>
    <t>102853781118</t>
  </si>
  <si>
    <t>286758559</t>
  </si>
  <si>
    <t>贝壳酒店(合肥瑶海区百大周谷堆大兴路店)</t>
  </si>
  <si>
    <t>汪文博</t>
  </si>
  <si>
    <t>¥138.00</t>
  </si>
  <si>
    <t>双床房</t>
  </si>
  <si>
    <t>102853928366</t>
  </si>
  <si>
    <t>301611163</t>
  </si>
  <si>
    <t>IU酒店(重庆新牌坊财富中心店)</t>
  </si>
  <si>
    <t>谢忠周</t>
  </si>
  <si>
    <t>¥167.00</t>
  </si>
  <si>
    <t>¥145.00</t>
  </si>
  <si>
    <t>小U·精致大床房(无窗)</t>
  </si>
  <si>
    <t>102853967786</t>
  </si>
  <si>
    <t>梁志</t>
  </si>
  <si>
    <t>102853993680</t>
  </si>
  <si>
    <t>268943015</t>
  </si>
  <si>
    <t>如家酒店·neo(武汉民航小区长港路地铁站店)</t>
  </si>
  <si>
    <t>李婷</t>
  </si>
  <si>
    <t>102853608280</t>
  </si>
  <si>
    <t>391860681</t>
  </si>
  <si>
    <t>恒8连锁酒店(于都大润发店)</t>
  </si>
  <si>
    <t>陈鹏</t>
  </si>
  <si>
    <t>豪华标间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</si>
  <si>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</si>
  <si>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</si>
  <si>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</si>
  <si>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</si>
  <si>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</si>
  <si>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</si>
  <si>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</si>
  <si>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</si>
  <si>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</si>
  <si>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</si>
  <si>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</si>
  <si>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A211223095413481</t>
  </si>
  <si>
    <r>
      <t>总计：</t>
    </r>
    <r>
      <rPr>
        <sz val="10"/>
        <rFont val="Arial"/>
        <charset val="134"/>
      </rPr>
      <t>9543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</si>
  <si>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</si>
  <si>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</si>
  <si>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</si>
  <si>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</si>
  <si>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</si>
  <si>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</si>
  <si>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</si>
  <si>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</si>
  <si>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</si>
  <si>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</si>
  <si>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</si>
  <si>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</si>
  <si>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</si>
  <si>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</si>
  <si>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</si>
  <si>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</si>
  <si>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2344268</t>
  </si>
  <si>
    <t>--</t>
  </si>
  <si>
    <t>1681.00</t>
  </si>
  <si>
    <t>RMB</t>
  </si>
  <si>
    <t>0</t>
  </si>
  <si>
    <t>0.00</t>
  </si>
  <si>
    <t>龙卷风国内直连</t>
  </si>
  <si>
    <t>2021-12-17 13:56:33</t>
  </si>
  <si>
    <t>汇智国际旅游发展有限公司</t>
  </si>
  <si>
    <t>直连</t>
  </si>
  <si>
    <t>2344805</t>
  </si>
  <si>
    <t>200.00</t>
  </si>
  <si>
    <t>2021-12-17 19:46:27</t>
  </si>
  <si>
    <t>2346721</t>
  </si>
  <si>
    <t>390.00</t>
  </si>
  <si>
    <t>2021-12-19 06:32:38</t>
  </si>
  <si>
    <t>2348148</t>
  </si>
  <si>
    <t>163.00</t>
  </si>
  <si>
    <t>2021-12-20 16:17:30</t>
  </si>
  <si>
    <t>2348197</t>
  </si>
  <si>
    <t>如家酒店（眉山高铁东站沃尔玛店）</t>
  </si>
  <si>
    <t>121.00</t>
  </si>
  <si>
    <t>2021-12-20 16:41:39</t>
  </si>
  <si>
    <t>2348452</t>
  </si>
  <si>
    <t>如家酒店(上海南京路步行街黄河路店)</t>
  </si>
  <si>
    <t>215.00</t>
  </si>
  <si>
    <t>2021-12-20 18:47:11</t>
  </si>
  <si>
    <t>2348659</t>
  </si>
  <si>
    <t>185.00</t>
  </si>
  <si>
    <t>2021-12-20 20:44:22</t>
  </si>
  <si>
    <t>2348700</t>
  </si>
  <si>
    <t>锦江之星（连云港墟沟中山路店）</t>
  </si>
  <si>
    <t>95.00</t>
  </si>
  <si>
    <t>2021-12-20 21:12:25</t>
  </si>
  <si>
    <t>2348880</t>
  </si>
  <si>
    <t>157.00</t>
  </si>
  <si>
    <t>2021-12-20 23:56:21</t>
  </si>
  <si>
    <t>2348885</t>
  </si>
  <si>
    <t>162.00</t>
  </si>
  <si>
    <t>2021-12-21 00:16:17</t>
  </si>
  <si>
    <t>2348952</t>
  </si>
  <si>
    <t>贝壳酒店（银川鼓楼步行街店）</t>
  </si>
  <si>
    <t>53.00</t>
  </si>
  <si>
    <t>2021-12-21 04:11:56</t>
  </si>
  <si>
    <t>2348956</t>
  </si>
  <si>
    <t>194.00</t>
  </si>
  <si>
    <t>2021-12-21 04:38:14</t>
  </si>
  <si>
    <t>2348977</t>
  </si>
  <si>
    <t>154.00</t>
  </si>
  <si>
    <t>2021-12-21 08:35:19</t>
  </si>
  <si>
    <t>2349020</t>
  </si>
  <si>
    <t>贝壳酒店（北京大兴旧宫红星街店）</t>
  </si>
  <si>
    <t>180.00</t>
  </si>
  <si>
    <t>2021-12-21 08:23:59</t>
  </si>
  <si>
    <t>2349051</t>
  </si>
  <si>
    <t>112.00</t>
  </si>
  <si>
    <t>2021-12-21 08:53:56</t>
  </si>
  <si>
    <t>2349055</t>
  </si>
  <si>
    <t>145.00</t>
  </si>
  <si>
    <t>2021-12-21 08:56:06</t>
  </si>
  <si>
    <t>2349068</t>
  </si>
  <si>
    <t>生活梦想精品酒店</t>
  </si>
  <si>
    <t>2021-12-21 09:09:49</t>
  </si>
  <si>
    <t>2349089</t>
  </si>
  <si>
    <t>如家酒店（天津中山路美术学院店）</t>
  </si>
  <si>
    <t>136.00</t>
  </si>
  <si>
    <t>2021-12-21 09:31:54</t>
  </si>
  <si>
    <t>2349092</t>
  </si>
  <si>
    <t>114.00</t>
  </si>
  <si>
    <t>2021-12-21 09:36:58</t>
  </si>
  <si>
    <t>2349132</t>
  </si>
  <si>
    <t>如家酒店(武汉民航小区长港路地铁站店)</t>
  </si>
  <si>
    <t>160.00</t>
  </si>
  <si>
    <t>2021-12-21 10:13:54</t>
  </si>
  <si>
    <t>2349136</t>
  </si>
  <si>
    <t>2021-12-21 10:19:15</t>
  </si>
  <si>
    <t>2349140</t>
  </si>
  <si>
    <t>2021-12-21 10:23:54</t>
  </si>
  <si>
    <t>2349168</t>
  </si>
  <si>
    <t>2021-12-21 10:51:01</t>
  </si>
  <si>
    <t>2349185</t>
  </si>
  <si>
    <t>格林联盟酒店（嘉兴南湖店）</t>
  </si>
  <si>
    <t>146.00</t>
  </si>
  <si>
    <t>2021-12-21 11:05:01</t>
  </si>
  <si>
    <t>2349198</t>
  </si>
  <si>
    <t>布丁酒店（天津海河意式风情街店）</t>
  </si>
  <si>
    <t>164.00</t>
  </si>
  <si>
    <t>2021-12-21 11:16:27</t>
  </si>
  <si>
    <t>2349200</t>
  </si>
  <si>
    <t>2021-12-21 11:17:15</t>
  </si>
  <si>
    <t>2349219</t>
  </si>
  <si>
    <t>122.00</t>
  </si>
  <si>
    <t>2021-12-21 11:38:47</t>
  </si>
  <si>
    <t>2349305</t>
  </si>
  <si>
    <t>尚客优快捷酒店（天津静海静文路店）</t>
  </si>
  <si>
    <t>91.00</t>
  </si>
  <si>
    <t>2021-12-21 12:32:22</t>
  </si>
  <si>
    <t>2349327</t>
  </si>
  <si>
    <t>132.00</t>
  </si>
  <si>
    <t>2021-12-21 12:44:51</t>
  </si>
  <si>
    <t>2349355</t>
  </si>
  <si>
    <t>155.00</t>
  </si>
  <si>
    <t>2021-12-21 13:01:30</t>
  </si>
  <si>
    <t>2349357</t>
  </si>
  <si>
    <t>118.00</t>
  </si>
  <si>
    <t>2021-12-21 13:02:02</t>
  </si>
  <si>
    <t>2349405</t>
  </si>
  <si>
    <t>111.00</t>
  </si>
  <si>
    <t>2021-12-21 13:47:20</t>
  </si>
  <si>
    <t>2349408</t>
  </si>
  <si>
    <t>聚福源宾馆</t>
  </si>
  <si>
    <t>75.00</t>
  </si>
  <si>
    <t>2021-12-21 13:49:34</t>
  </si>
  <si>
    <t>2349437</t>
  </si>
  <si>
    <t>2021-12-21 14:05:10</t>
  </si>
  <si>
    <t>2349475</t>
  </si>
  <si>
    <t>城市便捷酒店(广州市上下九步行街一店)</t>
  </si>
  <si>
    <t>168.00</t>
  </si>
  <si>
    <t>2021-12-21 14:30:34</t>
  </si>
  <si>
    <t>2349520</t>
  </si>
  <si>
    <t>147.00</t>
  </si>
  <si>
    <t>2021-12-21 15:04:55</t>
  </si>
  <si>
    <t>2349523</t>
  </si>
  <si>
    <t>137.00</t>
  </si>
  <si>
    <t>2021-12-21 15:07:30</t>
  </si>
  <si>
    <t>2349528</t>
  </si>
  <si>
    <t>129.00</t>
  </si>
  <si>
    <t>2021-12-21 15:11:37</t>
  </si>
  <si>
    <t>2349605</t>
  </si>
  <si>
    <t>尚客优快捷酒店（衡水故城康宁路店）</t>
  </si>
  <si>
    <t>99.00</t>
  </si>
  <si>
    <t>2021-12-21 16:02:54</t>
  </si>
  <si>
    <t>2349681</t>
  </si>
  <si>
    <t>120.00</t>
  </si>
  <si>
    <t>2021-12-21 16:47:12</t>
  </si>
  <si>
    <t>2349683</t>
  </si>
  <si>
    <t>2021-12-21 16:49:15</t>
  </si>
  <si>
    <t>2349728</t>
  </si>
  <si>
    <t>108.00</t>
  </si>
  <si>
    <t>2021-12-21 17:14:27</t>
  </si>
  <si>
    <t>2349734</t>
  </si>
  <si>
    <t>134.00</t>
  </si>
  <si>
    <t>2021-12-21 17:20:49</t>
  </si>
  <si>
    <t>2349737</t>
  </si>
  <si>
    <t>7天连锁酒店（长沙铁道学院店）</t>
  </si>
  <si>
    <t>82.00</t>
  </si>
  <si>
    <t>2021-12-21 17:21:49</t>
  </si>
  <si>
    <t>2349738</t>
  </si>
  <si>
    <t>2021-12-21 17:21:51</t>
  </si>
  <si>
    <t>2349761</t>
  </si>
  <si>
    <t>派酒店（合肥包河万达广场店）</t>
  </si>
  <si>
    <t>2021-12-21 17:30:05</t>
  </si>
  <si>
    <t>2349790</t>
  </si>
  <si>
    <t>芥末原宿</t>
  </si>
  <si>
    <t>88.00</t>
  </si>
  <si>
    <t>2021-12-21 17:44:30</t>
  </si>
  <si>
    <t>2349794</t>
  </si>
  <si>
    <t>6+1商务宾馆</t>
  </si>
  <si>
    <t>89.00</t>
  </si>
  <si>
    <t>2021-12-21 17:46:17</t>
  </si>
  <si>
    <t>2349829</t>
  </si>
  <si>
    <t>尚客优快捷酒店（阜阳阜南运河东路店）</t>
  </si>
  <si>
    <t>2021-12-21 18:10:49</t>
  </si>
  <si>
    <t>2349847</t>
  </si>
  <si>
    <t>格林豪泰快捷酒店（林西融林家园店）</t>
  </si>
  <si>
    <t>104.00</t>
  </si>
  <si>
    <t>2021-12-21 18:21:18</t>
  </si>
  <si>
    <t>2349867</t>
  </si>
  <si>
    <t>木木主题酒店</t>
  </si>
  <si>
    <t>2021-12-21 18:29:37</t>
  </si>
  <si>
    <t>2349935</t>
  </si>
  <si>
    <t>7鑫商务客房</t>
  </si>
  <si>
    <t>84.00</t>
  </si>
  <si>
    <t>2021-12-21 18:59:03</t>
  </si>
  <si>
    <t>2350024</t>
  </si>
  <si>
    <t>格林豪泰快捷酒店（上海世博园区华鹏路地铁站店）</t>
  </si>
  <si>
    <t>王大晖,王丹</t>
  </si>
  <si>
    <t>296.00</t>
  </si>
  <si>
    <t>2021-12-21 19:42:26</t>
  </si>
  <si>
    <t>2350087</t>
  </si>
  <si>
    <t>142.00</t>
  </si>
  <si>
    <t>2021-12-21 20:21:07</t>
  </si>
  <si>
    <t>2350099</t>
  </si>
  <si>
    <t>105.00</t>
  </si>
  <si>
    <t>2021-12-21 20:20:11</t>
  </si>
  <si>
    <t>2350140</t>
  </si>
  <si>
    <t>舒米酒店（下沙大学城店）</t>
  </si>
  <si>
    <t>79.00</t>
  </si>
  <si>
    <t>2021-12-21 20:53:53</t>
  </si>
  <si>
    <t>2350176</t>
  </si>
  <si>
    <t>2021-12-21 21:21:32</t>
  </si>
  <si>
    <t>2350271</t>
  </si>
  <si>
    <t>2021-12-21 22:18:36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</si>
</sst>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7" borderId="1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5</v>
      </c>
      <c r="N3" s="7" t="s">
        <v>77</v>
      </c>
      <c r="O3" s="7" t="s">
        <v>77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78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100</v>
      </c>
      <c r="S7" s="12" t="s">
        <v>19</v>
      </c>
      <c r="T7" s="7"/>
      <c r="U7" s="11" t="s">
        <v>19</v>
      </c>
      <c r="V7" s="11" t="s">
        <v>100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115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81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152</v>
      </c>
      <c r="S12" s="12" t="s">
        <v>19</v>
      </c>
      <c r="T12" s="7"/>
      <c r="U12" s="11" t="s">
        <v>19</v>
      </c>
      <c r="V12" s="11" t="s">
        <v>152</v>
      </c>
      <c r="W12" s="12" t="s">
        <v>158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165</v>
      </c>
      <c r="S13" s="12" t="s">
        <v>19</v>
      </c>
      <c r="T13" s="7"/>
      <c r="U13" s="11" t="s">
        <v>19</v>
      </c>
      <c r="V13" s="11" t="s">
        <v>165</v>
      </c>
      <c r="W13" s="12" t="s">
        <v>166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170</v>
      </c>
      <c r="H14" s="7" t="s">
        <v>171</v>
      </c>
      <c r="I14" s="7" t="s">
        <v>75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173</v>
      </c>
      <c r="S14" s="12" t="s">
        <v>19</v>
      </c>
      <c r="T14" s="7"/>
      <c r="U14" s="11" t="s">
        <v>19</v>
      </c>
      <c r="V14" s="11" t="s">
        <v>173</v>
      </c>
      <c r="W14" s="12" t="s">
        <v>174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128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159</v>
      </c>
      <c r="S15" s="12" t="s">
        <v>19</v>
      </c>
      <c r="T15" s="7"/>
      <c r="U15" s="11" t="s">
        <v>19</v>
      </c>
      <c r="V15" s="11" t="s">
        <v>159</v>
      </c>
      <c r="W15" s="12" t="s">
        <v>180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184</v>
      </c>
      <c r="H16" s="7" t="s">
        <v>185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187</v>
      </c>
      <c r="S16" s="12" t="s">
        <v>19</v>
      </c>
      <c r="T16" s="7"/>
      <c r="U16" s="11" t="s">
        <v>19</v>
      </c>
      <c r="V16" s="11" t="s">
        <v>187</v>
      </c>
      <c r="W16" s="12" t="s">
        <v>188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196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203</v>
      </c>
      <c r="S18" s="12" t="s">
        <v>19</v>
      </c>
      <c r="T18" s="7"/>
      <c r="U18" s="11" t="s">
        <v>19</v>
      </c>
      <c r="V18" s="11" t="s">
        <v>203</v>
      </c>
      <c r="W18" s="12" t="s">
        <v>99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207</v>
      </c>
      <c r="H19" s="7" t="s">
        <v>208</v>
      </c>
      <c r="I19" s="7" t="s">
        <v>75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210</v>
      </c>
      <c r="S19" s="12" t="s">
        <v>19</v>
      </c>
      <c r="T19" s="7"/>
      <c r="U19" s="11" t="s">
        <v>19</v>
      </c>
      <c r="V19" s="11" t="s">
        <v>210</v>
      </c>
      <c r="W19" s="12" t="s">
        <v>211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215</v>
      </c>
      <c r="H20" s="7" t="s">
        <v>216</v>
      </c>
      <c r="I20" s="7" t="s">
        <v>75</v>
      </c>
      <c r="J20" s="7" t="s">
        <v>2</v>
      </c>
      <c r="K20" s="7" t="s">
        <v>217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218</v>
      </c>
      <c r="S20" s="12" t="s">
        <v>19</v>
      </c>
      <c r="T20" s="7"/>
      <c r="U20" s="11" t="s">
        <v>19</v>
      </c>
      <c r="V20" s="11" t="s">
        <v>218</v>
      </c>
      <c r="W20" s="12" t="s">
        <v>196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222</v>
      </c>
      <c r="H21" s="7" t="s">
        <v>223</v>
      </c>
      <c r="I21" s="7" t="s">
        <v>75</v>
      </c>
      <c r="J21" s="7" t="s">
        <v>2</v>
      </c>
      <c r="K21" s="7" t="s">
        <v>224</v>
      </c>
      <c r="L21" s="7">
        <v>2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225</v>
      </c>
      <c r="S21" s="12" t="s">
        <v>19</v>
      </c>
      <c r="T21" s="7"/>
      <c r="U21" s="11" t="s">
        <v>19</v>
      </c>
      <c r="V21" s="11" t="s">
        <v>225</v>
      </c>
      <c r="W21" s="12" t="s">
        <v>226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233</v>
      </c>
      <c r="S22" s="12" t="s">
        <v>19</v>
      </c>
      <c r="T22" s="7"/>
      <c r="U22" s="11" t="s">
        <v>19</v>
      </c>
      <c r="V22" s="11" t="s">
        <v>233</v>
      </c>
      <c r="W22" s="12" t="s">
        <v>234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238</v>
      </c>
      <c r="H23" s="7" t="s">
        <v>239</v>
      </c>
      <c r="I23" s="7" t="s">
        <v>75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159</v>
      </c>
      <c r="S23" s="12" t="s">
        <v>19</v>
      </c>
      <c r="T23" s="7"/>
      <c r="U23" s="11" t="s">
        <v>19</v>
      </c>
      <c r="V23" s="11" t="s">
        <v>159</v>
      </c>
      <c r="W23" s="12" t="s">
        <v>180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181</v>
      </c>
      <c r="AD23" t="s">
        <v>6</v>
      </c>
      <c r="AE23" t="s">
        <v>241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246</v>
      </c>
      <c r="S24" s="12" t="s">
        <v>19</v>
      </c>
      <c r="T24" s="7"/>
      <c r="U24" s="11" t="s">
        <v>19</v>
      </c>
      <c r="V24" s="11" t="s">
        <v>246</v>
      </c>
      <c r="W24" s="12" t="s">
        <v>180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103</v>
      </c>
      <c r="H25" s="7" t="s">
        <v>104</v>
      </c>
      <c r="I25" s="7" t="s">
        <v>75</v>
      </c>
      <c r="J25" s="7" t="s">
        <v>2</v>
      </c>
      <c r="K25" s="7" t="s">
        <v>250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251</v>
      </c>
      <c r="S25" s="12" t="s">
        <v>19</v>
      </c>
      <c r="T25" s="7"/>
      <c r="U25" s="11" t="s">
        <v>19</v>
      </c>
      <c r="V25" s="11" t="s">
        <v>251</v>
      </c>
      <c r="W25" s="12" t="s">
        <v>196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258</v>
      </c>
      <c r="S26" s="12" t="s">
        <v>19</v>
      </c>
      <c r="T26" s="7"/>
      <c r="U26" s="11" t="s">
        <v>19</v>
      </c>
      <c r="V26" s="11" t="s">
        <v>258</v>
      </c>
      <c r="W26" s="12" t="s">
        <v>259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241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262</v>
      </c>
      <c r="H27" s="7" t="s">
        <v>263</v>
      </c>
      <c r="I27" s="7" t="s">
        <v>75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122</v>
      </c>
      <c r="S27" s="12" t="s">
        <v>19</v>
      </c>
      <c r="T27" s="7"/>
      <c r="U27" s="11" t="s">
        <v>19</v>
      </c>
      <c r="V27" s="11" t="s">
        <v>122</v>
      </c>
      <c r="W27" s="12" t="s">
        <v>129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268</v>
      </c>
      <c r="H28" s="7" t="s">
        <v>269</v>
      </c>
      <c r="I28" s="7" t="s">
        <v>75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136</v>
      </c>
      <c r="S28" s="12" t="s">
        <v>19</v>
      </c>
      <c r="T28" s="7"/>
      <c r="U28" s="11" t="s">
        <v>19</v>
      </c>
      <c r="V28" s="11" t="s">
        <v>136</v>
      </c>
      <c r="W28" s="12" t="s">
        <v>115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137</v>
      </c>
      <c r="AD28" t="s">
        <v>6</v>
      </c>
      <c r="AE28" t="s">
        <v>266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275</v>
      </c>
      <c r="S29" s="12" t="s">
        <v>19</v>
      </c>
      <c r="T29" s="7"/>
      <c r="U29" s="11" t="s">
        <v>19</v>
      </c>
      <c r="V29" s="11" t="s">
        <v>275</v>
      </c>
      <c r="W29" s="12" t="s">
        <v>211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279</v>
      </c>
      <c r="H30" s="7" t="s">
        <v>280</v>
      </c>
      <c r="I30" s="7" t="s">
        <v>75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130</v>
      </c>
      <c r="S30" s="12" t="s">
        <v>19</v>
      </c>
      <c r="T30" s="7"/>
      <c r="U30" s="11" t="s">
        <v>19</v>
      </c>
      <c r="V30" s="11" t="s">
        <v>130</v>
      </c>
      <c r="W30" s="12" t="s">
        <v>107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285</v>
      </c>
      <c r="H31" s="7" t="s">
        <v>286</v>
      </c>
      <c r="I31" s="7" t="s">
        <v>75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288</v>
      </c>
      <c r="S31" s="12" t="s">
        <v>19</v>
      </c>
      <c r="T31" s="7"/>
      <c r="U31" s="11" t="s">
        <v>19</v>
      </c>
      <c r="V31" s="11" t="s">
        <v>288</v>
      </c>
      <c r="W31" s="12" t="s">
        <v>259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292</v>
      </c>
      <c r="H32" s="7" t="s">
        <v>293</v>
      </c>
      <c r="I32" s="7" t="s">
        <v>75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295</v>
      </c>
      <c r="S32" s="12" t="s">
        <v>19</v>
      </c>
      <c r="T32" s="7"/>
      <c r="U32" s="11" t="s">
        <v>19</v>
      </c>
      <c r="V32" s="11" t="s">
        <v>295</v>
      </c>
      <c r="W32" s="12" t="s">
        <v>174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251</v>
      </c>
      <c r="AD32" t="s">
        <v>6</v>
      </c>
      <c r="AE32" t="s">
        <v>241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297</v>
      </c>
      <c r="H33" s="7" t="s">
        <v>298</v>
      </c>
      <c r="I33" s="7" t="s">
        <v>75</v>
      </c>
      <c r="J33" s="7" t="s">
        <v>2</v>
      </c>
      <c r="K33" s="7" t="s">
        <v>299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300</v>
      </c>
      <c r="S33" s="12" t="s">
        <v>19</v>
      </c>
      <c r="T33" s="7"/>
      <c r="U33" s="11" t="s">
        <v>19</v>
      </c>
      <c r="V33" s="11" t="s">
        <v>300</v>
      </c>
      <c r="W33" s="12" t="s">
        <v>166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304</v>
      </c>
      <c r="H34" s="7" t="s">
        <v>305</v>
      </c>
      <c r="I34" s="7" t="s">
        <v>75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1" t="s">
        <v>108</v>
      </c>
      <c r="S34" s="12" t="s">
        <v>19</v>
      </c>
      <c r="T34" s="7"/>
      <c r="U34" s="11" t="s">
        <v>19</v>
      </c>
      <c r="V34" s="11" t="s">
        <v>108</v>
      </c>
      <c r="W34" s="12" t="s">
        <v>188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307</v>
      </c>
      <c r="AD34" t="s">
        <v>6</v>
      </c>
      <c r="AE34" t="s">
        <v>198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309</v>
      </c>
      <c r="H35" s="7" t="s">
        <v>310</v>
      </c>
      <c r="I35" s="7" t="s">
        <v>75</v>
      </c>
      <c r="J35" s="7" t="s">
        <v>2</v>
      </c>
      <c r="K35" s="7" t="s">
        <v>311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1" t="s">
        <v>218</v>
      </c>
      <c r="S35" s="12" t="s">
        <v>19</v>
      </c>
      <c r="T35" s="7"/>
      <c r="U35" s="11" t="s">
        <v>19</v>
      </c>
      <c r="V35" s="11" t="s">
        <v>218</v>
      </c>
      <c r="W35" s="12" t="s">
        <v>196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219</v>
      </c>
      <c r="AD35" t="s">
        <v>6</v>
      </c>
      <c r="AE35" t="s">
        <v>312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313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314</v>
      </c>
      <c r="H36" s="7" t="s">
        <v>315</v>
      </c>
      <c r="I36" s="7" t="s">
        <v>75</v>
      </c>
      <c r="J36" s="7" t="s">
        <v>2</v>
      </c>
      <c r="K36" s="7" t="s">
        <v>316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1" t="s">
        <v>317</v>
      </c>
      <c r="S36" s="12" t="s">
        <v>19</v>
      </c>
      <c r="T36" s="7"/>
      <c r="U36" s="11" t="s">
        <v>19</v>
      </c>
      <c r="V36" s="11" t="s">
        <v>317</v>
      </c>
      <c r="W36" s="12" t="s">
        <v>259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210</v>
      </c>
      <c r="AD36" t="s">
        <v>6</v>
      </c>
      <c r="AE36" t="s">
        <v>131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318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319</v>
      </c>
      <c r="H37" s="7" t="s">
        <v>320</v>
      </c>
      <c r="I37" s="7" t="s">
        <v>75</v>
      </c>
      <c r="J37" s="7" t="s">
        <v>2</v>
      </c>
      <c r="K37" s="7" t="s">
        <v>321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1" t="s">
        <v>322</v>
      </c>
      <c r="S37" s="12" t="s">
        <v>19</v>
      </c>
      <c r="T37" s="7"/>
      <c r="U37" s="11" t="s">
        <v>19</v>
      </c>
      <c r="V37" s="11" t="s">
        <v>322</v>
      </c>
      <c r="W37" s="12" t="s">
        <v>323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324</v>
      </c>
      <c r="AD37" t="s">
        <v>6</v>
      </c>
      <c r="AE37" t="s">
        <v>325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94</v>
      </c>
      <c r="H38" s="7" t="s">
        <v>95</v>
      </c>
      <c r="I38" s="7" t="s">
        <v>75</v>
      </c>
      <c r="J38" s="7" t="s">
        <v>2</v>
      </c>
      <c r="K38" s="7" t="s">
        <v>327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1" t="s">
        <v>98</v>
      </c>
      <c r="S38" s="12" t="s">
        <v>19</v>
      </c>
      <c r="T38" s="7"/>
      <c r="U38" s="11" t="s">
        <v>19</v>
      </c>
      <c r="V38" s="11" t="s">
        <v>98</v>
      </c>
      <c r="W38" s="12" t="s">
        <v>99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100</v>
      </c>
      <c r="AD38" t="s">
        <v>6</v>
      </c>
      <c r="AE38" t="s">
        <v>101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328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329</v>
      </c>
      <c r="H39" s="7" t="s">
        <v>330</v>
      </c>
      <c r="I39" s="7" t="s">
        <v>75</v>
      </c>
      <c r="J39" s="7" t="s">
        <v>2</v>
      </c>
      <c r="K39" s="7" t="s">
        <v>331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1" t="s">
        <v>332</v>
      </c>
      <c r="S39" s="12" t="s">
        <v>19</v>
      </c>
      <c r="T39" s="7"/>
      <c r="U39" s="11" t="s">
        <v>19</v>
      </c>
      <c r="V39" s="11" t="s">
        <v>332</v>
      </c>
      <c r="W39" s="12" t="s">
        <v>99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333</v>
      </c>
      <c r="AD39" t="s">
        <v>6</v>
      </c>
      <c r="AE39" t="s">
        <v>160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335</v>
      </c>
      <c r="H40" s="7" t="s">
        <v>336</v>
      </c>
      <c r="I40" s="7" t="s">
        <v>75</v>
      </c>
      <c r="J40" s="7" t="s">
        <v>2</v>
      </c>
      <c r="K40" s="7" t="s">
        <v>337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1" t="s">
        <v>218</v>
      </c>
      <c r="S40" s="12" t="s">
        <v>19</v>
      </c>
      <c r="T40" s="7"/>
      <c r="U40" s="11" t="s">
        <v>19</v>
      </c>
      <c r="V40" s="11" t="s">
        <v>218</v>
      </c>
      <c r="W40" s="12" t="s">
        <v>196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219</v>
      </c>
      <c r="AD40" t="s">
        <v>6</v>
      </c>
      <c r="AE40" t="s">
        <v>338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339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340</v>
      </c>
      <c r="H41" s="7" t="s">
        <v>341</v>
      </c>
      <c r="I41" s="7" t="s">
        <v>75</v>
      </c>
      <c r="J41" s="7" t="s">
        <v>2</v>
      </c>
      <c r="K41" s="7" t="s">
        <v>342</v>
      </c>
      <c r="L41" s="7">
        <v>1</v>
      </c>
      <c r="M41" s="7">
        <v>3</v>
      </c>
      <c r="N41" s="7" t="s">
        <v>343</v>
      </c>
      <c r="O41" s="7" t="s">
        <v>343</v>
      </c>
      <c r="P41" s="7" t="s">
        <v>79</v>
      </c>
      <c r="Q41" s="7"/>
      <c r="R41" s="11" t="s">
        <v>344</v>
      </c>
      <c r="S41" s="12" t="s">
        <v>19</v>
      </c>
      <c r="T41" s="7"/>
      <c r="U41" s="11" t="s">
        <v>19</v>
      </c>
      <c r="V41" s="11" t="s">
        <v>344</v>
      </c>
      <c r="W41" s="12" t="s">
        <v>322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345</v>
      </c>
      <c r="AD41" t="s">
        <v>6</v>
      </c>
      <c r="AE41" t="s">
        <v>346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347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348</v>
      </c>
      <c r="H42" s="7" t="s">
        <v>349</v>
      </c>
      <c r="I42" s="7" t="s">
        <v>75</v>
      </c>
      <c r="J42" s="7" t="s">
        <v>2</v>
      </c>
      <c r="K42" s="7" t="s">
        <v>350</v>
      </c>
      <c r="L42" s="7">
        <v>1</v>
      </c>
      <c r="M42" s="7">
        <v>1</v>
      </c>
      <c r="N42" s="7" t="s">
        <v>97</v>
      </c>
      <c r="O42" s="7" t="s">
        <v>78</v>
      </c>
      <c r="P42" s="7" t="s">
        <v>79</v>
      </c>
      <c r="Q42" s="7"/>
      <c r="R42" s="11" t="s">
        <v>300</v>
      </c>
      <c r="S42" s="12" t="s">
        <v>19</v>
      </c>
      <c r="T42" s="7"/>
      <c r="U42" s="11" t="s">
        <v>19</v>
      </c>
      <c r="V42" s="11" t="s">
        <v>300</v>
      </c>
      <c r="W42" s="12" t="s">
        <v>166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301</v>
      </c>
      <c r="AD42" t="s">
        <v>6</v>
      </c>
      <c r="AE42" t="s">
        <v>160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352</v>
      </c>
      <c r="H43" s="7" t="s">
        <v>353</v>
      </c>
      <c r="I43" s="7" t="s">
        <v>75</v>
      </c>
      <c r="J43" s="7" t="s">
        <v>2</v>
      </c>
      <c r="K43" s="7" t="s">
        <v>354</v>
      </c>
      <c r="L43" s="7">
        <v>1</v>
      </c>
      <c r="M43" s="7">
        <v>1</v>
      </c>
      <c r="N43" s="7" t="s">
        <v>97</v>
      </c>
      <c r="O43" s="7" t="s">
        <v>78</v>
      </c>
      <c r="P43" s="7" t="s">
        <v>79</v>
      </c>
      <c r="Q43" s="7"/>
      <c r="R43" s="11" t="s">
        <v>355</v>
      </c>
      <c r="S43" s="12" t="s">
        <v>19</v>
      </c>
      <c r="T43" s="7"/>
      <c r="U43" s="11" t="s">
        <v>19</v>
      </c>
      <c r="V43" s="11" t="s">
        <v>355</v>
      </c>
      <c r="W43" s="12" t="s">
        <v>356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357</v>
      </c>
      <c r="AD43" t="s">
        <v>6</v>
      </c>
      <c r="AE43" t="s">
        <v>358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359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360</v>
      </c>
      <c r="H44" s="7" t="s">
        <v>361</v>
      </c>
      <c r="I44" s="7" t="s">
        <v>75</v>
      </c>
      <c r="J44" s="7" t="s">
        <v>2</v>
      </c>
      <c r="K44" s="7" t="s">
        <v>362</v>
      </c>
      <c r="L44" s="7">
        <v>1</v>
      </c>
      <c r="M44" s="7">
        <v>1</v>
      </c>
      <c r="N44" s="7" t="s">
        <v>97</v>
      </c>
      <c r="O44" s="7" t="s">
        <v>78</v>
      </c>
      <c r="P44" s="7" t="s">
        <v>79</v>
      </c>
      <c r="Q44" s="7"/>
      <c r="R44" s="11" t="s">
        <v>363</v>
      </c>
      <c r="S44" s="12" t="s">
        <v>19</v>
      </c>
      <c r="T44" s="7"/>
      <c r="U44" s="11" t="s">
        <v>19</v>
      </c>
      <c r="V44" s="11" t="s">
        <v>363</v>
      </c>
      <c r="W44" s="12" t="s">
        <v>144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366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352</v>
      </c>
      <c r="H45" s="7" t="s">
        <v>353</v>
      </c>
      <c r="I45" s="7" t="s">
        <v>75</v>
      </c>
      <c r="J45" s="7" t="s">
        <v>2</v>
      </c>
      <c r="K45" s="7" t="s">
        <v>367</v>
      </c>
      <c r="L45" s="7">
        <v>1</v>
      </c>
      <c r="M45" s="7">
        <v>1</v>
      </c>
      <c r="N45" s="7" t="s">
        <v>97</v>
      </c>
      <c r="O45" s="7" t="s">
        <v>78</v>
      </c>
      <c r="P45" s="7" t="s">
        <v>79</v>
      </c>
      <c r="Q45" s="7"/>
      <c r="R45" s="11" t="s">
        <v>368</v>
      </c>
      <c r="S45" s="12" t="s">
        <v>19</v>
      </c>
      <c r="T45" s="7"/>
      <c r="U45" s="11" t="s">
        <v>19</v>
      </c>
      <c r="V45" s="11" t="s">
        <v>368</v>
      </c>
      <c r="W45" s="12" t="s">
        <v>369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370</v>
      </c>
      <c r="AD45" t="s">
        <v>6</v>
      </c>
      <c r="AE45" t="s">
        <v>371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373</v>
      </c>
      <c r="H46" s="7" t="s">
        <v>374</v>
      </c>
      <c r="I46" s="7" t="s">
        <v>75</v>
      </c>
      <c r="J46" s="7" t="s">
        <v>2</v>
      </c>
      <c r="K46" s="7" t="s">
        <v>375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1" t="s">
        <v>376</v>
      </c>
      <c r="S46" s="12" t="s">
        <v>19</v>
      </c>
      <c r="T46" s="7"/>
      <c r="U46" s="11" t="s">
        <v>19</v>
      </c>
      <c r="V46" s="11" t="s">
        <v>376</v>
      </c>
      <c r="W46" s="12" t="s">
        <v>99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114</v>
      </c>
      <c r="AD46" t="s">
        <v>6</v>
      </c>
      <c r="AE46" t="s">
        <v>160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377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378</v>
      </c>
      <c r="H47" s="7" t="s">
        <v>379</v>
      </c>
      <c r="I47" s="7" t="s">
        <v>75</v>
      </c>
      <c r="J47" s="7" t="s">
        <v>2</v>
      </c>
      <c r="K47" s="7" t="s">
        <v>380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1" t="s">
        <v>381</v>
      </c>
      <c r="S47" s="12" t="s">
        <v>19</v>
      </c>
      <c r="T47" s="7"/>
      <c r="U47" s="11" t="s">
        <v>19</v>
      </c>
      <c r="V47" s="11" t="s">
        <v>381</v>
      </c>
      <c r="W47" s="12" t="s">
        <v>144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246</v>
      </c>
      <c r="AD47" t="s">
        <v>6</v>
      </c>
      <c r="AE47" t="s">
        <v>382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383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378</v>
      </c>
      <c r="H48" s="7" t="s">
        <v>379</v>
      </c>
      <c r="I48" s="7" t="s">
        <v>75</v>
      </c>
      <c r="J48" s="7" t="s">
        <v>2</v>
      </c>
      <c r="K48" s="7" t="s">
        <v>384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1" t="s">
        <v>381</v>
      </c>
      <c r="S48" s="12" t="s">
        <v>19</v>
      </c>
      <c r="T48" s="7"/>
      <c r="U48" s="11" t="s">
        <v>19</v>
      </c>
      <c r="V48" s="11" t="s">
        <v>381</v>
      </c>
      <c r="W48" s="12" t="s">
        <v>144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246</v>
      </c>
      <c r="AD48" t="s">
        <v>6</v>
      </c>
      <c r="AE48" t="s">
        <v>382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385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297</v>
      </c>
      <c r="H49" s="7" t="s">
        <v>298</v>
      </c>
      <c r="I49" s="7" t="s">
        <v>75</v>
      </c>
      <c r="J49" s="7" t="s">
        <v>2</v>
      </c>
      <c r="K49" s="7" t="s">
        <v>386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1" t="s">
        <v>300</v>
      </c>
      <c r="S49" s="12" t="s">
        <v>19</v>
      </c>
      <c r="T49" s="7"/>
      <c r="U49" s="11" t="s">
        <v>19</v>
      </c>
      <c r="V49" s="11" t="s">
        <v>300</v>
      </c>
      <c r="W49" s="12" t="s">
        <v>166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301</v>
      </c>
      <c r="AD49" t="s">
        <v>6</v>
      </c>
      <c r="AE49" t="s">
        <v>302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387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111</v>
      </c>
      <c r="H50" s="7" t="s">
        <v>112</v>
      </c>
      <c r="I50" s="7" t="s">
        <v>75</v>
      </c>
      <c r="J50" s="7" t="s">
        <v>2</v>
      </c>
      <c r="K50" s="7" t="s">
        <v>388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1" t="s">
        <v>114</v>
      </c>
      <c r="S50" s="12" t="s">
        <v>19</v>
      </c>
      <c r="T50" s="7"/>
      <c r="U50" s="11" t="s">
        <v>19</v>
      </c>
      <c r="V50" s="11" t="s">
        <v>114</v>
      </c>
      <c r="W50" s="12" t="s">
        <v>115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116</v>
      </c>
      <c r="AD50" t="s">
        <v>6</v>
      </c>
      <c r="AE50" t="s">
        <v>117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389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119</v>
      </c>
      <c r="H51" s="7" t="s">
        <v>120</v>
      </c>
      <c r="I51" s="7" t="s">
        <v>75</v>
      </c>
      <c r="J51" s="7" t="s">
        <v>2</v>
      </c>
      <c r="K51" s="7" t="s">
        <v>390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1" t="s">
        <v>100</v>
      </c>
      <c r="S51" s="12" t="s">
        <v>19</v>
      </c>
      <c r="T51" s="7"/>
      <c r="U51" s="11" t="s">
        <v>19</v>
      </c>
      <c r="V51" s="11" t="s">
        <v>100</v>
      </c>
      <c r="W51" s="12" t="s">
        <v>115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122</v>
      </c>
      <c r="AD51" t="s">
        <v>6</v>
      </c>
      <c r="AE51" t="s">
        <v>123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391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392</v>
      </c>
      <c r="H52" s="7" t="s">
        <v>393</v>
      </c>
      <c r="I52" s="7" t="s">
        <v>75</v>
      </c>
      <c r="J52" s="7" t="s">
        <v>2</v>
      </c>
      <c r="K52" s="7" t="s">
        <v>394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1" t="s">
        <v>301</v>
      </c>
      <c r="S52" s="12" t="s">
        <v>19</v>
      </c>
      <c r="T52" s="7"/>
      <c r="U52" s="11" t="s">
        <v>19</v>
      </c>
      <c r="V52" s="11" t="s">
        <v>301</v>
      </c>
      <c r="W52" s="12" t="s">
        <v>234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317</v>
      </c>
      <c r="AD52" t="s">
        <v>6</v>
      </c>
      <c r="AE52" t="s">
        <v>241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395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396</v>
      </c>
      <c r="H53" s="7" t="s">
        <v>397</v>
      </c>
      <c r="I53" s="7" t="s">
        <v>75</v>
      </c>
      <c r="J53" s="7" t="s">
        <v>2</v>
      </c>
      <c r="K53" s="7" t="s">
        <v>398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1" t="s">
        <v>399</v>
      </c>
      <c r="S53" s="12" t="s">
        <v>19</v>
      </c>
      <c r="T53" s="7"/>
      <c r="U53" s="11" t="s">
        <v>19</v>
      </c>
      <c r="V53" s="11" t="s">
        <v>399</v>
      </c>
      <c r="W53" s="12" t="s">
        <v>400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401</v>
      </c>
      <c r="AD53" t="s">
        <v>6</v>
      </c>
      <c r="AE53" t="s">
        <v>402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403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404</v>
      </c>
      <c r="H54" s="7" t="s">
        <v>405</v>
      </c>
      <c r="I54" s="7" t="s">
        <v>75</v>
      </c>
      <c r="J54" s="7" t="s">
        <v>2</v>
      </c>
      <c r="K54" s="7" t="s">
        <v>406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1" t="s">
        <v>407</v>
      </c>
      <c r="S54" s="12" t="s">
        <v>19</v>
      </c>
      <c r="T54" s="7"/>
      <c r="U54" s="11" t="s">
        <v>19</v>
      </c>
      <c r="V54" s="11" t="s">
        <v>407</v>
      </c>
      <c r="W54" s="12" t="s">
        <v>408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409</v>
      </c>
      <c r="AD54" t="s">
        <v>6</v>
      </c>
      <c r="AE54" t="s">
        <v>117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410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411</v>
      </c>
      <c r="H55" s="7" t="s">
        <v>412</v>
      </c>
      <c r="I55" s="7" t="s">
        <v>75</v>
      </c>
      <c r="J55" s="7" t="s">
        <v>2</v>
      </c>
      <c r="K55" s="7" t="s">
        <v>413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1" t="s">
        <v>414</v>
      </c>
      <c r="S55" s="12" t="s">
        <v>19</v>
      </c>
      <c r="T55" s="7"/>
      <c r="U55" s="11" t="s">
        <v>19</v>
      </c>
      <c r="V55" s="11" t="s">
        <v>414</v>
      </c>
      <c r="W55" s="12" t="s">
        <v>129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233</v>
      </c>
      <c r="AD55" t="s">
        <v>6</v>
      </c>
      <c r="AE55" t="s">
        <v>415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416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417</v>
      </c>
      <c r="H56" s="7" t="s">
        <v>418</v>
      </c>
      <c r="I56" s="7" t="s">
        <v>75</v>
      </c>
      <c r="J56" s="7" t="s">
        <v>2</v>
      </c>
      <c r="K56" s="7" t="s">
        <v>419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1" t="s">
        <v>420</v>
      </c>
      <c r="S56" s="12" t="s">
        <v>19</v>
      </c>
      <c r="T56" s="7"/>
      <c r="U56" s="11" t="s">
        <v>19</v>
      </c>
      <c r="V56" s="11" t="s">
        <v>420</v>
      </c>
      <c r="W56" s="12" t="s">
        <v>180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421</v>
      </c>
      <c r="AD56" t="s">
        <v>6</v>
      </c>
      <c r="AE56" t="s">
        <v>422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423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103</v>
      </c>
      <c r="H57" s="7" t="s">
        <v>104</v>
      </c>
      <c r="I57" s="7" t="s">
        <v>75</v>
      </c>
      <c r="J57" s="7" t="s">
        <v>2</v>
      </c>
      <c r="K57" s="7" t="s">
        <v>424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1" t="s">
        <v>106</v>
      </c>
      <c r="S57" s="12" t="s">
        <v>19</v>
      </c>
      <c r="T57" s="7"/>
      <c r="U57" s="11" t="s">
        <v>19</v>
      </c>
      <c r="V57" s="11" t="s">
        <v>106</v>
      </c>
      <c r="W57" s="12" t="s">
        <v>107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108</v>
      </c>
      <c r="AD57" t="s">
        <v>6</v>
      </c>
      <c r="AE57" t="s">
        <v>109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425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426</v>
      </c>
      <c r="H58" s="7" t="s">
        <v>427</v>
      </c>
      <c r="I58" s="7" t="s">
        <v>75</v>
      </c>
      <c r="J58" s="7" t="s">
        <v>2</v>
      </c>
      <c r="K58" s="7" t="s">
        <v>428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1" t="s">
        <v>203</v>
      </c>
      <c r="S58" s="12" t="s">
        <v>19</v>
      </c>
      <c r="T58" s="7"/>
      <c r="U58" s="11" t="s">
        <v>19</v>
      </c>
      <c r="V58" s="11" t="s">
        <v>203</v>
      </c>
      <c r="W58" s="12" t="s">
        <v>99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204</v>
      </c>
      <c r="AD58" t="s">
        <v>6</v>
      </c>
      <c r="AE58" t="s">
        <v>241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429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430</v>
      </c>
      <c r="H59" s="7" t="s">
        <v>431</v>
      </c>
      <c r="I59" s="7" t="s">
        <v>75</v>
      </c>
      <c r="J59" s="7" t="s">
        <v>2</v>
      </c>
      <c r="K59" s="7" t="s">
        <v>432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1" t="s">
        <v>128</v>
      </c>
      <c r="S59" s="12" t="s">
        <v>19</v>
      </c>
      <c r="T59" s="7"/>
      <c r="U59" s="11" t="s">
        <v>19</v>
      </c>
      <c r="V59" s="11" t="s">
        <v>128</v>
      </c>
      <c r="W59" s="12" t="s">
        <v>129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130</v>
      </c>
      <c r="AD59" t="s">
        <v>6</v>
      </c>
      <c r="AE59" t="s">
        <v>433</v>
      </c>
      <c r="AF59" t="s">
        <v>84</v>
      </c>
      <c r="AG59" t="s">
        <v>71</v>
      </c>
      <c r="AH59" t="s">
        <v>19</v>
      </c>
    </row>
    <row r="60" customHeight="1" spans="1:32">
      <c r="A60" s="10" t="s">
        <v>434</v>
      </c>
      <c r="B60" s="10"/>
      <c r="C60" s="10" t="s">
        <v>435</v>
      </c>
      <c r="D60" s="10"/>
      <c r="E60" s="10"/>
      <c r="F60" s="10"/>
      <c r="G60" s="10" t="s">
        <v>435</v>
      </c>
      <c r="H60" s="10" t="s">
        <v>435</v>
      </c>
      <c r="I60" s="10" t="s">
        <v>435</v>
      </c>
      <c r="J60" s="10" t="s">
        <v>435</v>
      </c>
      <c r="K60" s="10" t="s">
        <v>435</v>
      </c>
      <c r="L60" s="10" t="s">
        <v>435</v>
      </c>
      <c r="M60" s="10" t="s">
        <v>435</v>
      </c>
      <c r="N60" s="10" t="s">
        <v>435</v>
      </c>
      <c r="O60" s="10" t="s">
        <v>435</v>
      </c>
      <c r="P60" s="10" t="s">
        <v>435</v>
      </c>
      <c r="Q60" s="10"/>
      <c r="R60" s="13" t="s">
        <v>20</v>
      </c>
      <c r="S60" s="13" t="s">
        <v>19</v>
      </c>
      <c r="T60" s="10" t="s">
        <v>435</v>
      </c>
      <c r="U60" s="13"/>
      <c r="V60" s="13" t="s">
        <v>20</v>
      </c>
      <c r="W60" s="13" t="s">
        <v>21</v>
      </c>
      <c r="X60" s="13"/>
      <c r="Y60" s="13"/>
      <c r="Z60" s="13"/>
      <c r="AA60" s="10"/>
      <c r="AB60" s="13"/>
      <c r="AC60" s="10"/>
      <c r="AD60" s="10" t="s">
        <v>435</v>
      </c>
      <c r="AE60" s="10"/>
      <c r="AF6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436</v>
      </c>
      <c r="B1" s="4" t="s">
        <v>437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438</v>
      </c>
      <c r="H1" s="4" t="s">
        <v>439</v>
      </c>
      <c r="I1" s="4" t="s">
        <v>13</v>
      </c>
      <c r="J1" s="4" t="s">
        <v>17</v>
      </c>
      <c r="K1" s="4" t="s">
        <v>18</v>
      </c>
      <c r="L1" s="9" t="s">
        <v>440</v>
      </c>
      <c r="M1" s="4" t="s">
        <v>441</v>
      </c>
      <c r="N1" s="4" t="s">
        <v>442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443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topLeftCell="A39" workbookViewId="0">
      <selection activeCell="A65" sqref="A65:A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444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200</v>
      </c>
      <c r="E2" t="str">
        <f>VLOOKUP(A2,HOP!A:L,12,0)</f>
        <v>200.00</v>
      </c>
      <c r="F2" t="str">
        <f>VLOOKUP(A2,HOP!A:C,3,0)</f>
        <v>2344805</v>
      </c>
      <c r="G2">
        <f>D2-E2</f>
        <v>0</v>
      </c>
      <c r="H2" t="str">
        <f>$H$1&amp;F2</f>
        <v>，2344805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77</v>
      </c>
      <c r="C3" s="7" t="s">
        <v>79</v>
      </c>
      <c r="D3" s="3">
        <v>1681</v>
      </c>
      <c r="E3" t="str">
        <f>VLOOKUP(A3,HOP!A:L,12,0)</f>
        <v>1681.00</v>
      </c>
      <c r="F3" t="str">
        <f>VLOOKUP(A3,HOP!A:C,3,0)</f>
        <v>2344268</v>
      </c>
      <c r="G3">
        <f t="shared" ref="G3:G34" si="0">D3-E3</f>
        <v>0</v>
      </c>
      <c r="H3" t="str">
        <f t="shared" ref="H3:H34" si="1">$H$1&amp;F3</f>
        <v>，2344268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157</v>
      </c>
      <c r="E4" t="str">
        <f>VLOOKUP(A4,HOP!A:L,12,0)</f>
        <v>157.00</v>
      </c>
      <c r="F4" t="str">
        <f>VLOOKUP(A4,HOP!A:C,3,0)</f>
        <v>2348880</v>
      </c>
      <c r="G4">
        <f t="shared" si="0"/>
        <v>0</v>
      </c>
      <c r="H4" t="str">
        <f t="shared" si="1"/>
        <v>，2348880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95</v>
      </c>
      <c r="E5" t="str">
        <f>VLOOKUP(A5,HOP!A:L,12,0)</f>
        <v>95.00</v>
      </c>
      <c r="F5" t="str">
        <f>VLOOKUP(A5,HOP!A:C,3,0)</f>
        <v>2348700</v>
      </c>
      <c r="G5">
        <f t="shared" si="0"/>
        <v>0</v>
      </c>
      <c r="H5" t="str">
        <f t="shared" si="1"/>
        <v>，2348700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134</v>
      </c>
      <c r="E6" t="str">
        <f>VLOOKUP(A6,HOP!A:L,12,0)</f>
        <v>134.00</v>
      </c>
      <c r="F6" t="str">
        <f>VLOOKUP(A6,HOP!A:C,3,0)</f>
        <v>2349734</v>
      </c>
      <c r="G6">
        <f t="shared" si="0"/>
        <v>0</v>
      </c>
      <c r="H6" t="str">
        <f t="shared" si="1"/>
        <v>，2349734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136</v>
      </c>
      <c r="E7" t="str">
        <f>VLOOKUP(A7,HOP!A:L,12,0)</f>
        <v>136.00</v>
      </c>
      <c r="F7" t="str">
        <f>VLOOKUP(A7,HOP!A:C,3,0)</f>
        <v>2349140</v>
      </c>
      <c r="G7">
        <f t="shared" si="0"/>
        <v>0</v>
      </c>
      <c r="H7" t="str">
        <f t="shared" si="1"/>
        <v>，2349140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78</v>
      </c>
      <c r="C8" s="7" t="s">
        <v>79</v>
      </c>
      <c r="D8" s="3">
        <v>114</v>
      </c>
      <c r="E8" t="str">
        <f>VLOOKUP(A8,HOP!A:L,12,0)</f>
        <v>114.00</v>
      </c>
      <c r="F8" t="str">
        <f>VLOOKUP(A8,HOP!A:C,3,0)</f>
        <v>2350271</v>
      </c>
      <c r="G8">
        <f t="shared" si="0"/>
        <v>0</v>
      </c>
      <c r="H8" t="str">
        <f t="shared" si="1"/>
        <v>，2350271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78</v>
      </c>
      <c r="C9" s="7" t="s">
        <v>79</v>
      </c>
      <c r="D9" s="3">
        <v>137</v>
      </c>
      <c r="E9" t="str">
        <f>VLOOKUP(A9,HOP!A:L,12,0)</f>
        <v>137.00</v>
      </c>
      <c r="F9" t="str">
        <f>VLOOKUP(A9,HOP!A:C,3,0)</f>
        <v>2349761</v>
      </c>
      <c r="G9">
        <f t="shared" si="0"/>
        <v>0</v>
      </c>
      <c r="H9" t="str">
        <f t="shared" si="1"/>
        <v>，2349761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162</v>
      </c>
      <c r="E10" t="str">
        <f>VLOOKUP(A10,HOP!A:L,12,0)</f>
        <v>162.00</v>
      </c>
      <c r="F10" t="str">
        <f>VLOOKUP(A10,HOP!A:C,3,0)</f>
        <v>2348885</v>
      </c>
      <c r="G10">
        <f t="shared" si="0"/>
        <v>0</v>
      </c>
      <c r="H10" t="str">
        <f t="shared" si="1"/>
        <v>，2348885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78</v>
      </c>
      <c r="C11" s="7" t="s">
        <v>79</v>
      </c>
      <c r="D11" s="3">
        <v>194</v>
      </c>
      <c r="E11" t="str">
        <f>VLOOKUP(A11,HOP!A:L,12,0)</f>
        <v>194.00</v>
      </c>
      <c r="F11" t="str">
        <f>VLOOKUP(A11,HOP!A:C,3,0)</f>
        <v>2348956</v>
      </c>
      <c r="G11">
        <f t="shared" si="0"/>
        <v>0</v>
      </c>
      <c r="H11" t="str">
        <f t="shared" si="1"/>
        <v>，2348956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78</v>
      </c>
      <c r="C12" s="7" t="s">
        <v>79</v>
      </c>
      <c r="D12" s="3">
        <v>168</v>
      </c>
      <c r="E12" t="str">
        <f>VLOOKUP(A12,HOP!A:L,12,0)</f>
        <v>168.00</v>
      </c>
      <c r="F12" t="str">
        <f>VLOOKUP(A12,HOP!A:C,3,0)</f>
        <v>2349475</v>
      </c>
      <c r="G12">
        <f t="shared" si="0"/>
        <v>0</v>
      </c>
      <c r="H12" t="str">
        <f t="shared" si="1"/>
        <v>，2349475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78</v>
      </c>
      <c r="C13" s="7" t="s">
        <v>79</v>
      </c>
      <c r="D13" s="3">
        <v>122</v>
      </c>
      <c r="E13" t="str">
        <f>VLOOKUP(A13,HOP!A:L,12,0)</f>
        <v>122.00</v>
      </c>
      <c r="F13" t="str">
        <f>VLOOKUP(A13,HOP!A:C,3,0)</f>
        <v>2349219</v>
      </c>
      <c r="G13">
        <f t="shared" si="0"/>
        <v>0</v>
      </c>
      <c r="H13" t="str">
        <f t="shared" si="1"/>
        <v>，2349219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78</v>
      </c>
      <c r="C14" s="7" t="s">
        <v>79</v>
      </c>
      <c r="D14" s="3">
        <v>132</v>
      </c>
      <c r="E14" t="str">
        <f>VLOOKUP(A14,HOP!A:L,12,0)</f>
        <v>132.00</v>
      </c>
      <c r="F14" t="str">
        <f>VLOOKUP(A14,HOP!A:C,3,0)</f>
        <v>2349327</v>
      </c>
      <c r="G14">
        <f t="shared" si="0"/>
        <v>0</v>
      </c>
      <c r="H14" t="str">
        <f t="shared" si="1"/>
        <v>，2349327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78</v>
      </c>
      <c r="C15" s="7" t="s">
        <v>79</v>
      </c>
      <c r="D15" s="3">
        <v>146</v>
      </c>
      <c r="E15" t="str">
        <f>VLOOKUP(A15,HOP!A:L,12,0)</f>
        <v>146.00</v>
      </c>
      <c r="F15" t="str">
        <f>VLOOKUP(A15,HOP!A:C,3,0)</f>
        <v>2349437</v>
      </c>
      <c r="G15">
        <f t="shared" si="0"/>
        <v>0</v>
      </c>
      <c r="H15" t="str">
        <f t="shared" si="1"/>
        <v>，2349437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78</v>
      </c>
      <c r="C16" s="7" t="s">
        <v>79</v>
      </c>
      <c r="D16" s="3">
        <v>84</v>
      </c>
      <c r="E16" t="str">
        <f>VLOOKUP(A16,HOP!A:L,12,0)</f>
        <v>84.00</v>
      </c>
      <c r="F16" t="str">
        <f>VLOOKUP(A16,HOP!A:C,3,0)</f>
        <v>2349935</v>
      </c>
      <c r="G16">
        <f t="shared" si="0"/>
        <v>0</v>
      </c>
      <c r="H16" t="str">
        <f t="shared" si="1"/>
        <v>，2349935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78</v>
      </c>
      <c r="C17" s="7" t="s">
        <v>79</v>
      </c>
      <c r="D17" s="3">
        <v>111</v>
      </c>
      <c r="E17" t="str">
        <f>VLOOKUP(A17,HOP!A:L,12,0)</f>
        <v>111.00</v>
      </c>
      <c r="F17" t="str">
        <f>VLOOKUP(A17,HOP!A:C,3,0)</f>
        <v>2349405</v>
      </c>
      <c r="G17">
        <f t="shared" si="0"/>
        <v>0</v>
      </c>
      <c r="H17" t="str">
        <f t="shared" si="1"/>
        <v>，2349405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78</v>
      </c>
      <c r="C18" s="7" t="s">
        <v>79</v>
      </c>
      <c r="D18" s="3">
        <v>160</v>
      </c>
      <c r="E18" t="str">
        <f>VLOOKUP(A18,HOP!A:L,12,0)</f>
        <v>160.00</v>
      </c>
      <c r="F18" t="str">
        <f>VLOOKUP(A18,HOP!A:C,3,0)</f>
        <v>2349867</v>
      </c>
      <c r="G18">
        <f t="shared" si="0"/>
        <v>0</v>
      </c>
      <c r="H18" t="str">
        <f t="shared" si="1"/>
        <v>，2349867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78</v>
      </c>
      <c r="C19" s="7" t="s">
        <v>79</v>
      </c>
      <c r="D19" s="3">
        <v>79</v>
      </c>
      <c r="E19" t="str">
        <f>VLOOKUP(A19,HOP!A:L,12,0)</f>
        <v>79.00</v>
      </c>
      <c r="F19" t="str">
        <f>VLOOKUP(A19,HOP!A:C,3,0)</f>
        <v>2350140</v>
      </c>
      <c r="G19">
        <f t="shared" si="0"/>
        <v>0</v>
      </c>
      <c r="H19" t="str">
        <f t="shared" si="1"/>
        <v>，2350140</v>
      </c>
      <c r="I19" t="str">
        <f>VLOOKUP(A19,HOP!A:T,20,0)</f>
        <v>直连</v>
      </c>
    </row>
    <row r="20" ht="14.25" customHeight="1" spans="1:9">
      <c r="A20" s="6" t="s">
        <v>214</v>
      </c>
      <c r="B20" s="7" t="s">
        <v>78</v>
      </c>
      <c r="C20" s="7" t="s">
        <v>79</v>
      </c>
      <c r="D20" s="3">
        <v>108</v>
      </c>
      <c r="E20" t="str">
        <f>VLOOKUP(A20,HOP!A:L,12,0)</f>
        <v>108.00</v>
      </c>
      <c r="F20" t="str">
        <f>VLOOKUP(A20,HOP!A:C,3,0)</f>
        <v>2349728</v>
      </c>
      <c r="G20">
        <f t="shared" si="0"/>
        <v>0</v>
      </c>
      <c r="H20" t="str">
        <f t="shared" si="1"/>
        <v>，2349728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78</v>
      </c>
      <c r="C21" s="7" t="s">
        <v>79</v>
      </c>
      <c r="D21" s="3">
        <v>296</v>
      </c>
      <c r="E21" t="str">
        <f>VLOOKUP(A21,HOP!A:L,12,0)</f>
        <v>296.00</v>
      </c>
      <c r="F21" t="str">
        <f>VLOOKUP(A21,HOP!A:C,3,0)</f>
        <v>2350024</v>
      </c>
      <c r="G21">
        <f t="shared" si="0"/>
        <v>0</v>
      </c>
      <c r="H21" t="str">
        <f t="shared" si="1"/>
        <v>，2350024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78</v>
      </c>
      <c r="C22" s="7" t="s">
        <v>79</v>
      </c>
      <c r="D22" s="3">
        <v>104</v>
      </c>
      <c r="E22" t="str">
        <f>VLOOKUP(A22,HOP!A:L,12,0)</f>
        <v>104.00</v>
      </c>
      <c r="F22" t="str">
        <f>VLOOKUP(A22,HOP!A:C,3,0)</f>
        <v>2349847</v>
      </c>
      <c r="G22">
        <f t="shared" si="0"/>
        <v>0</v>
      </c>
      <c r="H22" t="str">
        <f t="shared" si="1"/>
        <v>，2349847</v>
      </c>
      <c r="I22" t="str">
        <f>VLOOKUP(A22,HOP!A:T,20,0)</f>
        <v>直连</v>
      </c>
    </row>
    <row r="23" ht="14.25" customHeight="1" spans="1:9">
      <c r="A23" s="6" t="s">
        <v>237</v>
      </c>
      <c r="B23" s="7" t="s">
        <v>78</v>
      </c>
      <c r="C23" s="7" t="s">
        <v>79</v>
      </c>
      <c r="D23" s="3">
        <v>146</v>
      </c>
      <c r="E23" t="str">
        <f>VLOOKUP(A23,HOP!A:L,12,0)</f>
        <v>146.00</v>
      </c>
      <c r="F23" t="str">
        <f>VLOOKUP(A23,HOP!A:C,3,0)</f>
        <v>2349185</v>
      </c>
      <c r="G23">
        <f t="shared" si="0"/>
        <v>0</v>
      </c>
      <c r="H23" t="str">
        <f t="shared" si="1"/>
        <v>，2349185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78</v>
      </c>
      <c r="C24" s="7" t="s">
        <v>79</v>
      </c>
      <c r="D24" s="3">
        <v>142</v>
      </c>
      <c r="E24" t="str">
        <f>VLOOKUP(A24,HOP!A:L,12,0)</f>
        <v>142.00</v>
      </c>
      <c r="F24" t="str">
        <f>VLOOKUP(A24,HOP!A:C,3,0)</f>
        <v>2350087</v>
      </c>
      <c r="G24">
        <f t="shared" si="0"/>
        <v>0</v>
      </c>
      <c r="H24" t="str">
        <f t="shared" si="1"/>
        <v>，2350087</v>
      </c>
      <c r="I24" t="str">
        <f>VLOOKUP(A24,HOP!A:T,20,0)</f>
        <v>直连</v>
      </c>
    </row>
    <row r="25" ht="14.25" customHeight="1" spans="1:9">
      <c r="A25" s="6" t="s">
        <v>249</v>
      </c>
      <c r="B25" s="7" t="s">
        <v>78</v>
      </c>
      <c r="C25" s="7" t="s">
        <v>79</v>
      </c>
      <c r="D25" s="3">
        <v>112</v>
      </c>
      <c r="E25" t="str">
        <f>VLOOKUP(A25,HOP!A:L,12,0)</f>
        <v>112.00</v>
      </c>
      <c r="F25" t="str">
        <f>VLOOKUP(A25,HOP!A:C,3,0)</f>
        <v>2349051</v>
      </c>
      <c r="G25">
        <f t="shared" si="0"/>
        <v>0</v>
      </c>
      <c r="H25" t="str">
        <f t="shared" si="1"/>
        <v>，2349051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78</v>
      </c>
      <c r="C26" s="7" t="s">
        <v>79</v>
      </c>
      <c r="D26" s="3">
        <v>89</v>
      </c>
      <c r="E26" t="str">
        <f>VLOOKUP(A26,HOP!A:L,12,0)</f>
        <v>89.00</v>
      </c>
      <c r="F26" t="str">
        <f>VLOOKUP(A26,HOP!A:C,3,0)</f>
        <v>2349794</v>
      </c>
      <c r="G26">
        <f t="shared" si="0"/>
        <v>0</v>
      </c>
      <c r="H26" t="str">
        <f t="shared" si="1"/>
        <v>，2349794</v>
      </c>
      <c r="I26" t="str">
        <f>VLOOKUP(A26,HOP!A:T,20,0)</f>
        <v>直连</v>
      </c>
    </row>
    <row r="27" ht="14.25" customHeight="1" spans="1:9">
      <c r="A27" s="6" t="s">
        <v>261</v>
      </c>
      <c r="B27" s="7" t="s">
        <v>78</v>
      </c>
      <c r="C27" s="7" t="s">
        <v>79</v>
      </c>
      <c r="D27" s="3">
        <v>118</v>
      </c>
      <c r="E27" t="str">
        <f>VLOOKUP(A27,HOP!A:L,12,0)</f>
        <v>118.00</v>
      </c>
      <c r="F27" t="str">
        <f>VLOOKUP(A27,HOP!A:C,3,0)</f>
        <v>2349357</v>
      </c>
      <c r="G27">
        <f t="shared" si="0"/>
        <v>0</v>
      </c>
      <c r="H27" t="str">
        <f t="shared" si="1"/>
        <v>，2349357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78</v>
      </c>
      <c r="C28" s="7" t="s">
        <v>79</v>
      </c>
      <c r="D28" s="3">
        <v>137</v>
      </c>
      <c r="E28" t="str">
        <f>VLOOKUP(A28,HOP!A:L,12,0)</f>
        <v>137.00</v>
      </c>
      <c r="F28" t="str">
        <f>VLOOKUP(A28,HOP!A:C,3,0)</f>
        <v>2349523</v>
      </c>
      <c r="G28">
        <f t="shared" si="0"/>
        <v>0</v>
      </c>
      <c r="H28" t="str">
        <f t="shared" si="1"/>
        <v>，2349523</v>
      </c>
      <c r="I28" t="str">
        <f>VLOOKUP(A28,HOP!A:T,20,0)</f>
        <v>直连</v>
      </c>
    </row>
    <row r="29" ht="14.25" customHeight="1" spans="1:9">
      <c r="A29" s="6" t="s">
        <v>271</v>
      </c>
      <c r="B29" s="7" t="s">
        <v>78</v>
      </c>
      <c r="C29" s="7" t="s">
        <v>79</v>
      </c>
      <c r="D29" s="3">
        <v>75</v>
      </c>
      <c r="E29" t="str">
        <f>VLOOKUP(A29,HOP!A:L,12,0)</f>
        <v>75.00</v>
      </c>
      <c r="F29" t="str">
        <f>VLOOKUP(A29,HOP!A:C,3,0)</f>
        <v>2349408</v>
      </c>
      <c r="G29">
        <f t="shared" si="0"/>
        <v>0</v>
      </c>
      <c r="H29" t="str">
        <f t="shared" si="1"/>
        <v>，2349408</v>
      </c>
      <c r="I29" t="str">
        <f>VLOOKUP(A29,HOP!A:T,20,0)</f>
        <v>直连</v>
      </c>
    </row>
    <row r="30" ht="14.25" customHeight="1" spans="1:9">
      <c r="A30" s="6" t="s">
        <v>278</v>
      </c>
      <c r="B30" s="7" t="s">
        <v>78</v>
      </c>
      <c r="C30" s="7" t="s">
        <v>79</v>
      </c>
      <c r="D30" s="3">
        <v>99</v>
      </c>
      <c r="E30" t="str">
        <f>VLOOKUP(A30,HOP!A:L,12,0)</f>
        <v>99.00</v>
      </c>
      <c r="F30" t="str">
        <f>VLOOKUP(A30,HOP!A:C,3,0)</f>
        <v>2349605</v>
      </c>
      <c r="G30">
        <f t="shared" si="0"/>
        <v>0</v>
      </c>
      <c r="H30" t="str">
        <f t="shared" si="1"/>
        <v>，2349605</v>
      </c>
      <c r="I30" t="str">
        <f>VLOOKUP(A30,HOP!A:T,20,0)</f>
        <v>直连</v>
      </c>
    </row>
    <row r="31" ht="14.25" customHeight="1" spans="1:9">
      <c r="A31" s="6" t="s">
        <v>284</v>
      </c>
      <c r="B31" s="7" t="s">
        <v>78</v>
      </c>
      <c r="C31" s="7" t="s">
        <v>79</v>
      </c>
      <c r="D31" s="3">
        <v>88</v>
      </c>
      <c r="E31" t="str">
        <f>VLOOKUP(A31,HOP!A:L,12,0)</f>
        <v>88.00</v>
      </c>
      <c r="F31" t="str">
        <f>VLOOKUP(A31,HOP!A:C,3,0)</f>
        <v>2349790</v>
      </c>
      <c r="G31">
        <f t="shared" si="0"/>
        <v>0</v>
      </c>
      <c r="H31" t="str">
        <f t="shared" si="1"/>
        <v>，2349790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78</v>
      </c>
      <c r="C32" s="7" t="s">
        <v>79</v>
      </c>
      <c r="D32" s="3">
        <v>129</v>
      </c>
      <c r="E32" t="str">
        <f>VLOOKUP(A32,HOP!A:L,12,0)</f>
        <v>129.00</v>
      </c>
      <c r="F32" t="str">
        <f>VLOOKUP(A32,HOP!A:C,3,0)</f>
        <v>2349528</v>
      </c>
      <c r="G32">
        <f t="shared" si="0"/>
        <v>0</v>
      </c>
      <c r="H32" t="str">
        <f t="shared" si="1"/>
        <v>，2349528</v>
      </c>
      <c r="I32" t="str">
        <f>VLOOKUP(A32,HOP!A:T,20,0)</f>
        <v>直连</v>
      </c>
    </row>
    <row r="33" ht="14.25" customHeight="1" spans="1:9">
      <c r="A33" s="6" t="s">
        <v>296</v>
      </c>
      <c r="B33" s="7" t="s">
        <v>78</v>
      </c>
      <c r="C33" s="7" t="s">
        <v>79</v>
      </c>
      <c r="D33" s="3">
        <v>121</v>
      </c>
      <c r="E33" t="str">
        <f>VLOOKUP(A33,HOP!A:L,12,0)</f>
        <v>121.00</v>
      </c>
      <c r="F33" t="str">
        <f>VLOOKUP(A33,HOP!A:C,3,0)</f>
        <v>2349068</v>
      </c>
      <c r="G33">
        <f t="shared" si="0"/>
        <v>0</v>
      </c>
      <c r="H33" t="str">
        <f t="shared" si="1"/>
        <v>，2349068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78</v>
      </c>
      <c r="C34" s="7" t="s">
        <v>79</v>
      </c>
      <c r="D34" s="3">
        <v>82</v>
      </c>
      <c r="E34" t="str">
        <f>VLOOKUP(A34,HOP!A:L,12,0)</f>
        <v>82.00</v>
      </c>
      <c r="F34" t="str">
        <f>VLOOKUP(A34,HOP!A:C,3,0)</f>
        <v>2349737</v>
      </c>
      <c r="G34">
        <f t="shared" si="0"/>
        <v>0</v>
      </c>
      <c r="H34" t="str">
        <f t="shared" si="1"/>
        <v>，2349737</v>
      </c>
      <c r="I34" t="str">
        <f>VLOOKUP(A34,HOP!A:T,20,0)</f>
        <v>直连</v>
      </c>
    </row>
    <row r="35" ht="14.25" customHeight="1" spans="1:9">
      <c r="A35" s="6" t="s">
        <v>308</v>
      </c>
      <c r="B35" s="7" t="s">
        <v>78</v>
      </c>
      <c r="C35" s="7" t="s">
        <v>79</v>
      </c>
      <c r="D35" s="3">
        <v>108</v>
      </c>
      <c r="E35" t="str">
        <f>VLOOKUP(A35,HOP!A:L,12,0)</f>
        <v>108.00</v>
      </c>
      <c r="F35" t="str">
        <f>VLOOKUP(A35,HOP!A:C,3,0)</f>
        <v>2349829</v>
      </c>
      <c r="G35">
        <f t="shared" ref="G35:G59" si="2">D35-E35</f>
        <v>0</v>
      </c>
      <c r="H35" t="str">
        <f t="shared" ref="H35:H59" si="3">$H$1&amp;F35</f>
        <v>，2349829</v>
      </c>
      <c r="I35" t="str">
        <f>VLOOKUP(A35,HOP!A:T,20,0)</f>
        <v>直连</v>
      </c>
    </row>
    <row r="36" ht="14.25" customHeight="1" spans="1:9">
      <c r="A36" s="6" t="s">
        <v>313</v>
      </c>
      <c r="B36" s="7" t="s">
        <v>78</v>
      </c>
      <c r="C36" s="7" t="s">
        <v>79</v>
      </c>
      <c r="D36" s="3">
        <v>91</v>
      </c>
      <c r="E36" t="str">
        <f>VLOOKUP(A36,HOP!A:L,12,0)</f>
        <v>91.00</v>
      </c>
      <c r="F36" t="str">
        <f>VLOOKUP(A36,HOP!A:C,3,0)</f>
        <v>2349305</v>
      </c>
      <c r="G36">
        <f t="shared" si="2"/>
        <v>0</v>
      </c>
      <c r="H36" t="str">
        <f t="shared" si="3"/>
        <v>，2349305</v>
      </c>
      <c r="I36" t="str">
        <f>VLOOKUP(A36,HOP!A:T,20,0)</f>
        <v>直连</v>
      </c>
    </row>
    <row r="37" ht="14.25" customHeight="1" spans="1:9">
      <c r="A37" s="6" t="s">
        <v>318</v>
      </c>
      <c r="B37" s="7" t="s">
        <v>78</v>
      </c>
      <c r="C37" s="7" t="s">
        <v>79</v>
      </c>
      <c r="D37" s="3">
        <v>53</v>
      </c>
      <c r="E37" t="str">
        <f>VLOOKUP(A37,HOP!A:L,12,0)</f>
        <v>53.00</v>
      </c>
      <c r="F37" t="str">
        <f>VLOOKUP(A37,HOP!A:C,3,0)</f>
        <v>2348952</v>
      </c>
      <c r="G37">
        <f t="shared" si="2"/>
        <v>0</v>
      </c>
      <c r="H37" t="str">
        <f t="shared" si="3"/>
        <v>，2348952</v>
      </c>
      <c r="I37" t="str">
        <f>VLOOKUP(A37,HOP!A:T,20,0)</f>
        <v>直连</v>
      </c>
    </row>
    <row r="38" ht="14.25" customHeight="1" spans="1:9">
      <c r="A38" s="6" t="s">
        <v>326</v>
      </c>
      <c r="B38" s="7" t="s">
        <v>78</v>
      </c>
      <c r="C38" s="7" t="s">
        <v>79</v>
      </c>
      <c r="D38" s="3">
        <v>157</v>
      </c>
      <c r="E38" t="str">
        <f>VLOOKUP(A38,HOP!A:L,12,0)</f>
        <v>157.00</v>
      </c>
      <c r="F38" t="str">
        <f>VLOOKUP(A38,HOP!A:C,3,0)</f>
        <v>2349168</v>
      </c>
      <c r="G38">
        <f t="shared" si="2"/>
        <v>0</v>
      </c>
      <c r="H38" t="str">
        <f t="shared" si="3"/>
        <v>，2349168</v>
      </c>
      <c r="I38" t="str">
        <f>VLOOKUP(A38,HOP!A:T,20,0)</f>
        <v>直连</v>
      </c>
    </row>
    <row r="39" ht="14.25" customHeight="1" spans="1:9">
      <c r="A39" s="6" t="s">
        <v>328</v>
      </c>
      <c r="B39" s="7" t="s">
        <v>78</v>
      </c>
      <c r="C39" s="7" t="s">
        <v>79</v>
      </c>
      <c r="D39" s="3">
        <v>154</v>
      </c>
      <c r="E39" t="str">
        <f>VLOOKUP(A39,HOP!A:L,12,0)</f>
        <v>154.00</v>
      </c>
      <c r="F39" t="str">
        <f>VLOOKUP(A39,HOP!A:C,3,0)</f>
        <v>2348977</v>
      </c>
      <c r="G39">
        <f t="shared" si="2"/>
        <v>0</v>
      </c>
      <c r="H39" t="str">
        <f t="shared" si="3"/>
        <v>，2348977</v>
      </c>
      <c r="I39" t="str">
        <f>VLOOKUP(A39,HOP!A:T,20,0)</f>
        <v>直连</v>
      </c>
    </row>
    <row r="40" ht="14.25" customHeight="1" spans="1:9">
      <c r="A40" s="6" t="s">
        <v>334</v>
      </c>
      <c r="B40" s="7" t="s">
        <v>78</v>
      </c>
      <c r="C40" s="7" t="s">
        <v>79</v>
      </c>
      <c r="D40" s="3">
        <v>108</v>
      </c>
      <c r="E40" t="str">
        <f>VLOOKUP(A40,HOP!A:L,12,0)</f>
        <v>108.00</v>
      </c>
      <c r="F40" t="str">
        <f>VLOOKUP(A40,HOP!A:C,3,0)</f>
        <v>2350176</v>
      </c>
      <c r="G40">
        <f t="shared" si="2"/>
        <v>0</v>
      </c>
      <c r="H40" t="str">
        <f t="shared" si="3"/>
        <v>，2350176</v>
      </c>
      <c r="I40" t="str">
        <f>VLOOKUP(A40,HOP!A:T,20,0)</f>
        <v>直连</v>
      </c>
    </row>
    <row r="41" ht="14.25" customHeight="1" spans="1:9">
      <c r="A41" s="6" t="s">
        <v>339</v>
      </c>
      <c r="B41" s="7" t="s">
        <v>343</v>
      </c>
      <c r="C41" s="7" t="s">
        <v>79</v>
      </c>
      <c r="D41" s="3">
        <v>390</v>
      </c>
      <c r="E41" t="str">
        <f>VLOOKUP(A41,HOP!A:L,12,0)</f>
        <v>390.00</v>
      </c>
      <c r="F41" t="str">
        <f>VLOOKUP(A41,HOP!A:C,3,0)</f>
        <v>2346721</v>
      </c>
      <c r="G41">
        <f t="shared" si="2"/>
        <v>0</v>
      </c>
      <c r="H41" t="str">
        <f t="shared" si="3"/>
        <v>，2346721</v>
      </c>
      <c r="I41" t="str">
        <f>VLOOKUP(A41,HOP!A:T,20,0)</f>
        <v>直连</v>
      </c>
    </row>
    <row r="42" ht="14.25" customHeight="1" spans="1:9">
      <c r="A42" s="6" t="s">
        <v>347</v>
      </c>
      <c r="B42" s="7" t="s">
        <v>78</v>
      </c>
      <c r="C42" s="7" t="s">
        <v>79</v>
      </c>
      <c r="D42" s="3">
        <v>121</v>
      </c>
      <c r="E42" t="str">
        <f>VLOOKUP(A42,HOP!A:L,12,0)</f>
        <v>121.00</v>
      </c>
      <c r="F42" t="str">
        <f>VLOOKUP(A42,HOP!A:C,3,0)</f>
        <v>2348197</v>
      </c>
      <c r="G42">
        <f t="shared" si="2"/>
        <v>0</v>
      </c>
      <c r="H42" t="str">
        <f t="shared" si="3"/>
        <v>，2348197</v>
      </c>
      <c r="I42" t="str">
        <f>VLOOKUP(A42,HOP!A:T,20,0)</f>
        <v>直连</v>
      </c>
    </row>
    <row r="43" ht="14.25" customHeight="1" spans="1:9">
      <c r="A43" s="6" t="s">
        <v>351</v>
      </c>
      <c r="B43" s="7" t="s">
        <v>78</v>
      </c>
      <c r="C43" s="7" t="s">
        <v>79</v>
      </c>
      <c r="D43" s="3">
        <v>215</v>
      </c>
      <c r="E43" t="str">
        <f>VLOOKUP(A43,HOP!A:L,12,0)</f>
        <v>215.00</v>
      </c>
      <c r="F43" t="str">
        <f>VLOOKUP(A43,HOP!A:C,3,0)</f>
        <v>2348452</v>
      </c>
      <c r="G43">
        <f t="shared" si="2"/>
        <v>0</v>
      </c>
      <c r="H43" t="str">
        <f t="shared" si="3"/>
        <v>，2348452</v>
      </c>
      <c r="I43" t="str">
        <f>VLOOKUP(A43,HOP!A:T,20,0)</f>
        <v>直连</v>
      </c>
    </row>
    <row r="44" ht="14.25" customHeight="1" spans="1:9">
      <c r="A44" s="6" t="s">
        <v>359</v>
      </c>
      <c r="B44" s="7" t="s">
        <v>78</v>
      </c>
      <c r="C44" s="7" t="s">
        <v>79</v>
      </c>
      <c r="D44" s="3">
        <v>163</v>
      </c>
      <c r="E44" t="str">
        <f>VLOOKUP(A44,HOP!A:L,12,0)</f>
        <v>163.00</v>
      </c>
      <c r="F44" t="str">
        <f>VLOOKUP(A44,HOP!A:C,3,0)</f>
        <v>2348148</v>
      </c>
      <c r="G44">
        <f t="shared" si="2"/>
        <v>0</v>
      </c>
      <c r="H44" t="str">
        <f t="shared" si="3"/>
        <v>，2348148</v>
      </c>
      <c r="I44" t="str">
        <f>VLOOKUP(A44,HOP!A:T,20,0)</f>
        <v>直连</v>
      </c>
    </row>
    <row r="45" ht="14.25" customHeight="1" spans="1:9">
      <c r="A45" s="6" t="s">
        <v>366</v>
      </c>
      <c r="B45" s="7" t="s">
        <v>78</v>
      </c>
      <c r="C45" s="7" t="s">
        <v>79</v>
      </c>
      <c r="D45" s="3">
        <v>185</v>
      </c>
      <c r="E45" t="str">
        <f>VLOOKUP(A45,HOP!A:L,12,0)</f>
        <v>185.00</v>
      </c>
      <c r="F45" t="str">
        <f>VLOOKUP(A45,HOP!A:C,3,0)</f>
        <v>2348659</v>
      </c>
      <c r="G45">
        <f t="shared" si="2"/>
        <v>0</v>
      </c>
      <c r="H45" t="str">
        <f t="shared" si="3"/>
        <v>，2348659</v>
      </c>
      <c r="I45" t="str">
        <f>VLOOKUP(A45,HOP!A:T,20,0)</f>
        <v>直连</v>
      </c>
    </row>
    <row r="46" ht="14.25" customHeight="1" spans="1:9">
      <c r="A46" s="6" t="s">
        <v>372</v>
      </c>
      <c r="B46" s="7" t="s">
        <v>78</v>
      </c>
      <c r="C46" s="7" t="s">
        <v>79</v>
      </c>
      <c r="D46" s="3">
        <v>155</v>
      </c>
      <c r="E46" t="str">
        <f>VLOOKUP(A46,HOP!A:L,12,0)</f>
        <v>155.00</v>
      </c>
      <c r="F46" t="str">
        <f>VLOOKUP(A46,HOP!A:C,3,0)</f>
        <v>2349355</v>
      </c>
      <c r="G46">
        <f t="shared" si="2"/>
        <v>0</v>
      </c>
      <c r="H46" t="str">
        <f t="shared" si="3"/>
        <v>，2349355</v>
      </c>
      <c r="I46" t="str">
        <f>VLOOKUP(A46,HOP!A:T,20,0)</f>
        <v>直连</v>
      </c>
    </row>
    <row r="47" ht="14.25" customHeight="1" spans="1:9">
      <c r="A47" s="6" t="s">
        <v>377</v>
      </c>
      <c r="B47" s="7" t="s">
        <v>78</v>
      </c>
      <c r="C47" s="7" t="s">
        <v>79</v>
      </c>
      <c r="D47" s="3">
        <v>164</v>
      </c>
      <c r="E47" t="str">
        <f>VLOOKUP(A47,HOP!A:L,12,0)</f>
        <v>164.00</v>
      </c>
      <c r="F47" t="str">
        <f>VLOOKUP(A47,HOP!A:C,3,0)</f>
        <v>2349200</v>
      </c>
      <c r="G47">
        <f t="shared" si="2"/>
        <v>0</v>
      </c>
      <c r="H47" t="str">
        <f t="shared" si="3"/>
        <v>，2349200</v>
      </c>
      <c r="I47" t="str">
        <f>VLOOKUP(A47,HOP!A:T,20,0)</f>
        <v>直连</v>
      </c>
    </row>
    <row r="48" ht="14.25" customHeight="1" spans="1:9">
      <c r="A48" s="6" t="s">
        <v>383</v>
      </c>
      <c r="B48" s="7" t="s">
        <v>78</v>
      </c>
      <c r="C48" s="7" t="s">
        <v>79</v>
      </c>
      <c r="D48" s="3">
        <v>164</v>
      </c>
      <c r="E48" t="str">
        <f>VLOOKUP(A48,HOP!A:L,12,0)</f>
        <v>164.00</v>
      </c>
      <c r="F48" t="str">
        <f>VLOOKUP(A48,HOP!A:C,3,0)</f>
        <v>2349198</v>
      </c>
      <c r="G48">
        <f t="shared" si="2"/>
        <v>0</v>
      </c>
      <c r="H48" t="str">
        <f t="shared" si="3"/>
        <v>，2349198</v>
      </c>
      <c r="I48" t="str">
        <f>VLOOKUP(A48,HOP!A:T,20,0)</f>
        <v>直连</v>
      </c>
    </row>
    <row r="49" ht="14.25" customHeight="1" spans="1:9">
      <c r="A49" s="6" t="s">
        <v>385</v>
      </c>
      <c r="B49" s="7" t="s">
        <v>78</v>
      </c>
      <c r="C49" s="7" t="s">
        <v>79</v>
      </c>
      <c r="D49" s="3">
        <v>121</v>
      </c>
      <c r="E49" t="str">
        <f>VLOOKUP(A49,HOP!A:L,12,0)</f>
        <v>121.00</v>
      </c>
      <c r="F49" t="str">
        <f>VLOOKUP(A49,HOP!A:C,3,0)</f>
        <v>2349683</v>
      </c>
      <c r="G49">
        <f t="shared" si="2"/>
        <v>0</v>
      </c>
      <c r="H49" t="str">
        <f t="shared" si="3"/>
        <v>，2349683</v>
      </c>
      <c r="I49" t="str">
        <f>VLOOKUP(A49,HOP!A:T,20,0)</f>
        <v>直连</v>
      </c>
    </row>
    <row r="50" ht="14.25" customHeight="1" spans="1:9">
      <c r="A50" s="6" t="s">
        <v>387</v>
      </c>
      <c r="B50" s="7" t="s">
        <v>78</v>
      </c>
      <c r="C50" s="7" t="s">
        <v>79</v>
      </c>
      <c r="D50" s="3">
        <v>134</v>
      </c>
      <c r="E50" t="str">
        <f>VLOOKUP(A50,HOP!A:L,12,0)</f>
        <v>134.00</v>
      </c>
      <c r="F50" t="str">
        <f>VLOOKUP(A50,HOP!A:C,3,0)</f>
        <v>2349738</v>
      </c>
      <c r="G50">
        <f t="shared" si="2"/>
        <v>0</v>
      </c>
      <c r="H50" t="str">
        <f t="shared" si="3"/>
        <v>，2349738</v>
      </c>
      <c r="I50" t="str">
        <f>VLOOKUP(A50,HOP!A:T,20,0)</f>
        <v>直连</v>
      </c>
    </row>
    <row r="51" ht="14.25" customHeight="1" spans="1:9">
      <c r="A51" s="6" t="s">
        <v>389</v>
      </c>
      <c r="B51" s="7" t="s">
        <v>78</v>
      </c>
      <c r="C51" s="7" t="s">
        <v>79</v>
      </c>
      <c r="D51" s="3">
        <v>136</v>
      </c>
      <c r="E51" t="str">
        <f>VLOOKUP(A51,HOP!A:L,12,0)</f>
        <v>136.00</v>
      </c>
      <c r="F51" t="str">
        <f>VLOOKUP(A51,HOP!A:C,3,0)</f>
        <v>2349089</v>
      </c>
      <c r="G51">
        <f t="shared" si="2"/>
        <v>0</v>
      </c>
      <c r="H51" t="str">
        <f t="shared" si="3"/>
        <v>，2349089</v>
      </c>
      <c r="I51" t="str">
        <f>VLOOKUP(A51,HOP!A:T,20,0)</f>
        <v>直连</v>
      </c>
    </row>
    <row r="52" ht="14.25" customHeight="1" spans="1:9">
      <c r="A52" s="6" t="s">
        <v>391</v>
      </c>
      <c r="B52" s="7" t="s">
        <v>78</v>
      </c>
      <c r="C52" s="7" t="s">
        <v>79</v>
      </c>
      <c r="D52" s="3">
        <v>105</v>
      </c>
      <c r="E52" t="str">
        <f>VLOOKUP(A52,HOP!A:L,12,0)</f>
        <v>105.00</v>
      </c>
      <c r="F52" t="str">
        <f>VLOOKUP(A52,HOP!A:C,3,0)</f>
        <v>2350099</v>
      </c>
      <c r="G52">
        <f t="shared" si="2"/>
        <v>0</v>
      </c>
      <c r="H52" t="str">
        <f t="shared" si="3"/>
        <v>，2350099</v>
      </c>
      <c r="I52" t="str">
        <f>VLOOKUP(A52,HOP!A:T,20,0)</f>
        <v>直连</v>
      </c>
    </row>
    <row r="53" ht="14.25" customHeight="1" spans="1:9">
      <c r="A53" s="6" t="s">
        <v>395</v>
      </c>
      <c r="B53" s="7" t="s">
        <v>78</v>
      </c>
      <c r="C53" s="7" t="s">
        <v>79</v>
      </c>
      <c r="D53" s="3">
        <v>180</v>
      </c>
      <c r="E53" t="str">
        <f>VLOOKUP(A53,HOP!A:L,12,0)</f>
        <v>180.00</v>
      </c>
      <c r="F53" t="str">
        <f>VLOOKUP(A53,HOP!A:C,3,0)</f>
        <v>2349020</v>
      </c>
      <c r="G53">
        <f t="shared" si="2"/>
        <v>0</v>
      </c>
      <c r="H53" t="str">
        <f t="shared" si="3"/>
        <v>，2349020</v>
      </c>
      <c r="I53" t="str">
        <f>VLOOKUP(A53,HOP!A:T,20,0)</f>
        <v>直连</v>
      </c>
    </row>
    <row r="54" ht="14.25" customHeight="1" spans="1:9">
      <c r="A54" s="6" t="s">
        <v>403</v>
      </c>
      <c r="B54" s="7" t="s">
        <v>78</v>
      </c>
      <c r="C54" s="7" t="s">
        <v>79</v>
      </c>
      <c r="D54" s="3">
        <v>147</v>
      </c>
      <c r="E54" t="str">
        <f>VLOOKUP(A54,HOP!A:L,12,0)</f>
        <v>147.00</v>
      </c>
      <c r="F54" t="str">
        <f>VLOOKUP(A54,HOP!A:C,3,0)</f>
        <v>2349520</v>
      </c>
      <c r="G54">
        <f t="shared" si="2"/>
        <v>0</v>
      </c>
      <c r="H54" t="str">
        <f t="shared" si="3"/>
        <v>，2349520</v>
      </c>
      <c r="I54" t="str">
        <f>VLOOKUP(A54,HOP!A:T,20,0)</f>
        <v>直连</v>
      </c>
    </row>
    <row r="55" ht="14.25" customHeight="1" spans="1:9">
      <c r="A55" s="6" t="s">
        <v>410</v>
      </c>
      <c r="B55" s="7" t="s">
        <v>78</v>
      </c>
      <c r="C55" s="7" t="s">
        <v>79</v>
      </c>
      <c r="D55" s="3">
        <v>120</v>
      </c>
      <c r="E55" t="str">
        <f>VLOOKUP(A55,HOP!A:L,12,0)</f>
        <v>120.00</v>
      </c>
      <c r="F55" t="str">
        <f>VLOOKUP(A55,HOP!A:C,3,0)</f>
        <v>2349681</v>
      </c>
      <c r="G55">
        <f t="shared" si="2"/>
        <v>0</v>
      </c>
      <c r="H55" t="str">
        <f t="shared" si="3"/>
        <v>，2349681</v>
      </c>
      <c r="I55" t="str">
        <f>VLOOKUP(A55,HOP!A:T,20,0)</f>
        <v>直连</v>
      </c>
    </row>
    <row r="56" ht="14.25" customHeight="1" spans="1:9">
      <c r="A56" s="6" t="s">
        <v>416</v>
      </c>
      <c r="B56" s="7" t="s">
        <v>78</v>
      </c>
      <c r="C56" s="7" t="s">
        <v>79</v>
      </c>
      <c r="D56" s="3">
        <v>145</v>
      </c>
      <c r="E56" t="str">
        <f>VLOOKUP(A56,HOP!A:L,12,0)</f>
        <v>145.00</v>
      </c>
      <c r="F56" t="str">
        <f>VLOOKUP(A56,HOP!A:C,3,0)</f>
        <v>2349055</v>
      </c>
      <c r="G56">
        <f t="shared" si="2"/>
        <v>0</v>
      </c>
      <c r="H56" t="str">
        <f t="shared" si="3"/>
        <v>，2349055</v>
      </c>
      <c r="I56" t="str">
        <f>VLOOKUP(A56,HOP!A:T,20,0)</f>
        <v>直连</v>
      </c>
    </row>
    <row r="57" ht="14.25" customHeight="1" spans="1:9">
      <c r="A57" s="6" t="s">
        <v>423</v>
      </c>
      <c r="B57" s="7" t="s">
        <v>78</v>
      </c>
      <c r="C57" s="7" t="s">
        <v>79</v>
      </c>
      <c r="D57" s="3">
        <v>95</v>
      </c>
      <c r="E57" t="str">
        <f>VLOOKUP(A57,HOP!A:L,12,0)</f>
        <v>95.00</v>
      </c>
      <c r="F57" t="str">
        <f>VLOOKUP(A57,HOP!A:C,3,0)</f>
        <v>2349136</v>
      </c>
      <c r="G57">
        <f t="shared" si="2"/>
        <v>0</v>
      </c>
      <c r="H57" t="str">
        <f t="shared" si="3"/>
        <v>，2349136</v>
      </c>
      <c r="I57" t="str">
        <f>VLOOKUP(A57,HOP!A:T,20,0)</f>
        <v>直连</v>
      </c>
    </row>
    <row r="58" ht="14.25" customHeight="1" spans="1:9">
      <c r="A58" s="6" t="s">
        <v>425</v>
      </c>
      <c r="B58" s="7" t="s">
        <v>78</v>
      </c>
      <c r="C58" s="7" t="s">
        <v>79</v>
      </c>
      <c r="D58" s="3">
        <v>160</v>
      </c>
      <c r="E58" t="str">
        <f>VLOOKUP(A58,HOP!A:L,12,0)</f>
        <v>160.00</v>
      </c>
      <c r="F58" t="str">
        <f>VLOOKUP(A58,HOP!A:C,3,0)</f>
        <v>2349132</v>
      </c>
      <c r="G58">
        <f t="shared" si="2"/>
        <v>0</v>
      </c>
      <c r="H58" t="str">
        <f t="shared" si="3"/>
        <v>，2349132</v>
      </c>
      <c r="I58" t="str">
        <f>VLOOKUP(A58,HOP!A:T,20,0)</f>
        <v>直连</v>
      </c>
    </row>
    <row r="59" ht="14.25" customHeight="1" spans="1:9">
      <c r="A59" s="6" t="s">
        <v>429</v>
      </c>
      <c r="B59" s="7" t="s">
        <v>78</v>
      </c>
      <c r="C59" s="7" t="s">
        <v>79</v>
      </c>
      <c r="D59" s="3">
        <v>114</v>
      </c>
      <c r="E59" t="str">
        <f>VLOOKUP(A59,HOP!A:L,12,0)</f>
        <v>114.00</v>
      </c>
      <c r="F59" t="str">
        <f>VLOOKUP(A59,HOP!A:C,3,0)</f>
        <v>2349092</v>
      </c>
      <c r="G59">
        <f t="shared" si="2"/>
        <v>0</v>
      </c>
      <c r="H59" t="str">
        <f t="shared" si="3"/>
        <v>，2349092</v>
      </c>
      <c r="I59" t="str">
        <f>VLOOKUP(A59,HOP!A:T,20,0)</f>
        <v>直连</v>
      </c>
    </row>
    <row r="61" spans="4:4">
      <c r="D61" s="3">
        <f>SUM(D2:D60)</f>
        <v>9543</v>
      </c>
    </row>
    <row r="62" ht="14.25" spans="4:4">
      <c r="D62" s="8" t="s">
        <v>22</v>
      </c>
    </row>
    <row r="65" spans="1:1">
      <c r="A65" t="s">
        <v>445</v>
      </c>
    </row>
    <row r="66" spans="1:1">
      <c r="A66" s="5" t="s">
        <v>446</v>
      </c>
    </row>
  </sheetData>
  <autoFilter ref="A1:I5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447</v>
      </c>
      <c r="B1" s="2" t="s">
        <v>448</v>
      </c>
      <c r="C1" s="2" t="s">
        <v>449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450</v>
      </c>
      <c r="I1" s="2" t="s">
        <v>451</v>
      </c>
      <c r="J1" s="2" t="s">
        <v>452</v>
      </c>
      <c r="K1" s="2" t="s">
        <v>453</v>
      </c>
      <c r="L1" s="2" t="s">
        <v>454</v>
      </c>
      <c r="M1" s="2" t="s">
        <v>455</v>
      </c>
      <c r="N1" s="2" t="s">
        <v>456</v>
      </c>
      <c r="O1" s="2" t="s">
        <v>457</v>
      </c>
      <c r="P1" s="2" t="s">
        <v>458</v>
      </c>
      <c r="Q1" s="2" t="s">
        <v>459</v>
      </c>
      <c r="R1" s="2" t="s">
        <v>460</v>
      </c>
      <c r="S1" s="2" t="s">
        <v>461</v>
      </c>
      <c r="T1" s="2" t="s">
        <v>462</v>
      </c>
    </row>
    <row r="2" s="1" customFormat="1" spans="1:20">
      <c r="A2" s="1" t="s">
        <v>85</v>
      </c>
      <c r="B2" s="1" t="s">
        <v>77</v>
      </c>
      <c r="C2" s="1" t="s">
        <v>463</v>
      </c>
      <c r="D2" s="1" t="s">
        <v>87</v>
      </c>
      <c r="E2" s="1" t="s">
        <v>88</v>
      </c>
      <c r="F2" s="1" t="s">
        <v>77</v>
      </c>
      <c r="G2" s="1" t="s">
        <v>79</v>
      </c>
      <c r="H2" s="1" t="s">
        <v>464</v>
      </c>
      <c r="I2" s="1" t="s">
        <v>465</v>
      </c>
      <c r="J2" s="1" t="s">
        <v>466</v>
      </c>
      <c r="K2" s="1" t="s">
        <v>465</v>
      </c>
      <c r="L2" s="1" t="s">
        <v>465</v>
      </c>
      <c r="M2" s="1" t="s">
        <v>467</v>
      </c>
      <c r="N2" s="1" t="s">
        <v>467</v>
      </c>
      <c r="O2" s="1" t="s">
        <v>468</v>
      </c>
      <c r="P2" s="1" t="s">
        <v>469</v>
      </c>
      <c r="Q2" s="1" t="s">
        <v>470</v>
      </c>
      <c r="R2" s="1" t="s">
        <v>71</v>
      </c>
      <c r="S2" s="1" t="s">
        <v>471</v>
      </c>
      <c r="T2" s="1" t="s">
        <v>472</v>
      </c>
    </row>
    <row r="3" s="1" customFormat="1" spans="1:20">
      <c r="A3" s="1" t="s">
        <v>69</v>
      </c>
      <c r="B3" s="1" t="s">
        <v>77</v>
      </c>
      <c r="C3" s="1" t="s">
        <v>473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464</v>
      </c>
      <c r="I3" s="1" t="s">
        <v>474</v>
      </c>
      <c r="J3" s="1" t="s">
        <v>466</v>
      </c>
      <c r="K3" s="1" t="s">
        <v>474</v>
      </c>
      <c r="L3" s="1" t="s">
        <v>474</v>
      </c>
      <c r="M3" s="1" t="s">
        <v>467</v>
      </c>
      <c r="N3" s="1" t="s">
        <v>467</v>
      </c>
      <c r="O3" s="1" t="s">
        <v>468</v>
      </c>
      <c r="P3" s="1" t="s">
        <v>469</v>
      </c>
      <c r="Q3" s="1" t="s">
        <v>475</v>
      </c>
      <c r="R3" s="1" t="s">
        <v>71</v>
      </c>
      <c r="S3" s="1" t="s">
        <v>471</v>
      </c>
      <c r="T3" s="1" t="s">
        <v>472</v>
      </c>
    </row>
    <row r="4" s="1" customFormat="1" spans="1:20">
      <c r="A4" s="1" t="s">
        <v>339</v>
      </c>
      <c r="B4" s="1" t="s">
        <v>343</v>
      </c>
      <c r="C4" s="1" t="s">
        <v>476</v>
      </c>
      <c r="D4" s="1" t="s">
        <v>341</v>
      </c>
      <c r="E4" s="1" t="s">
        <v>342</v>
      </c>
      <c r="F4" s="1" t="s">
        <v>343</v>
      </c>
      <c r="G4" s="1" t="s">
        <v>79</v>
      </c>
      <c r="H4" s="1" t="s">
        <v>464</v>
      </c>
      <c r="I4" s="1" t="s">
        <v>477</v>
      </c>
      <c r="J4" s="1" t="s">
        <v>466</v>
      </c>
      <c r="K4" s="1" t="s">
        <v>477</v>
      </c>
      <c r="L4" s="1" t="s">
        <v>477</v>
      </c>
      <c r="M4" s="1" t="s">
        <v>467</v>
      </c>
      <c r="N4" s="1" t="s">
        <v>467</v>
      </c>
      <c r="O4" s="1" t="s">
        <v>468</v>
      </c>
      <c r="P4" s="1" t="s">
        <v>469</v>
      </c>
      <c r="Q4" s="1" t="s">
        <v>478</v>
      </c>
      <c r="R4" s="1" t="s">
        <v>71</v>
      </c>
      <c r="S4" s="1" t="s">
        <v>471</v>
      </c>
      <c r="T4" s="1" t="s">
        <v>472</v>
      </c>
    </row>
    <row r="5" s="1" customFormat="1" spans="1:20">
      <c r="A5" s="1" t="s">
        <v>359</v>
      </c>
      <c r="B5" s="1" t="s">
        <v>97</v>
      </c>
      <c r="C5" s="1" t="s">
        <v>479</v>
      </c>
      <c r="D5" s="1" t="s">
        <v>361</v>
      </c>
      <c r="E5" s="1" t="s">
        <v>362</v>
      </c>
      <c r="F5" s="1" t="s">
        <v>78</v>
      </c>
      <c r="G5" s="1" t="s">
        <v>79</v>
      </c>
      <c r="H5" s="1" t="s">
        <v>464</v>
      </c>
      <c r="I5" s="1" t="s">
        <v>480</v>
      </c>
      <c r="J5" s="1" t="s">
        <v>466</v>
      </c>
      <c r="K5" s="1" t="s">
        <v>480</v>
      </c>
      <c r="L5" s="1" t="s">
        <v>480</v>
      </c>
      <c r="M5" s="1" t="s">
        <v>467</v>
      </c>
      <c r="N5" s="1" t="s">
        <v>467</v>
      </c>
      <c r="O5" s="1" t="s">
        <v>468</v>
      </c>
      <c r="P5" s="1" t="s">
        <v>469</v>
      </c>
      <c r="Q5" s="1" t="s">
        <v>481</v>
      </c>
      <c r="R5" s="1" t="s">
        <v>71</v>
      </c>
      <c r="S5" s="1" t="s">
        <v>471</v>
      </c>
      <c r="T5" s="1" t="s">
        <v>472</v>
      </c>
    </row>
    <row r="6" s="1" customFormat="1" spans="1:20">
      <c r="A6" s="1" t="s">
        <v>347</v>
      </c>
      <c r="B6" s="1" t="s">
        <v>97</v>
      </c>
      <c r="C6" s="1" t="s">
        <v>482</v>
      </c>
      <c r="D6" s="1" t="s">
        <v>483</v>
      </c>
      <c r="E6" s="1" t="s">
        <v>350</v>
      </c>
      <c r="F6" s="1" t="s">
        <v>78</v>
      </c>
      <c r="G6" s="1" t="s">
        <v>79</v>
      </c>
      <c r="H6" s="1" t="s">
        <v>464</v>
      </c>
      <c r="I6" s="1" t="s">
        <v>484</v>
      </c>
      <c r="J6" s="1" t="s">
        <v>466</v>
      </c>
      <c r="K6" s="1" t="s">
        <v>484</v>
      </c>
      <c r="L6" s="1" t="s">
        <v>484</v>
      </c>
      <c r="M6" s="1" t="s">
        <v>467</v>
      </c>
      <c r="N6" s="1" t="s">
        <v>467</v>
      </c>
      <c r="O6" s="1" t="s">
        <v>468</v>
      </c>
      <c r="P6" s="1" t="s">
        <v>469</v>
      </c>
      <c r="Q6" s="1" t="s">
        <v>485</v>
      </c>
      <c r="R6" s="1" t="s">
        <v>71</v>
      </c>
      <c r="S6" s="1" t="s">
        <v>471</v>
      </c>
      <c r="T6" s="1" t="s">
        <v>472</v>
      </c>
    </row>
    <row r="7" s="1" customFormat="1" spans="1:20">
      <c r="A7" s="1" t="s">
        <v>351</v>
      </c>
      <c r="B7" s="1" t="s">
        <v>97</v>
      </c>
      <c r="C7" s="1" t="s">
        <v>486</v>
      </c>
      <c r="D7" s="1" t="s">
        <v>487</v>
      </c>
      <c r="E7" s="1" t="s">
        <v>354</v>
      </c>
      <c r="F7" s="1" t="s">
        <v>78</v>
      </c>
      <c r="G7" s="1" t="s">
        <v>79</v>
      </c>
      <c r="H7" s="1" t="s">
        <v>464</v>
      </c>
      <c r="I7" s="1" t="s">
        <v>488</v>
      </c>
      <c r="J7" s="1" t="s">
        <v>466</v>
      </c>
      <c r="K7" s="1" t="s">
        <v>488</v>
      </c>
      <c r="L7" s="1" t="s">
        <v>488</v>
      </c>
      <c r="M7" s="1" t="s">
        <v>467</v>
      </c>
      <c r="N7" s="1" t="s">
        <v>467</v>
      </c>
      <c r="O7" s="1" t="s">
        <v>468</v>
      </c>
      <c r="P7" s="1" t="s">
        <v>469</v>
      </c>
      <c r="Q7" s="1" t="s">
        <v>489</v>
      </c>
      <c r="R7" s="1" t="s">
        <v>71</v>
      </c>
      <c r="S7" s="1" t="s">
        <v>471</v>
      </c>
      <c r="T7" s="1" t="s">
        <v>472</v>
      </c>
    </row>
    <row r="8" s="1" customFormat="1" spans="1:20">
      <c r="A8" s="1" t="s">
        <v>366</v>
      </c>
      <c r="B8" s="1" t="s">
        <v>97</v>
      </c>
      <c r="C8" s="1" t="s">
        <v>490</v>
      </c>
      <c r="D8" s="1" t="s">
        <v>487</v>
      </c>
      <c r="E8" s="1" t="s">
        <v>367</v>
      </c>
      <c r="F8" s="1" t="s">
        <v>78</v>
      </c>
      <c r="G8" s="1" t="s">
        <v>79</v>
      </c>
      <c r="H8" s="1" t="s">
        <v>464</v>
      </c>
      <c r="I8" s="1" t="s">
        <v>491</v>
      </c>
      <c r="J8" s="1" t="s">
        <v>466</v>
      </c>
      <c r="K8" s="1" t="s">
        <v>491</v>
      </c>
      <c r="L8" s="1" t="s">
        <v>491</v>
      </c>
      <c r="M8" s="1" t="s">
        <v>467</v>
      </c>
      <c r="N8" s="1" t="s">
        <v>467</v>
      </c>
      <c r="O8" s="1" t="s">
        <v>468</v>
      </c>
      <c r="P8" s="1" t="s">
        <v>469</v>
      </c>
      <c r="Q8" s="1" t="s">
        <v>492</v>
      </c>
      <c r="R8" s="1" t="s">
        <v>71</v>
      </c>
      <c r="S8" s="1" t="s">
        <v>471</v>
      </c>
      <c r="T8" s="1" t="s">
        <v>472</v>
      </c>
    </row>
    <row r="9" s="1" customFormat="1" spans="1:20">
      <c r="A9" s="1" t="s">
        <v>102</v>
      </c>
      <c r="B9" s="1" t="s">
        <v>97</v>
      </c>
      <c r="C9" s="1" t="s">
        <v>493</v>
      </c>
      <c r="D9" s="1" t="s">
        <v>494</v>
      </c>
      <c r="E9" s="1" t="s">
        <v>105</v>
      </c>
      <c r="F9" s="1" t="s">
        <v>78</v>
      </c>
      <c r="G9" s="1" t="s">
        <v>79</v>
      </c>
      <c r="H9" s="1" t="s">
        <v>464</v>
      </c>
      <c r="I9" s="1" t="s">
        <v>495</v>
      </c>
      <c r="J9" s="1" t="s">
        <v>466</v>
      </c>
      <c r="K9" s="1" t="s">
        <v>495</v>
      </c>
      <c r="L9" s="1" t="s">
        <v>495</v>
      </c>
      <c r="M9" s="1" t="s">
        <v>467</v>
      </c>
      <c r="N9" s="1" t="s">
        <v>467</v>
      </c>
      <c r="O9" s="1" t="s">
        <v>468</v>
      </c>
      <c r="P9" s="1" t="s">
        <v>469</v>
      </c>
      <c r="Q9" s="1" t="s">
        <v>496</v>
      </c>
      <c r="R9" s="1" t="s">
        <v>71</v>
      </c>
      <c r="S9" s="1" t="s">
        <v>471</v>
      </c>
      <c r="T9" s="1" t="s">
        <v>472</v>
      </c>
    </row>
    <row r="10" s="1" customFormat="1" spans="1:20">
      <c r="A10" s="1" t="s">
        <v>93</v>
      </c>
      <c r="B10" s="1" t="s">
        <v>97</v>
      </c>
      <c r="C10" s="1" t="s">
        <v>497</v>
      </c>
      <c r="D10" s="1" t="s">
        <v>95</v>
      </c>
      <c r="E10" s="1" t="s">
        <v>96</v>
      </c>
      <c r="F10" s="1" t="s">
        <v>78</v>
      </c>
      <c r="G10" s="1" t="s">
        <v>79</v>
      </c>
      <c r="H10" s="1" t="s">
        <v>464</v>
      </c>
      <c r="I10" s="1" t="s">
        <v>498</v>
      </c>
      <c r="J10" s="1" t="s">
        <v>466</v>
      </c>
      <c r="K10" s="1" t="s">
        <v>498</v>
      </c>
      <c r="L10" s="1" t="s">
        <v>498</v>
      </c>
      <c r="M10" s="1" t="s">
        <v>467</v>
      </c>
      <c r="N10" s="1" t="s">
        <v>467</v>
      </c>
      <c r="O10" s="1" t="s">
        <v>468</v>
      </c>
      <c r="P10" s="1" t="s">
        <v>469</v>
      </c>
      <c r="Q10" s="1" t="s">
        <v>499</v>
      </c>
      <c r="R10" s="1" t="s">
        <v>71</v>
      </c>
      <c r="S10" s="1" t="s">
        <v>471</v>
      </c>
      <c r="T10" s="1" t="s">
        <v>472</v>
      </c>
    </row>
    <row r="11" s="1" customFormat="1" spans="1:20">
      <c r="A11" s="1" t="s">
        <v>139</v>
      </c>
      <c r="B11" s="1" t="s">
        <v>78</v>
      </c>
      <c r="C11" s="1" t="s">
        <v>500</v>
      </c>
      <c r="D11" s="1" t="s">
        <v>141</v>
      </c>
      <c r="E11" s="1" t="s">
        <v>142</v>
      </c>
      <c r="F11" s="1" t="s">
        <v>78</v>
      </c>
      <c r="G11" s="1" t="s">
        <v>79</v>
      </c>
      <c r="H11" s="1" t="s">
        <v>464</v>
      </c>
      <c r="I11" s="1" t="s">
        <v>501</v>
      </c>
      <c r="J11" s="1" t="s">
        <v>466</v>
      </c>
      <c r="K11" s="1" t="s">
        <v>501</v>
      </c>
      <c r="L11" s="1" t="s">
        <v>501</v>
      </c>
      <c r="M11" s="1" t="s">
        <v>467</v>
      </c>
      <c r="N11" s="1" t="s">
        <v>467</v>
      </c>
      <c r="O11" s="1" t="s">
        <v>468</v>
      </c>
      <c r="P11" s="1" t="s">
        <v>469</v>
      </c>
      <c r="Q11" s="1" t="s">
        <v>502</v>
      </c>
      <c r="R11" s="1" t="s">
        <v>71</v>
      </c>
      <c r="S11" s="1" t="s">
        <v>471</v>
      </c>
      <c r="T11" s="1" t="s">
        <v>472</v>
      </c>
    </row>
    <row r="12" s="1" customFormat="1" spans="1:20">
      <c r="A12" s="1" t="s">
        <v>318</v>
      </c>
      <c r="B12" s="1" t="s">
        <v>78</v>
      </c>
      <c r="C12" s="1" t="s">
        <v>503</v>
      </c>
      <c r="D12" s="1" t="s">
        <v>504</v>
      </c>
      <c r="E12" s="1" t="s">
        <v>321</v>
      </c>
      <c r="F12" s="1" t="s">
        <v>78</v>
      </c>
      <c r="G12" s="1" t="s">
        <v>79</v>
      </c>
      <c r="H12" s="1" t="s">
        <v>464</v>
      </c>
      <c r="I12" s="1" t="s">
        <v>505</v>
      </c>
      <c r="J12" s="1" t="s">
        <v>466</v>
      </c>
      <c r="K12" s="1" t="s">
        <v>505</v>
      </c>
      <c r="L12" s="1" t="s">
        <v>505</v>
      </c>
      <c r="M12" s="1" t="s">
        <v>467</v>
      </c>
      <c r="N12" s="1" t="s">
        <v>467</v>
      </c>
      <c r="O12" s="1" t="s">
        <v>468</v>
      </c>
      <c r="P12" s="1" t="s">
        <v>469</v>
      </c>
      <c r="Q12" s="1" t="s">
        <v>506</v>
      </c>
      <c r="R12" s="1" t="s">
        <v>71</v>
      </c>
      <c r="S12" s="1" t="s">
        <v>471</v>
      </c>
      <c r="T12" s="1" t="s">
        <v>472</v>
      </c>
    </row>
    <row r="13" s="1" customFormat="1" spans="1:20">
      <c r="A13" s="1" t="s">
        <v>147</v>
      </c>
      <c r="B13" s="1" t="s">
        <v>78</v>
      </c>
      <c r="C13" s="1" t="s">
        <v>507</v>
      </c>
      <c r="D13" s="1" t="s">
        <v>149</v>
      </c>
      <c r="E13" s="1" t="s">
        <v>150</v>
      </c>
      <c r="F13" s="1" t="s">
        <v>78</v>
      </c>
      <c r="G13" s="1" t="s">
        <v>79</v>
      </c>
      <c r="H13" s="1" t="s">
        <v>464</v>
      </c>
      <c r="I13" s="1" t="s">
        <v>508</v>
      </c>
      <c r="J13" s="1" t="s">
        <v>466</v>
      </c>
      <c r="K13" s="1" t="s">
        <v>508</v>
      </c>
      <c r="L13" s="1" t="s">
        <v>508</v>
      </c>
      <c r="M13" s="1" t="s">
        <v>467</v>
      </c>
      <c r="N13" s="1" t="s">
        <v>467</v>
      </c>
      <c r="O13" s="1" t="s">
        <v>468</v>
      </c>
      <c r="P13" s="1" t="s">
        <v>469</v>
      </c>
      <c r="Q13" s="1" t="s">
        <v>509</v>
      </c>
      <c r="R13" s="1" t="s">
        <v>71</v>
      </c>
      <c r="S13" s="1" t="s">
        <v>471</v>
      </c>
      <c r="T13" s="1" t="s">
        <v>472</v>
      </c>
    </row>
    <row r="14" s="1" customFormat="1" spans="1:20">
      <c r="A14" s="1" t="s">
        <v>328</v>
      </c>
      <c r="B14" s="1" t="s">
        <v>78</v>
      </c>
      <c r="C14" s="1" t="s">
        <v>510</v>
      </c>
      <c r="D14" s="1" t="s">
        <v>330</v>
      </c>
      <c r="E14" s="1" t="s">
        <v>331</v>
      </c>
      <c r="F14" s="1" t="s">
        <v>78</v>
      </c>
      <c r="G14" s="1" t="s">
        <v>79</v>
      </c>
      <c r="H14" s="1" t="s">
        <v>464</v>
      </c>
      <c r="I14" s="1" t="s">
        <v>511</v>
      </c>
      <c r="J14" s="1" t="s">
        <v>466</v>
      </c>
      <c r="K14" s="1" t="s">
        <v>511</v>
      </c>
      <c r="L14" s="1" t="s">
        <v>511</v>
      </c>
      <c r="M14" s="1" t="s">
        <v>467</v>
      </c>
      <c r="N14" s="1" t="s">
        <v>467</v>
      </c>
      <c r="O14" s="1" t="s">
        <v>468</v>
      </c>
      <c r="P14" s="1" t="s">
        <v>469</v>
      </c>
      <c r="Q14" s="1" t="s">
        <v>512</v>
      </c>
      <c r="R14" s="1" t="s">
        <v>71</v>
      </c>
      <c r="S14" s="1" t="s">
        <v>471</v>
      </c>
      <c r="T14" s="1" t="s">
        <v>472</v>
      </c>
    </row>
    <row r="15" s="1" customFormat="1" spans="1:20">
      <c r="A15" s="1" t="s">
        <v>395</v>
      </c>
      <c r="B15" s="1" t="s">
        <v>78</v>
      </c>
      <c r="C15" s="1" t="s">
        <v>513</v>
      </c>
      <c r="D15" s="1" t="s">
        <v>514</v>
      </c>
      <c r="E15" s="1" t="s">
        <v>398</v>
      </c>
      <c r="F15" s="1" t="s">
        <v>78</v>
      </c>
      <c r="G15" s="1" t="s">
        <v>79</v>
      </c>
      <c r="H15" s="1" t="s">
        <v>464</v>
      </c>
      <c r="I15" s="1" t="s">
        <v>515</v>
      </c>
      <c r="J15" s="1" t="s">
        <v>466</v>
      </c>
      <c r="K15" s="1" t="s">
        <v>515</v>
      </c>
      <c r="L15" s="1" t="s">
        <v>515</v>
      </c>
      <c r="M15" s="1" t="s">
        <v>467</v>
      </c>
      <c r="N15" s="1" t="s">
        <v>467</v>
      </c>
      <c r="O15" s="1" t="s">
        <v>468</v>
      </c>
      <c r="P15" s="1" t="s">
        <v>469</v>
      </c>
      <c r="Q15" s="1" t="s">
        <v>516</v>
      </c>
      <c r="R15" s="1" t="s">
        <v>71</v>
      </c>
      <c r="S15" s="1" t="s">
        <v>471</v>
      </c>
      <c r="T15" s="1" t="s">
        <v>472</v>
      </c>
    </row>
    <row r="16" s="1" customFormat="1" spans="1:20">
      <c r="A16" s="1" t="s">
        <v>249</v>
      </c>
      <c r="B16" s="1" t="s">
        <v>78</v>
      </c>
      <c r="C16" s="1" t="s">
        <v>517</v>
      </c>
      <c r="D16" s="1" t="s">
        <v>494</v>
      </c>
      <c r="E16" s="1" t="s">
        <v>250</v>
      </c>
      <c r="F16" s="1" t="s">
        <v>78</v>
      </c>
      <c r="G16" s="1" t="s">
        <v>79</v>
      </c>
      <c r="H16" s="1" t="s">
        <v>464</v>
      </c>
      <c r="I16" s="1" t="s">
        <v>518</v>
      </c>
      <c r="J16" s="1" t="s">
        <v>466</v>
      </c>
      <c r="K16" s="1" t="s">
        <v>518</v>
      </c>
      <c r="L16" s="1" t="s">
        <v>518</v>
      </c>
      <c r="M16" s="1" t="s">
        <v>467</v>
      </c>
      <c r="N16" s="1" t="s">
        <v>467</v>
      </c>
      <c r="O16" s="1" t="s">
        <v>468</v>
      </c>
      <c r="P16" s="1" t="s">
        <v>469</v>
      </c>
      <c r="Q16" s="1" t="s">
        <v>519</v>
      </c>
      <c r="R16" s="1" t="s">
        <v>71</v>
      </c>
      <c r="S16" s="1" t="s">
        <v>471</v>
      </c>
      <c r="T16" s="1" t="s">
        <v>472</v>
      </c>
    </row>
    <row r="17" s="1" customFormat="1" spans="1:20">
      <c r="A17" s="1" t="s">
        <v>416</v>
      </c>
      <c r="B17" s="1" t="s">
        <v>78</v>
      </c>
      <c r="C17" s="1" t="s">
        <v>520</v>
      </c>
      <c r="D17" s="1" t="s">
        <v>418</v>
      </c>
      <c r="E17" s="1" t="s">
        <v>419</v>
      </c>
      <c r="F17" s="1" t="s">
        <v>78</v>
      </c>
      <c r="G17" s="1" t="s">
        <v>79</v>
      </c>
      <c r="H17" s="1" t="s">
        <v>464</v>
      </c>
      <c r="I17" s="1" t="s">
        <v>521</v>
      </c>
      <c r="J17" s="1" t="s">
        <v>466</v>
      </c>
      <c r="K17" s="1" t="s">
        <v>521</v>
      </c>
      <c r="L17" s="1" t="s">
        <v>521</v>
      </c>
      <c r="M17" s="1" t="s">
        <v>467</v>
      </c>
      <c r="N17" s="1" t="s">
        <v>467</v>
      </c>
      <c r="O17" s="1" t="s">
        <v>468</v>
      </c>
      <c r="P17" s="1" t="s">
        <v>469</v>
      </c>
      <c r="Q17" s="1" t="s">
        <v>522</v>
      </c>
      <c r="R17" s="1" t="s">
        <v>71</v>
      </c>
      <c r="S17" s="1" t="s">
        <v>471</v>
      </c>
      <c r="T17" s="1" t="s">
        <v>472</v>
      </c>
    </row>
    <row r="18" s="1" customFormat="1" spans="1:20">
      <c r="A18" s="1" t="s">
        <v>296</v>
      </c>
      <c r="B18" s="1" t="s">
        <v>78</v>
      </c>
      <c r="C18" s="1" t="s">
        <v>523</v>
      </c>
      <c r="D18" s="1" t="s">
        <v>524</v>
      </c>
      <c r="E18" s="1" t="s">
        <v>299</v>
      </c>
      <c r="F18" s="1" t="s">
        <v>78</v>
      </c>
      <c r="G18" s="1" t="s">
        <v>79</v>
      </c>
      <c r="H18" s="1" t="s">
        <v>464</v>
      </c>
      <c r="I18" s="1" t="s">
        <v>484</v>
      </c>
      <c r="J18" s="1" t="s">
        <v>466</v>
      </c>
      <c r="K18" s="1" t="s">
        <v>484</v>
      </c>
      <c r="L18" s="1" t="s">
        <v>484</v>
      </c>
      <c r="M18" s="1" t="s">
        <v>467</v>
      </c>
      <c r="N18" s="1" t="s">
        <v>467</v>
      </c>
      <c r="O18" s="1" t="s">
        <v>468</v>
      </c>
      <c r="P18" s="1" t="s">
        <v>469</v>
      </c>
      <c r="Q18" s="1" t="s">
        <v>525</v>
      </c>
      <c r="R18" s="1" t="s">
        <v>71</v>
      </c>
      <c r="S18" s="1" t="s">
        <v>471</v>
      </c>
      <c r="T18" s="1" t="s">
        <v>472</v>
      </c>
    </row>
    <row r="19" s="1" customFormat="1" spans="1:20">
      <c r="A19" s="1" t="s">
        <v>389</v>
      </c>
      <c r="B19" s="1" t="s">
        <v>78</v>
      </c>
      <c r="C19" s="1" t="s">
        <v>526</v>
      </c>
      <c r="D19" s="1" t="s">
        <v>527</v>
      </c>
      <c r="E19" s="1" t="s">
        <v>390</v>
      </c>
      <c r="F19" s="1" t="s">
        <v>78</v>
      </c>
      <c r="G19" s="1" t="s">
        <v>79</v>
      </c>
      <c r="H19" s="1" t="s">
        <v>464</v>
      </c>
      <c r="I19" s="1" t="s">
        <v>528</v>
      </c>
      <c r="J19" s="1" t="s">
        <v>466</v>
      </c>
      <c r="K19" s="1" t="s">
        <v>528</v>
      </c>
      <c r="L19" s="1" t="s">
        <v>528</v>
      </c>
      <c r="M19" s="1" t="s">
        <v>467</v>
      </c>
      <c r="N19" s="1" t="s">
        <v>467</v>
      </c>
      <c r="O19" s="1" t="s">
        <v>468</v>
      </c>
      <c r="P19" s="1" t="s">
        <v>469</v>
      </c>
      <c r="Q19" s="1" t="s">
        <v>529</v>
      </c>
      <c r="R19" s="1" t="s">
        <v>71</v>
      </c>
      <c r="S19" s="1" t="s">
        <v>471</v>
      </c>
      <c r="T19" s="1" t="s">
        <v>472</v>
      </c>
    </row>
    <row r="20" s="1" customFormat="1" spans="1:20">
      <c r="A20" s="1" t="s">
        <v>429</v>
      </c>
      <c r="B20" s="1" t="s">
        <v>78</v>
      </c>
      <c r="C20" s="1" t="s">
        <v>530</v>
      </c>
      <c r="D20" s="1" t="s">
        <v>431</v>
      </c>
      <c r="E20" s="1" t="s">
        <v>432</v>
      </c>
      <c r="F20" s="1" t="s">
        <v>78</v>
      </c>
      <c r="G20" s="1" t="s">
        <v>79</v>
      </c>
      <c r="H20" s="1" t="s">
        <v>464</v>
      </c>
      <c r="I20" s="1" t="s">
        <v>531</v>
      </c>
      <c r="J20" s="1" t="s">
        <v>466</v>
      </c>
      <c r="K20" s="1" t="s">
        <v>531</v>
      </c>
      <c r="L20" s="1" t="s">
        <v>531</v>
      </c>
      <c r="M20" s="1" t="s">
        <v>467</v>
      </c>
      <c r="N20" s="1" t="s">
        <v>467</v>
      </c>
      <c r="O20" s="1" t="s">
        <v>468</v>
      </c>
      <c r="P20" s="1" t="s">
        <v>469</v>
      </c>
      <c r="Q20" s="1" t="s">
        <v>532</v>
      </c>
      <c r="R20" s="1" t="s">
        <v>71</v>
      </c>
      <c r="S20" s="1" t="s">
        <v>471</v>
      </c>
      <c r="T20" s="1" t="s">
        <v>472</v>
      </c>
    </row>
    <row r="21" s="1" customFormat="1" spans="1:20">
      <c r="A21" s="1" t="s">
        <v>425</v>
      </c>
      <c r="B21" s="1" t="s">
        <v>78</v>
      </c>
      <c r="C21" s="1" t="s">
        <v>533</v>
      </c>
      <c r="D21" s="1" t="s">
        <v>534</v>
      </c>
      <c r="E21" s="1" t="s">
        <v>428</v>
      </c>
      <c r="F21" s="1" t="s">
        <v>78</v>
      </c>
      <c r="G21" s="1" t="s">
        <v>79</v>
      </c>
      <c r="H21" s="1" t="s">
        <v>464</v>
      </c>
      <c r="I21" s="1" t="s">
        <v>535</v>
      </c>
      <c r="J21" s="1" t="s">
        <v>466</v>
      </c>
      <c r="K21" s="1" t="s">
        <v>535</v>
      </c>
      <c r="L21" s="1" t="s">
        <v>535</v>
      </c>
      <c r="M21" s="1" t="s">
        <v>467</v>
      </c>
      <c r="N21" s="1" t="s">
        <v>467</v>
      </c>
      <c r="O21" s="1" t="s">
        <v>468</v>
      </c>
      <c r="P21" s="1" t="s">
        <v>469</v>
      </c>
      <c r="Q21" s="1" t="s">
        <v>536</v>
      </c>
      <c r="R21" s="1" t="s">
        <v>71</v>
      </c>
      <c r="S21" s="1" t="s">
        <v>471</v>
      </c>
      <c r="T21" s="1" t="s">
        <v>472</v>
      </c>
    </row>
    <row r="22" s="1" customFormat="1" spans="1:20">
      <c r="A22" s="1" t="s">
        <v>423</v>
      </c>
      <c r="B22" s="1" t="s">
        <v>78</v>
      </c>
      <c r="C22" s="1" t="s">
        <v>537</v>
      </c>
      <c r="D22" s="1" t="s">
        <v>494</v>
      </c>
      <c r="E22" s="1" t="s">
        <v>424</v>
      </c>
      <c r="F22" s="1" t="s">
        <v>78</v>
      </c>
      <c r="G22" s="1" t="s">
        <v>79</v>
      </c>
      <c r="H22" s="1" t="s">
        <v>464</v>
      </c>
      <c r="I22" s="1" t="s">
        <v>495</v>
      </c>
      <c r="J22" s="1" t="s">
        <v>466</v>
      </c>
      <c r="K22" s="1" t="s">
        <v>495</v>
      </c>
      <c r="L22" s="1" t="s">
        <v>495</v>
      </c>
      <c r="M22" s="1" t="s">
        <v>467</v>
      </c>
      <c r="N22" s="1" t="s">
        <v>467</v>
      </c>
      <c r="O22" s="1" t="s">
        <v>468</v>
      </c>
      <c r="P22" s="1" t="s">
        <v>469</v>
      </c>
      <c r="Q22" s="1" t="s">
        <v>538</v>
      </c>
      <c r="R22" s="1" t="s">
        <v>71</v>
      </c>
      <c r="S22" s="1" t="s">
        <v>471</v>
      </c>
      <c r="T22" s="1" t="s">
        <v>472</v>
      </c>
    </row>
    <row r="23" s="1" customFormat="1" spans="1:20">
      <c r="A23" s="1" t="s">
        <v>118</v>
      </c>
      <c r="B23" s="1" t="s">
        <v>78</v>
      </c>
      <c r="C23" s="1" t="s">
        <v>539</v>
      </c>
      <c r="D23" s="1" t="s">
        <v>527</v>
      </c>
      <c r="E23" s="1" t="s">
        <v>121</v>
      </c>
      <c r="F23" s="1" t="s">
        <v>78</v>
      </c>
      <c r="G23" s="1" t="s">
        <v>79</v>
      </c>
      <c r="H23" s="1" t="s">
        <v>464</v>
      </c>
      <c r="I23" s="1" t="s">
        <v>528</v>
      </c>
      <c r="J23" s="1" t="s">
        <v>466</v>
      </c>
      <c r="K23" s="1" t="s">
        <v>528</v>
      </c>
      <c r="L23" s="1" t="s">
        <v>528</v>
      </c>
      <c r="M23" s="1" t="s">
        <v>467</v>
      </c>
      <c r="N23" s="1" t="s">
        <v>467</v>
      </c>
      <c r="O23" s="1" t="s">
        <v>468</v>
      </c>
      <c r="P23" s="1" t="s">
        <v>469</v>
      </c>
      <c r="Q23" s="1" t="s">
        <v>540</v>
      </c>
      <c r="R23" s="1" t="s">
        <v>71</v>
      </c>
      <c r="S23" s="1" t="s">
        <v>471</v>
      </c>
      <c r="T23" s="1" t="s">
        <v>472</v>
      </c>
    </row>
    <row r="24" s="1" customFormat="1" spans="1:20">
      <c r="A24" s="1" t="s">
        <v>326</v>
      </c>
      <c r="B24" s="1" t="s">
        <v>78</v>
      </c>
      <c r="C24" s="1" t="s">
        <v>541</v>
      </c>
      <c r="D24" s="1" t="s">
        <v>95</v>
      </c>
      <c r="E24" s="1" t="s">
        <v>327</v>
      </c>
      <c r="F24" s="1" t="s">
        <v>78</v>
      </c>
      <c r="G24" s="1" t="s">
        <v>79</v>
      </c>
      <c r="H24" s="1" t="s">
        <v>464</v>
      </c>
      <c r="I24" s="1" t="s">
        <v>498</v>
      </c>
      <c r="J24" s="1" t="s">
        <v>466</v>
      </c>
      <c r="K24" s="1" t="s">
        <v>498</v>
      </c>
      <c r="L24" s="1" t="s">
        <v>498</v>
      </c>
      <c r="M24" s="1" t="s">
        <v>467</v>
      </c>
      <c r="N24" s="1" t="s">
        <v>467</v>
      </c>
      <c r="O24" s="1" t="s">
        <v>468</v>
      </c>
      <c r="P24" s="1" t="s">
        <v>469</v>
      </c>
      <c r="Q24" s="1" t="s">
        <v>542</v>
      </c>
      <c r="R24" s="1" t="s">
        <v>71</v>
      </c>
      <c r="S24" s="1" t="s">
        <v>471</v>
      </c>
      <c r="T24" s="1" t="s">
        <v>472</v>
      </c>
    </row>
    <row r="25" s="1" customFormat="1" spans="1:20">
      <c r="A25" s="1" t="s">
        <v>237</v>
      </c>
      <c r="B25" s="1" t="s">
        <v>78</v>
      </c>
      <c r="C25" s="1" t="s">
        <v>543</v>
      </c>
      <c r="D25" s="1" t="s">
        <v>544</v>
      </c>
      <c r="E25" s="1" t="s">
        <v>240</v>
      </c>
      <c r="F25" s="1" t="s">
        <v>78</v>
      </c>
      <c r="G25" s="1" t="s">
        <v>79</v>
      </c>
      <c r="H25" s="1" t="s">
        <v>464</v>
      </c>
      <c r="I25" s="1" t="s">
        <v>545</v>
      </c>
      <c r="J25" s="1" t="s">
        <v>466</v>
      </c>
      <c r="K25" s="1" t="s">
        <v>545</v>
      </c>
      <c r="L25" s="1" t="s">
        <v>545</v>
      </c>
      <c r="M25" s="1" t="s">
        <v>467</v>
      </c>
      <c r="N25" s="1" t="s">
        <v>467</v>
      </c>
      <c r="O25" s="1" t="s">
        <v>468</v>
      </c>
      <c r="P25" s="1" t="s">
        <v>469</v>
      </c>
      <c r="Q25" s="1" t="s">
        <v>546</v>
      </c>
      <c r="R25" s="1" t="s">
        <v>71</v>
      </c>
      <c r="S25" s="1" t="s">
        <v>471</v>
      </c>
      <c r="T25" s="1" t="s">
        <v>472</v>
      </c>
    </row>
    <row r="26" s="1" customFormat="1" spans="1:20">
      <c r="A26" s="1" t="s">
        <v>383</v>
      </c>
      <c r="B26" s="1" t="s">
        <v>78</v>
      </c>
      <c r="C26" s="1" t="s">
        <v>547</v>
      </c>
      <c r="D26" s="1" t="s">
        <v>548</v>
      </c>
      <c r="E26" s="1" t="s">
        <v>384</v>
      </c>
      <c r="F26" s="1" t="s">
        <v>78</v>
      </c>
      <c r="G26" s="1" t="s">
        <v>79</v>
      </c>
      <c r="H26" s="1" t="s">
        <v>464</v>
      </c>
      <c r="I26" s="1" t="s">
        <v>549</v>
      </c>
      <c r="J26" s="1" t="s">
        <v>466</v>
      </c>
      <c r="K26" s="1" t="s">
        <v>549</v>
      </c>
      <c r="L26" s="1" t="s">
        <v>549</v>
      </c>
      <c r="M26" s="1" t="s">
        <v>467</v>
      </c>
      <c r="N26" s="1" t="s">
        <v>467</v>
      </c>
      <c r="O26" s="1" t="s">
        <v>468</v>
      </c>
      <c r="P26" s="1" t="s">
        <v>469</v>
      </c>
      <c r="Q26" s="1" t="s">
        <v>550</v>
      </c>
      <c r="R26" s="1" t="s">
        <v>71</v>
      </c>
      <c r="S26" s="1" t="s">
        <v>471</v>
      </c>
      <c r="T26" s="1" t="s">
        <v>472</v>
      </c>
    </row>
    <row r="27" s="1" customFormat="1" spans="1:20">
      <c r="A27" s="1" t="s">
        <v>377</v>
      </c>
      <c r="B27" s="1" t="s">
        <v>78</v>
      </c>
      <c r="C27" s="1" t="s">
        <v>551</v>
      </c>
      <c r="D27" s="1" t="s">
        <v>548</v>
      </c>
      <c r="E27" s="1" t="s">
        <v>380</v>
      </c>
      <c r="F27" s="1" t="s">
        <v>78</v>
      </c>
      <c r="G27" s="1" t="s">
        <v>79</v>
      </c>
      <c r="H27" s="1" t="s">
        <v>464</v>
      </c>
      <c r="I27" s="1" t="s">
        <v>549</v>
      </c>
      <c r="J27" s="1" t="s">
        <v>466</v>
      </c>
      <c r="K27" s="1" t="s">
        <v>549</v>
      </c>
      <c r="L27" s="1" t="s">
        <v>549</v>
      </c>
      <c r="M27" s="1" t="s">
        <v>467</v>
      </c>
      <c r="N27" s="1" t="s">
        <v>467</v>
      </c>
      <c r="O27" s="1" t="s">
        <v>468</v>
      </c>
      <c r="P27" s="1" t="s">
        <v>469</v>
      </c>
      <c r="Q27" s="1" t="s">
        <v>552</v>
      </c>
      <c r="R27" s="1" t="s">
        <v>71</v>
      </c>
      <c r="S27" s="1" t="s">
        <v>471</v>
      </c>
      <c r="T27" s="1" t="s">
        <v>472</v>
      </c>
    </row>
    <row r="28" s="1" customFormat="1" spans="1:20">
      <c r="A28" s="1" t="s">
        <v>161</v>
      </c>
      <c r="B28" s="1" t="s">
        <v>78</v>
      </c>
      <c r="C28" s="1" t="s">
        <v>553</v>
      </c>
      <c r="D28" s="1" t="s">
        <v>163</v>
      </c>
      <c r="E28" s="1" t="s">
        <v>164</v>
      </c>
      <c r="F28" s="1" t="s">
        <v>78</v>
      </c>
      <c r="G28" s="1" t="s">
        <v>79</v>
      </c>
      <c r="H28" s="1" t="s">
        <v>464</v>
      </c>
      <c r="I28" s="1" t="s">
        <v>554</v>
      </c>
      <c r="J28" s="1" t="s">
        <v>466</v>
      </c>
      <c r="K28" s="1" t="s">
        <v>554</v>
      </c>
      <c r="L28" s="1" t="s">
        <v>554</v>
      </c>
      <c r="M28" s="1" t="s">
        <v>467</v>
      </c>
      <c r="N28" s="1" t="s">
        <v>467</v>
      </c>
      <c r="O28" s="1" t="s">
        <v>468</v>
      </c>
      <c r="P28" s="1" t="s">
        <v>469</v>
      </c>
      <c r="Q28" s="1" t="s">
        <v>555</v>
      </c>
      <c r="R28" s="1" t="s">
        <v>71</v>
      </c>
      <c r="S28" s="1" t="s">
        <v>471</v>
      </c>
      <c r="T28" s="1" t="s">
        <v>472</v>
      </c>
    </row>
    <row r="29" s="1" customFormat="1" spans="1:20">
      <c r="A29" s="1" t="s">
        <v>313</v>
      </c>
      <c r="B29" s="1" t="s">
        <v>78</v>
      </c>
      <c r="C29" s="1" t="s">
        <v>556</v>
      </c>
      <c r="D29" s="1" t="s">
        <v>557</v>
      </c>
      <c r="E29" s="1" t="s">
        <v>316</v>
      </c>
      <c r="F29" s="1" t="s">
        <v>78</v>
      </c>
      <c r="G29" s="1" t="s">
        <v>79</v>
      </c>
      <c r="H29" s="1" t="s">
        <v>464</v>
      </c>
      <c r="I29" s="1" t="s">
        <v>558</v>
      </c>
      <c r="J29" s="1" t="s">
        <v>466</v>
      </c>
      <c r="K29" s="1" t="s">
        <v>558</v>
      </c>
      <c r="L29" s="1" t="s">
        <v>558</v>
      </c>
      <c r="M29" s="1" t="s">
        <v>467</v>
      </c>
      <c r="N29" s="1" t="s">
        <v>467</v>
      </c>
      <c r="O29" s="1" t="s">
        <v>468</v>
      </c>
      <c r="P29" s="1" t="s">
        <v>469</v>
      </c>
      <c r="Q29" s="1" t="s">
        <v>559</v>
      </c>
      <c r="R29" s="1" t="s">
        <v>71</v>
      </c>
      <c r="S29" s="1" t="s">
        <v>471</v>
      </c>
      <c r="T29" s="1" t="s">
        <v>472</v>
      </c>
    </row>
    <row r="30" s="1" customFormat="1" spans="1:20">
      <c r="A30" s="1" t="s">
        <v>169</v>
      </c>
      <c r="B30" s="1" t="s">
        <v>78</v>
      </c>
      <c r="C30" s="1" t="s">
        <v>560</v>
      </c>
      <c r="D30" s="1" t="s">
        <v>171</v>
      </c>
      <c r="E30" s="1" t="s">
        <v>172</v>
      </c>
      <c r="F30" s="1" t="s">
        <v>78</v>
      </c>
      <c r="G30" s="1" t="s">
        <v>79</v>
      </c>
      <c r="H30" s="1" t="s">
        <v>464</v>
      </c>
      <c r="I30" s="1" t="s">
        <v>561</v>
      </c>
      <c r="J30" s="1" t="s">
        <v>466</v>
      </c>
      <c r="K30" s="1" t="s">
        <v>561</v>
      </c>
      <c r="L30" s="1" t="s">
        <v>561</v>
      </c>
      <c r="M30" s="1" t="s">
        <v>467</v>
      </c>
      <c r="N30" s="1" t="s">
        <v>467</v>
      </c>
      <c r="O30" s="1" t="s">
        <v>468</v>
      </c>
      <c r="P30" s="1" t="s">
        <v>469</v>
      </c>
      <c r="Q30" s="1" t="s">
        <v>562</v>
      </c>
      <c r="R30" s="1" t="s">
        <v>71</v>
      </c>
      <c r="S30" s="1" t="s">
        <v>471</v>
      </c>
      <c r="T30" s="1" t="s">
        <v>472</v>
      </c>
    </row>
    <row r="31" s="1" customFormat="1" spans="1:20">
      <c r="A31" s="1" t="s">
        <v>372</v>
      </c>
      <c r="B31" s="1" t="s">
        <v>78</v>
      </c>
      <c r="C31" s="1" t="s">
        <v>563</v>
      </c>
      <c r="D31" s="1" t="s">
        <v>374</v>
      </c>
      <c r="E31" s="1" t="s">
        <v>375</v>
      </c>
      <c r="F31" s="1" t="s">
        <v>78</v>
      </c>
      <c r="G31" s="1" t="s">
        <v>79</v>
      </c>
      <c r="H31" s="1" t="s">
        <v>464</v>
      </c>
      <c r="I31" s="1" t="s">
        <v>564</v>
      </c>
      <c r="J31" s="1" t="s">
        <v>466</v>
      </c>
      <c r="K31" s="1" t="s">
        <v>564</v>
      </c>
      <c r="L31" s="1" t="s">
        <v>564</v>
      </c>
      <c r="M31" s="1" t="s">
        <v>467</v>
      </c>
      <c r="N31" s="1" t="s">
        <v>467</v>
      </c>
      <c r="O31" s="1" t="s">
        <v>468</v>
      </c>
      <c r="P31" s="1" t="s">
        <v>469</v>
      </c>
      <c r="Q31" s="1" t="s">
        <v>565</v>
      </c>
      <c r="R31" s="1" t="s">
        <v>71</v>
      </c>
      <c r="S31" s="1" t="s">
        <v>471</v>
      </c>
      <c r="T31" s="1" t="s">
        <v>472</v>
      </c>
    </row>
    <row r="32" s="1" customFormat="1" spans="1:20">
      <c r="A32" s="1" t="s">
        <v>261</v>
      </c>
      <c r="B32" s="1" t="s">
        <v>78</v>
      </c>
      <c r="C32" s="1" t="s">
        <v>566</v>
      </c>
      <c r="D32" s="1" t="s">
        <v>263</v>
      </c>
      <c r="E32" s="1" t="s">
        <v>264</v>
      </c>
      <c r="F32" s="1" t="s">
        <v>78</v>
      </c>
      <c r="G32" s="1" t="s">
        <v>79</v>
      </c>
      <c r="H32" s="1" t="s">
        <v>464</v>
      </c>
      <c r="I32" s="1" t="s">
        <v>567</v>
      </c>
      <c r="J32" s="1" t="s">
        <v>466</v>
      </c>
      <c r="K32" s="1" t="s">
        <v>567</v>
      </c>
      <c r="L32" s="1" t="s">
        <v>567</v>
      </c>
      <c r="M32" s="1" t="s">
        <v>467</v>
      </c>
      <c r="N32" s="1" t="s">
        <v>467</v>
      </c>
      <c r="O32" s="1" t="s">
        <v>468</v>
      </c>
      <c r="P32" s="1" t="s">
        <v>469</v>
      </c>
      <c r="Q32" s="1" t="s">
        <v>568</v>
      </c>
      <c r="R32" s="1" t="s">
        <v>71</v>
      </c>
      <c r="S32" s="1" t="s">
        <v>471</v>
      </c>
      <c r="T32" s="1" t="s">
        <v>472</v>
      </c>
    </row>
    <row r="33" s="1" customFormat="1" spans="1:20">
      <c r="A33" s="1" t="s">
        <v>191</v>
      </c>
      <c r="B33" s="1" t="s">
        <v>78</v>
      </c>
      <c r="C33" s="1" t="s">
        <v>569</v>
      </c>
      <c r="D33" s="1" t="s">
        <v>193</v>
      </c>
      <c r="E33" s="1" t="s">
        <v>194</v>
      </c>
      <c r="F33" s="1" t="s">
        <v>78</v>
      </c>
      <c r="G33" s="1" t="s">
        <v>79</v>
      </c>
      <c r="H33" s="1" t="s">
        <v>464</v>
      </c>
      <c r="I33" s="1" t="s">
        <v>570</v>
      </c>
      <c r="J33" s="1" t="s">
        <v>466</v>
      </c>
      <c r="K33" s="1" t="s">
        <v>570</v>
      </c>
      <c r="L33" s="1" t="s">
        <v>570</v>
      </c>
      <c r="M33" s="1" t="s">
        <v>467</v>
      </c>
      <c r="N33" s="1" t="s">
        <v>467</v>
      </c>
      <c r="O33" s="1" t="s">
        <v>468</v>
      </c>
      <c r="P33" s="1" t="s">
        <v>469</v>
      </c>
      <c r="Q33" s="1" t="s">
        <v>571</v>
      </c>
      <c r="R33" s="1" t="s">
        <v>71</v>
      </c>
      <c r="S33" s="1" t="s">
        <v>471</v>
      </c>
      <c r="T33" s="1" t="s">
        <v>472</v>
      </c>
    </row>
    <row r="34" s="1" customFormat="1" spans="1:20">
      <c r="A34" s="1" t="s">
        <v>271</v>
      </c>
      <c r="B34" s="1" t="s">
        <v>78</v>
      </c>
      <c r="C34" s="1" t="s">
        <v>572</v>
      </c>
      <c r="D34" s="1" t="s">
        <v>573</v>
      </c>
      <c r="E34" s="1" t="s">
        <v>274</v>
      </c>
      <c r="F34" s="1" t="s">
        <v>78</v>
      </c>
      <c r="G34" s="1" t="s">
        <v>79</v>
      </c>
      <c r="H34" s="1" t="s">
        <v>464</v>
      </c>
      <c r="I34" s="1" t="s">
        <v>574</v>
      </c>
      <c r="J34" s="1" t="s">
        <v>466</v>
      </c>
      <c r="K34" s="1" t="s">
        <v>574</v>
      </c>
      <c r="L34" s="1" t="s">
        <v>574</v>
      </c>
      <c r="M34" s="1" t="s">
        <v>467</v>
      </c>
      <c r="N34" s="1" t="s">
        <v>467</v>
      </c>
      <c r="O34" s="1" t="s">
        <v>468</v>
      </c>
      <c r="P34" s="1" t="s">
        <v>469</v>
      </c>
      <c r="Q34" s="1" t="s">
        <v>575</v>
      </c>
      <c r="R34" s="1" t="s">
        <v>71</v>
      </c>
      <c r="S34" s="1" t="s">
        <v>471</v>
      </c>
      <c r="T34" s="1" t="s">
        <v>472</v>
      </c>
    </row>
    <row r="35" s="1" customFormat="1" spans="1:20">
      <c r="A35" s="1" t="s">
        <v>176</v>
      </c>
      <c r="B35" s="1" t="s">
        <v>78</v>
      </c>
      <c r="C35" s="1" t="s">
        <v>576</v>
      </c>
      <c r="D35" s="1" t="s">
        <v>178</v>
      </c>
      <c r="E35" s="1" t="s">
        <v>179</v>
      </c>
      <c r="F35" s="1" t="s">
        <v>78</v>
      </c>
      <c r="G35" s="1" t="s">
        <v>79</v>
      </c>
      <c r="H35" s="1" t="s">
        <v>464</v>
      </c>
      <c r="I35" s="1" t="s">
        <v>545</v>
      </c>
      <c r="J35" s="1" t="s">
        <v>466</v>
      </c>
      <c r="K35" s="1" t="s">
        <v>545</v>
      </c>
      <c r="L35" s="1" t="s">
        <v>545</v>
      </c>
      <c r="M35" s="1" t="s">
        <v>467</v>
      </c>
      <c r="N35" s="1" t="s">
        <v>467</v>
      </c>
      <c r="O35" s="1" t="s">
        <v>468</v>
      </c>
      <c r="P35" s="1" t="s">
        <v>469</v>
      </c>
      <c r="Q35" s="1" t="s">
        <v>577</v>
      </c>
      <c r="R35" s="1" t="s">
        <v>71</v>
      </c>
      <c r="S35" s="1" t="s">
        <v>471</v>
      </c>
      <c r="T35" s="1" t="s">
        <v>472</v>
      </c>
    </row>
    <row r="36" s="1" customFormat="1" spans="1:20">
      <c r="A36" s="1" t="s">
        <v>154</v>
      </c>
      <c r="B36" s="1" t="s">
        <v>78</v>
      </c>
      <c r="C36" s="1" t="s">
        <v>578</v>
      </c>
      <c r="D36" s="1" t="s">
        <v>579</v>
      </c>
      <c r="E36" s="1" t="s">
        <v>157</v>
      </c>
      <c r="F36" s="1" t="s">
        <v>78</v>
      </c>
      <c r="G36" s="1" t="s">
        <v>79</v>
      </c>
      <c r="H36" s="1" t="s">
        <v>464</v>
      </c>
      <c r="I36" s="1" t="s">
        <v>580</v>
      </c>
      <c r="J36" s="1" t="s">
        <v>466</v>
      </c>
      <c r="K36" s="1" t="s">
        <v>580</v>
      </c>
      <c r="L36" s="1" t="s">
        <v>580</v>
      </c>
      <c r="M36" s="1" t="s">
        <v>467</v>
      </c>
      <c r="N36" s="1" t="s">
        <v>467</v>
      </c>
      <c r="O36" s="1" t="s">
        <v>468</v>
      </c>
      <c r="P36" s="1" t="s">
        <v>469</v>
      </c>
      <c r="Q36" s="1" t="s">
        <v>581</v>
      </c>
      <c r="R36" s="1" t="s">
        <v>71</v>
      </c>
      <c r="S36" s="1" t="s">
        <v>471</v>
      </c>
      <c r="T36" s="1" t="s">
        <v>472</v>
      </c>
    </row>
    <row r="37" s="1" customFormat="1" spans="1:20">
      <c r="A37" s="1" t="s">
        <v>403</v>
      </c>
      <c r="B37" s="1" t="s">
        <v>78</v>
      </c>
      <c r="C37" s="1" t="s">
        <v>582</v>
      </c>
      <c r="D37" s="1" t="s">
        <v>405</v>
      </c>
      <c r="E37" s="1" t="s">
        <v>406</v>
      </c>
      <c r="F37" s="1" t="s">
        <v>78</v>
      </c>
      <c r="G37" s="1" t="s">
        <v>79</v>
      </c>
      <c r="H37" s="1" t="s">
        <v>464</v>
      </c>
      <c r="I37" s="1" t="s">
        <v>583</v>
      </c>
      <c r="J37" s="1" t="s">
        <v>466</v>
      </c>
      <c r="K37" s="1" t="s">
        <v>583</v>
      </c>
      <c r="L37" s="1" t="s">
        <v>583</v>
      </c>
      <c r="M37" s="1" t="s">
        <v>467</v>
      </c>
      <c r="N37" s="1" t="s">
        <v>467</v>
      </c>
      <c r="O37" s="1" t="s">
        <v>468</v>
      </c>
      <c r="P37" s="1" t="s">
        <v>469</v>
      </c>
      <c r="Q37" s="1" t="s">
        <v>584</v>
      </c>
      <c r="R37" s="1" t="s">
        <v>71</v>
      </c>
      <c r="S37" s="1" t="s">
        <v>471</v>
      </c>
      <c r="T37" s="1" t="s">
        <v>472</v>
      </c>
    </row>
    <row r="38" s="1" customFormat="1" spans="1:20">
      <c r="A38" s="1" t="s">
        <v>267</v>
      </c>
      <c r="B38" s="1" t="s">
        <v>78</v>
      </c>
      <c r="C38" s="1" t="s">
        <v>585</v>
      </c>
      <c r="D38" s="1" t="s">
        <v>269</v>
      </c>
      <c r="E38" s="1" t="s">
        <v>270</v>
      </c>
      <c r="F38" s="1" t="s">
        <v>78</v>
      </c>
      <c r="G38" s="1" t="s">
        <v>79</v>
      </c>
      <c r="H38" s="1" t="s">
        <v>464</v>
      </c>
      <c r="I38" s="1" t="s">
        <v>586</v>
      </c>
      <c r="J38" s="1" t="s">
        <v>466</v>
      </c>
      <c r="K38" s="1" t="s">
        <v>586</v>
      </c>
      <c r="L38" s="1" t="s">
        <v>586</v>
      </c>
      <c r="M38" s="1" t="s">
        <v>467</v>
      </c>
      <c r="N38" s="1" t="s">
        <v>467</v>
      </c>
      <c r="O38" s="1" t="s">
        <v>468</v>
      </c>
      <c r="P38" s="1" t="s">
        <v>469</v>
      </c>
      <c r="Q38" s="1" t="s">
        <v>587</v>
      </c>
      <c r="R38" s="1" t="s">
        <v>71</v>
      </c>
      <c r="S38" s="1" t="s">
        <v>471</v>
      </c>
      <c r="T38" s="1" t="s">
        <v>472</v>
      </c>
    </row>
    <row r="39" s="1" customFormat="1" spans="1:20">
      <c r="A39" s="1" t="s">
        <v>291</v>
      </c>
      <c r="B39" s="1" t="s">
        <v>78</v>
      </c>
      <c r="C39" s="1" t="s">
        <v>588</v>
      </c>
      <c r="D39" s="1" t="s">
        <v>293</v>
      </c>
      <c r="E39" s="1" t="s">
        <v>294</v>
      </c>
      <c r="F39" s="1" t="s">
        <v>78</v>
      </c>
      <c r="G39" s="1" t="s">
        <v>79</v>
      </c>
      <c r="H39" s="1" t="s">
        <v>464</v>
      </c>
      <c r="I39" s="1" t="s">
        <v>589</v>
      </c>
      <c r="J39" s="1" t="s">
        <v>466</v>
      </c>
      <c r="K39" s="1" t="s">
        <v>589</v>
      </c>
      <c r="L39" s="1" t="s">
        <v>589</v>
      </c>
      <c r="M39" s="1" t="s">
        <v>467</v>
      </c>
      <c r="N39" s="1" t="s">
        <v>467</v>
      </c>
      <c r="O39" s="1" t="s">
        <v>468</v>
      </c>
      <c r="P39" s="1" t="s">
        <v>469</v>
      </c>
      <c r="Q39" s="1" t="s">
        <v>590</v>
      </c>
      <c r="R39" s="1" t="s">
        <v>71</v>
      </c>
      <c r="S39" s="1" t="s">
        <v>471</v>
      </c>
      <c r="T39" s="1" t="s">
        <v>472</v>
      </c>
    </row>
    <row r="40" s="1" customFormat="1" spans="1:20">
      <c r="A40" s="1" t="s">
        <v>278</v>
      </c>
      <c r="B40" s="1" t="s">
        <v>78</v>
      </c>
      <c r="C40" s="1" t="s">
        <v>591</v>
      </c>
      <c r="D40" s="1" t="s">
        <v>592</v>
      </c>
      <c r="E40" s="1" t="s">
        <v>281</v>
      </c>
      <c r="F40" s="1" t="s">
        <v>78</v>
      </c>
      <c r="G40" s="1" t="s">
        <v>79</v>
      </c>
      <c r="H40" s="1" t="s">
        <v>464</v>
      </c>
      <c r="I40" s="1" t="s">
        <v>593</v>
      </c>
      <c r="J40" s="1" t="s">
        <v>466</v>
      </c>
      <c r="K40" s="1" t="s">
        <v>593</v>
      </c>
      <c r="L40" s="1" t="s">
        <v>593</v>
      </c>
      <c r="M40" s="1" t="s">
        <v>467</v>
      </c>
      <c r="N40" s="1" t="s">
        <v>467</v>
      </c>
      <c r="O40" s="1" t="s">
        <v>468</v>
      </c>
      <c r="P40" s="1" t="s">
        <v>469</v>
      </c>
      <c r="Q40" s="1" t="s">
        <v>594</v>
      </c>
      <c r="R40" s="1" t="s">
        <v>71</v>
      </c>
      <c r="S40" s="1" t="s">
        <v>471</v>
      </c>
      <c r="T40" s="1" t="s">
        <v>472</v>
      </c>
    </row>
    <row r="41" s="1" customFormat="1" spans="1:20">
      <c r="A41" s="1" t="s">
        <v>410</v>
      </c>
      <c r="B41" s="1" t="s">
        <v>78</v>
      </c>
      <c r="C41" s="1" t="s">
        <v>595</v>
      </c>
      <c r="D41" s="1" t="s">
        <v>412</v>
      </c>
      <c r="E41" s="1" t="s">
        <v>413</v>
      </c>
      <c r="F41" s="1" t="s">
        <v>78</v>
      </c>
      <c r="G41" s="1" t="s">
        <v>79</v>
      </c>
      <c r="H41" s="1" t="s">
        <v>464</v>
      </c>
      <c r="I41" s="1" t="s">
        <v>596</v>
      </c>
      <c r="J41" s="1" t="s">
        <v>466</v>
      </c>
      <c r="K41" s="1" t="s">
        <v>596</v>
      </c>
      <c r="L41" s="1" t="s">
        <v>596</v>
      </c>
      <c r="M41" s="1" t="s">
        <v>467</v>
      </c>
      <c r="N41" s="1" t="s">
        <v>467</v>
      </c>
      <c r="O41" s="1" t="s">
        <v>468</v>
      </c>
      <c r="P41" s="1" t="s">
        <v>469</v>
      </c>
      <c r="Q41" s="1" t="s">
        <v>597</v>
      </c>
      <c r="R41" s="1" t="s">
        <v>71</v>
      </c>
      <c r="S41" s="1" t="s">
        <v>471</v>
      </c>
      <c r="T41" s="1" t="s">
        <v>472</v>
      </c>
    </row>
    <row r="42" s="1" customFormat="1" spans="1:20">
      <c r="A42" s="1" t="s">
        <v>385</v>
      </c>
      <c r="B42" s="1" t="s">
        <v>78</v>
      </c>
      <c r="C42" s="1" t="s">
        <v>598</v>
      </c>
      <c r="D42" s="1" t="s">
        <v>524</v>
      </c>
      <c r="E42" s="1" t="s">
        <v>386</v>
      </c>
      <c r="F42" s="1" t="s">
        <v>78</v>
      </c>
      <c r="G42" s="1" t="s">
        <v>79</v>
      </c>
      <c r="H42" s="1" t="s">
        <v>464</v>
      </c>
      <c r="I42" s="1" t="s">
        <v>484</v>
      </c>
      <c r="J42" s="1" t="s">
        <v>466</v>
      </c>
      <c r="K42" s="1" t="s">
        <v>484</v>
      </c>
      <c r="L42" s="1" t="s">
        <v>484</v>
      </c>
      <c r="M42" s="1" t="s">
        <v>467</v>
      </c>
      <c r="N42" s="1" t="s">
        <v>467</v>
      </c>
      <c r="O42" s="1" t="s">
        <v>468</v>
      </c>
      <c r="P42" s="1" t="s">
        <v>469</v>
      </c>
      <c r="Q42" s="1" t="s">
        <v>599</v>
      </c>
      <c r="R42" s="1" t="s">
        <v>71</v>
      </c>
      <c r="S42" s="1" t="s">
        <v>471</v>
      </c>
      <c r="T42" s="1" t="s">
        <v>472</v>
      </c>
    </row>
    <row r="43" s="1" customFormat="1" spans="1:20">
      <c r="A43" s="1" t="s">
        <v>214</v>
      </c>
      <c r="B43" s="1" t="s">
        <v>78</v>
      </c>
      <c r="C43" s="1" t="s">
        <v>600</v>
      </c>
      <c r="D43" s="1" t="s">
        <v>216</v>
      </c>
      <c r="E43" s="1" t="s">
        <v>217</v>
      </c>
      <c r="F43" s="1" t="s">
        <v>78</v>
      </c>
      <c r="G43" s="1" t="s">
        <v>79</v>
      </c>
      <c r="H43" s="1" t="s">
        <v>464</v>
      </c>
      <c r="I43" s="1" t="s">
        <v>601</v>
      </c>
      <c r="J43" s="1" t="s">
        <v>466</v>
      </c>
      <c r="K43" s="1" t="s">
        <v>601</v>
      </c>
      <c r="L43" s="1" t="s">
        <v>601</v>
      </c>
      <c r="M43" s="1" t="s">
        <v>467</v>
      </c>
      <c r="N43" s="1" t="s">
        <v>467</v>
      </c>
      <c r="O43" s="1" t="s">
        <v>468</v>
      </c>
      <c r="P43" s="1" t="s">
        <v>469</v>
      </c>
      <c r="Q43" s="1" t="s">
        <v>602</v>
      </c>
      <c r="R43" s="1" t="s">
        <v>71</v>
      </c>
      <c r="S43" s="1" t="s">
        <v>471</v>
      </c>
      <c r="T43" s="1" t="s">
        <v>472</v>
      </c>
    </row>
    <row r="44" s="1" customFormat="1" spans="1:20">
      <c r="A44" s="1" t="s">
        <v>110</v>
      </c>
      <c r="B44" s="1" t="s">
        <v>78</v>
      </c>
      <c r="C44" s="1" t="s">
        <v>603</v>
      </c>
      <c r="D44" s="1" t="s">
        <v>112</v>
      </c>
      <c r="E44" s="1" t="s">
        <v>113</v>
      </c>
      <c r="F44" s="1" t="s">
        <v>78</v>
      </c>
      <c r="G44" s="1" t="s">
        <v>79</v>
      </c>
      <c r="H44" s="1" t="s">
        <v>464</v>
      </c>
      <c r="I44" s="1" t="s">
        <v>604</v>
      </c>
      <c r="J44" s="1" t="s">
        <v>466</v>
      </c>
      <c r="K44" s="1" t="s">
        <v>604</v>
      </c>
      <c r="L44" s="1" t="s">
        <v>604</v>
      </c>
      <c r="M44" s="1" t="s">
        <v>467</v>
      </c>
      <c r="N44" s="1" t="s">
        <v>467</v>
      </c>
      <c r="O44" s="1" t="s">
        <v>468</v>
      </c>
      <c r="P44" s="1" t="s">
        <v>469</v>
      </c>
      <c r="Q44" s="1" t="s">
        <v>605</v>
      </c>
      <c r="R44" s="1" t="s">
        <v>71</v>
      </c>
      <c r="S44" s="1" t="s">
        <v>471</v>
      </c>
      <c r="T44" s="1" t="s">
        <v>472</v>
      </c>
    </row>
    <row r="45" s="1" customFormat="1" spans="1:20">
      <c r="A45" s="1" t="s">
        <v>303</v>
      </c>
      <c r="B45" s="1" t="s">
        <v>78</v>
      </c>
      <c r="C45" s="1" t="s">
        <v>606</v>
      </c>
      <c r="D45" s="1" t="s">
        <v>607</v>
      </c>
      <c r="E45" s="1" t="s">
        <v>306</v>
      </c>
      <c r="F45" s="1" t="s">
        <v>78</v>
      </c>
      <c r="G45" s="1" t="s">
        <v>79</v>
      </c>
      <c r="H45" s="1" t="s">
        <v>464</v>
      </c>
      <c r="I45" s="1" t="s">
        <v>608</v>
      </c>
      <c r="J45" s="1" t="s">
        <v>466</v>
      </c>
      <c r="K45" s="1" t="s">
        <v>608</v>
      </c>
      <c r="L45" s="1" t="s">
        <v>608</v>
      </c>
      <c r="M45" s="1" t="s">
        <v>467</v>
      </c>
      <c r="N45" s="1" t="s">
        <v>467</v>
      </c>
      <c r="O45" s="1" t="s">
        <v>468</v>
      </c>
      <c r="P45" s="1" t="s">
        <v>469</v>
      </c>
      <c r="Q45" s="1" t="s">
        <v>609</v>
      </c>
      <c r="R45" s="1" t="s">
        <v>71</v>
      </c>
      <c r="S45" s="1" t="s">
        <v>471</v>
      </c>
      <c r="T45" s="1" t="s">
        <v>472</v>
      </c>
    </row>
    <row r="46" s="1" customFormat="1" spans="1:20">
      <c r="A46" s="1" t="s">
        <v>387</v>
      </c>
      <c r="B46" s="1" t="s">
        <v>78</v>
      </c>
      <c r="C46" s="1" t="s">
        <v>610</v>
      </c>
      <c r="D46" s="1" t="s">
        <v>112</v>
      </c>
      <c r="E46" s="1" t="s">
        <v>388</v>
      </c>
      <c r="F46" s="1" t="s">
        <v>78</v>
      </c>
      <c r="G46" s="1" t="s">
        <v>79</v>
      </c>
      <c r="H46" s="1" t="s">
        <v>464</v>
      </c>
      <c r="I46" s="1" t="s">
        <v>604</v>
      </c>
      <c r="J46" s="1" t="s">
        <v>466</v>
      </c>
      <c r="K46" s="1" t="s">
        <v>604</v>
      </c>
      <c r="L46" s="1" t="s">
        <v>604</v>
      </c>
      <c r="M46" s="1" t="s">
        <v>467</v>
      </c>
      <c r="N46" s="1" t="s">
        <v>467</v>
      </c>
      <c r="O46" s="1" t="s">
        <v>468</v>
      </c>
      <c r="P46" s="1" t="s">
        <v>469</v>
      </c>
      <c r="Q46" s="1" t="s">
        <v>611</v>
      </c>
      <c r="R46" s="1" t="s">
        <v>71</v>
      </c>
      <c r="S46" s="1" t="s">
        <v>471</v>
      </c>
      <c r="T46" s="1" t="s">
        <v>472</v>
      </c>
    </row>
    <row r="47" s="1" customFormat="1" spans="1:20">
      <c r="A47" s="1" t="s">
        <v>132</v>
      </c>
      <c r="B47" s="1" t="s">
        <v>78</v>
      </c>
      <c r="C47" s="1" t="s">
        <v>612</v>
      </c>
      <c r="D47" s="1" t="s">
        <v>613</v>
      </c>
      <c r="E47" s="1" t="s">
        <v>135</v>
      </c>
      <c r="F47" s="1" t="s">
        <v>78</v>
      </c>
      <c r="G47" s="1" t="s">
        <v>79</v>
      </c>
      <c r="H47" s="1" t="s">
        <v>464</v>
      </c>
      <c r="I47" s="1" t="s">
        <v>586</v>
      </c>
      <c r="J47" s="1" t="s">
        <v>466</v>
      </c>
      <c r="K47" s="1" t="s">
        <v>586</v>
      </c>
      <c r="L47" s="1" t="s">
        <v>586</v>
      </c>
      <c r="M47" s="1" t="s">
        <v>467</v>
      </c>
      <c r="N47" s="1" t="s">
        <v>467</v>
      </c>
      <c r="O47" s="1" t="s">
        <v>468</v>
      </c>
      <c r="P47" s="1" t="s">
        <v>469</v>
      </c>
      <c r="Q47" s="1" t="s">
        <v>614</v>
      </c>
      <c r="R47" s="1" t="s">
        <v>71</v>
      </c>
      <c r="S47" s="1" t="s">
        <v>471</v>
      </c>
      <c r="T47" s="1" t="s">
        <v>472</v>
      </c>
    </row>
    <row r="48" s="1" customFormat="1" spans="1:20">
      <c r="A48" s="1" t="s">
        <v>284</v>
      </c>
      <c r="B48" s="1" t="s">
        <v>78</v>
      </c>
      <c r="C48" s="1" t="s">
        <v>615</v>
      </c>
      <c r="D48" s="1" t="s">
        <v>616</v>
      </c>
      <c r="E48" s="1" t="s">
        <v>287</v>
      </c>
      <c r="F48" s="1" t="s">
        <v>78</v>
      </c>
      <c r="G48" s="1" t="s">
        <v>79</v>
      </c>
      <c r="H48" s="1" t="s">
        <v>464</v>
      </c>
      <c r="I48" s="1" t="s">
        <v>617</v>
      </c>
      <c r="J48" s="1" t="s">
        <v>466</v>
      </c>
      <c r="K48" s="1" t="s">
        <v>617</v>
      </c>
      <c r="L48" s="1" t="s">
        <v>617</v>
      </c>
      <c r="M48" s="1" t="s">
        <v>467</v>
      </c>
      <c r="N48" s="1" t="s">
        <v>467</v>
      </c>
      <c r="O48" s="1" t="s">
        <v>468</v>
      </c>
      <c r="P48" s="1" t="s">
        <v>469</v>
      </c>
      <c r="Q48" s="1" t="s">
        <v>618</v>
      </c>
      <c r="R48" s="1" t="s">
        <v>71</v>
      </c>
      <c r="S48" s="1" t="s">
        <v>471</v>
      </c>
      <c r="T48" s="1" t="s">
        <v>472</v>
      </c>
    </row>
    <row r="49" s="1" customFormat="1" spans="1:20">
      <c r="A49" s="1" t="s">
        <v>254</v>
      </c>
      <c r="B49" s="1" t="s">
        <v>78</v>
      </c>
      <c r="C49" s="1" t="s">
        <v>619</v>
      </c>
      <c r="D49" s="1" t="s">
        <v>620</v>
      </c>
      <c r="E49" s="1" t="s">
        <v>257</v>
      </c>
      <c r="F49" s="1" t="s">
        <v>78</v>
      </c>
      <c r="G49" s="1" t="s">
        <v>79</v>
      </c>
      <c r="H49" s="1" t="s">
        <v>464</v>
      </c>
      <c r="I49" s="1" t="s">
        <v>621</v>
      </c>
      <c r="J49" s="1" t="s">
        <v>466</v>
      </c>
      <c r="K49" s="1" t="s">
        <v>621</v>
      </c>
      <c r="L49" s="1" t="s">
        <v>621</v>
      </c>
      <c r="M49" s="1" t="s">
        <v>467</v>
      </c>
      <c r="N49" s="1" t="s">
        <v>467</v>
      </c>
      <c r="O49" s="1" t="s">
        <v>468</v>
      </c>
      <c r="P49" s="1" t="s">
        <v>469</v>
      </c>
      <c r="Q49" s="1" t="s">
        <v>622</v>
      </c>
      <c r="R49" s="1" t="s">
        <v>71</v>
      </c>
      <c r="S49" s="1" t="s">
        <v>471</v>
      </c>
      <c r="T49" s="1" t="s">
        <v>472</v>
      </c>
    </row>
    <row r="50" s="1" customFormat="1" spans="1:20">
      <c r="A50" s="1" t="s">
        <v>308</v>
      </c>
      <c r="B50" s="1" t="s">
        <v>78</v>
      </c>
      <c r="C50" s="1" t="s">
        <v>623</v>
      </c>
      <c r="D50" s="1" t="s">
        <v>624</v>
      </c>
      <c r="E50" s="1" t="s">
        <v>311</v>
      </c>
      <c r="F50" s="1" t="s">
        <v>78</v>
      </c>
      <c r="G50" s="1" t="s">
        <v>79</v>
      </c>
      <c r="H50" s="1" t="s">
        <v>464</v>
      </c>
      <c r="I50" s="1" t="s">
        <v>601</v>
      </c>
      <c r="J50" s="1" t="s">
        <v>466</v>
      </c>
      <c r="K50" s="1" t="s">
        <v>601</v>
      </c>
      <c r="L50" s="1" t="s">
        <v>601</v>
      </c>
      <c r="M50" s="1" t="s">
        <v>467</v>
      </c>
      <c r="N50" s="1" t="s">
        <v>467</v>
      </c>
      <c r="O50" s="1" t="s">
        <v>468</v>
      </c>
      <c r="P50" s="1" t="s">
        <v>469</v>
      </c>
      <c r="Q50" s="1" t="s">
        <v>625</v>
      </c>
      <c r="R50" s="1" t="s">
        <v>71</v>
      </c>
      <c r="S50" s="1" t="s">
        <v>471</v>
      </c>
      <c r="T50" s="1" t="s">
        <v>472</v>
      </c>
    </row>
    <row r="51" s="1" customFormat="1" spans="1:20">
      <c r="A51" s="1" t="s">
        <v>229</v>
      </c>
      <c r="B51" s="1" t="s">
        <v>78</v>
      </c>
      <c r="C51" s="1" t="s">
        <v>626</v>
      </c>
      <c r="D51" s="1" t="s">
        <v>627</v>
      </c>
      <c r="E51" s="1" t="s">
        <v>232</v>
      </c>
      <c r="F51" s="1" t="s">
        <v>78</v>
      </c>
      <c r="G51" s="1" t="s">
        <v>79</v>
      </c>
      <c r="H51" s="1" t="s">
        <v>464</v>
      </c>
      <c r="I51" s="1" t="s">
        <v>628</v>
      </c>
      <c r="J51" s="1" t="s">
        <v>466</v>
      </c>
      <c r="K51" s="1" t="s">
        <v>628</v>
      </c>
      <c r="L51" s="1" t="s">
        <v>628</v>
      </c>
      <c r="M51" s="1" t="s">
        <v>467</v>
      </c>
      <c r="N51" s="1" t="s">
        <v>467</v>
      </c>
      <c r="O51" s="1" t="s">
        <v>468</v>
      </c>
      <c r="P51" s="1" t="s">
        <v>469</v>
      </c>
      <c r="Q51" s="1" t="s">
        <v>629</v>
      </c>
      <c r="R51" s="1" t="s">
        <v>71</v>
      </c>
      <c r="S51" s="1" t="s">
        <v>471</v>
      </c>
      <c r="T51" s="1" t="s">
        <v>472</v>
      </c>
    </row>
    <row r="52" s="1" customFormat="1" spans="1:20">
      <c r="A52" s="1" t="s">
        <v>199</v>
      </c>
      <c r="B52" s="1" t="s">
        <v>78</v>
      </c>
      <c r="C52" s="1" t="s">
        <v>630</v>
      </c>
      <c r="D52" s="1" t="s">
        <v>631</v>
      </c>
      <c r="E52" s="1" t="s">
        <v>202</v>
      </c>
      <c r="F52" s="1" t="s">
        <v>78</v>
      </c>
      <c r="G52" s="1" t="s">
        <v>79</v>
      </c>
      <c r="H52" s="1" t="s">
        <v>464</v>
      </c>
      <c r="I52" s="1" t="s">
        <v>535</v>
      </c>
      <c r="J52" s="1" t="s">
        <v>466</v>
      </c>
      <c r="K52" s="1" t="s">
        <v>535</v>
      </c>
      <c r="L52" s="1" t="s">
        <v>535</v>
      </c>
      <c r="M52" s="1" t="s">
        <v>467</v>
      </c>
      <c r="N52" s="1" t="s">
        <v>467</v>
      </c>
      <c r="O52" s="1" t="s">
        <v>468</v>
      </c>
      <c r="P52" s="1" t="s">
        <v>469</v>
      </c>
      <c r="Q52" s="1" t="s">
        <v>632</v>
      </c>
      <c r="R52" s="1" t="s">
        <v>71</v>
      </c>
      <c r="S52" s="1" t="s">
        <v>471</v>
      </c>
      <c r="T52" s="1" t="s">
        <v>472</v>
      </c>
    </row>
    <row r="53" s="1" customFormat="1" spans="1:20">
      <c r="A53" s="1" t="s">
        <v>183</v>
      </c>
      <c r="B53" s="1" t="s">
        <v>78</v>
      </c>
      <c r="C53" s="1" t="s">
        <v>633</v>
      </c>
      <c r="D53" s="1" t="s">
        <v>634</v>
      </c>
      <c r="E53" s="1" t="s">
        <v>186</v>
      </c>
      <c r="F53" s="1" t="s">
        <v>78</v>
      </c>
      <c r="G53" s="1" t="s">
        <v>79</v>
      </c>
      <c r="H53" s="1" t="s">
        <v>464</v>
      </c>
      <c r="I53" s="1" t="s">
        <v>635</v>
      </c>
      <c r="J53" s="1" t="s">
        <v>466</v>
      </c>
      <c r="K53" s="1" t="s">
        <v>635</v>
      </c>
      <c r="L53" s="1" t="s">
        <v>635</v>
      </c>
      <c r="M53" s="1" t="s">
        <v>467</v>
      </c>
      <c r="N53" s="1" t="s">
        <v>467</v>
      </c>
      <c r="O53" s="1" t="s">
        <v>468</v>
      </c>
      <c r="P53" s="1" t="s">
        <v>469</v>
      </c>
      <c r="Q53" s="1" t="s">
        <v>636</v>
      </c>
      <c r="R53" s="1" t="s">
        <v>71</v>
      </c>
      <c r="S53" s="1" t="s">
        <v>471</v>
      </c>
      <c r="T53" s="1" t="s">
        <v>472</v>
      </c>
    </row>
    <row r="54" s="1" customFormat="1" spans="1:20">
      <c r="A54" s="1" t="s">
        <v>221</v>
      </c>
      <c r="B54" s="1" t="s">
        <v>78</v>
      </c>
      <c r="C54" s="1" t="s">
        <v>637</v>
      </c>
      <c r="D54" s="1" t="s">
        <v>638</v>
      </c>
      <c r="E54" s="1" t="s">
        <v>639</v>
      </c>
      <c r="F54" s="1" t="s">
        <v>78</v>
      </c>
      <c r="G54" s="1" t="s">
        <v>79</v>
      </c>
      <c r="H54" s="1" t="s">
        <v>464</v>
      </c>
      <c r="I54" s="1" t="s">
        <v>640</v>
      </c>
      <c r="J54" s="1" t="s">
        <v>466</v>
      </c>
      <c r="K54" s="1" t="s">
        <v>640</v>
      </c>
      <c r="L54" s="1" t="s">
        <v>640</v>
      </c>
      <c r="M54" s="1" t="s">
        <v>467</v>
      </c>
      <c r="N54" s="1" t="s">
        <v>467</v>
      </c>
      <c r="O54" s="1" t="s">
        <v>468</v>
      </c>
      <c r="P54" s="1" t="s">
        <v>469</v>
      </c>
      <c r="Q54" s="1" t="s">
        <v>641</v>
      </c>
      <c r="R54" s="1" t="s">
        <v>71</v>
      </c>
      <c r="S54" s="1" t="s">
        <v>471</v>
      </c>
      <c r="T54" s="1" t="s">
        <v>472</v>
      </c>
    </row>
    <row r="55" s="1" customFormat="1" spans="1:20">
      <c r="A55" s="1" t="s">
        <v>242</v>
      </c>
      <c r="B55" s="1" t="s">
        <v>78</v>
      </c>
      <c r="C55" s="1" t="s">
        <v>642</v>
      </c>
      <c r="D55" s="1" t="s">
        <v>244</v>
      </c>
      <c r="E55" s="1" t="s">
        <v>245</v>
      </c>
      <c r="F55" s="1" t="s">
        <v>78</v>
      </c>
      <c r="G55" s="1" t="s">
        <v>79</v>
      </c>
      <c r="H55" s="1" t="s">
        <v>464</v>
      </c>
      <c r="I55" s="1" t="s">
        <v>643</v>
      </c>
      <c r="J55" s="1" t="s">
        <v>466</v>
      </c>
      <c r="K55" s="1" t="s">
        <v>643</v>
      </c>
      <c r="L55" s="1" t="s">
        <v>643</v>
      </c>
      <c r="M55" s="1" t="s">
        <v>467</v>
      </c>
      <c r="N55" s="1" t="s">
        <v>467</v>
      </c>
      <c r="O55" s="1" t="s">
        <v>468</v>
      </c>
      <c r="P55" s="1" t="s">
        <v>469</v>
      </c>
      <c r="Q55" s="1" t="s">
        <v>644</v>
      </c>
      <c r="R55" s="1" t="s">
        <v>71</v>
      </c>
      <c r="S55" s="1" t="s">
        <v>471</v>
      </c>
      <c r="T55" s="1" t="s">
        <v>472</v>
      </c>
    </row>
    <row r="56" s="1" customFormat="1" spans="1:20">
      <c r="A56" s="1" t="s">
        <v>391</v>
      </c>
      <c r="B56" s="1" t="s">
        <v>78</v>
      </c>
      <c r="C56" s="1" t="s">
        <v>645</v>
      </c>
      <c r="D56" s="1" t="s">
        <v>393</v>
      </c>
      <c r="E56" s="1" t="s">
        <v>394</v>
      </c>
      <c r="F56" s="1" t="s">
        <v>78</v>
      </c>
      <c r="G56" s="1" t="s">
        <v>79</v>
      </c>
      <c r="H56" s="1" t="s">
        <v>464</v>
      </c>
      <c r="I56" s="1" t="s">
        <v>646</v>
      </c>
      <c r="J56" s="1" t="s">
        <v>466</v>
      </c>
      <c r="K56" s="1" t="s">
        <v>646</v>
      </c>
      <c r="L56" s="1" t="s">
        <v>646</v>
      </c>
      <c r="M56" s="1" t="s">
        <v>467</v>
      </c>
      <c r="N56" s="1" t="s">
        <v>467</v>
      </c>
      <c r="O56" s="1" t="s">
        <v>468</v>
      </c>
      <c r="P56" s="1" t="s">
        <v>469</v>
      </c>
      <c r="Q56" s="1" t="s">
        <v>647</v>
      </c>
      <c r="R56" s="1" t="s">
        <v>71</v>
      </c>
      <c r="S56" s="1" t="s">
        <v>471</v>
      </c>
      <c r="T56" s="1" t="s">
        <v>472</v>
      </c>
    </row>
    <row r="57" s="1" customFormat="1" spans="1:20">
      <c r="A57" s="1" t="s">
        <v>206</v>
      </c>
      <c r="B57" s="1" t="s">
        <v>78</v>
      </c>
      <c r="C57" s="1" t="s">
        <v>648</v>
      </c>
      <c r="D57" s="1" t="s">
        <v>649</v>
      </c>
      <c r="E57" s="1" t="s">
        <v>209</v>
      </c>
      <c r="F57" s="1" t="s">
        <v>78</v>
      </c>
      <c r="G57" s="1" t="s">
        <v>79</v>
      </c>
      <c r="H57" s="1" t="s">
        <v>464</v>
      </c>
      <c r="I57" s="1" t="s">
        <v>650</v>
      </c>
      <c r="J57" s="1" t="s">
        <v>466</v>
      </c>
      <c r="K57" s="1" t="s">
        <v>650</v>
      </c>
      <c r="L57" s="1" t="s">
        <v>650</v>
      </c>
      <c r="M57" s="1" t="s">
        <v>467</v>
      </c>
      <c r="N57" s="1" t="s">
        <v>467</v>
      </c>
      <c r="O57" s="1" t="s">
        <v>468</v>
      </c>
      <c r="P57" s="1" t="s">
        <v>469</v>
      </c>
      <c r="Q57" s="1" t="s">
        <v>651</v>
      </c>
      <c r="R57" s="1" t="s">
        <v>71</v>
      </c>
      <c r="S57" s="1" t="s">
        <v>471</v>
      </c>
      <c r="T57" s="1" t="s">
        <v>472</v>
      </c>
    </row>
    <row r="58" s="1" customFormat="1" spans="1:20">
      <c r="A58" s="1" t="s">
        <v>334</v>
      </c>
      <c r="B58" s="1" t="s">
        <v>78</v>
      </c>
      <c r="C58" s="1" t="s">
        <v>652</v>
      </c>
      <c r="D58" s="1" t="s">
        <v>336</v>
      </c>
      <c r="E58" s="1" t="s">
        <v>337</v>
      </c>
      <c r="F58" s="1" t="s">
        <v>78</v>
      </c>
      <c r="G58" s="1" t="s">
        <v>79</v>
      </c>
      <c r="H58" s="1" t="s">
        <v>464</v>
      </c>
      <c r="I58" s="1" t="s">
        <v>601</v>
      </c>
      <c r="J58" s="1" t="s">
        <v>466</v>
      </c>
      <c r="K58" s="1" t="s">
        <v>601</v>
      </c>
      <c r="L58" s="1" t="s">
        <v>601</v>
      </c>
      <c r="M58" s="1" t="s">
        <v>467</v>
      </c>
      <c r="N58" s="1" t="s">
        <v>467</v>
      </c>
      <c r="O58" s="1" t="s">
        <v>468</v>
      </c>
      <c r="P58" s="1" t="s">
        <v>469</v>
      </c>
      <c r="Q58" s="1" t="s">
        <v>653</v>
      </c>
      <c r="R58" s="1" t="s">
        <v>71</v>
      </c>
      <c r="S58" s="1" t="s">
        <v>471</v>
      </c>
      <c r="T58" s="1" t="s">
        <v>472</v>
      </c>
    </row>
    <row r="59" s="1" customFormat="1" spans="1:20">
      <c r="A59" s="1" t="s">
        <v>124</v>
      </c>
      <c r="B59" s="1" t="s">
        <v>78</v>
      </c>
      <c r="C59" s="1" t="s">
        <v>654</v>
      </c>
      <c r="D59" s="1" t="s">
        <v>126</v>
      </c>
      <c r="E59" s="1" t="s">
        <v>127</v>
      </c>
      <c r="F59" s="1" t="s">
        <v>78</v>
      </c>
      <c r="G59" s="1" t="s">
        <v>79</v>
      </c>
      <c r="H59" s="1" t="s">
        <v>464</v>
      </c>
      <c r="I59" s="1" t="s">
        <v>531</v>
      </c>
      <c r="J59" s="1" t="s">
        <v>466</v>
      </c>
      <c r="K59" s="1" t="s">
        <v>531</v>
      </c>
      <c r="L59" s="1" t="s">
        <v>531</v>
      </c>
      <c r="M59" s="1" t="s">
        <v>467</v>
      </c>
      <c r="N59" s="1" t="s">
        <v>467</v>
      </c>
      <c r="O59" s="1" t="s">
        <v>468</v>
      </c>
      <c r="P59" s="1" t="s">
        <v>469</v>
      </c>
      <c r="Q59" s="1" t="s">
        <v>655</v>
      </c>
      <c r="R59" s="1" t="s">
        <v>71</v>
      </c>
      <c r="S59" s="1" t="s">
        <v>471</v>
      </c>
      <c r="T59" s="1" t="s">
        <v>472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2021-12-23T01:54:00Z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D9415413FB6B4EDB94D9B66F1C0B6767</vt:lpwstr>
  </property>
</Properties>
</file>