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对账!$1:$64</definedName>
  </definedNames>
  <calcPr calcId="144525"/>
</workbook>
</file>

<file path=xl/sharedStrings.xml><?xml version="1.0" encoding="utf-8"?>
<sst xmlns="http://schemas.openxmlformats.org/spreadsheetml/2006/main" count="1711" uniqueCount="429">
  <si>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</si>
  <si>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</si>
  <si>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</si>
  <si>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</si>
  <si>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</si>
  <si>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</si>
  <si>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</si>
  <si>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</si>
  <si>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</si>
  <si>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</si>
  <si>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</si>
  <si>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</si>
  <si>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</si>
  <si>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</si>
  <si>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</si>
  <si>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</si>
  <si>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</si>
  <si>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</si>
  <si>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</si>
  <si>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</si>
  <si>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</si>
  <si>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</si>
  <si>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</si>
  <si>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</si>
  <si>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</si>
  <si>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</si>
  <si>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</si>
  <si>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[新加坡]新加坡客安酒店 (SG Clean)(The Clan Hotel Singapore by Far East Hospitality (SG Clean))(76296409)</t>
  </si>
  <si>
    <t>豪华房&lt;双人入住&gt;&lt;限量特惠&gt;&lt;双早&gt;</t>
  </si>
  <si>
    <t>CNY</t>
  </si>
  <si>
    <t>Lim/Hui Min</t>
  </si>
  <si>
    <t>CA2019211227CNY-W</t>
  </si>
  <si>
    <t>未提现</t>
  </si>
  <si>
    <t>携程开票</t>
  </si>
  <si>
    <t>lim/pei wen</t>
  </si>
  <si>
    <t>SANTIAGO/RICA,GACAYAN/JUN</t>
  </si>
  <si>
    <t>豪华房&lt;促销&gt;&lt;双人入住&gt;&lt;无早&gt;</t>
  </si>
  <si>
    <t>chang/Sihui</t>
  </si>
  <si>
    <t>[曼谷]曼谷暹罗凯宾斯基饭店(Siam Kempinski Hotel Bangkok)(6072408)</t>
  </si>
  <si>
    <t>豪华特大床房&lt;双人入住&gt;&lt;双早&gt;</t>
  </si>
  <si>
    <t>JI/OAELIN,JI/OAELIN</t>
  </si>
  <si>
    <t>[长滩岛]长滩岛潮汐酒店(The Tides Hotel Boracay)(5514047)</t>
  </si>
  <si>
    <t>标准大床房&lt;双人入住&gt;&lt;双早&gt;</t>
  </si>
  <si>
    <t>Grace Llorico/Kristina,Grace Llorico/Kristina</t>
  </si>
  <si>
    <t>取消</t>
  </si>
  <si>
    <t>豪华特大床房&lt;特惠专享&gt;&lt;双人入住&gt;&lt;无早&gt;</t>
  </si>
  <si>
    <t>Pornsawat/Poonsap</t>
  </si>
  <si>
    <t>[西归浦市]济州神话世界萨默塞特服务公寓(Somerset Jeju Shinhwa World)(15303721)</t>
  </si>
  <si>
    <t>家庭地暖套房&lt;今日特价 &gt;&lt;四人入住&gt;&lt;无早&gt;</t>
  </si>
  <si>
    <t>park/SEOYOUNG</t>
  </si>
  <si>
    <t>[长滩岛]顺化酒店及长滩岛度假村(Hue Hotels and Resorts Boracay)(26220278)</t>
  </si>
  <si>
    <t>套房(至少连住2晚及以上)&lt;双人入住&gt;&lt;双早&gt;</t>
  </si>
  <si>
    <t>D. Bernardio/Lorene,D. Bernardio/Lorene</t>
  </si>
  <si>
    <t>acknowledge</t>
  </si>
  <si>
    <t>[普吉岛]普吉岛塔夫海滩水疗度假村(SHA Plus+)(Thavorn Beach Village Resort &amp; Spa Phuket(SHA Plus+))(3462456)</t>
  </si>
  <si>
    <t>热带花园景观房&lt;今日特价 &gt;&lt;双人入住&gt;&lt;双早&gt;</t>
  </si>
  <si>
    <t>nguyen/tuyen,nguyen/tuyen</t>
  </si>
  <si>
    <t>[新加坡]新加坡丽思卡尔顿美年酒店 (Staycation Approved)(The Ritz-Carlton, Millenia Singapore (Staycation Approved))(21778169)</t>
  </si>
  <si>
    <t>海滨景豪华特大床房&lt;双人入住&gt;&lt;无早&gt;</t>
  </si>
  <si>
    <t>Mak/Alvin</t>
  </si>
  <si>
    <t>豪华加冷景房&lt;双人入住&gt;&lt;双早&gt;&lt;普通会员&gt;</t>
  </si>
  <si>
    <t>Smagh/Terrinder Singh,Kaur/Dalveer</t>
  </si>
  <si>
    <t>[曼谷]曼谷铂尔曼皇权酒店 (SHA Plus+)(Pullman Bangkok King Power (SHA Plus+))(1586177)</t>
  </si>
  <si>
    <t>豪华特大床房(至少连住2晚及以上)&lt;双人入住&gt;&lt;双早&gt;</t>
  </si>
  <si>
    <t>Chen/Junjian</t>
  </si>
  <si>
    <t>[普吉岛]普吉岛桑苏丽酒店(SHA Plus+)(Sunsuri Phuket(SHA Plus+))(5007769)</t>
  </si>
  <si>
    <t>豪华房&lt;特惠&gt;&lt;双人入住&gt;&lt;双早&gt;</t>
  </si>
  <si>
    <t>Annaheim/Michael,Annaheim/Michael</t>
  </si>
  <si>
    <t>豪华房&lt;特价大促销&gt;&lt;双人入住&gt;&lt;双早&gt;</t>
  </si>
  <si>
    <t>Miguel Leandro Quizon/Juan,Miguel Leandro Quizon/Juan</t>
  </si>
  <si>
    <t>豪华房(至少连住2晚及以上)&lt;双人入住&gt;&lt;双早&gt;</t>
  </si>
  <si>
    <t>Larobis/Digs,Larobis/Digs</t>
  </si>
  <si>
    <t>[曼谷]曼谷素凯泰酒店(The Sukhothai Bangkok)(4957359)</t>
  </si>
  <si>
    <t>高级房&lt;特惠专享&gt;&lt;双人入住&gt;&lt;双早&gt;</t>
  </si>
  <si>
    <t>Heyzer/Dr. Noeleen</t>
  </si>
  <si>
    <t>[哥打京那巴鲁]格兰迪酒店&amp;度假村(Grandis Hotels and Resorts)(4637340)</t>
  </si>
  <si>
    <t>高级房&lt;特价大促销&gt;&lt;双人入住&gt;&lt;双早&gt;&lt;普通会员&gt;</t>
  </si>
  <si>
    <t>ABDUL KARIM/YAHYA</t>
  </si>
  <si>
    <t>Deocampo/Adelina,Deocampo/Adelina</t>
  </si>
  <si>
    <t>lim/shan yie</t>
  </si>
  <si>
    <t>[乔治市]槟城长荣桂冠酒店 (槟城对抗新冠肺炎认证)(Evergreen Laurel Hotel Penang (PenangFightCovid-19 Certified))(28528115)</t>
  </si>
  <si>
    <t>城景高级房&lt;今日特价 &gt;&lt;双人入住&gt;&lt;无早&gt;</t>
  </si>
  <si>
    <t>NUR HUDA BT MOHAMMAD SAFIE/NIK AMZAIFUL BIN NIK JAIT</t>
  </si>
  <si>
    <t>Tajuddin/Mohd Zainal</t>
  </si>
  <si>
    <t>[曼谷]曼谷 JW 万豪酒店 (SHA Plus+)(JW Marriott Hotel Bangkok (SHA Plus+))(3031185)</t>
  </si>
  <si>
    <t>豪华房&lt;特价大促销&gt;&lt;双人入住&gt;&lt;无早&gt;&lt;普通会员&gt;</t>
  </si>
  <si>
    <t>Bochsler/Myrta</t>
  </si>
  <si>
    <t>[曼谷]于拉查达阿曼塔酒店(Amanta Hotel &amp; Residence Ratchada)(28679148)</t>
  </si>
  <si>
    <t>一卧室池景豪华套房&lt;双人入住&gt;&lt;无早&gt;</t>
  </si>
  <si>
    <t>Wu/Xianxia,Paung/San</t>
  </si>
  <si>
    <t>Xia/Qin</t>
  </si>
  <si>
    <t>[薄荷岛]贝尔福度假酒店(The Bellevue Resort)(5425269)</t>
  </si>
  <si>
    <t>豪华房&lt;三人入住&gt;&lt;早餐&gt;</t>
  </si>
  <si>
    <t>Flores/Queenie,Flores/Queenie,Flores/Queenie</t>
  </si>
  <si>
    <t>Dcruz/Elston Joseph</t>
  </si>
  <si>
    <t>[沙美岛]帕拉迪度假酒店(Paradee Resort)(6503643)</t>
  </si>
  <si>
    <t>花园别墅(至少连住2晚及以上)&lt;今日特价 &gt;&lt;三人入住&gt;&lt;早餐&gt;</t>
  </si>
  <si>
    <t>Kanjanawisitphon/Sathitphong,Kanjanawisitphon/Sathitphong</t>
  </si>
  <si>
    <t>[哥打京那巴鲁]哥打京那巴鲁豪丽胜酒店(Horizon Hotel Kota Kinabalu)(4635074)</t>
  </si>
  <si>
    <t>高级城景特大床房&lt;特惠专享&gt;&lt;双人入住&gt;&lt;双早&gt;</t>
  </si>
  <si>
    <t>Jullian/Frieda,Jullian/Frieda</t>
  </si>
  <si>
    <t>[哥打京那巴鲁]亚庇智选假日酒店 - IHG 旗下酒店(Holiday Inn Express Kota Kinabalu City Centre, an Ihg Hotel)(83215749)</t>
  </si>
  <si>
    <t>Roslan/Norhidayah</t>
  </si>
  <si>
    <t>豪华特大床房&lt;双人入住&gt;&lt;无早&gt;&lt;普通会员&gt;</t>
  </si>
  <si>
    <t>LI/JING</t>
  </si>
  <si>
    <t>Bakeri/Hanisah</t>
  </si>
  <si>
    <t>豪华特大床房&lt;今日特价 &gt;&lt;双人入住&gt;&lt;双早&gt;&lt;普通会员&gt;</t>
  </si>
  <si>
    <t>IRFAN FADHLI/IRFAN FADHLI</t>
  </si>
  <si>
    <t>[仙本那]绿盛酒店(Green World Hotel)(83215300)</t>
  </si>
  <si>
    <t>标准特大床房&lt;双人入住&gt;&lt;双早&gt;</t>
  </si>
  <si>
    <t>Fauzi Romanus/Haiqal,Fauzi Romanus/Haiqal</t>
  </si>
  <si>
    <t>WHITE/MICHAEL</t>
  </si>
  <si>
    <t>[芭堤雅]达拉海角渡假村(Cape Dara Resort)(5470678)</t>
  </si>
  <si>
    <t>Surawat/Alice</t>
  </si>
  <si>
    <t>[普吉岛]普吉自然酒店 (SHA Extra Plus+)(The Nature Phuket (SHA Extra Plus+))(25633383)</t>
  </si>
  <si>
    <t>豪华房&lt;特别促销&gt;&lt;双人入住&gt;&lt;双早&gt;</t>
  </si>
  <si>
    <t>ZHANG/XIAOLU</t>
  </si>
  <si>
    <t>豪华房&lt;双人入住&gt;&lt;无早&gt;</t>
  </si>
  <si>
    <t>Tongcomdee/Surachert</t>
  </si>
  <si>
    <t>豪华房&lt;今日特价 &gt;&lt;双人入住&gt;&lt;双早&gt;</t>
  </si>
  <si>
    <t>Samaknarong/Kanitta,Samaknarong/Kanitta</t>
  </si>
  <si>
    <t>豪华拐角房&lt;双人入住&gt;&lt;双早&gt;</t>
  </si>
  <si>
    <t>Chang/Yuling,Chang/Yuling</t>
  </si>
  <si>
    <t>TANG/YUXI</t>
  </si>
  <si>
    <t>Sriyotha/Pornprapun,Sriyotha/Pornprapun,Sriyotha/Pornprapun,Sriyotha/Pornprapun,Sriyotha/Pornprapun</t>
  </si>
  <si>
    <t>Danthongchai/Vorapong,Danthongchai/Vorapong</t>
  </si>
  <si>
    <t>豪华双床房&lt;双人入住&gt;&lt;双早&gt;</t>
  </si>
  <si>
    <t>Tongbang/Yawaluck,Tongbang/Yawaluck</t>
  </si>
  <si>
    <t>Tadadoltip/Tipkan,Tadadoltip/Tipkan</t>
  </si>
  <si>
    <t>高级特大床房&lt;今日特价 &gt;&lt;双人入住&gt;&lt;双早&gt;</t>
  </si>
  <si>
    <t>LI/WEI</t>
  </si>
  <si>
    <t>Sirachadapong/Jitlada</t>
  </si>
  <si>
    <t>sonklin/chanikan,sonklin/chanikan</t>
  </si>
  <si>
    <t>Uttayanwantana/Phanupong,Uttayanwantana/Phanupong</t>
  </si>
  <si>
    <t>豪华直通泳池房&lt;特别促销&gt;&lt;双人入住&gt;&lt;无早&gt;</t>
  </si>
  <si>
    <t>Pumma/Naratorn</t>
  </si>
  <si>
    <t>[马卡蒂]马尼拉都喜天丽酒店(Dusit Thani Manila)(5673474)</t>
  </si>
  <si>
    <t>尊贵房&lt;特价大促销&gt;&lt;双人入住&gt;&lt;双早&gt;</t>
  </si>
  <si>
    <t>Cabochan/Catherine,Cabochan/Catherine</t>
  </si>
  <si>
    <t>Kim/Rex,Kim/Rex,Kim/Rex</t>
  </si>
  <si>
    <t>Lerlertwanich/Jirabhat,Lerlertwanich/Jirabhat</t>
  </si>
  <si>
    <t>都喜房&lt;双人入住&gt;&lt;双早&gt;</t>
  </si>
  <si>
    <t>Angelie Garcia- Madera/Lor,Angelie Garcia- Madera/Lor</t>
  </si>
  <si>
    <t>标准双床房&lt;双人入住&gt;&lt;双早&gt;</t>
  </si>
  <si>
    <t>Siat/Hasmirah</t>
  </si>
  <si>
    <t>Asuncion/Tristan Enrico,Asuncion/Tristan Enrico</t>
  </si>
  <si>
    <t>高级特大床房&lt;双人入住&gt;&lt;无早&gt;</t>
  </si>
  <si>
    <t>XIAN/CHANGCHI</t>
  </si>
  <si>
    <t>Li/ZiWei</t>
  </si>
  <si>
    <t>，</t>
  </si>
  <si>
    <t>A211227113634481</t>
  </si>
  <si>
    <t>CNY / HKD 当前参考汇率: 1.223710719</t>
  </si>
  <si>
    <t>总计： 58445 CNY/
71519.77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</si>
  <si>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</si>
  <si>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</si>
  <si>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</si>
  <si>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</si>
  <si>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</si>
  <si>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</si>
  <si>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</si>
  <si>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</si>
  <si>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</si>
  <si>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</si>
  <si>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</si>
  <si>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</si>
  <si>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</si>
  <si>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</si>
  <si>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</si>
  <si>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</si>
  <si>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</si>
  <si>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2021-07-08</t>
  </si>
  <si>
    <t>2187723</t>
  </si>
  <si>
    <t>新加坡客安酒店 (SG Clean)</t>
  </si>
  <si>
    <t>Lim Hui Min</t>
  </si>
  <si>
    <t>2021-12-25</t>
  </si>
  <si>
    <t>2021-12-26</t>
  </si>
  <si>
    <t>退房日周结</t>
  </si>
  <si>
    <t>1163.00</t>
  </si>
  <si>
    <t>RMB</t>
  </si>
  <si>
    <t>0</t>
  </si>
  <si>
    <t>0.00</t>
  </si>
  <si>
    <t>携程国际直连(DD)</t>
  </si>
  <si>
    <t>2021-07-08 14:09:19</t>
  </si>
  <si>
    <t>否</t>
  </si>
  <si>
    <t>汇智国际旅游发展有限公司</t>
  </si>
  <si>
    <t>直采</t>
  </si>
  <si>
    <t>2021-07-17</t>
  </si>
  <si>
    <t>2200086</t>
  </si>
  <si>
    <t>lim pei wen</t>
  </si>
  <si>
    <t>2021-07-17 15:59:39</t>
  </si>
  <si>
    <t>2021-08-06</t>
  </si>
  <si>
    <t>2218269</t>
  </si>
  <si>
    <t>SANTIAGO RICA,GACAYAN JUN</t>
  </si>
  <si>
    <t>2021-12-24</t>
  </si>
  <si>
    <t>2021-08-06 18:09:37</t>
  </si>
  <si>
    <t>2021-08-12</t>
  </si>
  <si>
    <t>2222034</t>
  </si>
  <si>
    <t>chang Sihui</t>
  </si>
  <si>
    <t>1063.00</t>
  </si>
  <si>
    <t>2021-08-12 21:28:35</t>
  </si>
  <si>
    <t>2021-11-21</t>
  </si>
  <si>
    <t>2306278</t>
  </si>
  <si>
    <t>曼谷暹罗凯宾斯基饭店</t>
  </si>
  <si>
    <t>Pornsawat Poonsap</t>
  </si>
  <si>
    <t>2021-12-21</t>
  </si>
  <si>
    <t>2021-12-23</t>
  </si>
  <si>
    <t>2220.00</t>
  </si>
  <si>
    <t>2021-11-24 13:47:10</t>
  </si>
  <si>
    <t>2021-11-23</t>
  </si>
  <si>
    <t>2308914</t>
  </si>
  <si>
    <t>济州神话世界盛捷服务公寓</t>
  </si>
  <si>
    <t>park SEOYOUNG</t>
  </si>
  <si>
    <t>2021-12-20</t>
  </si>
  <si>
    <t>1755.00</t>
  </si>
  <si>
    <t>2021-11-23 15:50:28</t>
  </si>
  <si>
    <t>2021-11-25</t>
  </si>
  <si>
    <t>2312284</t>
  </si>
  <si>
    <t>HII长滩岛度假酒店</t>
  </si>
  <si>
    <t>D. Bernardio Lorene,D. Bernardio Lorene</t>
  </si>
  <si>
    <t>2021-12-19</t>
  </si>
  <si>
    <t>874.00</t>
  </si>
  <si>
    <t>2021-11-29 16:01:19</t>
  </si>
  <si>
    <t>2021-12-07</t>
  </si>
  <si>
    <t>2329796</t>
  </si>
  <si>
    <t>新加坡丽思卡尔顿美年酒店 (Staycation Approved)</t>
  </si>
  <si>
    <t>Mak Alvin</t>
  </si>
  <si>
    <t>2556.00</t>
  </si>
  <si>
    <t>2021-12-07 12:31:07</t>
  </si>
  <si>
    <t>2021-12-08</t>
  </si>
  <si>
    <t>2330681</t>
  </si>
  <si>
    <t>Smagh Terrinder Singh,Kaur Dalveer</t>
  </si>
  <si>
    <t>2021-12-22</t>
  </si>
  <si>
    <t>4774.00</t>
  </si>
  <si>
    <t>2021-12-08 11:54:01</t>
  </si>
  <si>
    <t>2021-12-10</t>
  </si>
  <si>
    <t>2334568</t>
  </si>
  <si>
    <t>曼谷铂尔曼皇权酒店</t>
  </si>
  <si>
    <t>Chen Junjian</t>
  </si>
  <si>
    <t>1672.00</t>
  </si>
  <si>
    <t>2021-12-10 21:17:13</t>
  </si>
  <si>
    <t>2334777</t>
  </si>
  <si>
    <t>普吉岛桑苏丽酒店</t>
  </si>
  <si>
    <t>Annaheim Michael,Annaheim Michael</t>
  </si>
  <si>
    <t>2021-12-12</t>
  </si>
  <si>
    <t>5584.00</t>
  </si>
  <si>
    <t>2021-12-11 11:32:47</t>
  </si>
  <si>
    <t>2021-12-11</t>
  </si>
  <si>
    <t>2335418</t>
  </si>
  <si>
    <t>Miguel Leandro Quizon Juan,Miguel Leandro Quizon Juan</t>
  </si>
  <si>
    <t>431.00</t>
  </si>
  <si>
    <t>2021-12-13 11:56:51</t>
  </si>
  <si>
    <t>2021-12-13</t>
  </si>
  <si>
    <t>2338517</t>
  </si>
  <si>
    <t>Larobis Digs,Larobis Digs</t>
  </si>
  <si>
    <t>2021-12-18</t>
  </si>
  <si>
    <t>1684.00</t>
  </si>
  <si>
    <t>2021-12-13 13:32:09</t>
  </si>
  <si>
    <t>2339050</t>
  </si>
  <si>
    <t>曼谷素可泰酒店</t>
  </si>
  <si>
    <t>Heyzer Dr. Noeleen</t>
  </si>
  <si>
    <t>868.00</t>
  </si>
  <si>
    <t>2021-12-13 20:21:02</t>
  </si>
  <si>
    <t>2021-12-14</t>
  </si>
  <si>
    <t>2340405</t>
  </si>
  <si>
    <t>阁蓝帝酒店</t>
  </si>
  <si>
    <t>ABDUL KARIM YAHYA</t>
  </si>
  <si>
    <t>568.00</t>
  </si>
  <si>
    <t>2021-12-18 10:17:04</t>
  </si>
  <si>
    <t>2021-12-15</t>
  </si>
  <si>
    <t>2340911</t>
  </si>
  <si>
    <t>Deocampo Adelina,Deocampo Adelina</t>
  </si>
  <si>
    <t>2021-12-15 12:01:11</t>
  </si>
  <si>
    <t>2341866</t>
  </si>
  <si>
    <t>lim shan yie</t>
  </si>
  <si>
    <t>284.00</t>
  </si>
  <si>
    <t>2021-12-20 10:39:13</t>
  </si>
  <si>
    <t>2021-12-16</t>
  </si>
  <si>
    <t>2342417</t>
  </si>
  <si>
    <t>槟城长荣桂冠酒店</t>
  </si>
  <si>
    <t>NUR HUDA BT MOHAMMAD SAFIE NIK AMZAIFUL BIN NIK JAIT</t>
  </si>
  <si>
    <t>610.00</t>
  </si>
  <si>
    <t>2021-12-16 11:03:35</t>
  </si>
  <si>
    <t>2342599</t>
  </si>
  <si>
    <t>Tajuddin Mohd Zainal</t>
  </si>
  <si>
    <t>2021-12-17 08:32:54</t>
  </si>
  <si>
    <t>2342757</t>
  </si>
  <si>
    <t>曼谷JW万豪酒店</t>
  </si>
  <si>
    <t>Bochsler Myrta</t>
  </si>
  <si>
    <t>447.00</t>
  </si>
  <si>
    <t>2021-12-17 10:02:21</t>
  </si>
  <si>
    <t>2345769</t>
  </si>
  <si>
    <t>曼谷拉查达阿曼达酒店和公寓</t>
  </si>
  <si>
    <t>Wu Xianxia,Paung San</t>
  </si>
  <si>
    <t>2520.00</t>
  </si>
  <si>
    <t>2021-12-18 15:49:24</t>
  </si>
  <si>
    <t>2345843</t>
  </si>
  <si>
    <t>Xia Qin</t>
  </si>
  <si>
    <t>630.00</t>
  </si>
  <si>
    <t>2021-12-18 15:42:20</t>
  </si>
  <si>
    <t>2345890</t>
  </si>
  <si>
    <t>贝尔福度假酒店</t>
  </si>
  <si>
    <t>Flores Queenie,Flores Queenie,Flores Queenie</t>
  </si>
  <si>
    <t>1100.00</t>
  </si>
  <si>
    <t>2021-12-18 17:02:00</t>
  </si>
  <si>
    <t>2346240</t>
  </si>
  <si>
    <t>Dcruz Elston Joseph</t>
  </si>
  <si>
    <t>449.00</t>
  </si>
  <si>
    <t>2021-12-18 21:25:49</t>
  </si>
  <si>
    <t>2346838</t>
  </si>
  <si>
    <t>哥打京那巴鲁市中心智选假日酒店</t>
  </si>
  <si>
    <t>Roslan Norhidayah</t>
  </si>
  <si>
    <t>260.00</t>
  </si>
  <si>
    <t>2021-12-19 16:04:01</t>
  </si>
  <si>
    <t>2347119</t>
  </si>
  <si>
    <t>LI JING</t>
  </si>
  <si>
    <t>495.00</t>
  </si>
  <si>
    <t>2021-12-19 15:53:02</t>
  </si>
  <si>
    <t>2347668</t>
  </si>
  <si>
    <t>Bakeri Hanisah</t>
  </si>
  <si>
    <t>2021-12-20 10:40:29</t>
  </si>
  <si>
    <t>2347735</t>
  </si>
  <si>
    <t>IRFAN FADHLI IRFAN FADHLI</t>
  </si>
  <si>
    <t>282.00</t>
  </si>
  <si>
    <t>2021-12-20 17:12:52</t>
  </si>
  <si>
    <t>2347977</t>
  </si>
  <si>
    <t>1178.00</t>
  </si>
  <si>
    <t>2021-12-20 13:21:06</t>
  </si>
  <si>
    <t>2347995</t>
  </si>
  <si>
    <t>绿盛酒店</t>
  </si>
  <si>
    <t>Fauzi Romanus Haiqal,Fauzi Romanus Haiqal</t>
  </si>
  <si>
    <t>228.00</t>
  </si>
  <si>
    <t>2021-12-21 08:37:48</t>
  </si>
  <si>
    <t>2347997</t>
  </si>
  <si>
    <t>WHITE MICHAEL</t>
  </si>
  <si>
    <t>1467.00</t>
  </si>
  <si>
    <t>2021-12-20 13:27:56</t>
  </si>
  <si>
    <t>2348004</t>
  </si>
  <si>
    <t>313.00</t>
  </si>
  <si>
    <t>2021-12-20 15:45:37</t>
  </si>
  <si>
    <t>2348515</t>
  </si>
  <si>
    <t>达拉海角度假酒店</t>
  </si>
  <si>
    <t>Surawat Alice</t>
  </si>
  <si>
    <t>691.00</t>
  </si>
  <si>
    <t>2021-12-20 20:59:24</t>
  </si>
  <si>
    <t>2348923</t>
  </si>
  <si>
    <t>普吉自然酒店(SHA Plus+)</t>
  </si>
  <si>
    <t>ZHANG XIAOLU</t>
  </si>
  <si>
    <t>278.00</t>
  </si>
  <si>
    <t>2021-12-21 11:04:31</t>
  </si>
  <si>
    <t>2348949</t>
  </si>
  <si>
    <t>Tongcomdee Surachert</t>
  </si>
  <si>
    <t>480.00</t>
  </si>
  <si>
    <t>2021-12-21 10:58:28</t>
  </si>
  <si>
    <t>2349287</t>
  </si>
  <si>
    <t>Samaknarong Kanitta,Samaknarong Kanitta</t>
  </si>
  <si>
    <t>707.00</t>
  </si>
  <si>
    <t>2021-12-21 12:54:16</t>
  </si>
  <si>
    <t>2349314</t>
  </si>
  <si>
    <t>Chang Yuling,Chang Yuling</t>
  </si>
  <si>
    <t>2439.00</t>
  </si>
  <si>
    <t>2021-12-21 13:03:16</t>
  </si>
  <si>
    <t>2349533</t>
  </si>
  <si>
    <t>TANG YUXI</t>
  </si>
  <si>
    <t>722.00</t>
  </si>
  <si>
    <t>2021-12-21 15:39:17</t>
  </si>
  <si>
    <t>2349670</t>
  </si>
  <si>
    <t>Sriyotha Pornprapun,Sriyotha Pornprapun,Sriyotha Pornprapun,Sriyotha Pornprapun,Sriyotha Pornprapun</t>
  </si>
  <si>
    <t>2121.00</t>
  </si>
  <si>
    <t>2021-12-21 17:58:25</t>
  </si>
  <si>
    <t>2349977</t>
  </si>
  <si>
    <t>LI WEI</t>
  </si>
  <si>
    <t>996.00</t>
  </si>
  <si>
    <t>2021-12-22 16:11:36</t>
  </si>
  <si>
    <t>2350203</t>
  </si>
  <si>
    <t>Danthongchai Vorapong,Danthongchai Vorapong</t>
  </si>
  <si>
    <t>2021-12-21 22:11:39</t>
  </si>
  <si>
    <t>2350297</t>
  </si>
  <si>
    <t>Tongbang Yawaluck,Tongbang Yawaluck</t>
  </si>
  <si>
    <t>2021-12-21 23:08:22</t>
  </si>
  <si>
    <t>2350348</t>
  </si>
  <si>
    <t>277.00</t>
  </si>
  <si>
    <t>2021-12-23 14:12:54</t>
  </si>
  <si>
    <t>2350476</t>
  </si>
  <si>
    <t>Tadadoltip Tipkan,Tadadoltip Tipkan</t>
  </si>
  <si>
    <t>2021-12-22 11:45:32</t>
  </si>
  <si>
    <t>2350504</t>
  </si>
  <si>
    <t>Sirachadapong Jitlada</t>
  </si>
  <si>
    <t>2021-12-22 10:41:54</t>
  </si>
  <si>
    <t>2350516</t>
  </si>
  <si>
    <t>Pumma Naratorn</t>
  </si>
  <si>
    <t>332.00</t>
  </si>
  <si>
    <t>2021-12-23 08:45:18</t>
  </si>
  <si>
    <t>2350536</t>
  </si>
  <si>
    <t>sonklin chanikan,sonklin chanikan</t>
  </si>
  <si>
    <t>1450.00</t>
  </si>
  <si>
    <t>2021-12-22 13:15:30</t>
  </si>
  <si>
    <t>2350565</t>
  </si>
  <si>
    <t>Uttayanwantana Phanupong,Uttayanwantana Phanupong</t>
  </si>
  <si>
    <t>813.00</t>
  </si>
  <si>
    <t>2021-12-22 13:29:58</t>
  </si>
  <si>
    <t>2350674</t>
  </si>
  <si>
    <t>马尼拉都喜天丽酒店</t>
  </si>
  <si>
    <t>Cabochan Catherine,Cabochan Catherine</t>
  </si>
  <si>
    <t>764.00</t>
  </si>
  <si>
    <t>2021-12-22 17:24:10</t>
  </si>
  <si>
    <t>2350716</t>
  </si>
  <si>
    <t>Kim Rex,Kim Rex,Kim Rex</t>
  </si>
  <si>
    <t>2820.00</t>
  </si>
  <si>
    <t>2021-12-22 16:01:30</t>
  </si>
  <si>
    <t>2353765</t>
  </si>
  <si>
    <t>Angelie Garcia- Madera Lor,Angelie Garcia- Madera Lor</t>
  </si>
  <si>
    <t>710.00</t>
  </si>
  <si>
    <t>2021-12-24 10:41:24</t>
  </si>
  <si>
    <t>2354138</t>
  </si>
  <si>
    <t>Siat Hasmirah</t>
  </si>
  <si>
    <t>256.00</t>
  </si>
  <si>
    <t>2021-12-24 17:47:58</t>
  </si>
  <si>
    <t>2354329</t>
  </si>
  <si>
    <t>Asuncion Tristan Enrico,Asuncion Tristan Enrico</t>
  </si>
  <si>
    <t>-710</t>
  </si>
  <si>
    <t>2021-12-24 16:11:57</t>
  </si>
  <si>
    <t>2355621</t>
  </si>
  <si>
    <t>XIAN CHANGCHI</t>
  </si>
  <si>
    <t>417.00</t>
  </si>
  <si>
    <t>2021-12-25 17:25:31</t>
  </si>
  <si>
    <t>2355626</t>
  </si>
  <si>
    <t>Li ZiWei</t>
  </si>
  <si>
    <t>553.00</t>
  </si>
  <si>
    <t>2021-12-25 11:56:14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</si>
</sst>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19" fillId="22" borderId="2" applyNumberFormat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15731338256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44555</v>
      </c>
      <c r="G2" s="5">
        <v>44556</v>
      </c>
      <c r="H2" s="4">
        <v>1</v>
      </c>
      <c r="I2" s="4">
        <v>1</v>
      </c>
      <c r="J2" s="4">
        <v>1</v>
      </c>
      <c r="K2" s="4" t="s">
        <v>29</v>
      </c>
      <c r="L2" s="4">
        <v>1163</v>
      </c>
      <c r="M2" s="4">
        <v>1163</v>
      </c>
      <c r="N2" s="4" t="s">
        <v>30</v>
      </c>
      <c r="O2" s="4" t="s">
        <v>31</v>
      </c>
      <c r="P2" s="4" t="s">
        <v>32</v>
      </c>
      <c r="Q2" s="4">
        <v>0</v>
      </c>
      <c r="R2" s="6">
        <v>44385</v>
      </c>
      <c r="S2" s="5">
        <v>44557</v>
      </c>
      <c r="T2" s="4" t="s">
        <v>33</v>
      </c>
      <c r="U2" s="4">
        <v>1163</v>
      </c>
      <c r="V2" s="4">
        <v>0</v>
      </c>
      <c r="W2" s="4">
        <v>0</v>
      </c>
      <c r="X2" s="4">
        <v>2187723</v>
      </c>
    </row>
    <row r="3" s="4" customFormat="1" spans="1:24">
      <c r="A3" s="4">
        <v>15833450857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44555</v>
      </c>
      <c r="G3" s="5">
        <v>44556</v>
      </c>
      <c r="H3" s="4">
        <v>1</v>
      </c>
      <c r="I3" s="4">
        <v>1</v>
      </c>
      <c r="J3" s="4">
        <v>1</v>
      </c>
      <c r="K3" s="4" t="s">
        <v>29</v>
      </c>
      <c r="L3" s="4">
        <v>1163</v>
      </c>
      <c r="M3" s="4">
        <v>1163</v>
      </c>
      <c r="N3" s="4" t="s">
        <v>34</v>
      </c>
      <c r="O3" s="4" t="s">
        <v>31</v>
      </c>
      <c r="P3" s="4" t="s">
        <v>32</v>
      </c>
      <c r="Q3" s="4">
        <v>0</v>
      </c>
      <c r="R3" s="6">
        <v>44394</v>
      </c>
      <c r="S3" s="5">
        <v>44557</v>
      </c>
      <c r="T3" s="4" t="s">
        <v>33</v>
      </c>
      <c r="U3" s="4">
        <v>1163</v>
      </c>
      <c r="V3" s="4">
        <v>0</v>
      </c>
      <c r="W3" s="4">
        <v>0</v>
      </c>
      <c r="X3" s="4">
        <v>2200086</v>
      </c>
    </row>
    <row r="4" s="4" customFormat="1" spans="1:24">
      <c r="A4" s="4">
        <v>16025901595</v>
      </c>
      <c r="B4" s="4" t="s">
        <v>25</v>
      </c>
      <c r="C4" s="4" t="s">
        <v>26</v>
      </c>
      <c r="D4" s="4" t="s">
        <v>27</v>
      </c>
      <c r="E4" s="4" t="s">
        <v>28</v>
      </c>
      <c r="F4" s="5">
        <v>44554</v>
      </c>
      <c r="G4" s="5">
        <v>44555</v>
      </c>
      <c r="H4" s="4">
        <v>1</v>
      </c>
      <c r="I4" s="4">
        <v>1</v>
      </c>
      <c r="J4" s="4">
        <v>1</v>
      </c>
      <c r="K4" s="4" t="s">
        <v>29</v>
      </c>
      <c r="L4" s="4">
        <v>1163</v>
      </c>
      <c r="M4" s="4">
        <v>1163</v>
      </c>
      <c r="N4" s="4" t="s">
        <v>35</v>
      </c>
      <c r="O4" s="4" t="s">
        <v>31</v>
      </c>
      <c r="P4" s="4" t="s">
        <v>32</v>
      </c>
      <c r="Q4" s="4">
        <v>0</v>
      </c>
      <c r="R4" s="6">
        <v>44414</v>
      </c>
      <c r="S4" s="5">
        <v>44557</v>
      </c>
      <c r="T4" s="4" t="s">
        <v>33</v>
      </c>
      <c r="U4" s="4">
        <v>1163</v>
      </c>
      <c r="V4" s="4">
        <v>0</v>
      </c>
      <c r="W4" s="4">
        <v>0</v>
      </c>
      <c r="X4" s="4">
        <v>2218269</v>
      </c>
    </row>
    <row r="5" s="4" customFormat="1" spans="1:24">
      <c r="A5" s="4">
        <v>16058064412</v>
      </c>
      <c r="B5" s="4" t="s">
        <v>25</v>
      </c>
      <c r="C5" s="4" t="s">
        <v>26</v>
      </c>
      <c r="D5" s="4" t="s">
        <v>27</v>
      </c>
      <c r="E5" s="4" t="s">
        <v>36</v>
      </c>
      <c r="F5" s="5">
        <v>44555</v>
      </c>
      <c r="G5" s="5">
        <v>44556</v>
      </c>
      <c r="H5" s="4">
        <v>1</v>
      </c>
      <c r="I5" s="4">
        <v>1</v>
      </c>
      <c r="J5" s="4">
        <v>1</v>
      </c>
      <c r="K5" s="4" t="s">
        <v>29</v>
      </c>
      <c r="L5" s="4">
        <v>1063</v>
      </c>
      <c r="M5" s="4">
        <v>1063</v>
      </c>
      <c r="N5" s="4" t="s">
        <v>37</v>
      </c>
      <c r="O5" s="4" t="s">
        <v>31</v>
      </c>
      <c r="P5" s="4" t="s">
        <v>32</v>
      </c>
      <c r="Q5" s="4">
        <v>0</v>
      </c>
      <c r="R5" s="6">
        <v>44420</v>
      </c>
      <c r="S5" s="5">
        <v>44557</v>
      </c>
      <c r="T5" s="4" t="s">
        <v>33</v>
      </c>
      <c r="U5" s="4">
        <v>1063</v>
      </c>
      <c r="V5" s="4">
        <v>0</v>
      </c>
      <c r="W5" s="4">
        <v>0</v>
      </c>
      <c r="X5" s="4">
        <v>2222034</v>
      </c>
    </row>
    <row r="6" s="4" customFormat="1" spans="1:25">
      <c r="A6" s="4">
        <v>16691484682</v>
      </c>
      <c r="B6" s="4" t="s">
        <v>25</v>
      </c>
      <c r="C6" s="4" t="s">
        <v>26</v>
      </c>
      <c r="D6" s="4" t="s">
        <v>38</v>
      </c>
      <c r="E6" s="4" t="s">
        <v>39</v>
      </c>
      <c r="F6" s="5">
        <v>44552</v>
      </c>
      <c r="G6" s="5">
        <v>44553</v>
      </c>
      <c r="H6" s="4">
        <v>1</v>
      </c>
      <c r="I6" s="4">
        <v>1</v>
      </c>
      <c r="J6" s="4">
        <v>1</v>
      </c>
      <c r="K6" s="4" t="s">
        <v>29</v>
      </c>
      <c r="L6" s="4">
        <v>1208</v>
      </c>
      <c r="M6" s="4">
        <v>1208</v>
      </c>
      <c r="N6" s="4" t="s">
        <v>40</v>
      </c>
      <c r="O6" s="4" t="s">
        <v>31</v>
      </c>
      <c r="P6" s="4" t="s">
        <v>32</v>
      </c>
      <c r="Q6" s="4">
        <v>0</v>
      </c>
      <c r="R6" s="6">
        <v>44498</v>
      </c>
      <c r="S6" s="5">
        <v>44557</v>
      </c>
      <c r="T6" s="4" t="s">
        <v>33</v>
      </c>
      <c r="U6" s="4">
        <v>1208</v>
      </c>
      <c r="V6" s="4">
        <v>0</v>
      </c>
      <c r="W6" s="4">
        <v>0</v>
      </c>
      <c r="X6" s="4">
        <v>2284975</v>
      </c>
      <c r="Y6" s="4">
        <v>1033916607</v>
      </c>
    </row>
    <row r="7" s="4" customFormat="1" spans="1:24">
      <c r="A7" s="4">
        <v>16808368965</v>
      </c>
      <c r="B7" s="4" t="s">
        <v>25</v>
      </c>
      <c r="C7" s="4" t="s">
        <v>26</v>
      </c>
      <c r="D7" s="4" t="s">
        <v>41</v>
      </c>
      <c r="E7" s="4" t="s">
        <v>42</v>
      </c>
      <c r="F7" s="5">
        <v>44555</v>
      </c>
      <c r="G7" s="5">
        <v>44556</v>
      </c>
      <c r="H7" s="4">
        <v>1</v>
      </c>
      <c r="I7" s="4">
        <v>1</v>
      </c>
      <c r="J7" s="4">
        <v>1</v>
      </c>
      <c r="K7" s="4" t="s">
        <v>29</v>
      </c>
      <c r="L7" s="4">
        <v>501</v>
      </c>
      <c r="M7" s="4">
        <v>501</v>
      </c>
      <c r="N7" s="4" t="s">
        <v>43</v>
      </c>
      <c r="O7" s="4" t="s">
        <v>31</v>
      </c>
      <c r="P7" s="4" t="s">
        <v>32</v>
      </c>
      <c r="Q7" s="4">
        <v>0</v>
      </c>
      <c r="R7" s="6">
        <v>44516</v>
      </c>
      <c r="S7" s="5">
        <v>44557</v>
      </c>
      <c r="T7" s="4" t="s">
        <v>33</v>
      </c>
      <c r="U7" s="4">
        <v>501</v>
      </c>
      <c r="V7" s="4">
        <v>0</v>
      </c>
      <c r="W7" s="4">
        <v>0</v>
      </c>
      <c r="X7" s="4">
        <v>2300974</v>
      </c>
    </row>
    <row r="8" s="4" customFormat="1" spans="1:24">
      <c r="A8" s="4">
        <v>16808368965</v>
      </c>
      <c r="B8" s="4" t="s">
        <v>25</v>
      </c>
      <c r="C8" s="4" t="s">
        <v>44</v>
      </c>
      <c r="D8" s="4" t="s">
        <v>41</v>
      </c>
      <c r="E8" s="4" t="s">
        <v>42</v>
      </c>
      <c r="F8" s="5">
        <v>44555</v>
      </c>
      <c r="G8" s="5">
        <v>44556</v>
      </c>
      <c r="H8" s="4">
        <v>1</v>
      </c>
      <c r="I8" s="4">
        <v>1</v>
      </c>
      <c r="J8" s="4">
        <v>1</v>
      </c>
      <c r="K8" s="4" t="s">
        <v>29</v>
      </c>
      <c r="L8" s="4">
        <v>-501</v>
      </c>
      <c r="M8" s="4">
        <v>-501</v>
      </c>
      <c r="N8" s="4" t="s">
        <v>43</v>
      </c>
      <c r="O8" s="4" t="s">
        <v>31</v>
      </c>
      <c r="P8" s="4" t="s">
        <v>32</v>
      </c>
      <c r="Q8" s="4">
        <v>0</v>
      </c>
      <c r="R8" s="6">
        <v>44516</v>
      </c>
      <c r="S8" s="5">
        <v>44557</v>
      </c>
      <c r="T8" s="4" t="s">
        <v>33</v>
      </c>
      <c r="U8" s="4">
        <v>-501</v>
      </c>
      <c r="V8" s="4">
        <v>0</v>
      </c>
      <c r="W8" s="4">
        <v>0</v>
      </c>
      <c r="X8" s="4">
        <v>2300974</v>
      </c>
    </row>
    <row r="9" s="4" customFormat="1" spans="1:25">
      <c r="A9" s="4">
        <v>16834585756</v>
      </c>
      <c r="B9" s="4" t="s">
        <v>25</v>
      </c>
      <c r="C9" s="4" t="s">
        <v>26</v>
      </c>
      <c r="D9" s="4" t="s">
        <v>38</v>
      </c>
      <c r="E9" s="4" t="s">
        <v>45</v>
      </c>
      <c r="F9" s="5">
        <v>44551</v>
      </c>
      <c r="G9" s="5">
        <v>44553</v>
      </c>
      <c r="H9" s="4">
        <v>1</v>
      </c>
      <c r="I9" s="4">
        <v>2</v>
      </c>
      <c r="J9" s="4">
        <v>2</v>
      </c>
      <c r="K9" s="4" t="s">
        <v>29</v>
      </c>
      <c r="L9" s="4">
        <v>2220</v>
      </c>
      <c r="M9" s="4">
        <v>2220</v>
      </c>
      <c r="N9" s="4" t="s">
        <v>46</v>
      </c>
      <c r="O9" s="4" t="s">
        <v>31</v>
      </c>
      <c r="P9" s="4" t="s">
        <v>32</v>
      </c>
      <c r="Q9" s="4">
        <v>0</v>
      </c>
      <c r="R9" s="6">
        <v>44521</v>
      </c>
      <c r="S9" s="5">
        <v>44557</v>
      </c>
      <c r="T9" s="4" t="s">
        <v>33</v>
      </c>
      <c r="U9" s="4">
        <v>2220</v>
      </c>
      <c r="V9" s="4">
        <v>0</v>
      </c>
      <c r="W9" s="4">
        <v>0</v>
      </c>
      <c r="X9" s="4">
        <v>2306278</v>
      </c>
      <c r="Y9" s="4">
        <v>1033921878</v>
      </c>
    </row>
    <row r="10" s="4" customFormat="1" spans="1:25">
      <c r="A10" s="4">
        <v>16849003034</v>
      </c>
      <c r="B10" s="4" t="s">
        <v>25</v>
      </c>
      <c r="C10" s="4" t="s">
        <v>26</v>
      </c>
      <c r="D10" s="4" t="s">
        <v>47</v>
      </c>
      <c r="E10" s="4" t="s">
        <v>48</v>
      </c>
      <c r="F10" s="5">
        <v>44550</v>
      </c>
      <c r="G10" s="5">
        <v>44551</v>
      </c>
      <c r="H10" s="4">
        <v>1</v>
      </c>
      <c r="I10" s="4">
        <v>1</v>
      </c>
      <c r="J10" s="4">
        <v>1</v>
      </c>
      <c r="K10" s="4" t="s">
        <v>29</v>
      </c>
      <c r="L10" s="4">
        <v>1755</v>
      </c>
      <c r="M10" s="4">
        <v>1755</v>
      </c>
      <c r="N10" s="4" t="s">
        <v>49</v>
      </c>
      <c r="O10" s="4" t="s">
        <v>31</v>
      </c>
      <c r="P10" s="4" t="s">
        <v>32</v>
      </c>
      <c r="Q10" s="4">
        <v>0</v>
      </c>
      <c r="R10" s="6">
        <v>44523</v>
      </c>
      <c r="S10" s="5">
        <v>44557</v>
      </c>
      <c r="T10" s="4" t="s">
        <v>33</v>
      </c>
      <c r="U10" s="4">
        <v>1755</v>
      </c>
      <c r="V10" s="4">
        <v>0</v>
      </c>
      <c r="W10" s="4">
        <v>0</v>
      </c>
      <c r="X10" s="4">
        <v>2308914</v>
      </c>
      <c r="Y10" s="4">
        <v>1381768</v>
      </c>
    </row>
    <row r="11" s="4" customFormat="1" spans="1:25">
      <c r="A11" s="4">
        <v>16863686931</v>
      </c>
      <c r="B11" s="4" t="s">
        <v>25</v>
      </c>
      <c r="C11" s="4" t="s">
        <v>26</v>
      </c>
      <c r="D11" s="4" t="s">
        <v>50</v>
      </c>
      <c r="E11" s="4" t="s">
        <v>51</v>
      </c>
      <c r="F11" s="5">
        <v>44549</v>
      </c>
      <c r="G11" s="5">
        <v>44551</v>
      </c>
      <c r="H11" s="4">
        <v>1</v>
      </c>
      <c r="I11" s="4">
        <v>2</v>
      </c>
      <c r="J11" s="4">
        <v>2</v>
      </c>
      <c r="K11" s="4" t="s">
        <v>29</v>
      </c>
      <c r="L11" s="4">
        <v>874</v>
      </c>
      <c r="M11" s="4">
        <v>874</v>
      </c>
      <c r="N11" s="4" t="s">
        <v>52</v>
      </c>
      <c r="O11" s="4" t="s">
        <v>31</v>
      </c>
      <c r="P11" s="4" t="s">
        <v>32</v>
      </c>
      <c r="Q11" s="4">
        <v>0</v>
      </c>
      <c r="R11" s="6">
        <v>44525</v>
      </c>
      <c r="S11" s="5">
        <v>44557</v>
      </c>
      <c r="T11" s="4" t="s">
        <v>33</v>
      </c>
      <c r="U11" s="4">
        <v>874</v>
      </c>
      <c r="V11" s="4">
        <v>0</v>
      </c>
      <c r="W11" s="4">
        <v>0</v>
      </c>
      <c r="X11" s="4">
        <v>2312284</v>
      </c>
      <c r="Y11" s="4" t="s">
        <v>53</v>
      </c>
    </row>
    <row r="12" s="4" customFormat="1" spans="1:25">
      <c r="A12" s="4">
        <v>16691484682</v>
      </c>
      <c r="B12" s="4" t="s">
        <v>25</v>
      </c>
      <c r="C12" s="4" t="s">
        <v>44</v>
      </c>
      <c r="D12" s="4" t="s">
        <v>38</v>
      </c>
      <c r="E12" s="4" t="s">
        <v>39</v>
      </c>
      <c r="F12" s="5">
        <v>44552</v>
      </c>
      <c r="G12" s="5">
        <v>44553</v>
      </c>
      <c r="H12" s="4">
        <v>1</v>
      </c>
      <c r="I12" s="4">
        <v>1</v>
      </c>
      <c r="J12" s="4">
        <v>1</v>
      </c>
      <c r="K12" s="4" t="s">
        <v>29</v>
      </c>
      <c r="L12" s="4">
        <v>-1208</v>
      </c>
      <c r="M12" s="4">
        <v>-1208</v>
      </c>
      <c r="N12" s="4" t="s">
        <v>40</v>
      </c>
      <c r="O12" s="4" t="s">
        <v>31</v>
      </c>
      <c r="P12" s="4" t="s">
        <v>32</v>
      </c>
      <c r="Q12" s="4">
        <v>0</v>
      </c>
      <c r="R12" s="6">
        <v>44498</v>
      </c>
      <c r="S12" s="5">
        <v>44557</v>
      </c>
      <c r="T12" s="4" t="s">
        <v>33</v>
      </c>
      <c r="U12" s="4">
        <v>-1208</v>
      </c>
      <c r="V12" s="4">
        <v>0</v>
      </c>
      <c r="W12" s="4">
        <v>0</v>
      </c>
      <c r="X12" s="4">
        <v>2284975</v>
      </c>
      <c r="Y12" s="4">
        <v>1033916607</v>
      </c>
    </row>
    <row r="13" s="4" customFormat="1" spans="1:24">
      <c r="A13" s="4">
        <v>16910149880</v>
      </c>
      <c r="B13" s="4" t="s">
        <v>25</v>
      </c>
      <c r="C13" s="4" t="s">
        <v>26</v>
      </c>
      <c r="D13" s="4" t="s">
        <v>54</v>
      </c>
      <c r="E13" s="4" t="s">
        <v>55</v>
      </c>
      <c r="F13" s="5">
        <v>44553</v>
      </c>
      <c r="G13" s="5">
        <v>44556</v>
      </c>
      <c r="H13" s="4">
        <v>1</v>
      </c>
      <c r="I13" s="4">
        <v>3</v>
      </c>
      <c r="J13" s="4">
        <v>3</v>
      </c>
      <c r="K13" s="4" t="s">
        <v>29</v>
      </c>
      <c r="L13" s="4">
        <v>1811</v>
      </c>
      <c r="M13" s="4">
        <v>1811</v>
      </c>
      <c r="N13" s="4" t="s">
        <v>56</v>
      </c>
      <c r="O13" s="4" t="s">
        <v>31</v>
      </c>
      <c r="P13" s="4" t="s">
        <v>32</v>
      </c>
      <c r="Q13" s="4">
        <v>0</v>
      </c>
      <c r="R13" s="6">
        <v>44533</v>
      </c>
      <c r="S13" s="5">
        <v>44557</v>
      </c>
      <c r="T13" s="4" t="s">
        <v>33</v>
      </c>
      <c r="U13" s="4">
        <v>1811</v>
      </c>
      <c r="V13" s="4">
        <v>0</v>
      </c>
      <c r="W13" s="4">
        <v>0</v>
      </c>
      <c r="X13" s="4">
        <v>2324729</v>
      </c>
    </row>
    <row r="14" s="4" customFormat="1" spans="1:24">
      <c r="A14" s="4">
        <v>16910149880</v>
      </c>
      <c r="B14" s="4" t="s">
        <v>25</v>
      </c>
      <c r="C14" s="4" t="s">
        <v>44</v>
      </c>
      <c r="D14" s="4" t="s">
        <v>54</v>
      </c>
      <c r="E14" s="4" t="s">
        <v>55</v>
      </c>
      <c r="F14" s="5">
        <v>44553</v>
      </c>
      <c r="G14" s="5">
        <v>44556</v>
      </c>
      <c r="H14" s="4">
        <v>1</v>
      </c>
      <c r="I14" s="4">
        <v>3</v>
      </c>
      <c r="J14" s="4">
        <v>3</v>
      </c>
      <c r="K14" s="4" t="s">
        <v>29</v>
      </c>
      <c r="L14" s="4">
        <v>-1811</v>
      </c>
      <c r="M14" s="4">
        <v>-1811</v>
      </c>
      <c r="N14" s="4" t="s">
        <v>56</v>
      </c>
      <c r="O14" s="4" t="s">
        <v>31</v>
      </c>
      <c r="P14" s="4" t="s">
        <v>32</v>
      </c>
      <c r="Q14" s="4">
        <v>0</v>
      </c>
      <c r="R14" s="6">
        <v>44533</v>
      </c>
      <c r="S14" s="5">
        <v>44557</v>
      </c>
      <c r="T14" s="4" t="s">
        <v>33</v>
      </c>
      <c r="U14" s="4">
        <v>-1811</v>
      </c>
      <c r="V14" s="4">
        <v>0</v>
      </c>
      <c r="W14" s="4">
        <v>0</v>
      </c>
      <c r="X14" s="4">
        <v>2324729</v>
      </c>
    </row>
    <row r="15" s="4" customFormat="1" spans="1:25">
      <c r="A15" s="4">
        <v>16934543954</v>
      </c>
      <c r="B15" s="4" t="s">
        <v>25</v>
      </c>
      <c r="C15" s="4" t="s">
        <v>26</v>
      </c>
      <c r="D15" s="4" t="s">
        <v>57</v>
      </c>
      <c r="E15" s="4" t="s">
        <v>58</v>
      </c>
      <c r="F15" s="5">
        <v>44553</v>
      </c>
      <c r="G15" s="5">
        <v>44554</v>
      </c>
      <c r="H15" s="4">
        <v>1</v>
      </c>
      <c r="I15" s="4">
        <v>1</v>
      </c>
      <c r="J15" s="4">
        <v>1</v>
      </c>
      <c r="K15" s="4" t="s">
        <v>29</v>
      </c>
      <c r="L15" s="4">
        <v>2556</v>
      </c>
      <c r="M15" s="4">
        <v>2556</v>
      </c>
      <c r="N15" s="4" t="s">
        <v>59</v>
      </c>
      <c r="O15" s="4" t="s">
        <v>31</v>
      </c>
      <c r="P15" s="4" t="s">
        <v>32</v>
      </c>
      <c r="Q15" s="4">
        <v>0</v>
      </c>
      <c r="R15" s="6">
        <v>44537</v>
      </c>
      <c r="S15" s="5">
        <v>44557</v>
      </c>
      <c r="T15" s="4" t="s">
        <v>33</v>
      </c>
      <c r="U15" s="4">
        <v>2556</v>
      </c>
      <c r="V15" s="4">
        <v>0</v>
      </c>
      <c r="W15" s="4">
        <v>0</v>
      </c>
      <c r="X15" s="4">
        <v>2329796</v>
      </c>
      <c r="Y15" s="4">
        <v>99740872</v>
      </c>
    </row>
    <row r="16" s="4" customFormat="1" spans="1:25">
      <c r="A16" s="4">
        <v>16940632084</v>
      </c>
      <c r="B16" s="4" t="s">
        <v>25</v>
      </c>
      <c r="C16" s="4" t="s">
        <v>26</v>
      </c>
      <c r="D16" s="4" t="s">
        <v>57</v>
      </c>
      <c r="E16" s="4" t="s">
        <v>60</v>
      </c>
      <c r="F16" s="5">
        <v>44552</v>
      </c>
      <c r="G16" s="5">
        <v>44554</v>
      </c>
      <c r="H16" s="4">
        <v>1</v>
      </c>
      <c r="I16" s="4">
        <v>2</v>
      </c>
      <c r="J16" s="4">
        <v>2</v>
      </c>
      <c r="K16" s="4" t="s">
        <v>29</v>
      </c>
      <c r="L16" s="4">
        <v>4774</v>
      </c>
      <c r="M16" s="4">
        <v>4774</v>
      </c>
      <c r="N16" s="4" t="s">
        <v>61</v>
      </c>
      <c r="O16" s="4" t="s">
        <v>31</v>
      </c>
      <c r="P16" s="4" t="s">
        <v>32</v>
      </c>
      <c r="Q16" s="4">
        <v>0</v>
      </c>
      <c r="R16" s="6">
        <v>44538</v>
      </c>
      <c r="S16" s="5">
        <v>44557</v>
      </c>
      <c r="T16" s="4" t="s">
        <v>33</v>
      </c>
      <c r="U16" s="4">
        <v>4774</v>
      </c>
      <c r="V16" s="4">
        <v>0</v>
      </c>
      <c r="W16" s="4">
        <v>0</v>
      </c>
      <c r="X16" s="4">
        <v>2330681</v>
      </c>
      <c r="Y16" s="4">
        <v>70591604</v>
      </c>
    </row>
    <row r="17" s="4" customFormat="1" spans="1:25">
      <c r="A17" s="4">
        <v>16955970594</v>
      </c>
      <c r="B17" s="4" t="s">
        <v>25</v>
      </c>
      <c r="C17" s="4" t="s">
        <v>26</v>
      </c>
      <c r="D17" s="4" t="s">
        <v>62</v>
      </c>
      <c r="E17" s="4" t="s">
        <v>63</v>
      </c>
      <c r="F17" s="5">
        <v>44550</v>
      </c>
      <c r="G17" s="5">
        <v>44554</v>
      </c>
      <c r="H17" s="4">
        <v>1</v>
      </c>
      <c r="I17" s="4">
        <v>4</v>
      </c>
      <c r="J17" s="4">
        <v>4</v>
      </c>
      <c r="K17" s="4" t="s">
        <v>29</v>
      </c>
      <c r="L17" s="4">
        <v>1672</v>
      </c>
      <c r="M17" s="4">
        <v>1672</v>
      </c>
      <c r="N17" s="4" t="s">
        <v>64</v>
      </c>
      <c r="O17" s="4" t="s">
        <v>31</v>
      </c>
      <c r="P17" s="4" t="s">
        <v>32</v>
      </c>
      <c r="Q17" s="4">
        <v>0</v>
      </c>
      <c r="R17" s="6">
        <v>44540</v>
      </c>
      <c r="S17" s="5">
        <v>44557</v>
      </c>
      <c r="T17" s="4" t="s">
        <v>33</v>
      </c>
      <c r="U17" s="4">
        <v>1672</v>
      </c>
      <c r="V17" s="4">
        <v>0</v>
      </c>
      <c r="W17" s="4">
        <v>0</v>
      </c>
      <c r="X17" s="4">
        <v>2334568</v>
      </c>
      <c r="Y17" s="4">
        <v>1052842</v>
      </c>
    </row>
    <row r="18" s="4" customFormat="1" spans="1:25">
      <c r="A18" s="4">
        <v>16958600677</v>
      </c>
      <c r="B18" s="4" t="s">
        <v>25</v>
      </c>
      <c r="C18" s="4" t="s">
        <v>26</v>
      </c>
      <c r="D18" s="4" t="s">
        <v>65</v>
      </c>
      <c r="E18" s="4" t="s">
        <v>66</v>
      </c>
      <c r="F18" s="5">
        <v>44542</v>
      </c>
      <c r="G18" s="5">
        <v>44550</v>
      </c>
      <c r="H18" s="4">
        <v>1</v>
      </c>
      <c r="I18" s="4">
        <v>8</v>
      </c>
      <c r="J18" s="4">
        <v>8</v>
      </c>
      <c r="K18" s="4" t="s">
        <v>29</v>
      </c>
      <c r="L18" s="4">
        <v>5584</v>
      </c>
      <c r="M18" s="4">
        <v>5584</v>
      </c>
      <c r="N18" s="4" t="s">
        <v>67</v>
      </c>
      <c r="O18" s="4" t="s">
        <v>31</v>
      </c>
      <c r="P18" s="4" t="s">
        <v>32</v>
      </c>
      <c r="Q18" s="4">
        <v>0</v>
      </c>
      <c r="R18" s="6">
        <v>44540</v>
      </c>
      <c r="S18" s="5">
        <v>44557</v>
      </c>
      <c r="T18" s="4" t="s">
        <v>33</v>
      </c>
      <c r="U18" s="4">
        <v>5584</v>
      </c>
      <c r="V18" s="4">
        <v>0</v>
      </c>
      <c r="W18" s="4">
        <v>0</v>
      </c>
      <c r="X18" s="4">
        <v>2334777</v>
      </c>
      <c r="Y18" s="4">
        <v>47125</v>
      </c>
    </row>
    <row r="19" s="4" customFormat="1" spans="1:25">
      <c r="A19" s="4">
        <v>16960973662</v>
      </c>
      <c r="B19" s="4" t="s">
        <v>25</v>
      </c>
      <c r="C19" s="4" t="s">
        <v>26</v>
      </c>
      <c r="D19" s="4" t="s">
        <v>50</v>
      </c>
      <c r="E19" s="4" t="s">
        <v>68</v>
      </c>
      <c r="F19" s="5">
        <v>44550</v>
      </c>
      <c r="G19" s="5">
        <v>44551</v>
      </c>
      <c r="H19" s="4">
        <v>1</v>
      </c>
      <c r="I19" s="4">
        <v>1</v>
      </c>
      <c r="J19" s="4">
        <v>1</v>
      </c>
      <c r="K19" s="4" t="s">
        <v>29</v>
      </c>
      <c r="L19" s="4">
        <v>431</v>
      </c>
      <c r="M19" s="4">
        <v>431</v>
      </c>
      <c r="N19" s="4" t="s">
        <v>69</v>
      </c>
      <c r="O19" s="4" t="s">
        <v>31</v>
      </c>
      <c r="P19" s="4" t="s">
        <v>32</v>
      </c>
      <c r="Q19" s="4">
        <v>0</v>
      </c>
      <c r="R19" s="6">
        <v>44541</v>
      </c>
      <c r="S19" s="5">
        <v>44557</v>
      </c>
      <c r="T19" s="4" t="s">
        <v>33</v>
      </c>
      <c r="U19" s="4">
        <v>431</v>
      </c>
      <c r="V19" s="4">
        <v>0</v>
      </c>
      <c r="W19" s="4">
        <v>0</v>
      </c>
      <c r="X19" s="4">
        <v>2335418</v>
      </c>
      <c r="Y19" s="4">
        <v>186860</v>
      </c>
    </row>
    <row r="20" s="4" customFormat="1" spans="1:25">
      <c r="A20" s="4">
        <v>16975909499</v>
      </c>
      <c r="B20" s="4" t="s">
        <v>25</v>
      </c>
      <c r="C20" s="4" t="s">
        <v>26</v>
      </c>
      <c r="D20" s="4" t="s">
        <v>50</v>
      </c>
      <c r="E20" s="4" t="s">
        <v>70</v>
      </c>
      <c r="F20" s="5">
        <v>44548</v>
      </c>
      <c r="G20" s="5">
        <v>44552</v>
      </c>
      <c r="H20" s="4">
        <v>1</v>
      </c>
      <c r="I20" s="4">
        <v>4</v>
      </c>
      <c r="J20" s="4">
        <v>4</v>
      </c>
      <c r="K20" s="4" t="s">
        <v>29</v>
      </c>
      <c r="L20" s="4">
        <v>1684</v>
      </c>
      <c r="M20" s="4">
        <v>1684</v>
      </c>
      <c r="N20" s="4" t="s">
        <v>71</v>
      </c>
      <c r="O20" s="4" t="s">
        <v>31</v>
      </c>
      <c r="P20" s="4" t="s">
        <v>32</v>
      </c>
      <c r="Q20" s="4">
        <v>0</v>
      </c>
      <c r="R20" s="6">
        <v>44543</v>
      </c>
      <c r="S20" s="5">
        <v>44557</v>
      </c>
      <c r="T20" s="4" t="s">
        <v>33</v>
      </c>
      <c r="U20" s="4">
        <v>1684</v>
      </c>
      <c r="V20" s="4">
        <v>0</v>
      </c>
      <c r="W20" s="4">
        <v>0</v>
      </c>
      <c r="X20" s="4">
        <v>2338517</v>
      </c>
      <c r="Y20" s="4">
        <v>186864</v>
      </c>
    </row>
    <row r="21" s="4" customFormat="1" spans="1:25">
      <c r="A21" s="4">
        <v>16977134726</v>
      </c>
      <c r="B21" s="4" t="s">
        <v>25</v>
      </c>
      <c r="C21" s="4" t="s">
        <v>26</v>
      </c>
      <c r="D21" s="4" t="s">
        <v>72</v>
      </c>
      <c r="E21" s="4" t="s">
        <v>73</v>
      </c>
      <c r="F21" s="5">
        <v>44550</v>
      </c>
      <c r="G21" s="5">
        <v>44551</v>
      </c>
      <c r="H21" s="4">
        <v>1</v>
      </c>
      <c r="I21" s="4">
        <v>1</v>
      </c>
      <c r="J21" s="4">
        <v>1</v>
      </c>
      <c r="K21" s="4" t="s">
        <v>29</v>
      </c>
      <c r="L21" s="4">
        <v>868</v>
      </c>
      <c r="M21" s="4">
        <v>868</v>
      </c>
      <c r="N21" s="4" t="s">
        <v>74</v>
      </c>
      <c r="O21" s="4" t="s">
        <v>31</v>
      </c>
      <c r="P21" s="4" t="s">
        <v>32</v>
      </c>
      <c r="Q21" s="4">
        <v>0</v>
      </c>
      <c r="R21" s="6">
        <v>44543</v>
      </c>
      <c r="S21" s="5">
        <v>44557</v>
      </c>
      <c r="T21" s="4" t="s">
        <v>33</v>
      </c>
      <c r="U21" s="4">
        <v>868</v>
      </c>
      <c r="V21" s="4">
        <v>0</v>
      </c>
      <c r="W21" s="4">
        <v>0</v>
      </c>
      <c r="X21" s="4">
        <v>2339050</v>
      </c>
      <c r="Y21" s="4">
        <v>10180818</v>
      </c>
    </row>
    <row r="22" s="4" customFormat="1" spans="1:25">
      <c r="A22" s="4">
        <v>16985883749</v>
      </c>
      <c r="B22" s="4" t="s">
        <v>25</v>
      </c>
      <c r="C22" s="4" t="s">
        <v>26</v>
      </c>
      <c r="D22" s="4" t="s">
        <v>75</v>
      </c>
      <c r="E22" s="4" t="s">
        <v>76</v>
      </c>
      <c r="F22" s="5">
        <v>44550</v>
      </c>
      <c r="G22" s="5">
        <v>44552</v>
      </c>
      <c r="H22" s="4">
        <v>1</v>
      </c>
      <c r="I22" s="4">
        <v>2</v>
      </c>
      <c r="J22" s="4">
        <v>2</v>
      </c>
      <c r="K22" s="4" t="s">
        <v>29</v>
      </c>
      <c r="L22" s="4">
        <v>568</v>
      </c>
      <c r="M22" s="4">
        <v>568</v>
      </c>
      <c r="N22" s="4" t="s">
        <v>77</v>
      </c>
      <c r="O22" s="4" t="s">
        <v>31</v>
      </c>
      <c r="P22" s="4" t="s">
        <v>32</v>
      </c>
      <c r="Q22" s="4">
        <v>0</v>
      </c>
      <c r="R22" s="6">
        <v>44544</v>
      </c>
      <c r="S22" s="5">
        <v>44557</v>
      </c>
      <c r="T22" s="4" t="s">
        <v>33</v>
      </c>
      <c r="U22" s="4">
        <v>568</v>
      </c>
      <c r="V22" s="4">
        <v>0</v>
      </c>
      <c r="W22" s="4">
        <v>0</v>
      </c>
      <c r="X22" s="4">
        <v>2340405</v>
      </c>
      <c r="Y22" s="4">
        <v>155547726</v>
      </c>
    </row>
    <row r="23" s="4" customFormat="1" spans="1:25">
      <c r="A23" s="4">
        <v>16987509815</v>
      </c>
      <c r="B23" s="4" t="s">
        <v>25</v>
      </c>
      <c r="C23" s="4" t="s">
        <v>26</v>
      </c>
      <c r="D23" s="4" t="s">
        <v>50</v>
      </c>
      <c r="E23" s="4" t="s">
        <v>68</v>
      </c>
      <c r="F23" s="5">
        <v>44549</v>
      </c>
      <c r="G23" s="5">
        <v>44550</v>
      </c>
      <c r="H23" s="4">
        <v>1</v>
      </c>
      <c r="I23" s="4">
        <v>1</v>
      </c>
      <c r="J23" s="4">
        <v>1</v>
      </c>
      <c r="K23" s="4" t="s">
        <v>29</v>
      </c>
      <c r="L23" s="4">
        <v>431</v>
      </c>
      <c r="M23" s="4">
        <v>431</v>
      </c>
      <c r="N23" s="4" t="s">
        <v>78</v>
      </c>
      <c r="O23" s="4" t="s">
        <v>31</v>
      </c>
      <c r="P23" s="4" t="s">
        <v>32</v>
      </c>
      <c r="Q23" s="4">
        <v>0</v>
      </c>
      <c r="R23" s="6">
        <v>44545</v>
      </c>
      <c r="S23" s="5">
        <v>44557</v>
      </c>
      <c r="T23" s="4" t="s">
        <v>33</v>
      </c>
      <c r="U23" s="4">
        <v>431</v>
      </c>
      <c r="V23" s="4">
        <v>0</v>
      </c>
      <c r="W23" s="4">
        <v>0</v>
      </c>
      <c r="X23" s="4">
        <v>2340911</v>
      </c>
      <c r="Y23" s="4">
        <v>187211</v>
      </c>
    </row>
    <row r="24" s="4" customFormat="1" spans="1:25">
      <c r="A24" s="4">
        <v>16991591931</v>
      </c>
      <c r="B24" s="4" t="s">
        <v>25</v>
      </c>
      <c r="C24" s="4" t="s">
        <v>26</v>
      </c>
      <c r="D24" s="4" t="s">
        <v>75</v>
      </c>
      <c r="E24" s="4" t="s">
        <v>76</v>
      </c>
      <c r="F24" s="5">
        <v>44550</v>
      </c>
      <c r="G24" s="5">
        <v>44551</v>
      </c>
      <c r="H24" s="4">
        <v>1</v>
      </c>
      <c r="I24" s="4">
        <v>1</v>
      </c>
      <c r="J24" s="4">
        <v>1</v>
      </c>
      <c r="K24" s="4" t="s">
        <v>29</v>
      </c>
      <c r="L24" s="4">
        <v>284</v>
      </c>
      <c r="M24" s="4">
        <v>284</v>
      </c>
      <c r="N24" s="4" t="s">
        <v>79</v>
      </c>
      <c r="O24" s="4" t="s">
        <v>31</v>
      </c>
      <c r="P24" s="4" t="s">
        <v>32</v>
      </c>
      <c r="Q24" s="4">
        <v>0</v>
      </c>
      <c r="R24" s="6">
        <v>44545</v>
      </c>
      <c r="S24" s="5">
        <v>44557</v>
      </c>
      <c r="T24" s="4" t="s">
        <v>33</v>
      </c>
      <c r="U24" s="4">
        <v>284</v>
      </c>
      <c r="V24" s="4">
        <v>0</v>
      </c>
      <c r="W24" s="4">
        <v>0</v>
      </c>
      <c r="X24" s="4">
        <v>2341866</v>
      </c>
      <c r="Y24" s="4">
        <v>155729871</v>
      </c>
    </row>
    <row r="25" s="4" customFormat="1" spans="1:25">
      <c r="A25" s="4">
        <v>16992971438</v>
      </c>
      <c r="B25" s="4" t="s">
        <v>25</v>
      </c>
      <c r="C25" s="4" t="s">
        <v>26</v>
      </c>
      <c r="D25" s="4" t="s">
        <v>80</v>
      </c>
      <c r="E25" s="4" t="s">
        <v>81</v>
      </c>
      <c r="F25" s="5">
        <v>44551</v>
      </c>
      <c r="G25" s="5">
        <v>44553</v>
      </c>
      <c r="H25" s="4">
        <v>1</v>
      </c>
      <c r="I25" s="4">
        <v>2</v>
      </c>
      <c r="J25" s="4">
        <v>2</v>
      </c>
      <c r="K25" s="4" t="s">
        <v>29</v>
      </c>
      <c r="L25" s="4">
        <v>610</v>
      </c>
      <c r="M25" s="4">
        <v>610</v>
      </c>
      <c r="N25" s="4" t="s">
        <v>82</v>
      </c>
      <c r="O25" s="4" t="s">
        <v>31</v>
      </c>
      <c r="P25" s="4" t="s">
        <v>32</v>
      </c>
      <c r="Q25" s="4">
        <v>0</v>
      </c>
      <c r="R25" s="6">
        <v>44546</v>
      </c>
      <c r="S25" s="5">
        <v>44557</v>
      </c>
      <c r="T25" s="4" t="s">
        <v>33</v>
      </c>
      <c r="U25" s="4">
        <v>610</v>
      </c>
      <c r="V25" s="4">
        <v>0</v>
      </c>
      <c r="W25" s="4">
        <v>0</v>
      </c>
      <c r="X25" s="4">
        <v>2342417</v>
      </c>
      <c r="Y25" s="4">
        <v>21121602771</v>
      </c>
    </row>
    <row r="26" s="4" customFormat="1" spans="1:25">
      <c r="A26" s="4">
        <v>16993189815</v>
      </c>
      <c r="B26" s="4" t="s">
        <v>25</v>
      </c>
      <c r="C26" s="4" t="s">
        <v>26</v>
      </c>
      <c r="D26" s="4" t="s">
        <v>75</v>
      </c>
      <c r="E26" s="4" t="s">
        <v>76</v>
      </c>
      <c r="F26" s="5">
        <v>44551</v>
      </c>
      <c r="G26" s="5">
        <v>44552</v>
      </c>
      <c r="H26" s="4">
        <v>1</v>
      </c>
      <c r="I26" s="4">
        <v>1</v>
      </c>
      <c r="J26" s="4">
        <v>1</v>
      </c>
      <c r="K26" s="4" t="s">
        <v>29</v>
      </c>
      <c r="L26" s="4">
        <v>284</v>
      </c>
      <c r="M26" s="4">
        <v>284</v>
      </c>
      <c r="N26" s="4" t="s">
        <v>83</v>
      </c>
      <c r="O26" s="4" t="s">
        <v>31</v>
      </c>
      <c r="P26" s="4" t="s">
        <v>32</v>
      </c>
      <c r="Q26" s="4">
        <v>0</v>
      </c>
      <c r="R26" s="6">
        <v>44546</v>
      </c>
      <c r="S26" s="5">
        <v>44557</v>
      </c>
      <c r="T26" s="4" t="s">
        <v>33</v>
      </c>
      <c r="U26" s="4">
        <v>284</v>
      </c>
      <c r="V26" s="4">
        <v>0</v>
      </c>
      <c r="W26" s="4">
        <v>0</v>
      </c>
      <c r="X26" s="4">
        <v>2342599</v>
      </c>
      <c r="Y26" s="4">
        <v>155764224</v>
      </c>
    </row>
    <row r="27" s="4" customFormat="1" spans="1:25">
      <c r="A27" s="4">
        <v>16994690046</v>
      </c>
      <c r="B27" s="4" t="s">
        <v>25</v>
      </c>
      <c r="C27" s="4" t="s">
        <v>26</v>
      </c>
      <c r="D27" s="4" t="s">
        <v>84</v>
      </c>
      <c r="E27" s="4" t="s">
        <v>85</v>
      </c>
      <c r="F27" s="5">
        <v>44552</v>
      </c>
      <c r="G27" s="5">
        <v>44553</v>
      </c>
      <c r="H27" s="4">
        <v>1</v>
      </c>
      <c r="I27" s="4">
        <v>1</v>
      </c>
      <c r="J27" s="4">
        <v>1</v>
      </c>
      <c r="K27" s="4" t="s">
        <v>29</v>
      </c>
      <c r="L27" s="4">
        <v>447</v>
      </c>
      <c r="M27" s="4">
        <v>447</v>
      </c>
      <c r="N27" s="4" t="s">
        <v>86</v>
      </c>
      <c r="O27" s="4" t="s">
        <v>31</v>
      </c>
      <c r="P27" s="4" t="s">
        <v>32</v>
      </c>
      <c r="Q27" s="4">
        <v>0</v>
      </c>
      <c r="R27" s="6">
        <v>44546</v>
      </c>
      <c r="S27" s="5">
        <v>44557</v>
      </c>
      <c r="T27" s="4" t="s">
        <v>33</v>
      </c>
      <c r="U27" s="4">
        <v>447</v>
      </c>
      <c r="V27" s="4">
        <v>0</v>
      </c>
      <c r="W27" s="4">
        <v>0</v>
      </c>
      <c r="X27" s="4">
        <v>2342757</v>
      </c>
      <c r="Y27" s="4">
        <v>77324054</v>
      </c>
    </row>
    <row r="28" s="4" customFormat="1" spans="1:26">
      <c r="A28" s="4">
        <v>17006222063</v>
      </c>
      <c r="B28" s="4" t="s">
        <v>25</v>
      </c>
      <c r="C28" s="4" t="s">
        <v>26</v>
      </c>
      <c r="D28" s="4" t="s">
        <v>87</v>
      </c>
      <c r="E28" s="4" t="s">
        <v>88</v>
      </c>
      <c r="F28" s="5">
        <v>44548</v>
      </c>
      <c r="G28" s="5">
        <v>44552</v>
      </c>
      <c r="H28" s="4">
        <v>2</v>
      </c>
      <c r="I28" s="4">
        <v>4</v>
      </c>
      <c r="J28" s="4">
        <v>8</v>
      </c>
      <c r="K28" s="4" t="s">
        <v>29</v>
      </c>
      <c r="L28" s="4">
        <v>2520</v>
      </c>
      <c r="M28" s="4">
        <v>2520</v>
      </c>
      <c r="N28" s="4" t="s">
        <v>89</v>
      </c>
      <c r="O28" s="4" t="s">
        <v>31</v>
      </c>
      <c r="P28" s="4" t="s">
        <v>32</v>
      </c>
      <c r="Q28" s="4">
        <v>0</v>
      </c>
      <c r="R28" s="6">
        <v>44548</v>
      </c>
      <c r="S28" s="5">
        <v>44557</v>
      </c>
      <c r="T28" s="4" t="s">
        <v>33</v>
      </c>
      <c r="U28" s="4">
        <v>2520</v>
      </c>
      <c r="V28" s="4">
        <v>0</v>
      </c>
      <c r="W28" s="4">
        <v>0</v>
      </c>
      <c r="X28" s="4">
        <v>2345769</v>
      </c>
      <c r="Y28" s="4">
        <v>198297</v>
      </c>
      <c r="Z28" s="4">
        <v>198298</v>
      </c>
    </row>
    <row r="29" s="4" customFormat="1" spans="1:25">
      <c r="A29" s="4">
        <v>17006412224</v>
      </c>
      <c r="B29" s="4" t="s">
        <v>25</v>
      </c>
      <c r="C29" s="4" t="s">
        <v>26</v>
      </c>
      <c r="D29" s="4" t="s">
        <v>87</v>
      </c>
      <c r="E29" s="4" t="s">
        <v>88</v>
      </c>
      <c r="F29" s="5">
        <v>44549</v>
      </c>
      <c r="G29" s="5">
        <v>44551</v>
      </c>
      <c r="H29" s="4">
        <v>1</v>
      </c>
      <c r="I29" s="4">
        <v>2</v>
      </c>
      <c r="J29" s="4">
        <v>2</v>
      </c>
      <c r="K29" s="4" t="s">
        <v>29</v>
      </c>
      <c r="L29" s="4">
        <v>630</v>
      </c>
      <c r="M29" s="4">
        <v>630</v>
      </c>
      <c r="N29" s="4" t="s">
        <v>90</v>
      </c>
      <c r="O29" s="4" t="s">
        <v>31</v>
      </c>
      <c r="P29" s="4" t="s">
        <v>32</v>
      </c>
      <c r="Q29" s="4">
        <v>0</v>
      </c>
      <c r="R29" s="6">
        <v>44548</v>
      </c>
      <c r="S29" s="5">
        <v>44557</v>
      </c>
      <c r="T29" s="4" t="s">
        <v>33</v>
      </c>
      <c r="U29" s="4">
        <v>630</v>
      </c>
      <c r="V29" s="4">
        <v>0</v>
      </c>
      <c r="W29" s="4">
        <v>0</v>
      </c>
      <c r="X29" s="4">
        <v>2345843</v>
      </c>
      <c r="Y29" s="4">
        <v>198299</v>
      </c>
    </row>
    <row r="30" s="4" customFormat="1" spans="1:25">
      <c r="A30" s="4">
        <v>17006514197</v>
      </c>
      <c r="B30" s="4" t="s">
        <v>25</v>
      </c>
      <c r="C30" s="4" t="s">
        <v>26</v>
      </c>
      <c r="D30" s="4" t="s">
        <v>91</v>
      </c>
      <c r="E30" s="4" t="s">
        <v>92</v>
      </c>
      <c r="F30" s="5">
        <v>44550</v>
      </c>
      <c r="G30" s="5">
        <v>44551</v>
      </c>
      <c r="H30" s="4">
        <v>1</v>
      </c>
      <c r="I30" s="4">
        <v>1</v>
      </c>
      <c r="J30" s="4">
        <v>1</v>
      </c>
      <c r="K30" s="4" t="s">
        <v>29</v>
      </c>
      <c r="L30" s="4">
        <v>1100</v>
      </c>
      <c r="M30" s="4">
        <v>1100</v>
      </c>
      <c r="N30" s="4" t="s">
        <v>93</v>
      </c>
      <c r="O30" s="4" t="s">
        <v>31</v>
      </c>
      <c r="P30" s="4" t="s">
        <v>32</v>
      </c>
      <c r="Q30" s="4">
        <v>0</v>
      </c>
      <c r="R30" s="6">
        <v>44548</v>
      </c>
      <c r="S30" s="5">
        <v>44557</v>
      </c>
      <c r="T30" s="4" t="s">
        <v>33</v>
      </c>
      <c r="U30" s="4">
        <v>1100</v>
      </c>
      <c r="V30" s="4">
        <v>0</v>
      </c>
      <c r="W30" s="4">
        <v>0</v>
      </c>
      <c r="X30" s="4">
        <v>2345890</v>
      </c>
      <c r="Y30" s="4">
        <v>20104800</v>
      </c>
    </row>
    <row r="31" s="4" customFormat="1" spans="1:25">
      <c r="A31" s="4">
        <v>17009365531</v>
      </c>
      <c r="B31" s="4" t="s">
        <v>25</v>
      </c>
      <c r="C31" s="4" t="s">
        <v>26</v>
      </c>
      <c r="D31" s="4" t="s">
        <v>84</v>
      </c>
      <c r="E31" s="4" t="s">
        <v>85</v>
      </c>
      <c r="F31" s="5">
        <v>44551</v>
      </c>
      <c r="G31" s="5">
        <v>44552</v>
      </c>
      <c r="H31" s="4">
        <v>1</v>
      </c>
      <c r="I31" s="4">
        <v>1</v>
      </c>
      <c r="J31" s="4">
        <v>1</v>
      </c>
      <c r="K31" s="4" t="s">
        <v>29</v>
      </c>
      <c r="L31" s="4">
        <v>449</v>
      </c>
      <c r="M31" s="4">
        <v>449</v>
      </c>
      <c r="N31" s="4" t="s">
        <v>94</v>
      </c>
      <c r="O31" s="4" t="s">
        <v>31</v>
      </c>
      <c r="P31" s="4" t="s">
        <v>32</v>
      </c>
      <c r="Q31" s="4">
        <v>0</v>
      </c>
      <c r="R31" s="6">
        <v>44548</v>
      </c>
      <c r="S31" s="5">
        <v>44557</v>
      </c>
      <c r="T31" s="4" t="s">
        <v>33</v>
      </c>
      <c r="U31" s="4">
        <v>449</v>
      </c>
      <c r="V31" s="4">
        <v>0</v>
      </c>
      <c r="W31" s="4">
        <v>0</v>
      </c>
      <c r="X31" s="4">
        <v>2346240</v>
      </c>
      <c r="Y31" s="4">
        <v>80330466</v>
      </c>
    </row>
    <row r="32" s="4" customFormat="1" spans="1:24">
      <c r="A32" s="4">
        <v>17009721018</v>
      </c>
      <c r="B32" s="4" t="s">
        <v>25</v>
      </c>
      <c r="C32" s="4" t="s">
        <v>26</v>
      </c>
      <c r="D32" s="4" t="s">
        <v>95</v>
      </c>
      <c r="E32" s="4" t="s">
        <v>96</v>
      </c>
      <c r="F32" s="5">
        <v>44554</v>
      </c>
      <c r="G32" s="5">
        <v>44556</v>
      </c>
      <c r="H32" s="4">
        <v>1</v>
      </c>
      <c r="I32" s="4">
        <v>2</v>
      </c>
      <c r="J32" s="4">
        <v>2</v>
      </c>
      <c r="K32" s="4" t="s">
        <v>29</v>
      </c>
      <c r="L32" s="4">
        <v>7037</v>
      </c>
      <c r="M32" s="4">
        <v>7037</v>
      </c>
      <c r="N32" s="4" t="s">
        <v>97</v>
      </c>
      <c r="O32" s="4" t="s">
        <v>31</v>
      </c>
      <c r="P32" s="4" t="s">
        <v>32</v>
      </c>
      <c r="Q32" s="4">
        <v>0</v>
      </c>
      <c r="R32" s="6">
        <v>44548</v>
      </c>
      <c r="S32" s="5">
        <v>44557</v>
      </c>
      <c r="T32" s="4" t="s">
        <v>33</v>
      </c>
      <c r="U32" s="4">
        <v>7037</v>
      </c>
      <c r="V32" s="4">
        <v>0</v>
      </c>
      <c r="W32" s="4">
        <v>0</v>
      </c>
      <c r="X32" s="4">
        <v>2346374</v>
      </c>
    </row>
    <row r="33" s="4" customFormat="1" spans="1:24">
      <c r="A33" s="4">
        <v>17009725689</v>
      </c>
      <c r="B33" s="4" t="s">
        <v>25</v>
      </c>
      <c r="C33" s="4" t="s">
        <v>26</v>
      </c>
      <c r="D33" s="4" t="s">
        <v>98</v>
      </c>
      <c r="E33" s="4" t="s">
        <v>99</v>
      </c>
      <c r="F33" s="5">
        <v>44552</v>
      </c>
      <c r="G33" s="5">
        <v>44553</v>
      </c>
      <c r="H33" s="4">
        <v>1</v>
      </c>
      <c r="I33" s="4">
        <v>1</v>
      </c>
      <c r="J33" s="4">
        <v>1</v>
      </c>
      <c r="K33" s="4" t="s">
        <v>29</v>
      </c>
      <c r="L33" s="4">
        <v>290</v>
      </c>
      <c r="M33" s="4">
        <v>290</v>
      </c>
      <c r="N33" s="4" t="s">
        <v>100</v>
      </c>
      <c r="O33" s="4" t="s">
        <v>31</v>
      </c>
      <c r="P33" s="4" t="s">
        <v>32</v>
      </c>
      <c r="Q33" s="4">
        <v>0</v>
      </c>
      <c r="R33" s="6">
        <v>44548</v>
      </c>
      <c r="S33" s="5">
        <v>44557</v>
      </c>
      <c r="T33" s="4" t="s">
        <v>33</v>
      </c>
      <c r="U33" s="4">
        <v>290</v>
      </c>
      <c r="V33" s="4">
        <v>0</v>
      </c>
      <c r="W33" s="4">
        <v>0</v>
      </c>
      <c r="X33" s="4">
        <v>2346376</v>
      </c>
    </row>
    <row r="34" s="4" customFormat="1" spans="1:24">
      <c r="A34" s="4">
        <v>17009721018</v>
      </c>
      <c r="B34" s="4" t="s">
        <v>25</v>
      </c>
      <c r="C34" s="4" t="s">
        <v>44</v>
      </c>
      <c r="D34" s="4" t="s">
        <v>95</v>
      </c>
      <c r="E34" s="4" t="s">
        <v>96</v>
      </c>
      <c r="F34" s="5">
        <v>44554</v>
      </c>
      <c r="G34" s="5">
        <v>44556</v>
      </c>
      <c r="H34" s="4">
        <v>1</v>
      </c>
      <c r="I34" s="4">
        <v>2</v>
      </c>
      <c r="J34" s="4">
        <v>2</v>
      </c>
      <c r="K34" s="4" t="s">
        <v>29</v>
      </c>
      <c r="L34" s="4">
        <v>-7037</v>
      </c>
      <c r="M34" s="4">
        <v>-7037</v>
      </c>
      <c r="N34" s="4" t="s">
        <v>97</v>
      </c>
      <c r="O34" s="4" t="s">
        <v>31</v>
      </c>
      <c r="P34" s="4" t="s">
        <v>32</v>
      </c>
      <c r="Q34" s="4">
        <v>0</v>
      </c>
      <c r="R34" s="6">
        <v>44548</v>
      </c>
      <c r="S34" s="5">
        <v>44557</v>
      </c>
      <c r="T34" s="4" t="s">
        <v>33</v>
      </c>
      <c r="U34" s="4">
        <v>-7037</v>
      </c>
      <c r="V34" s="4">
        <v>0</v>
      </c>
      <c r="W34" s="4">
        <v>0</v>
      </c>
      <c r="X34" s="4">
        <v>2346374</v>
      </c>
    </row>
    <row r="35" s="4" customFormat="1" spans="1:24">
      <c r="A35" s="4">
        <v>17009725689</v>
      </c>
      <c r="B35" s="4" t="s">
        <v>25</v>
      </c>
      <c r="C35" s="4" t="s">
        <v>44</v>
      </c>
      <c r="D35" s="4" t="s">
        <v>98</v>
      </c>
      <c r="E35" s="4" t="s">
        <v>99</v>
      </c>
      <c r="F35" s="5">
        <v>44552</v>
      </c>
      <c r="G35" s="5">
        <v>44553</v>
      </c>
      <c r="H35" s="4">
        <v>1</v>
      </c>
      <c r="I35" s="4">
        <v>1</v>
      </c>
      <c r="J35" s="4">
        <v>1</v>
      </c>
      <c r="K35" s="4" t="s">
        <v>29</v>
      </c>
      <c r="L35" s="4">
        <v>-290</v>
      </c>
      <c r="M35" s="4">
        <v>-290</v>
      </c>
      <c r="N35" s="4" t="s">
        <v>100</v>
      </c>
      <c r="O35" s="4" t="s">
        <v>31</v>
      </c>
      <c r="P35" s="4" t="s">
        <v>32</v>
      </c>
      <c r="Q35" s="4">
        <v>0</v>
      </c>
      <c r="R35" s="6">
        <v>44548</v>
      </c>
      <c r="S35" s="5">
        <v>44557</v>
      </c>
      <c r="T35" s="4" t="s">
        <v>33</v>
      </c>
      <c r="U35" s="4">
        <v>-290</v>
      </c>
      <c r="V35" s="4">
        <v>0</v>
      </c>
      <c r="W35" s="4">
        <v>0</v>
      </c>
      <c r="X35" s="4">
        <v>2346376</v>
      </c>
    </row>
    <row r="36" s="4" customFormat="1" spans="1:25">
      <c r="A36" s="4">
        <v>17011250807</v>
      </c>
      <c r="B36" s="4" t="s">
        <v>25</v>
      </c>
      <c r="C36" s="4" t="s">
        <v>26</v>
      </c>
      <c r="D36" s="4" t="s">
        <v>101</v>
      </c>
      <c r="E36" s="4" t="s">
        <v>42</v>
      </c>
      <c r="F36" s="5">
        <v>44549</v>
      </c>
      <c r="G36" s="5">
        <v>44550</v>
      </c>
      <c r="H36" s="4">
        <v>1</v>
      </c>
      <c r="I36" s="4">
        <v>1</v>
      </c>
      <c r="J36" s="4">
        <v>1</v>
      </c>
      <c r="K36" s="4" t="s">
        <v>29</v>
      </c>
      <c r="L36" s="4">
        <v>260</v>
      </c>
      <c r="M36" s="4">
        <v>260</v>
      </c>
      <c r="N36" s="4" t="s">
        <v>102</v>
      </c>
      <c r="O36" s="4" t="s">
        <v>31</v>
      </c>
      <c r="P36" s="4" t="s">
        <v>32</v>
      </c>
      <c r="Q36" s="4">
        <v>0</v>
      </c>
      <c r="R36" s="6">
        <v>44549</v>
      </c>
      <c r="S36" s="5">
        <v>44557</v>
      </c>
      <c r="T36" s="4" t="s">
        <v>33</v>
      </c>
      <c r="U36" s="4">
        <v>260</v>
      </c>
      <c r="V36" s="4">
        <v>0</v>
      </c>
      <c r="W36" s="4">
        <v>0</v>
      </c>
      <c r="X36" s="4">
        <v>2346838</v>
      </c>
      <c r="Y36" s="4">
        <v>12814</v>
      </c>
    </row>
    <row r="37" s="4" customFormat="1" spans="1:25">
      <c r="A37" s="4">
        <v>17013911441</v>
      </c>
      <c r="B37" s="4" t="s">
        <v>25</v>
      </c>
      <c r="C37" s="4" t="s">
        <v>26</v>
      </c>
      <c r="D37" s="4" t="s">
        <v>84</v>
      </c>
      <c r="E37" s="4" t="s">
        <v>103</v>
      </c>
      <c r="F37" s="5">
        <v>44549</v>
      </c>
      <c r="G37" s="5">
        <v>44550</v>
      </c>
      <c r="H37" s="4">
        <v>1</v>
      </c>
      <c r="I37" s="4">
        <v>1</v>
      </c>
      <c r="J37" s="4">
        <v>1</v>
      </c>
      <c r="K37" s="4" t="s">
        <v>29</v>
      </c>
      <c r="L37" s="4">
        <v>495</v>
      </c>
      <c r="M37" s="4">
        <v>495</v>
      </c>
      <c r="N37" s="4" t="s">
        <v>104</v>
      </c>
      <c r="O37" s="4" t="s">
        <v>31</v>
      </c>
      <c r="P37" s="4" t="s">
        <v>32</v>
      </c>
      <c r="Q37" s="4">
        <v>0</v>
      </c>
      <c r="R37" s="6">
        <v>44549</v>
      </c>
      <c r="S37" s="5">
        <v>44557</v>
      </c>
      <c r="T37" s="4" t="s">
        <v>33</v>
      </c>
      <c r="U37" s="4">
        <v>495</v>
      </c>
      <c r="V37" s="4">
        <v>0</v>
      </c>
      <c r="W37" s="4">
        <v>0</v>
      </c>
      <c r="X37" s="4">
        <v>2347119</v>
      </c>
      <c r="Y37" s="4">
        <v>80777739</v>
      </c>
    </row>
    <row r="38" s="4" customFormat="1" spans="1:25">
      <c r="A38" s="4">
        <v>17015535629</v>
      </c>
      <c r="B38" s="4" t="s">
        <v>25</v>
      </c>
      <c r="C38" s="4" t="s">
        <v>26</v>
      </c>
      <c r="D38" s="4" t="s">
        <v>101</v>
      </c>
      <c r="E38" s="4" t="s">
        <v>42</v>
      </c>
      <c r="F38" s="5">
        <v>44550</v>
      </c>
      <c r="G38" s="5">
        <v>44551</v>
      </c>
      <c r="H38" s="4">
        <v>1</v>
      </c>
      <c r="I38" s="4">
        <v>1</v>
      </c>
      <c r="J38" s="4">
        <v>1</v>
      </c>
      <c r="K38" s="4" t="s">
        <v>29</v>
      </c>
      <c r="L38" s="4">
        <v>260</v>
      </c>
      <c r="M38" s="4">
        <v>260</v>
      </c>
      <c r="N38" s="4" t="s">
        <v>105</v>
      </c>
      <c r="O38" s="4" t="s">
        <v>31</v>
      </c>
      <c r="P38" s="4" t="s">
        <v>32</v>
      </c>
      <c r="Q38" s="4">
        <v>0</v>
      </c>
      <c r="R38" s="6">
        <v>44549</v>
      </c>
      <c r="S38" s="5">
        <v>44557</v>
      </c>
      <c r="T38" s="4" t="s">
        <v>33</v>
      </c>
      <c r="U38" s="4">
        <v>260</v>
      </c>
      <c r="V38" s="4">
        <v>0</v>
      </c>
      <c r="W38" s="4">
        <v>0</v>
      </c>
      <c r="X38" s="4">
        <v>2347668</v>
      </c>
      <c r="Y38" s="4">
        <v>12888</v>
      </c>
    </row>
    <row r="39" s="4" customFormat="1" spans="1:25">
      <c r="A39" s="4">
        <v>17016463963</v>
      </c>
      <c r="B39" s="4" t="s">
        <v>25</v>
      </c>
      <c r="C39" s="4" t="s">
        <v>26</v>
      </c>
      <c r="D39" s="4" t="s">
        <v>84</v>
      </c>
      <c r="E39" s="4" t="s">
        <v>106</v>
      </c>
      <c r="F39" s="5">
        <v>44550</v>
      </c>
      <c r="G39" s="5">
        <v>44552</v>
      </c>
      <c r="H39" s="4">
        <v>1</v>
      </c>
      <c r="I39" s="4">
        <v>2</v>
      </c>
      <c r="J39" s="4">
        <v>2</v>
      </c>
      <c r="K39" s="4" t="s">
        <v>29</v>
      </c>
      <c r="L39" s="4">
        <v>1178</v>
      </c>
      <c r="M39" s="4">
        <v>1178</v>
      </c>
      <c r="N39" s="4" t="s">
        <v>104</v>
      </c>
      <c r="O39" s="4" t="s">
        <v>31</v>
      </c>
      <c r="P39" s="4" t="s">
        <v>32</v>
      </c>
      <c r="Q39" s="4">
        <v>0</v>
      </c>
      <c r="R39" s="6">
        <v>44550</v>
      </c>
      <c r="S39" s="5">
        <v>44557</v>
      </c>
      <c r="T39" s="4" t="s">
        <v>33</v>
      </c>
      <c r="U39" s="4">
        <v>1178</v>
      </c>
      <c r="V39" s="4">
        <v>0</v>
      </c>
      <c r="W39" s="4">
        <v>0</v>
      </c>
      <c r="X39" s="4">
        <v>2347977</v>
      </c>
      <c r="Y39" s="4">
        <v>81240816</v>
      </c>
    </row>
    <row r="40" s="4" customFormat="1" spans="1:25">
      <c r="A40" s="4">
        <v>17015895734</v>
      </c>
      <c r="B40" s="4" t="s">
        <v>25</v>
      </c>
      <c r="C40" s="4" t="s">
        <v>26</v>
      </c>
      <c r="D40" s="4" t="s">
        <v>75</v>
      </c>
      <c r="E40" s="4" t="s">
        <v>76</v>
      </c>
      <c r="F40" s="5">
        <v>44553</v>
      </c>
      <c r="G40" s="5">
        <v>44554</v>
      </c>
      <c r="H40" s="4">
        <v>1</v>
      </c>
      <c r="I40" s="4">
        <v>1</v>
      </c>
      <c r="J40" s="4">
        <v>1</v>
      </c>
      <c r="K40" s="4" t="s">
        <v>29</v>
      </c>
      <c r="L40" s="4">
        <v>282</v>
      </c>
      <c r="M40" s="4">
        <v>282</v>
      </c>
      <c r="N40" s="4" t="s">
        <v>107</v>
      </c>
      <c r="O40" s="4" t="s">
        <v>31</v>
      </c>
      <c r="P40" s="4" t="s">
        <v>32</v>
      </c>
      <c r="Q40" s="4">
        <v>0</v>
      </c>
      <c r="R40" s="6">
        <v>44550</v>
      </c>
      <c r="S40" s="5">
        <v>44557</v>
      </c>
      <c r="T40" s="4" t="s">
        <v>33</v>
      </c>
      <c r="U40" s="4">
        <v>282</v>
      </c>
      <c r="V40" s="4">
        <v>0</v>
      </c>
      <c r="W40" s="4">
        <v>0</v>
      </c>
      <c r="X40" s="4">
        <v>2347735</v>
      </c>
      <c r="Y40" s="4">
        <v>156500686</v>
      </c>
    </row>
    <row r="41" s="4" customFormat="1" spans="1:25">
      <c r="A41" s="4">
        <v>17018470018</v>
      </c>
      <c r="B41" s="4" t="s">
        <v>25</v>
      </c>
      <c r="C41" s="4" t="s">
        <v>26</v>
      </c>
      <c r="D41" s="4" t="s">
        <v>108</v>
      </c>
      <c r="E41" s="4" t="s">
        <v>109</v>
      </c>
      <c r="F41" s="5">
        <v>44552</v>
      </c>
      <c r="G41" s="5">
        <v>44553</v>
      </c>
      <c r="H41" s="4">
        <v>1</v>
      </c>
      <c r="I41" s="4">
        <v>1</v>
      </c>
      <c r="J41" s="4">
        <v>1</v>
      </c>
      <c r="K41" s="4" t="s">
        <v>29</v>
      </c>
      <c r="L41" s="4">
        <v>228</v>
      </c>
      <c r="M41" s="4">
        <v>228</v>
      </c>
      <c r="N41" s="4" t="s">
        <v>110</v>
      </c>
      <c r="O41" s="4" t="s">
        <v>31</v>
      </c>
      <c r="P41" s="4" t="s">
        <v>32</v>
      </c>
      <c r="Q41" s="4">
        <v>0</v>
      </c>
      <c r="R41" s="6">
        <v>44550</v>
      </c>
      <c r="S41" s="5">
        <v>44557</v>
      </c>
      <c r="T41" s="4" t="s">
        <v>33</v>
      </c>
      <c r="U41" s="4">
        <v>228</v>
      </c>
      <c r="V41" s="4">
        <v>0</v>
      </c>
      <c r="W41" s="4">
        <v>0</v>
      </c>
      <c r="X41" s="4">
        <v>2347995</v>
      </c>
      <c r="Y41" s="4">
        <v>106778</v>
      </c>
    </row>
    <row r="42" s="4" customFormat="1" spans="1:25">
      <c r="A42" s="4">
        <v>17018556887</v>
      </c>
      <c r="B42" s="4" t="s">
        <v>25</v>
      </c>
      <c r="C42" s="4" t="s">
        <v>26</v>
      </c>
      <c r="D42" s="4" t="s">
        <v>84</v>
      </c>
      <c r="E42" s="4" t="s">
        <v>103</v>
      </c>
      <c r="F42" s="5">
        <v>44550</v>
      </c>
      <c r="G42" s="5">
        <v>44553</v>
      </c>
      <c r="H42" s="4">
        <v>1</v>
      </c>
      <c r="I42" s="4">
        <v>3</v>
      </c>
      <c r="J42" s="4">
        <v>3</v>
      </c>
      <c r="K42" s="4" t="s">
        <v>29</v>
      </c>
      <c r="L42" s="4">
        <v>1467</v>
      </c>
      <c r="M42" s="4">
        <v>1467</v>
      </c>
      <c r="N42" s="4" t="s">
        <v>111</v>
      </c>
      <c r="O42" s="4" t="s">
        <v>31</v>
      </c>
      <c r="P42" s="4" t="s">
        <v>32</v>
      </c>
      <c r="Q42" s="4">
        <v>0</v>
      </c>
      <c r="R42" s="6">
        <v>44550</v>
      </c>
      <c r="S42" s="5">
        <v>44557</v>
      </c>
      <c r="T42" s="4" t="s">
        <v>33</v>
      </c>
      <c r="U42" s="4">
        <v>1467</v>
      </c>
      <c r="V42" s="4">
        <v>0</v>
      </c>
      <c r="W42" s="4">
        <v>0</v>
      </c>
      <c r="X42" s="4">
        <v>2347997</v>
      </c>
      <c r="Y42" s="4">
        <v>81248273</v>
      </c>
    </row>
    <row r="43" s="4" customFormat="1" spans="1:25">
      <c r="A43" s="4">
        <v>17018814865</v>
      </c>
      <c r="B43" s="4" t="s">
        <v>25</v>
      </c>
      <c r="C43" s="4" t="s">
        <v>26</v>
      </c>
      <c r="D43" s="4" t="s">
        <v>87</v>
      </c>
      <c r="E43" s="4" t="s">
        <v>88</v>
      </c>
      <c r="F43" s="5">
        <v>44551</v>
      </c>
      <c r="G43" s="5">
        <v>44552</v>
      </c>
      <c r="H43" s="4">
        <v>1</v>
      </c>
      <c r="I43" s="4">
        <v>1</v>
      </c>
      <c r="J43" s="4">
        <v>1</v>
      </c>
      <c r="K43" s="4" t="s">
        <v>29</v>
      </c>
      <c r="L43" s="4">
        <v>313</v>
      </c>
      <c r="M43" s="4">
        <v>313</v>
      </c>
      <c r="N43" s="4" t="s">
        <v>90</v>
      </c>
      <c r="O43" s="4" t="s">
        <v>31</v>
      </c>
      <c r="P43" s="4" t="s">
        <v>32</v>
      </c>
      <c r="Q43" s="4">
        <v>0</v>
      </c>
      <c r="R43" s="6">
        <v>44550</v>
      </c>
      <c r="S43" s="5">
        <v>44557</v>
      </c>
      <c r="T43" s="4" t="s">
        <v>33</v>
      </c>
      <c r="U43" s="4">
        <v>313</v>
      </c>
      <c r="V43" s="4">
        <v>0</v>
      </c>
      <c r="W43" s="4">
        <v>0</v>
      </c>
      <c r="X43" s="4">
        <v>2348004</v>
      </c>
      <c r="Y43" s="4">
        <v>198322</v>
      </c>
    </row>
    <row r="44" s="4" customFormat="1" spans="1:25">
      <c r="A44" s="4">
        <v>17020364567</v>
      </c>
      <c r="B44" s="4" t="s">
        <v>25</v>
      </c>
      <c r="C44" s="4" t="s">
        <v>26</v>
      </c>
      <c r="D44" s="4" t="s">
        <v>112</v>
      </c>
      <c r="E44" s="4" t="s">
        <v>39</v>
      </c>
      <c r="F44" s="5">
        <v>44554</v>
      </c>
      <c r="G44" s="5">
        <v>44555</v>
      </c>
      <c r="H44" s="4">
        <v>1</v>
      </c>
      <c r="I44" s="4">
        <v>1</v>
      </c>
      <c r="J44" s="4">
        <v>1</v>
      </c>
      <c r="K44" s="4" t="s">
        <v>29</v>
      </c>
      <c r="L44" s="4">
        <v>691</v>
      </c>
      <c r="M44" s="4">
        <v>691</v>
      </c>
      <c r="N44" s="4" t="s">
        <v>113</v>
      </c>
      <c r="O44" s="4" t="s">
        <v>31</v>
      </c>
      <c r="P44" s="4" t="s">
        <v>32</v>
      </c>
      <c r="Q44" s="4">
        <v>0</v>
      </c>
      <c r="R44" s="6">
        <v>44550</v>
      </c>
      <c r="S44" s="5">
        <v>44557</v>
      </c>
      <c r="T44" s="4" t="s">
        <v>33</v>
      </c>
      <c r="U44" s="4">
        <v>691</v>
      </c>
      <c r="V44" s="4">
        <v>0</v>
      </c>
      <c r="W44" s="4">
        <v>0</v>
      </c>
      <c r="X44" s="4">
        <v>2348515</v>
      </c>
      <c r="Y44" s="4">
        <v>430112</v>
      </c>
    </row>
    <row r="45" s="4" customFormat="1" spans="1:25">
      <c r="A45" s="4">
        <v>17021616650</v>
      </c>
      <c r="B45" s="4" t="s">
        <v>25</v>
      </c>
      <c r="C45" s="4" t="s">
        <v>26</v>
      </c>
      <c r="D45" s="4" t="s">
        <v>114</v>
      </c>
      <c r="E45" s="4" t="s">
        <v>115</v>
      </c>
      <c r="F45" s="5">
        <v>44551</v>
      </c>
      <c r="G45" s="5">
        <v>44552</v>
      </c>
      <c r="H45" s="4">
        <v>1</v>
      </c>
      <c r="I45" s="4">
        <v>1</v>
      </c>
      <c r="J45" s="4">
        <v>1</v>
      </c>
      <c r="K45" s="4" t="s">
        <v>29</v>
      </c>
      <c r="L45" s="4">
        <v>278</v>
      </c>
      <c r="M45" s="4">
        <v>278</v>
      </c>
      <c r="N45" s="4" t="s">
        <v>116</v>
      </c>
      <c r="O45" s="4" t="s">
        <v>31</v>
      </c>
      <c r="P45" s="4" t="s">
        <v>32</v>
      </c>
      <c r="Q45" s="4">
        <v>0</v>
      </c>
      <c r="R45" s="6">
        <v>44551</v>
      </c>
      <c r="S45" s="5">
        <v>44557</v>
      </c>
      <c r="T45" s="4" t="s">
        <v>33</v>
      </c>
      <c r="U45" s="4">
        <v>278</v>
      </c>
      <c r="V45" s="4">
        <v>0</v>
      </c>
      <c r="W45" s="4">
        <v>0</v>
      </c>
      <c r="X45" s="4">
        <v>2348923</v>
      </c>
      <c r="Y45" s="4">
        <v>166255</v>
      </c>
    </row>
    <row r="46" s="4" customFormat="1" spans="1:25">
      <c r="A46" s="4">
        <v>17021684738</v>
      </c>
      <c r="B46" s="4" t="s">
        <v>25</v>
      </c>
      <c r="C46" s="4" t="s">
        <v>26</v>
      </c>
      <c r="D46" s="4" t="s">
        <v>114</v>
      </c>
      <c r="E46" s="4" t="s">
        <v>117</v>
      </c>
      <c r="F46" s="5">
        <v>44551</v>
      </c>
      <c r="G46" s="5">
        <v>44552</v>
      </c>
      <c r="H46" s="4">
        <v>2</v>
      </c>
      <c r="I46" s="4">
        <v>1</v>
      </c>
      <c r="J46" s="4">
        <v>2</v>
      </c>
      <c r="K46" s="4" t="s">
        <v>29</v>
      </c>
      <c r="L46" s="4">
        <v>480</v>
      </c>
      <c r="M46" s="4">
        <v>480</v>
      </c>
      <c r="N46" s="4" t="s">
        <v>118</v>
      </c>
      <c r="O46" s="4" t="s">
        <v>31</v>
      </c>
      <c r="P46" s="4" t="s">
        <v>32</v>
      </c>
      <c r="Q46" s="4">
        <v>0</v>
      </c>
      <c r="R46" s="6">
        <v>44551</v>
      </c>
      <c r="S46" s="5">
        <v>44557</v>
      </c>
      <c r="T46" s="4" t="s">
        <v>33</v>
      </c>
      <c r="U46" s="4">
        <v>480</v>
      </c>
      <c r="V46" s="4">
        <v>0</v>
      </c>
      <c r="W46" s="4">
        <v>0</v>
      </c>
      <c r="X46" s="4">
        <v>2348949</v>
      </c>
      <c r="Y46" s="4">
        <v>166253</v>
      </c>
    </row>
    <row r="47" s="4" customFormat="1" spans="1:25">
      <c r="A47" s="4">
        <v>17024395906</v>
      </c>
      <c r="B47" s="4" t="s">
        <v>25</v>
      </c>
      <c r="C47" s="4" t="s">
        <v>26</v>
      </c>
      <c r="D47" s="4" t="s">
        <v>112</v>
      </c>
      <c r="E47" s="4" t="s">
        <v>119</v>
      </c>
      <c r="F47" s="5">
        <v>44551</v>
      </c>
      <c r="G47" s="5">
        <v>44552</v>
      </c>
      <c r="H47" s="4">
        <v>1</v>
      </c>
      <c r="I47" s="4">
        <v>1</v>
      </c>
      <c r="J47" s="4">
        <v>1</v>
      </c>
      <c r="K47" s="4" t="s">
        <v>29</v>
      </c>
      <c r="L47" s="4">
        <v>707</v>
      </c>
      <c r="M47" s="4">
        <v>707</v>
      </c>
      <c r="N47" s="4" t="s">
        <v>120</v>
      </c>
      <c r="O47" s="4" t="s">
        <v>31</v>
      </c>
      <c r="P47" s="4" t="s">
        <v>32</v>
      </c>
      <c r="Q47" s="4">
        <v>0</v>
      </c>
      <c r="R47" s="6">
        <v>44551</v>
      </c>
      <c r="S47" s="5">
        <v>44557</v>
      </c>
      <c r="T47" s="4" t="s">
        <v>33</v>
      </c>
      <c r="U47" s="4">
        <v>707</v>
      </c>
      <c r="V47" s="4">
        <v>0</v>
      </c>
      <c r="W47" s="4">
        <v>0</v>
      </c>
      <c r="X47" s="4">
        <v>2349287</v>
      </c>
      <c r="Y47" s="4">
        <v>430157</v>
      </c>
    </row>
    <row r="48" s="4" customFormat="1" spans="1:25">
      <c r="A48" s="4">
        <v>17024467538</v>
      </c>
      <c r="B48" s="4" t="s">
        <v>25</v>
      </c>
      <c r="C48" s="4" t="s">
        <v>26</v>
      </c>
      <c r="D48" s="4" t="s">
        <v>112</v>
      </c>
      <c r="E48" s="4" t="s">
        <v>121</v>
      </c>
      <c r="F48" s="5">
        <v>44552</v>
      </c>
      <c r="G48" s="5">
        <v>44555</v>
      </c>
      <c r="H48" s="4">
        <v>1</v>
      </c>
      <c r="I48" s="4">
        <v>3</v>
      </c>
      <c r="J48" s="4">
        <v>3</v>
      </c>
      <c r="K48" s="4" t="s">
        <v>29</v>
      </c>
      <c r="L48" s="4">
        <v>2439</v>
      </c>
      <c r="M48" s="4">
        <v>2439</v>
      </c>
      <c r="N48" s="4" t="s">
        <v>122</v>
      </c>
      <c r="O48" s="4" t="s">
        <v>31</v>
      </c>
      <c r="P48" s="4" t="s">
        <v>32</v>
      </c>
      <c r="Q48" s="4">
        <v>0</v>
      </c>
      <c r="R48" s="6">
        <v>44551</v>
      </c>
      <c r="S48" s="5">
        <v>44557</v>
      </c>
      <c r="T48" s="4" t="s">
        <v>33</v>
      </c>
      <c r="U48" s="4">
        <v>2439</v>
      </c>
      <c r="V48" s="4">
        <v>0</v>
      </c>
      <c r="W48" s="4">
        <v>0</v>
      </c>
      <c r="X48" s="4">
        <v>2349314</v>
      </c>
      <c r="Y48" s="4">
        <v>430158</v>
      </c>
    </row>
    <row r="49" s="4" customFormat="1" spans="1:25">
      <c r="A49" s="4">
        <v>17025111370</v>
      </c>
      <c r="B49" s="4" t="s">
        <v>25</v>
      </c>
      <c r="C49" s="4" t="s">
        <v>26</v>
      </c>
      <c r="D49" s="4" t="s">
        <v>112</v>
      </c>
      <c r="E49" s="4" t="s">
        <v>39</v>
      </c>
      <c r="F49" s="5">
        <v>44552</v>
      </c>
      <c r="G49" s="5">
        <v>44553</v>
      </c>
      <c r="H49" s="4">
        <v>1</v>
      </c>
      <c r="I49" s="4">
        <v>1</v>
      </c>
      <c r="J49" s="4">
        <v>1</v>
      </c>
      <c r="K49" s="4" t="s">
        <v>29</v>
      </c>
      <c r="L49" s="4">
        <v>722</v>
      </c>
      <c r="M49" s="4">
        <v>722</v>
      </c>
      <c r="N49" s="4" t="s">
        <v>123</v>
      </c>
      <c r="O49" s="4" t="s">
        <v>31</v>
      </c>
      <c r="P49" s="4" t="s">
        <v>32</v>
      </c>
      <c r="Q49" s="4">
        <v>0</v>
      </c>
      <c r="R49" s="6">
        <v>44551</v>
      </c>
      <c r="S49" s="5">
        <v>44557</v>
      </c>
      <c r="T49" s="4" t="s">
        <v>33</v>
      </c>
      <c r="U49" s="4">
        <v>722</v>
      </c>
      <c r="V49" s="4">
        <v>0</v>
      </c>
      <c r="W49" s="4">
        <v>0</v>
      </c>
      <c r="X49" s="4">
        <v>2349533</v>
      </c>
      <c r="Y49" s="4">
        <v>430187</v>
      </c>
    </row>
    <row r="50" s="4" customFormat="1" spans="1:24">
      <c r="A50" s="4">
        <v>17025471804</v>
      </c>
      <c r="B50" s="4" t="s">
        <v>25</v>
      </c>
      <c r="C50" s="4" t="s">
        <v>26</v>
      </c>
      <c r="D50" s="4" t="s">
        <v>112</v>
      </c>
      <c r="E50" s="4" t="s">
        <v>119</v>
      </c>
      <c r="F50" s="5">
        <v>44553</v>
      </c>
      <c r="G50" s="5">
        <v>44554</v>
      </c>
      <c r="H50" s="4">
        <v>3</v>
      </c>
      <c r="I50" s="4">
        <v>1</v>
      </c>
      <c r="J50" s="4">
        <v>3</v>
      </c>
      <c r="K50" s="4" t="s">
        <v>29</v>
      </c>
      <c r="L50" s="4">
        <v>2121</v>
      </c>
      <c r="M50" s="4">
        <v>2121</v>
      </c>
      <c r="N50" s="4" t="s">
        <v>124</v>
      </c>
      <c r="O50" s="4" t="s">
        <v>31</v>
      </c>
      <c r="P50" s="4" t="s">
        <v>32</v>
      </c>
      <c r="Q50" s="4">
        <v>0</v>
      </c>
      <c r="R50" s="6">
        <v>44551</v>
      </c>
      <c r="S50" s="5">
        <v>44557</v>
      </c>
      <c r="T50" s="4" t="s">
        <v>33</v>
      </c>
      <c r="U50" s="4">
        <v>2121</v>
      </c>
      <c r="V50" s="4">
        <v>0</v>
      </c>
      <c r="W50" s="4">
        <v>0</v>
      </c>
      <c r="X50" s="4">
        <v>2349670</v>
      </c>
    </row>
    <row r="51" s="4" customFormat="1" spans="1:25">
      <c r="A51" s="4">
        <v>17026732095</v>
      </c>
      <c r="B51" s="4" t="s">
        <v>25</v>
      </c>
      <c r="C51" s="4" t="s">
        <v>26</v>
      </c>
      <c r="D51" s="4" t="s">
        <v>112</v>
      </c>
      <c r="E51" s="4" t="s">
        <v>119</v>
      </c>
      <c r="F51" s="5">
        <v>44554</v>
      </c>
      <c r="G51" s="5">
        <v>44555</v>
      </c>
      <c r="H51" s="4">
        <v>1</v>
      </c>
      <c r="I51" s="4">
        <v>1</v>
      </c>
      <c r="J51" s="4">
        <v>1</v>
      </c>
      <c r="K51" s="4" t="s">
        <v>29</v>
      </c>
      <c r="L51" s="4">
        <v>707</v>
      </c>
      <c r="M51" s="4">
        <v>707</v>
      </c>
      <c r="N51" s="4" t="s">
        <v>125</v>
      </c>
      <c r="O51" s="4" t="s">
        <v>31</v>
      </c>
      <c r="P51" s="4" t="s">
        <v>32</v>
      </c>
      <c r="Q51" s="4">
        <v>0</v>
      </c>
      <c r="R51" s="6">
        <v>44551</v>
      </c>
      <c r="S51" s="5">
        <v>44557</v>
      </c>
      <c r="T51" s="4" t="s">
        <v>33</v>
      </c>
      <c r="U51" s="4">
        <v>707</v>
      </c>
      <c r="V51" s="4">
        <v>0</v>
      </c>
      <c r="W51" s="4">
        <v>0</v>
      </c>
      <c r="X51" s="4">
        <v>2350203</v>
      </c>
      <c r="Y51" s="4">
        <v>430253</v>
      </c>
    </row>
    <row r="52" s="4" customFormat="1" spans="1:25">
      <c r="A52" s="4">
        <v>17026911556</v>
      </c>
      <c r="B52" s="4" t="s">
        <v>25</v>
      </c>
      <c r="C52" s="4" t="s">
        <v>26</v>
      </c>
      <c r="D52" s="4" t="s">
        <v>112</v>
      </c>
      <c r="E52" s="4" t="s">
        <v>126</v>
      </c>
      <c r="F52" s="5">
        <v>44554</v>
      </c>
      <c r="G52" s="5">
        <v>44555</v>
      </c>
      <c r="H52" s="4">
        <v>1</v>
      </c>
      <c r="I52" s="4">
        <v>1</v>
      </c>
      <c r="J52" s="4">
        <v>1</v>
      </c>
      <c r="K52" s="4" t="s">
        <v>29</v>
      </c>
      <c r="L52" s="4">
        <v>722</v>
      </c>
      <c r="M52" s="4">
        <v>722</v>
      </c>
      <c r="N52" s="4" t="s">
        <v>127</v>
      </c>
      <c r="O52" s="4" t="s">
        <v>31</v>
      </c>
      <c r="P52" s="4" t="s">
        <v>32</v>
      </c>
      <c r="Q52" s="4">
        <v>0</v>
      </c>
      <c r="R52" s="6">
        <v>44551</v>
      </c>
      <c r="S52" s="5">
        <v>44557</v>
      </c>
      <c r="T52" s="4" t="s">
        <v>33</v>
      </c>
      <c r="U52" s="4">
        <v>722</v>
      </c>
      <c r="V52" s="4">
        <v>0</v>
      </c>
      <c r="W52" s="4">
        <v>0</v>
      </c>
      <c r="X52" s="4">
        <v>2350297</v>
      </c>
      <c r="Y52" s="4">
        <v>430257</v>
      </c>
    </row>
    <row r="53" s="4" customFormat="1" spans="1:25">
      <c r="A53" s="4">
        <v>17027001719</v>
      </c>
      <c r="B53" s="4" t="s">
        <v>25</v>
      </c>
      <c r="C53" s="4" t="s">
        <v>26</v>
      </c>
      <c r="D53" s="4" t="s">
        <v>114</v>
      </c>
      <c r="E53" s="4" t="s">
        <v>115</v>
      </c>
      <c r="F53" s="5">
        <v>44552</v>
      </c>
      <c r="G53" s="5">
        <v>44553</v>
      </c>
      <c r="H53" s="4">
        <v>1</v>
      </c>
      <c r="I53" s="4">
        <v>1</v>
      </c>
      <c r="J53" s="4">
        <v>1</v>
      </c>
      <c r="K53" s="4" t="s">
        <v>29</v>
      </c>
      <c r="L53" s="4">
        <v>277</v>
      </c>
      <c r="M53" s="4">
        <v>277</v>
      </c>
      <c r="N53" s="4" t="s">
        <v>116</v>
      </c>
      <c r="O53" s="4" t="s">
        <v>31</v>
      </c>
      <c r="P53" s="4" t="s">
        <v>32</v>
      </c>
      <c r="Q53" s="4">
        <v>0</v>
      </c>
      <c r="R53" s="6">
        <v>44551</v>
      </c>
      <c r="S53" s="5">
        <v>44557</v>
      </c>
      <c r="T53" s="4" t="s">
        <v>33</v>
      </c>
      <c r="U53" s="4">
        <v>277</v>
      </c>
      <c r="V53" s="4">
        <v>0</v>
      </c>
      <c r="W53" s="4">
        <v>0</v>
      </c>
      <c r="X53" s="4">
        <v>2350348</v>
      </c>
      <c r="Y53" s="4">
        <v>166412</v>
      </c>
    </row>
    <row r="54" s="4" customFormat="1" spans="1:25">
      <c r="A54" s="4">
        <v>17028568316</v>
      </c>
      <c r="B54" s="4" t="s">
        <v>25</v>
      </c>
      <c r="C54" s="4" t="s">
        <v>26</v>
      </c>
      <c r="D54" s="4" t="s">
        <v>112</v>
      </c>
      <c r="E54" s="4" t="s">
        <v>119</v>
      </c>
      <c r="F54" s="5">
        <v>44554</v>
      </c>
      <c r="G54" s="5">
        <v>44555</v>
      </c>
      <c r="H54" s="4">
        <v>1</v>
      </c>
      <c r="I54" s="4">
        <v>1</v>
      </c>
      <c r="J54" s="4">
        <v>1</v>
      </c>
      <c r="K54" s="4" t="s">
        <v>29</v>
      </c>
      <c r="L54" s="4">
        <v>707</v>
      </c>
      <c r="M54" s="4">
        <v>707</v>
      </c>
      <c r="N54" s="4" t="s">
        <v>128</v>
      </c>
      <c r="O54" s="4" t="s">
        <v>31</v>
      </c>
      <c r="P54" s="4" t="s">
        <v>32</v>
      </c>
      <c r="Q54" s="4">
        <v>0</v>
      </c>
      <c r="R54" s="6">
        <v>44552</v>
      </c>
      <c r="S54" s="5">
        <v>44557</v>
      </c>
      <c r="T54" s="4" t="s">
        <v>33</v>
      </c>
      <c r="U54" s="4">
        <v>707</v>
      </c>
      <c r="V54" s="4">
        <v>0</v>
      </c>
      <c r="W54" s="4">
        <v>0</v>
      </c>
      <c r="X54" s="4">
        <v>2350476</v>
      </c>
      <c r="Y54" s="4">
        <v>430278</v>
      </c>
    </row>
    <row r="55" s="4" customFormat="1" spans="1:25">
      <c r="A55" s="4">
        <v>17026246483</v>
      </c>
      <c r="B55" s="4" t="s">
        <v>25</v>
      </c>
      <c r="C55" s="4" t="s">
        <v>26</v>
      </c>
      <c r="D55" s="4" t="s">
        <v>62</v>
      </c>
      <c r="E55" s="4" t="s">
        <v>129</v>
      </c>
      <c r="F55" s="5">
        <v>44554</v>
      </c>
      <c r="G55" s="5">
        <v>44556</v>
      </c>
      <c r="H55" s="4">
        <v>1</v>
      </c>
      <c r="I55" s="4">
        <v>2</v>
      </c>
      <c r="J55" s="4">
        <v>2</v>
      </c>
      <c r="K55" s="4" t="s">
        <v>29</v>
      </c>
      <c r="L55" s="4">
        <v>996</v>
      </c>
      <c r="M55" s="4">
        <v>996</v>
      </c>
      <c r="N55" s="4" t="s">
        <v>130</v>
      </c>
      <c r="O55" s="4" t="s">
        <v>31</v>
      </c>
      <c r="P55" s="4" t="s">
        <v>32</v>
      </c>
      <c r="Q55" s="4">
        <v>0</v>
      </c>
      <c r="R55" s="6">
        <v>44551</v>
      </c>
      <c r="S55" s="5">
        <v>44557</v>
      </c>
      <c r="T55" s="4" t="s">
        <v>33</v>
      </c>
      <c r="U55" s="4">
        <v>996</v>
      </c>
      <c r="V55" s="4">
        <v>0</v>
      </c>
      <c r="W55" s="4">
        <v>0</v>
      </c>
      <c r="X55" s="4">
        <v>2349977</v>
      </c>
      <c r="Y55" s="4">
        <v>1055731</v>
      </c>
    </row>
    <row r="56" s="4" customFormat="1" spans="1:25">
      <c r="A56" s="4">
        <v>17029044638</v>
      </c>
      <c r="B56" s="4" t="s">
        <v>25</v>
      </c>
      <c r="C56" s="4" t="s">
        <v>26</v>
      </c>
      <c r="D56" s="4" t="s">
        <v>112</v>
      </c>
      <c r="E56" s="4" t="s">
        <v>119</v>
      </c>
      <c r="F56" s="5">
        <v>44552</v>
      </c>
      <c r="G56" s="5">
        <v>44553</v>
      </c>
      <c r="H56" s="4">
        <v>1</v>
      </c>
      <c r="I56" s="4">
        <v>1</v>
      </c>
      <c r="J56" s="4">
        <v>1</v>
      </c>
      <c r="K56" s="4" t="s">
        <v>29</v>
      </c>
      <c r="L56" s="4">
        <v>707</v>
      </c>
      <c r="M56" s="4">
        <v>707</v>
      </c>
      <c r="N56" s="4" t="s">
        <v>131</v>
      </c>
      <c r="O56" s="4" t="s">
        <v>31</v>
      </c>
      <c r="P56" s="4" t="s">
        <v>32</v>
      </c>
      <c r="Q56" s="4">
        <v>0</v>
      </c>
      <c r="R56" s="6">
        <v>44552</v>
      </c>
      <c r="S56" s="5">
        <v>44557</v>
      </c>
      <c r="T56" s="4" t="s">
        <v>33</v>
      </c>
      <c r="U56" s="4">
        <v>707</v>
      </c>
      <c r="V56" s="4">
        <v>0</v>
      </c>
      <c r="W56" s="4">
        <v>0</v>
      </c>
      <c r="X56" s="4">
        <v>2350504</v>
      </c>
      <c r="Y56" s="4">
        <v>4300282</v>
      </c>
    </row>
    <row r="57" s="4" customFormat="1" spans="1:25">
      <c r="A57" s="4">
        <v>17029568052</v>
      </c>
      <c r="B57" s="4" t="s">
        <v>25</v>
      </c>
      <c r="C57" s="4" t="s">
        <v>26</v>
      </c>
      <c r="D57" s="4" t="s">
        <v>112</v>
      </c>
      <c r="E57" s="4" t="s">
        <v>119</v>
      </c>
      <c r="F57" s="5">
        <v>44552</v>
      </c>
      <c r="G57" s="5">
        <v>44554</v>
      </c>
      <c r="H57" s="4">
        <v>1</v>
      </c>
      <c r="I57" s="4">
        <v>2</v>
      </c>
      <c r="J57" s="4">
        <v>2</v>
      </c>
      <c r="K57" s="4" t="s">
        <v>29</v>
      </c>
      <c r="L57" s="4">
        <v>1450</v>
      </c>
      <c r="M57" s="4">
        <v>1450</v>
      </c>
      <c r="N57" s="4" t="s">
        <v>132</v>
      </c>
      <c r="O57" s="4" t="s">
        <v>31</v>
      </c>
      <c r="P57" s="4" t="s">
        <v>32</v>
      </c>
      <c r="Q57" s="4">
        <v>0</v>
      </c>
      <c r="R57" s="6">
        <v>44552</v>
      </c>
      <c r="S57" s="5">
        <v>44557</v>
      </c>
      <c r="T57" s="4" t="s">
        <v>33</v>
      </c>
      <c r="U57" s="4">
        <v>1450</v>
      </c>
      <c r="V57" s="4">
        <v>0</v>
      </c>
      <c r="W57" s="4">
        <v>0</v>
      </c>
      <c r="X57" s="4">
        <v>2350536</v>
      </c>
      <c r="Y57" s="4">
        <v>430296</v>
      </c>
    </row>
    <row r="58" s="4" customFormat="1" spans="1:25">
      <c r="A58" s="4">
        <v>17029773164</v>
      </c>
      <c r="B58" s="4" t="s">
        <v>25</v>
      </c>
      <c r="C58" s="4" t="s">
        <v>26</v>
      </c>
      <c r="D58" s="4" t="s">
        <v>112</v>
      </c>
      <c r="E58" s="4" t="s">
        <v>121</v>
      </c>
      <c r="F58" s="5">
        <v>44554</v>
      </c>
      <c r="G58" s="5">
        <v>44555</v>
      </c>
      <c r="H58" s="4">
        <v>1</v>
      </c>
      <c r="I58" s="4">
        <v>1</v>
      </c>
      <c r="J58" s="4">
        <v>1</v>
      </c>
      <c r="K58" s="4" t="s">
        <v>29</v>
      </c>
      <c r="L58" s="4">
        <v>813</v>
      </c>
      <c r="M58" s="4">
        <v>813</v>
      </c>
      <c r="N58" s="4" t="s">
        <v>133</v>
      </c>
      <c r="O58" s="4" t="s">
        <v>31</v>
      </c>
      <c r="P58" s="4" t="s">
        <v>32</v>
      </c>
      <c r="Q58" s="4">
        <v>0</v>
      </c>
      <c r="R58" s="6">
        <v>44552</v>
      </c>
      <c r="S58" s="5">
        <v>44557</v>
      </c>
      <c r="T58" s="4" t="s">
        <v>33</v>
      </c>
      <c r="U58" s="4">
        <v>813</v>
      </c>
      <c r="V58" s="4">
        <v>0</v>
      </c>
      <c r="W58" s="4">
        <v>0</v>
      </c>
      <c r="X58" s="4">
        <v>2350565</v>
      </c>
      <c r="Y58" s="4">
        <v>430297</v>
      </c>
    </row>
    <row r="59" s="4" customFormat="1" spans="1:25">
      <c r="A59" s="4">
        <v>17029461232</v>
      </c>
      <c r="B59" s="4" t="s">
        <v>25</v>
      </c>
      <c r="C59" s="4" t="s">
        <v>26</v>
      </c>
      <c r="D59" s="4" t="s">
        <v>114</v>
      </c>
      <c r="E59" s="4" t="s">
        <v>134</v>
      </c>
      <c r="F59" s="5">
        <v>44553</v>
      </c>
      <c r="G59" s="5">
        <v>44554</v>
      </c>
      <c r="H59" s="4">
        <v>1</v>
      </c>
      <c r="I59" s="4">
        <v>1</v>
      </c>
      <c r="J59" s="4">
        <v>1</v>
      </c>
      <c r="K59" s="4" t="s">
        <v>29</v>
      </c>
      <c r="L59" s="4">
        <v>332</v>
      </c>
      <c r="M59" s="4">
        <v>332</v>
      </c>
      <c r="N59" s="4" t="s">
        <v>135</v>
      </c>
      <c r="O59" s="4" t="s">
        <v>31</v>
      </c>
      <c r="P59" s="4" t="s">
        <v>32</v>
      </c>
      <c r="Q59" s="4">
        <v>0</v>
      </c>
      <c r="R59" s="6">
        <v>44552</v>
      </c>
      <c r="S59" s="5">
        <v>44557</v>
      </c>
      <c r="T59" s="4" t="s">
        <v>33</v>
      </c>
      <c r="U59" s="4">
        <v>332</v>
      </c>
      <c r="V59" s="4">
        <v>0</v>
      </c>
      <c r="W59" s="4">
        <v>0</v>
      </c>
      <c r="X59" s="4">
        <v>2350516</v>
      </c>
      <c r="Y59" s="4">
        <v>166464</v>
      </c>
    </row>
    <row r="60" s="4" customFormat="1" spans="1:25">
      <c r="A60" s="4">
        <v>17030216928</v>
      </c>
      <c r="B60" s="4" t="s">
        <v>25</v>
      </c>
      <c r="C60" s="4" t="s">
        <v>26</v>
      </c>
      <c r="D60" s="4" t="s">
        <v>136</v>
      </c>
      <c r="E60" s="4" t="s">
        <v>137</v>
      </c>
      <c r="F60" s="5">
        <v>44555</v>
      </c>
      <c r="G60" s="5">
        <v>44556</v>
      </c>
      <c r="H60" s="4">
        <v>1</v>
      </c>
      <c r="I60" s="4">
        <v>1</v>
      </c>
      <c r="J60" s="4">
        <v>1</v>
      </c>
      <c r="K60" s="4" t="s">
        <v>29</v>
      </c>
      <c r="L60" s="4">
        <v>764</v>
      </c>
      <c r="M60" s="4">
        <v>764</v>
      </c>
      <c r="N60" s="4" t="s">
        <v>138</v>
      </c>
      <c r="O60" s="4" t="s">
        <v>31</v>
      </c>
      <c r="P60" s="4" t="s">
        <v>32</v>
      </c>
      <c r="Q60" s="4">
        <v>0</v>
      </c>
      <c r="R60" s="6">
        <v>44552</v>
      </c>
      <c r="S60" s="5">
        <v>44557</v>
      </c>
      <c r="T60" s="4" t="s">
        <v>33</v>
      </c>
      <c r="U60" s="4">
        <v>764</v>
      </c>
      <c r="V60" s="4">
        <v>0</v>
      </c>
      <c r="W60" s="4">
        <v>0</v>
      </c>
      <c r="X60" s="4">
        <v>2350674</v>
      </c>
      <c r="Y60" s="4">
        <v>39795307</v>
      </c>
    </row>
    <row r="61" s="4" customFormat="1" spans="1:25">
      <c r="A61" s="4">
        <v>17030389449</v>
      </c>
      <c r="B61" s="4" t="s">
        <v>25</v>
      </c>
      <c r="C61" s="4" t="s">
        <v>26</v>
      </c>
      <c r="D61" s="4" t="s">
        <v>112</v>
      </c>
      <c r="E61" s="4" t="s">
        <v>119</v>
      </c>
      <c r="F61" s="5">
        <v>44553</v>
      </c>
      <c r="G61" s="5">
        <v>44555</v>
      </c>
      <c r="H61" s="4">
        <v>2</v>
      </c>
      <c r="I61" s="4">
        <v>2</v>
      </c>
      <c r="J61" s="4">
        <v>4</v>
      </c>
      <c r="K61" s="4" t="s">
        <v>29</v>
      </c>
      <c r="L61" s="4">
        <v>2820</v>
      </c>
      <c r="M61" s="4">
        <v>2820</v>
      </c>
      <c r="N61" s="4" t="s">
        <v>139</v>
      </c>
      <c r="O61" s="4" t="s">
        <v>31</v>
      </c>
      <c r="P61" s="4" t="s">
        <v>32</v>
      </c>
      <c r="Q61" s="4">
        <v>0</v>
      </c>
      <c r="R61" s="6">
        <v>44552</v>
      </c>
      <c r="S61" s="5">
        <v>44557</v>
      </c>
      <c r="T61" s="4" t="s">
        <v>33</v>
      </c>
      <c r="U61" s="4">
        <v>2820</v>
      </c>
      <c r="V61" s="4">
        <v>0</v>
      </c>
      <c r="W61" s="4">
        <v>0</v>
      </c>
      <c r="X61" s="4">
        <v>2350716</v>
      </c>
      <c r="Y61" s="4">
        <v>430310</v>
      </c>
    </row>
    <row r="62" s="4" customFormat="1" spans="1:24">
      <c r="A62" s="4">
        <v>17033938470</v>
      </c>
      <c r="B62" s="4" t="s">
        <v>25</v>
      </c>
      <c r="C62" s="4" t="s">
        <v>26</v>
      </c>
      <c r="D62" s="4" t="s">
        <v>112</v>
      </c>
      <c r="E62" s="4" t="s">
        <v>119</v>
      </c>
      <c r="F62" s="5">
        <v>44554</v>
      </c>
      <c r="G62" s="5">
        <v>44555</v>
      </c>
      <c r="H62" s="4">
        <v>1</v>
      </c>
      <c r="I62" s="4">
        <v>1</v>
      </c>
      <c r="J62" s="4">
        <v>1</v>
      </c>
      <c r="K62" s="4" t="s">
        <v>29</v>
      </c>
      <c r="L62" s="4">
        <v>707</v>
      </c>
      <c r="M62" s="4">
        <v>707</v>
      </c>
      <c r="N62" s="4" t="s">
        <v>140</v>
      </c>
      <c r="O62" s="4" t="s">
        <v>31</v>
      </c>
      <c r="P62" s="4" t="s">
        <v>32</v>
      </c>
      <c r="Q62" s="4">
        <v>0</v>
      </c>
      <c r="R62" s="6">
        <v>44552</v>
      </c>
      <c r="S62" s="5">
        <v>44557</v>
      </c>
      <c r="T62" s="4" t="s">
        <v>33</v>
      </c>
      <c r="U62" s="4">
        <v>707</v>
      </c>
      <c r="V62" s="4">
        <v>0</v>
      </c>
      <c r="W62" s="4">
        <v>0</v>
      </c>
      <c r="X62" s="4">
        <v>2351589</v>
      </c>
    </row>
    <row r="63" s="4" customFormat="1" spans="1:24">
      <c r="A63" s="4">
        <v>17033938470</v>
      </c>
      <c r="B63" s="4" t="s">
        <v>25</v>
      </c>
      <c r="C63" s="4" t="s">
        <v>44</v>
      </c>
      <c r="D63" s="4" t="s">
        <v>112</v>
      </c>
      <c r="E63" s="4" t="s">
        <v>119</v>
      </c>
      <c r="F63" s="5">
        <v>44554</v>
      </c>
      <c r="G63" s="5">
        <v>44555</v>
      </c>
      <c r="H63" s="4">
        <v>1</v>
      </c>
      <c r="I63" s="4">
        <v>1</v>
      </c>
      <c r="J63" s="4">
        <v>1</v>
      </c>
      <c r="K63" s="4" t="s">
        <v>29</v>
      </c>
      <c r="L63" s="4">
        <v>-707</v>
      </c>
      <c r="M63" s="4">
        <v>-707</v>
      </c>
      <c r="N63" s="4" t="s">
        <v>140</v>
      </c>
      <c r="O63" s="4" t="s">
        <v>31</v>
      </c>
      <c r="P63" s="4" t="s">
        <v>32</v>
      </c>
      <c r="Q63" s="4">
        <v>0</v>
      </c>
      <c r="R63" s="6">
        <v>44552</v>
      </c>
      <c r="S63" s="5">
        <v>44557</v>
      </c>
      <c r="T63" s="4" t="s">
        <v>33</v>
      </c>
      <c r="U63" s="4">
        <v>-707</v>
      </c>
      <c r="V63" s="4">
        <v>0</v>
      </c>
      <c r="W63" s="4">
        <v>0</v>
      </c>
      <c r="X63" s="4">
        <v>2351589</v>
      </c>
    </row>
    <row r="64" s="4" customFormat="1" spans="1:25">
      <c r="A64" s="4">
        <v>17041040414</v>
      </c>
      <c r="B64" s="4" t="s">
        <v>25</v>
      </c>
      <c r="C64" s="4" t="s">
        <v>26</v>
      </c>
      <c r="D64" s="4" t="s">
        <v>136</v>
      </c>
      <c r="E64" s="4" t="s">
        <v>141</v>
      </c>
      <c r="F64" s="5">
        <v>44555</v>
      </c>
      <c r="G64" s="5">
        <v>44556</v>
      </c>
      <c r="H64" s="4">
        <v>1</v>
      </c>
      <c r="I64" s="4">
        <v>1</v>
      </c>
      <c r="J64" s="4">
        <v>1</v>
      </c>
      <c r="K64" s="4" t="s">
        <v>29</v>
      </c>
      <c r="L64" s="4">
        <v>710</v>
      </c>
      <c r="M64" s="4">
        <v>710</v>
      </c>
      <c r="N64" s="4" t="s">
        <v>142</v>
      </c>
      <c r="O64" s="4" t="s">
        <v>31</v>
      </c>
      <c r="P64" s="4" t="s">
        <v>32</v>
      </c>
      <c r="Q64" s="4">
        <v>0</v>
      </c>
      <c r="R64" s="6">
        <v>44554</v>
      </c>
      <c r="S64" s="5">
        <v>44557</v>
      </c>
      <c r="T64" s="4" t="s">
        <v>33</v>
      </c>
      <c r="U64" s="4">
        <v>710</v>
      </c>
      <c r="V64" s="4">
        <v>0</v>
      </c>
      <c r="W64" s="4">
        <v>0</v>
      </c>
      <c r="X64" s="4">
        <v>2353765</v>
      </c>
      <c r="Y64" s="4">
        <v>39795621</v>
      </c>
    </row>
    <row r="65" s="4" customFormat="1" spans="1:25">
      <c r="A65" s="4">
        <v>17041648570</v>
      </c>
      <c r="B65" s="4" t="s">
        <v>25</v>
      </c>
      <c r="C65" s="4" t="s">
        <v>26</v>
      </c>
      <c r="D65" s="4" t="s">
        <v>108</v>
      </c>
      <c r="E65" s="4" t="s">
        <v>143</v>
      </c>
      <c r="F65" s="5">
        <v>44555</v>
      </c>
      <c r="G65" s="5">
        <v>44556</v>
      </c>
      <c r="H65" s="4">
        <v>1</v>
      </c>
      <c r="I65" s="4">
        <v>1</v>
      </c>
      <c r="J65" s="4">
        <v>1</v>
      </c>
      <c r="K65" s="4" t="s">
        <v>29</v>
      </c>
      <c r="L65" s="4">
        <v>256</v>
      </c>
      <c r="M65" s="4">
        <v>256</v>
      </c>
      <c r="N65" s="4" t="s">
        <v>144</v>
      </c>
      <c r="O65" s="4" t="s">
        <v>31</v>
      </c>
      <c r="P65" s="4" t="s">
        <v>32</v>
      </c>
      <c r="Q65" s="4">
        <v>0</v>
      </c>
      <c r="R65" s="6">
        <v>44554</v>
      </c>
      <c r="S65" s="5">
        <v>44557</v>
      </c>
      <c r="T65" s="4" t="s">
        <v>33</v>
      </c>
      <c r="U65" s="4">
        <v>256</v>
      </c>
      <c r="V65" s="4">
        <v>0</v>
      </c>
      <c r="W65" s="4">
        <v>0</v>
      </c>
      <c r="X65" s="4">
        <v>2354138</v>
      </c>
      <c r="Y65" s="4">
        <v>106839</v>
      </c>
    </row>
    <row r="66" s="4" customFormat="1" spans="1:25">
      <c r="A66" s="4">
        <v>17044178611</v>
      </c>
      <c r="B66" s="4" t="s">
        <v>25</v>
      </c>
      <c r="C66" s="4" t="s">
        <v>26</v>
      </c>
      <c r="D66" s="4" t="s">
        <v>136</v>
      </c>
      <c r="E66" s="4" t="s">
        <v>141</v>
      </c>
      <c r="F66" s="5">
        <v>44555</v>
      </c>
      <c r="G66" s="5">
        <v>44556</v>
      </c>
      <c r="H66" s="4">
        <v>1</v>
      </c>
      <c r="I66" s="4">
        <v>1</v>
      </c>
      <c r="J66" s="4">
        <v>1</v>
      </c>
      <c r="K66" s="4" t="s">
        <v>29</v>
      </c>
      <c r="L66" s="4">
        <v>710</v>
      </c>
      <c r="M66" s="4">
        <v>710</v>
      </c>
      <c r="N66" s="4" t="s">
        <v>145</v>
      </c>
      <c r="O66" s="4" t="s">
        <v>31</v>
      </c>
      <c r="P66" s="4" t="s">
        <v>32</v>
      </c>
      <c r="Q66" s="4">
        <v>0</v>
      </c>
      <c r="R66" s="6">
        <v>44554</v>
      </c>
      <c r="S66" s="5">
        <v>44557</v>
      </c>
      <c r="T66" s="4" t="s">
        <v>33</v>
      </c>
      <c r="U66" s="4">
        <v>710</v>
      </c>
      <c r="V66" s="4">
        <v>0</v>
      </c>
      <c r="W66" s="4">
        <v>0</v>
      </c>
      <c r="X66" s="4">
        <v>2354329</v>
      </c>
      <c r="Y66" s="4">
        <v>39795835</v>
      </c>
    </row>
    <row r="67" s="4" customFormat="1" spans="1:25">
      <c r="A67" s="4">
        <v>17047082190</v>
      </c>
      <c r="B67" s="4" t="s">
        <v>25</v>
      </c>
      <c r="C67" s="4" t="s">
        <v>26</v>
      </c>
      <c r="D67" s="4" t="s">
        <v>62</v>
      </c>
      <c r="E67" s="4" t="s">
        <v>146</v>
      </c>
      <c r="F67" s="5">
        <v>44555</v>
      </c>
      <c r="G67" s="5">
        <v>44556</v>
      </c>
      <c r="H67" s="4">
        <v>1</v>
      </c>
      <c r="I67" s="4">
        <v>1</v>
      </c>
      <c r="J67" s="4">
        <v>1</v>
      </c>
      <c r="K67" s="4" t="s">
        <v>29</v>
      </c>
      <c r="L67" s="4">
        <v>417</v>
      </c>
      <c r="M67" s="4">
        <v>417</v>
      </c>
      <c r="N67" s="4" t="s">
        <v>147</v>
      </c>
      <c r="O67" s="4" t="s">
        <v>31</v>
      </c>
      <c r="P67" s="4" t="s">
        <v>32</v>
      </c>
      <c r="Q67" s="4">
        <v>0</v>
      </c>
      <c r="R67" s="6">
        <v>44555</v>
      </c>
      <c r="S67" s="5">
        <v>44557</v>
      </c>
      <c r="T67" s="4" t="s">
        <v>33</v>
      </c>
      <c r="U67" s="4">
        <v>417</v>
      </c>
      <c r="V67" s="4">
        <v>0</v>
      </c>
      <c r="W67" s="4">
        <v>0</v>
      </c>
      <c r="X67" s="4">
        <v>2355621</v>
      </c>
      <c r="Y67" s="4">
        <v>1056570</v>
      </c>
    </row>
    <row r="68" s="4" customFormat="1" spans="1:25">
      <c r="A68" s="4">
        <v>17047089273</v>
      </c>
      <c r="B68" s="4" t="s">
        <v>25</v>
      </c>
      <c r="C68" s="4" t="s">
        <v>26</v>
      </c>
      <c r="D68" s="4" t="s">
        <v>62</v>
      </c>
      <c r="E68" s="4" t="s">
        <v>129</v>
      </c>
      <c r="F68" s="5">
        <v>44555</v>
      </c>
      <c r="G68" s="5">
        <v>44556</v>
      </c>
      <c r="H68" s="4">
        <v>1</v>
      </c>
      <c r="I68" s="4">
        <v>1</v>
      </c>
      <c r="J68" s="4">
        <v>1</v>
      </c>
      <c r="K68" s="4" t="s">
        <v>29</v>
      </c>
      <c r="L68" s="4">
        <v>553</v>
      </c>
      <c r="M68" s="4">
        <v>553</v>
      </c>
      <c r="N68" s="4" t="s">
        <v>148</v>
      </c>
      <c r="O68" s="4" t="s">
        <v>31</v>
      </c>
      <c r="P68" s="4" t="s">
        <v>32</v>
      </c>
      <c r="Q68" s="4">
        <v>0</v>
      </c>
      <c r="R68" s="6">
        <v>44555</v>
      </c>
      <c r="S68" s="5">
        <v>44557</v>
      </c>
      <c r="T68" s="4" t="s">
        <v>33</v>
      </c>
      <c r="U68" s="4">
        <v>553</v>
      </c>
      <c r="V68" s="4">
        <v>0</v>
      </c>
      <c r="W68" s="4">
        <v>0</v>
      </c>
      <c r="X68" s="4">
        <v>2355626</v>
      </c>
      <c r="Y68" s="4">
        <v>1056567</v>
      </c>
    </row>
    <row r="69" s="4" customFormat="1" spans="1:25">
      <c r="A69" s="4">
        <v>17044178611</v>
      </c>
      <c r="B69" s="4" t="s">
        <v>25</v>
      </c>
      <c r="C69" s="4" t="s">
        <v>44</v>
      </c>
      <c r="D69" s="4" t="s">
        <v>136</v>
      </c>
      <c r="E69" s="4" t="s">
        <v>141</v>
      </c>
      <c r="F69" s="5">
        <v>44555</v>
      </c>
      <c r="G69" s="5">
        <v>44556</v>
      </c>
      <c r="H69" s="4">
        <v>1</v>
      </c>
      <c r="I69" s="4">
        <v>1</v>
      </c>
      <c r="J69" s="4">
        <v>1</v>
      </c>
      <c r="K69" s="4" t="s">
        <v>29</v>
      </c>
      <c r="L69" s="4">
        <v>-710</v>
      </c>
      <c r="M69" s="4">
        <v>-710</v>
      </c>
      <c r="N69" s="4" t="s">
        <v>145</v>
      </c>
      <c r="O69" s="4" t="s">
        <v>31</v>
      </c>
      <c r="P69" s="4" t="s">
        <v>32</v>
      </c>
      <c r="Q69" s="4">
        <v>0</v>
      </c>
      <c r="R69" s="6">
        <v>44554</v>
      </c>
      <c r="S69" s="5">
        <v>44557</v>
      </c>
      <c r="T69" s="4" t="s">
        <v>33</v>
      </c>
      <c r="U69" s="4">
        <v>-710</v>
      </c>
      <c r="V69" s="4">
        <v>0</v>
      </c>
      <c r="W69" s="4">
        <v>0</v>
      </c>
      <c r="X69" s="4">
        <v>2354329</v>
      </c>
      <c r="Y69" s="4">
        <v>39795835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1"/>
  <sheetViews>
    <sheetView tabSelected="1" topLeftCell="A35" workbookViewId="0">
      <selection activeCell="A69" sqref="A69:A71"/>
    </sheetView>
  </sheetViews>
  <sheetFormatPr defaultColWidth="9" defaultRowHeight="13.5"/>
  <cols>
    <col min="1" max="1" width="12.62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149</v>
      </c>
    </row>
    <row r="2" s="4" customFormat="1" spans="1:9">
      <c r="A2" s="4">
        <v>15731338256</v>
      </c>
      <c r="B2" s="5">
        <v>44555</v>
      </c>
      <c r="C2" s="5">
        <v>44556</v>
      </c>
      <c r="D2" s="4">
        <v>1163</v>
      </c>
      <c r="E2" s="4" t="str">
        <f>VLOOKUP(A2,HOP!A:L,12,0)</f>
        <v>1163.00</v>
      </c>
      <c r="F2" s="4" t="str">
        <f>VLOOKUP(A2,HOP!A:C,3,0)</f>
        <v>2187723</v>
      </c>
      <c r="G2" s="4">
        <f>D2-E2</f>
        <v>0</v>
      </c>
      <c r="H2" s="4" t="str">
        <f>$H$1&amp;F2</f>
        <v>，2187723</v>
      </c>
      <c r="I2" s="4" t="str">
        <f>VLOOKUP(A2,HOP!A:T,20,0)</f>
        <v>直采</v>
      </c>
    </row>
    <row r="3" s="4" customFormat="1" spans="1:9">
      <c r="A3" s="4">
        <v>15833450857</v>
      </c>
      <c r="B3" s="5">
        <v>44555</v>
      </c>
      <c r="C3" s="5">
        <v>44556</v>
      </c>
      <c r="D3" s="4">
        <v>1163</v>
      </c>
      <c r="E3" s="4" t="str">
        <f>VLOOKUP(A3,HOP!A:L,12,0)</f>
        <v>1163.00</v>
      </c>
      <c r="F3" s="4" t="str">
        <f>VLOOKUP(A3,HOP!A:C,3,0)</f>
        <v>2200086</v>
      </c>
      <c r="G3" s="4">
        <f t="shared" ref="G3:G34" si="0">D3-E3</f>
        <v>0</v>
      </c>
      <c r="H3" s="4" t="str">
        <f t="shared" ref="H3:H34" si="1">$H$1&amp;F3</f>
        <v>，2200086</v>
      </c>
      <c r="I3" s="4" t="str">
        <f>VLOOKUP(A3,HOP!A:T,20,0)</f>
        <v>直采</v>
      </c>
    </row>
    <row r="4" s="4" customFormat="1" spans="1:9">
      <c r="A4" s="4">
        <v>16025901595</v>
      </c>
      <c r="B4" s="5">
        <v>44554</v>
      </c>
      <c r="C4" s="5">
        <v>44555</v>
      </c>
      <c r="D4" s="4">
        <v>1163</v>
      </c>
      <c r="E4" s="4" t="str">
        <f>VLOOKUP(A4,HOP!A:L,12,0)</f>
        <v>1163.00</v>
      </c>
      <c r="F4" s="4" t="str">
        <f>VLOOKUP(A4,HOP!A:C,3,0)</f>
        <v>2218269</v>
      </c>
      <c r="G4" s="4">
        <f t="shared" si="0"/>
        <v>0</v>
      </c>
      <c r="H4" s="4" t="str">
        <f t="shared" si="1"/>
        <v>，2218269</v>
      </c>
      <c r="I4" s="4" t="str">
        <f>VLOOKUP(A4,HOP!A:T,20,0)</f>
        <v>直采</v>
      </c>
    </row>
    <row r="5" s="4" customFormat="1" spans="1:9">
      <c r="A5" s="4">
        <v>16058064412</v>
      </c>
      <c r="B5" s="5">
        <v>44555</v>
      </c>
      <c r="C5" s="5">
        <v>44556</v>
      </c>
      <c r="D5" s="4">
        <v>1063</v>
      </c>
      <c r="E5" s="4" t="str">
        <f>VLOOKUP(A5,HOP!A:L,12,0)</f>
        <v>1063.00</v>
      </c>
      <c r="F5" s="4" t="str">
        <f>VLOOKUP(A5,HOP!A:C,3,0)</f>
        <v>2222034</v>
      </c>
      <c r="G5" s="4">
        <f t="shared" si="0"/>
        <v>0</v>
      </c>
      <c r="H5" s="4" t="str">
        <f t="shared" si="1"/>
        <v>，2222034</v>
      </c>
      <c r="I5" s="4" t="str">
        <f>VLOOKUP(A5,HOP!A:T,20,0)</f>
        <v>直采</v>
      </c>
    </row>
    <row r="6" s="4" customFormat="1" hidden="1" spans="1:9">
      <c r="A6" s="4">
        <v>16691484682</v>
      </c>
      <c r="B6" s="5">
        <v>44552</v>
      </c>
      <c r="C6" s="5">
        <v>44553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hidden="1" spans="1:9">
      <c r="A7" s="4">
        <v>16808368965</v>
      </c>
      <c r="B7" s="5">
        <v>44555</v>
      </c>
      <c r="C7" s="5">
        <v>44556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4">
        <v>16834585756</v>
      </c>
      <c r="B8" s="5">
        <v>44551</v>
      </c>
      <c r="C8" s="5">
        <v>44553</v>
      </c>
      <c r="D8" s="4">
        <v>2220</v>
      </c>
      <c r="E8" s="4" t="str">
        <f>VLOOKUP(A8,HOP!A:L,12,0)</f>
        <v>2220.00</v>
      </c>
      <c r="F8" s="4" t="str">
        <f>VLOOKUP(A8,HOP!A:C,3,0)</f>
        <v>2306278</v>
      </c>
      <c r="G8" s="4">
        <f t="shared" si="0"/>
        <v>0</v>
      </c>
      <c r="H8" s="4" t="str">
        <f t="shared" si="1"/>
        <v>，2306278</v>
      </c>
      <c r="I8" s="4" t="str">
        <f>VLOOKUP(A8,HOP!A:T,20,0)</f>
        <v>直采</v>
      </c>
    </row>
    <row r="9" s="4" customFormat="1" spans="1:9">
      <c r="A9" s="4">
        <v>16849003034</v>
      </c>
      <c r="B9" s="5">
        <v>44550</v>
      </c>
      <c r="C9" s="5">
        <v>44551</v>
      </c>
      <c r="D9" s="4">
        <v>1755</v>
      </c>
      <c r="E9" s="4" t="str">
        <f>VLOOKUP(A9,HOP!A:L,12,0)</f>
        <v>1755.00</v>
      </c>
      <c r="F9" s="4" t="str">
        <f>VLOOKUP(A9,HOP!A:C,3,0)</f>
        <v>2308914</v>
      </c>
      <c r="G9" s="4">
        <f t="shared" si="0"/>
        <v>0</v>
      </c>
      <c r="H9" s="4" t="str">
        <f t="shared" si="1"/>
        <v>，2308914</v>
      </c>
      <c r="I9" s="4" t="str">
        <f>VLOOKUP(A9,HOP!A:T,20,0)</f>
        <v>直采</v>
      </c>
    </row>
    <row r="10" s="4" customFormat="1" spans="1:9">
      <c r="A10" s="4">
        <v>16863686931</v>
      </c>
      <c r="B10" s="5">
        <v>44549</v>
      </c>
      <c r="C10" s="5">
        <v>44551</v>
      </c>
      <c r="D10" s="4">
        <v>874</v>
      </c>
      <c r="E10" s="4" t="str">
        <f>VLOOKUP(A10,HOP!A:L,12,0)</f>
        <v>874.00</v>
      </c>
      <c r="F10" s="4" t="str">
        <f>VLOOKUP(A10,HOP!A:C,3,0)</f>
        <v>2312284</v>
      </c>
      <c r="G10" s="4">
        <f t="shared" si="0"/>
        <v>0</v>
      </c>
      <c r="H10" s="4" t="str">
        <f t="shared" si="1"/>
        <v>，2312284</v>
      </c>
      <c r="I10" s="4" t="str">
        <f>VLOOKUP(A10,HOP!A:T,20,0)</f>
        <v>直采</v>
      </c>
    </row>
    <row r="11" s="4" customFormat="1" hidden="1" spans="1:9">
      <c r="A11" s="4">
        <v>16910149880</v>
      </c>
      <c r="B11" s="5">
        <v>44553</v>
      </c>
      <c r="C11" s="5">
        <v>44556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spans="1:9">
      <c r="A12" s="4">
        <v>16934543954</v>
      </c>
      <c r="B12" s="5">
        <v>44553</v>
      </c>
      <c r="C12" s="5">
        <v>44554</v>
      </c>
      <c r="D12" s="4">
        <v>2556</v>
      </c>
      <c r="E12" s="4" t="str">
        <f>VLOOKUP(A12,HOP!A:L,12,0)</f>
        <v>2556.00</v>
      </c>
      <c r="F12" s="4" t="str">
        <f>VLOOKUP(A12,HOP!A:C,3,0)</f>
        <v>2329796</v>
      </c>
      <c r="G12" s="4">
        <f t="shared" si="0"/>
        <v>0</v>
      </c>
      <c r="H12" s="4" t="str">
        <f t="shared" si="1"/>
        <v>，2329796</v>
      </c>
      <c r="I12" s="4" t="str">
        <f>VLOOKUP(A12,HOP!A:T,20,0)</f>
        <v>直采</v>
      </c>
    </row>
    <row r="13" s="4" customFormat="1" spans="1:9">
      <c r="A13" s="4">
        <v>16940632084</v>
      </c>
      <c r="B13" s="5">
        <v>44552</v>
      </c>
      <c r="C13" s="5">
        <v>44554</v>
      </c>
      <c r="D13" s="4">
        <v>4774</v>
      </c>
      <c r="E13" s="4" t="str">
        <f>VLOOKUP(A13,HOP!A:L,12,0)</f>
        <v>4774.00</v>
      </c>
      <c r="F13" s="4" t="str">
        <f>VLOOKUP(A13,HOP!A:C,3,0)</f>
        <v>2330681</v>
      </c>
      <c r="G13" s="4">
        <f t="shared" si="0"/>
        <v>0</v>
      </c>
      <c r="H13" s="4" t="str">
        <f t="shared" si="1"/>
        <v>，2330681</v>
      </c>
      <c r="I13" s="4" t="str">
        <f>VLOOKUP(A13,HOP!A:T,20,0)</f>
        <v>直采</v>
      </c>
    </row>
    <row r="14" s="4" customFormat="1" spans="1:9">
      <c r="A14" s="4">
        <v>16955970594</v>
      </c>
      <c r="B14" s="5">
        <v>44550</v>
      </c>
      <c r="C14" s="5">
        <v>44554</v>
      </c>
      <c r="D14" s="4">
        <v>1672</v>
      </c>
      <c r="E14" s="4" t="str">
        <f>VLOOKUP(A14,HOP!A:L,12,0)</f>
        <v>1672.00</v>
      </c>
      <c r="F14" s="4" t="str">
        <f>VLOOKUP(A14,HOP!A:C,3,0)</f>
        <v>2334568</v>
      </c>
      <c r="G14" s="4">
        <f t="shared" si="0"/>
        <v>0</v>
      </c>
      <c r="H14" s="4" t="str">
        <f t="shared" si="1"/>
        <v>，2334568</v>
      </c>
      <c r="I14" s="4" t="str">
        <f>VLOOKUP(A14,HOP!A:T,20,0)</f>
        <v>直采</v>
      </c>
    </row>
    <row r="15" s="4" customFormat="1" spans="1:9">
      <c r="A15" s="4">
        <v>16958600677</v>
      </c>
      <c r="B15" s="5">
        <v>44542</v>
      </c>
      <c r="C15" s="5">
        <v>44550</v>
      </c>
      <c r="D15" s="4">
        <v>5584</v>
      </c>
      <c r="E15" s="4" t="str">
        <f>VLOOKUP(A15,HOP!A:L,12,0)</f>
        <v>5584.00</v>
      </c>
      <c r="F15" s="4" t="str">
        <f>VLOOKUP(A15,HOP!A:C,3,0)</f>
        <v>2334777</v>
      </c>
      <c r="G15" s="4">
        <f t="shared" si="0"/>
        <v>0</v>
      </c>
      <c r="H15" s="4" t="str">
        <f t="shared" si="1"/>
        <v>，2334777</v>
      </c>
      <c r="I15" s="4" t="str">
        <f>VLOOKUP(A15,HOP!A:T,20,0)</f>
        <v>直采</v>
      </c>
    </row>
    <row r="16" s="4" customFormat="1" spans="1:9">
      <c r="A16" s="4">
        <v>16960973662</v>
      </c>
      <c r="B16" s="5">
        <v>44550</v>
      </c>
      <c r="C16" s="5">
        <v>44551</v>
      </c>
      <c r="D16" s="4">
        <v>431</v>
      </c>
      <c r="E16" s="4" t="str">
        <f>VLOOKUP(A16,HOP!A:L,12,0)</f>
        <v>431.00</v>
      </c>
      <c r="F16" s="4" t="str">
        <f>VLOOKUP(A16,HOP!A:C,3,0)</f>
        <v>2335418</v>
      </c>
      <c r="G16" s="4">
        <f t="shared" si="0"/>
        <v>0</v>
      </c>
      <c r="H16" s="4" t="str">
        <f t="shared" si="1"/>
        <v>，2335418</v>
      </c>
      <c r="I16" s="4" t="str">
        <f>VLOOKUP(A16,HOP!A:T,20,0)</f>
        <v>直采</v>
      </c>
    </row>
    <row r="17" s="4" customFormat="1" spans="1:9">
      <c r="A17" s="4">
        <v>16975909499</v>
      </c>
      <c r="B17" s="5">
        <v>44548</v>
      </c>
      <c r="C17" s="5">
        <v>44552</v>
      </c>
      <c r="D17" s="4">
        <v>1684</v>
      </c>
      <c r="E17" s="4" t="str">
        <f>VLOOKUP(A17,HOP!A:L,12,0)</f>
        <v>1684.00</v>
      </c>
      <c r="F17" s="4" t="str">
        <f>VLOOKUP(A17,HOP!A:C,3,0)</f>
        <v>2338517</v>
      </c>
      <c r="G17" s="4">
        <f t="shared" si="0"/>
        <v>0</v>
      </c>
      <c r="H17" s="4" t="str">
        <f t="shared" si="1"/>
        <v>，2338517</v>
      </c>
      <c r="I17" s="4" t="str">
        <f>VLOOKUP(A17,HOP!A:T,20,0)</f>
        <v>直采</v>
      </c>
    </row>
    <row r="18" s="4" customFormat="1" spans="1:9">
      <c r="A18" s="4">
        <v>16977134726</v>
      </c>
      <c r="B18" s="5">
        <v>44550</v>
      </c>
      <c r="C18" s="5">
        <v>44551</v>
      </c>
      <c r="D18" s="4">
        <v>868</v>
      </c>
      <c r="E18" s="4" t="str">
        <f>VLOOKUP(A18,HOP!A:L,12,0)</f>
        <v>868.00</v>
      </c>
      <c r="F18" s="4" t="str">
        <f>VLOOKUP(A18,HOP!A:C,3,0)</f>
        <v>2339050</v>
      </c>
      <c r="G18" s="4">
        <f t="shared" si="0"/>
        <v>0</v>
      </c>
      <c r="H18" s="4" t="str">
        <f t="shared" si="1"/>
        <v>，2339050</v>
      </c>
      <c r="I18" s="4" t="str">
        <f>VLOOKUP(A18,HOP!A:T,20,0)</f>
        <v>直采</v>
      </c>
    </row>
    <row r="19" s="4" customFormat="1" spans="1:9">
      <c r="A19" s="4">
        <v>16985883749</v>
      </c>
      <c r="B19" s="5">
        <v>44550</v>
      </c>
      <c r="C19" s="5">
        <v>44552</v>
      </c>
      <c r="D19" s="4">
        <v>568</v>
      </c>
      <c r="E19" s="4" t="str">
        <f>VLOOKUP(A19,HOP!A:L,12,0)</f>
        <v>568.00</v>
      </c>
      <c r="F19" s="4" t="str">
        <f>VLOOKUP(A19,HOP!A:C,3,0)</f>
        <v>2340405</v>
      </c>
      <c r="G19" s="4">
        <f t="shared" si="0"/>
        <v>0</v>
      </c>
      <c r="H19" s="4" t="str">
        <f t="shared" si="1"/>
        <v>，2340405</v>
      </c>
      <c r="I19" s="4" t="str">
        <f>VLOOKUP(A19,HOP!A:T,20,0)</f>
        <v>直采</v>
      </c>
    </row>
    <row r="20" s="4" customFormat="1" spans="1:9">
      <c r="A20" s="4">
        <v>16987509815</v>
      </c>
      <c r="B20" s="5">
        <v>44549</v>
      </c>
      <c r="C20" s="5">
        <v>44550</v>
      </c>
      <c r="D20" s="4">
        <v>431</v>
      </c>
      <c r="E20" s="4" t="str">
        <f>VLOOKUP(A20,HOP!A:L,12,0)</f>
        <v>431.00</v>
      </c>
      <c r="F20" s="4" t="str">
        <f>VLOOKUP(A20,HOP!A:C,3,0)</f>
        <v>2340911</v>
      </c>
      <c r="G20" s="4">
        <f t="shared" si="0"/>
        <v>0</v>
      </c>
      <c r="H20" s="4" t="str">
        <f t="shared" si="1"/>
        <v>，2340911</v>
      </c>
      <c r="I20" s="4" t="str">
        <f>VLOOKUP(A20,HOP!A:T,20,0)</f>
        <v>直采</v>
      </c>
    </row>
    <row r="21" s="4" customFormat="1" spans="1:9">
      <c r="A21" s="4">
        <v>16991591931</v>
      </c>
      <c r="B21" s="5">
        <v>44550</v>
      </c>
      <c r="C21" s="5">
        <v>44551</v>
      </c>
      <c r="D21" s="4">
        <v>284</v>
      </c>
      <c r="E21" s="4" t="str">
        <f>VLOOKUP(A21,HOP!A:L,12,0)</f>
        <v>284.00</v>
      </c>
      <c r="F21" s="4" t="str">
        <f>VLOOKUP(A21,HOP!A:C,3,0)</f>
        <v>2341866</v>
      </c>
      <c r="G21" s="4">
        <f t="shared" si="0"/>
        <v>0</v>
      </c>
      <c r="H21" s="4" t="str">
        <f t="shared" si="1"/>
        <v>，2341866</v>
      </c>
      <c r="I21" s="4" t="str">
        <f>VLOOKUP(A21,HOP!A:T,20,0)</f>
        <v>直采</v>
      </c>
    </row>
    <row r="22" s="4" customFormat="1" spans="1:9">
      <c r="A22" s="4">
        <v>16992971438</v>
      </c>
      <c r="B22" s="5">
        <v>44551</v>
      </c>
      <c r="C22" s="5">
        <v>44553</v>
      </c>
      <c r="D22" s="4">
        <v>610</v>
      </c>
      <c r="E22" s="4" t="str">
        <f>VLOOKUP(A22,HOP!A:L,12,0)</f>
        <v>610.00</v>
      </c>
      <c r="F22" s="4" t="str">
        <f>VLOOKUP(A22,HOP!A:C,3,0)</f>
        <v>2342417</v>
      </c>
      <c r="G22" s="4">
        <f t="shared" si="0"/>
        <v>0</v>
      </c>
      <c r="H22" s="4" t="str">
        <f t="shared" si="1"/>
        <v>，2342417</v>
      </c>
      <c r="I22" s="4" t="str">
        <f>VLOOKUP(A22,HOP!A:T,20,0)</f>
        <v>直采</v>
      </c>
    </row>
    <row r="23" s="4" customFormat="1" spans="1:9">
      <c r="A23" s="4">
        <v>16993189815</v>
      </c>
      <c r="B23" s="5">
        <v>44551</v>
      </c>
      <c r="C23" s="5">
        <v>44552</v>
      </c>
      <c r="D23" s="4">
        <v>284</v>
      </c>
      <c r="E23" s="4" t="str">
        <f>VLOOKUP(A23,HOP!A:L,12,0)</f>
        <v>284.00</v>
      </c>
      <c r="F23" s="4" t="str">
        <f>VLOOKUP(A23,HOP!A:C,3,0)</f>
        <v>2342599</v>
      </c>
      <c r="G23" s="4">
        <f t="shared" si="0"/>
        <v>0</v>
      </c>
      <c r="H23" s="4" t="str">
        <f t="shared" si="1"/>
        <v>，2342599</v>
      </c>
      <c r="I23" s="4" t="str">
        <f>VLOOKUP(A23,HOP!A:T,20,0)</f>
        <v>直采</v>
      </c>
    </row>
    <row r="24" s="4" customFormat="1" spans="1:9">
      <c r="A24" s="4">
        <v>16994690046</v>
      </c>
      <c r="B24" s="5">
        <v>44552</v>
      </c>
      <c r="C24" s="5">
        <v>44553</v>
      </c>
      <c r="D24" s="4">
        <v>447</v>
      </c>
      <c r="E24" s="4" t="str">
        <f>VLOOKUP(A24,HOP!A:L,12,0)</f>
        <v>447.00</v>
      </c>
      <c r="F24" s="4" t="str">
        <f>VLOOKUP(A24,HOP!A:C,3,0)</f>
        <v>2342757</v>
      </c>
      <c r="G24" s="4">
        <f t="shared" si="0"/>
        <v>0</v>
      </c>
      <c r="H24" s="4" t="str">
        <f t="shared" si="1"/>
        <v>，2342757</v>
      </c>
      <c r="I24" s="4" t="str">
        <f>VLOOKUP(A24,HOP!A:T,20,0)</f>
        <v>直采</v>
      </c>
    </row>
    <row r="25" s="4" customFormat="1" spans="1:9">
      <c r="A25" s="4">
        <v>17006222063</v>
      </c>
      <c r="B25" s="5">
        <v>44548</v>
      </c>
      <c r="C25" s="5">
        <v>44552</v>
      </c>
      <c r="D25" s="4">
        <v>2520</v>
      </c>
      <c r="E25" s="4" t="str">
        <f>VLOOKUP(A25,HOP!A:L,12,0)</f>
        <v>2520.00</v>
      </c>
      <c r="F25" s="4" t="str">
        <f>VLOOKUP(A25,HOP!A:C,3,0)</f>
        <v>2345769</v>
      </c>
      <c r="G25" s="4">
        <f t="shared" si="0"/>
        <v>0</v>
      </c>
      <c r="H25" s="4" t="str">
        <f t="shared" si="1"/>
        <v>，2345769</v>
      </c>
      <c r="I25" s="4" t="str">
        <f>VLOOKUP(A25,HOP!A:T,20,0)</f>
        <v>直采</v>
      </c>
    </row>
    <row r="26" s="4" customFormat="1" spans="1:9">
      <c r="A26" s="4">
        <v>17006412224</v>
      </c>
      <c r="B26" s="5">
        <v>44549</v>
      </c>
      <c r="C26" s="5">
        <v>44551</v>
      </c>
      <c r="D26" s="4">
        <v>630</v>
      </c>
      <c r="E26" s="4" t="str">
        <f>VLOOKUP(A26,HOP!A:L,12,0)</f>
        <v>630.00</v>
      </c>
      <c r="F26" s="4" t="str">
        <f>VLOOKUP(A26,HOP!A:C,3,0)</f>
        <v>2345843</v>
      </c>
      <c r="G26" s="4">
        <f t="shared" si="0"/>
        <v>0</v>
      </c>
      <c r="H26" s="4" t="str">
        <f t="shared" si="1"/>
        <v>，2345843</v>
      </c>
      <c r="I26" s="4" t="str">
        <f>VLOOKUP(A26,HOP!A:T,20,0)</f>
        <v>直采</v>
      </c>
    </row>
    <row r="27" s="4" customFormat="1" spans="1:9">
      <c r="A27" s="4">
        <v>17006514197</v>
      </c>
      <c r="B27" s="5">
        <v>44550</v>
      </c>
      <c r="C27" s="5">
        <v>44551</v>
      </c>
      <c r="D27" s="4">
        <v>1100</v>
      </c>
      <c r="E27" s="4" t="str">
        <f>VLOOKUP(A27,HOP!A:L,12,0)</f>
        <v>1100.00</v>
      </c>
      <c r="F27" s="4" t="str">
        <f>VLOOKUP(A27,HOP!A:C,3,0)</f>
        <v>2345890</v>
      </c>
      <c r="G27" s="4">
        <f t="shared" si="0"/>
        <v>0</v>
      </c>
      <c r="H27" s="4" t="str">
        <f t="shared" si="1"/>
        <v>，2345890</v>
      </c>
      <c r="I27" s="4" t="str">
        <f>VLOOKUP(A27,HOP!A:T,20,0)</f>
        <v>直采</v>
      </c>
    </row>
    <row r="28" s="4" customFormat="1" spans="1:9">
      <c r="A28" s="4">
        <v>17009365531</v>
      </c>
      <c r="B28" s="5">
        <v>44551</v>
      </c>
      <c r="C28" s="5">
        <v>44552</v>
      </c>
      <c r="D28" s="4">
        <v>449</v>
      </c>
      <c r="E28" s="4" t="str">
        <f>VLOOKUP(A28,HOP!A:L,12,0)</f>
        <v>449.00</v>
      </c>
      <c r="F28" s="4" t="str">
        <f>VLOOKUP(A28,HOP!A:C,3,0)</f>
        <v>2346240</v>
      </c>
      <c r="G28" s="4">
        <f t="shared" si="0"/>
        <v>0</v>
      </c>
      <c r="H28" s="4" t="str">
        <f t="shared" si="1"/>
        <v>，2346240</v>
      </c>
      <c r="I28" s="4" t="str">
        <f>VLOOKUP(A28,HOP!A:T,20,0)</f>
        <v>直采</v>
      </c>
    </row>
    <row r="29" s="4" customFormat="1" hidden="1" spans="1:9">
      <c r="A29" s="4">
        <v>17009721018</v>
      </c>
      <c r="B29" s="5">
        <v>44554</v>
      </c>
      <c r="C29" s="5">
        <v>44556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VLOOKUP(A29,HOP!A:T,20,0)</f>
        <v>#N/A</v>
      </c>
    </row>
    <row r="30" s="4" customFormat="1" hidden="1" spans="1:9">
      <c r="A30" s="4">
        <v>17009725689</v>
      </c>
      <c r="B30" s="5">
        <v>44552</v>
      </c>
      <c r="C30" s="5">
        <v>44553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VLOOKUP(A30,HOP!A:T,20,0)</f>
        <v>#N/A</v>
      </c>
    </row>
    <row r="31" s="4" customFormat="1" spans="1:9">
      <c r="A31" s="4">
        <v>17011250807</v>
      </c>
      <c r="B31" s="5">
        <v>44549</v>
      </c>
      <c r="C31" s="5">
        <v>44550</v>
      </c>
      <c r="D31" s="4">
        <v>260</v>
      </c>
      <c r="E31" s="4" t="str">
        <f>VLOOKUP(A31,HOP!A:L,12,0)</f>
        <v>260.00</v>
      </c>
      <c r="F31" s="4" t="str">
        <f>VLOOKUP(A31,HOP!A:C,3,0)</f>
        <v>2346838</v>
      </c>
      <c r="G31" s="4">
        <f t="shared" si="0"/>
        <v>0</v>
      </c>
      <c r="H31" s="4" t="str">
        <f t="shared" si="1"/>
        <v>，2346838</v>
      </c>
      <c r="I31" s="4" t="str">
        <f>VLOOKUP(A31,HOP!A:T,20,0)</f>
        <v>直采</v>
      </c>
    </row>
    <row r="32" s="4" customFormat="1" spans="1:9">
      <c r="A32" s="4">
        <v>17013911441</v>
      </c>
      <c r="B32" s="5">
        <v>44549</v>
      </c>
      <c r="C32" s="5">
        <v>44550</v>
      </c>
      <c r="D32" s="4">
        <v>495</v>
      </c>
      <c r="E32" s="4" t="str">
        <f>VLOOKUP(A32,HOP!A:L,12,0)</f>
        <v>495.00</v>
      </c>
      <c r="F32" s="4" t="str">
        <f>VLOOKUP(A32,HOP!A:C,3,0)</f>
        <v>2347119</v>
      </c>
      <c r="G32" s="4">
        <f t="shared" si="0"/>
        <v>0</v>
      </c>
      <c r="H32" s="4" t="str">
        <f t="shared" si="1"/>
        <v>，2347119</v>
      </c>
      <c r="I32" s="4" t="str">
        <f>VLOOKUP(A32,HOP!A:T,20,0)</f>
        <v>直采</v>
      </c>
    </row>
    <row r="33" s="4" customFormat="1" spans="1:9">
      <c r="A33" s="4">
        <v>17015535629</v>
      </c>
      <c r="B33" s="5">
        <v>44550</v>
      </c>
      <c r="C33" s="5">
        <v>44551</v>
      </c>
      <c r="D33" s="4">
        <v>260</v>
      </c>
      <c r="E33" s="4" t="str">
        <f>VLOOKUP(A33,HOP!A:L,12,0)</f>
        <v>260.00</v>
      </c>
      <c r="F33" s="4" t="str">
        <f>VLOOKUP(A33,HOP!A:C,3,0)</f>
        <v>2347668</v>
      </c>
      <c r="G33" s="4">
        <f t="shared" si="0"/>
        <v>0</v>
      </c>
      <c r="H33" s="4" t="str">
        <f t="shared" si="1"/>
        <v>，2347668</v>
      </c>
      <c r="I33" s="4" t="str">
        <f>VLOOKUP(A33,HOP!A:T,20,0)</f>
        <v>直采</v>
      </c>
    </row>
    <row r="34" s="4" customFormat="1" spans="1:9">
      <c r="A34" s="4">
        <v>17016463963</v>
      </c>
      <c r="B34" s="5">
        <v>44550</v>
      </c>
      <c r="C34" s="5">
        <v>44552</v>
      </c>
      <c r="D34" s="4">
        <v>1178</v>
      </c>
      <c r="E34" s="4" t="str">
        <f>VLOOKUP(A34,HOP!A:L,12,0)</f>
        <v>1178.00</v>
      </c>
      <c r="F34" s="4" t="str">
        <f>VLOOKUP(A34,HOP!A:C,3,0)</f>
        <v>2347977</v>
      </c>
      <c r="G34" s="4">
        <f t="shared" si="0"/>
        <v>0</v>
      </c>
      <c r="H34" s="4" t="str">
        <f t="shared" si="1"/>
        <v>，2347977</v>
      </c>
      <c r="I34" s="4" t="str">
        <f>VLOOKUP(A34,HOP!A:T,20,0)</f>
        <v>直采</v>
      </c>
    </row>
    <row r="35" s="4" customFormat="1" spans="1:9">
      <c r="A35" s="4">
        <v>17015895734</v>
      </c>
      <c r="B35" s="5">
        <v>44553</v>
      </c>
      <c r="C35" s="5">
        <v>44554</v>
      </c>
      <c r="D35" s="4">
        <v>282</v>
      </c>
      <c r="E35" s="4" t="str">
        <f>VLOOKUP(A35,HOP!A:L,12,0)</f>
        <v>282.00</v>
      </c>
      <c r="F35" s="4" t="str">
        <f>VLOOKUP(A35,HOP!A:C,3,0)</f>
        <v>2347735</v>
      </c>
      <c r="G35" s="4">
        <f t="shared" ref="G35:G62" si="2">D35-E35</f>
        <v>0</v>
      </c>
      <c r="H35" s="4" t="str">
        <f t="shared" ref="H35:H62" si="3">$H$1&amp;F35</f>
        <v>，2347735</v>
      </c>
      <c r="I35" s="4" t="str">
        <f>VLOOKUP(A35,HOP!A:T,20,0)</f>
        <v>直采</v>
      </c>
    </row>
    <row r="36" s="4" customFormat="1" spans="1:9">
      <c r="A36" s="4">
        <v>17018470018</v>
      </c>
      <c r="B36" s="5">
        <v>44552</v>
      </c>
      <c r="C36" s="5">
        <v>44553</v>
      </c>
      <c r="D36" s="4">
        <v>228</v>
      </c>
      <c r="E36" s="4" t="str">
        <f>VLOOKUP(A36,HOP!A:L,12,0)</f>
        <v>228.00</v>
      </c>
      <c r="F36" s="4" t="str">
        <f>VLOOKUP(A36,HOP!A:C,3,0)</f>
        <v>2347995</v>
      </c>
      <c r="G36" s="4">
        <f t="shared" si="2"/>
        <v>0</v>
      </c>
      <c r="H36" s="4" t="str">
        <f t="shared" si="3"/>
        <v>，2347995</v>
      </c>
      <c r="I36" s="4" t="str">
        <f>VLOOKUP(A36,HOP!A:T,20,0)</f>
        <v>直采</v>
      </c>
    </row>
    <row r="37" s="4" customFormat="1" spans="1:9">
      <c r="A37" s="4">
        <v>17018556887</v>
      </c>
      <c r="B37" s="5">
        <v>44550</v>
      </c>
      <c r="C37" s="5">
        <v>44553</v>
      </c>
      <c r="D37" s="4">
        <v>1467</v>
      </c>
      <c r="E37" s="4" t="str">
        <f>VLOOKUP(A37,HOP!A:L,12,0)</f>
        <v>1467.00</v>
      </c>
      <c r="F37" s="4" t="str">
        <f>VLOOKUP(A37,HOP!A:C,3,0)</f>
        <v>2347997</v>
      </c>
      <c r="G37" s="4">
        <f t="shared" si="2"/>
        <v>0</v>
      </c>
      <c r="H37" s="4" t="str">
        <f t="shared" si="3"/>
        <v>，2347997</v>
      </c>
      <c r="I37" s="4" t="str">
        <f>VLOOKUP(A37,HOP!A:T,20,0)</f>
        <v>直采</v>
      </c>
    </row>
    <row r="38" s="4" customFormat="1" spans="1:9">
      <c r="A38" s="4">
        <v>17018814865</v>
      </c>
      <c r="B38" s="5">
        <v>44551</v>
      </c>
      <c r="C38" s="5">
        <v>44552</v>
      </c>
      <c r="D38" s="4">
        <v>313</v>
      </c>
      <c r="E38" s="4" t="str">
        <f>VLOOKUP(A38,HOP!A:L,12,0)</f>
        <v>313.00</v>
      </c>
      <c r="F38" s="4" t="str">
        <f>VLOOKUP(A38,HOP!A:C,3,0)</f>
        <v>2348004</v>
      </c>
      <c r="G38" s="4">
        <f t="shared" si="2"/>
        <v>0</v>
      </c>
      <c r="H38" s="4" t="str">
        <f t="shared" si="3"/>
        <v>，2348004</v>
      </c>
      <c r="I38" s="4" t="str">
        <f>VLOOKUP(A38,HOP!A:T,20,0)</f>
        <v>直采</v>
      </c>
    </row>
    <row r="39" s="4" customFormat="1" spans="1:9">
      <c r="A39" s="4">
        <v>17020364567</v>
      </c>
      <c r="B39" s="5">
        <v>44554</v>
      </c>
      <c r="C39" s="5">
        <v>44555</v>
      </c>
      <c r="D39" s="4">
        <v>691</v>
      </c>
      <c r="E39" s="4" t="str">
        <f>VLOOKUP(A39,HOP!A:L,12,0)</f>
        <v>691.00</v>
      </c>
      <c r="F39" s="4" t="str">
        <f>VLOOKUP(A39,HOP!A:C,3,0)</f>
        <v>2348515</v>
      </c>
      <c r="G39" s="4">
        <f t="shared" si="2"/>
        <v>0</v>
      </c>
      <c r="H39" s="4" t="str">
        <f t="shared" si="3"/>
        <v>，2348515</v>
      </c>
      <c r="I39" s="4" t="str">
        <f>VLOOKUP(A39,HOP!A:T,20,0)</f>
        <v>直采</v>
      </c>
    </row>
    <row r="40" s="4" customFormat="1" spans="1:9">
      <c r="A40" s="4">
        <v>17021616650</v>
      </c>
      <c r="B40" s="5">
        <v>44551</v>
      </c>
      <c r="C40" s="5">
        <v>44552</v>
      </c>
      <c r="D40" s="4">
        <v>278</v>
      </c>
      <c r="E40" s="4" t="str">
        <f>VLOOKUP(A40,HOP!A:L,12,0)</f>
        <v>278.00</v>
      </c>
      <c r="F40" s="4" t="str">
        <f>VLOOKUP(A40,HOP!A:C,3,0)</f>
        <v>2348923</v>
      </c>
      <c r="G40" s="4">
        <f t="shared" si="2"/>
        <v>0</v>
      </c>
      <c r="H40" s="4" t="str">
        <f t="shared" si="3"/>
        <v>，2348923</v>
      </c>
      <c r="I40" s="4" t="str">
        <f>VLOOKUP(A40,HOP!A:T,20,0)</f>
        <v>直采</v>
      </c>
    </row>
    <row r="41" s="4" customFormat="1" spans="1:9">
      <c r="A41" s="4">
        <v>17021684738</v>
      </c>
      <c r="B41" s="5">
        <v>44551</v>
      </c>
      <c r="C41" s="5">
        <v>44552</v>
      </c>
      <c r="D41" s="4">
        <v>480</v>
      </c>
      <c r="E41" s="4" t="str">
        <f>VLOOKUP(A41,HOP!A:L,12,0)</f>
        <v>480.00</v>
      </c>
      <c r="F41" s="4" t="str">
        <f>VLOOKUP(A41,HOP!A:C,3,0)</f>
        <v>2348949</v>
      </c>
      <c r="G41" s="4">
        <f t="shared" si="2"/>
        <v>0</v>
      </c>
      <c r="H41" s="4" t="str">
        <f t="shared" si="3"/>
        <v>，2348949</v>
      </c>
      <c r="I41" s="4" t="str">
        <f>VLOOKUP(A41,HOP!A:T,20,0)</f>
        <v>直采</v>
      </c>
    </row>
    <row r="42" s="4" customFormat="1" spans="1:9">
      <c r="A42" s="4">
        <v>17024395906</v>
      </c>
      <c r="B42" s="5">
        <v>44551</v>
      </c>
      <c r="C42" s="5">
        <v>44552</v>
      </c>
      <c r="D42" s="4">
        <v>707</v>
      </c>
      <c r="E42" s="4" t="str">
        <f>VLOOKUP(A42,HOP!A:L,12,0)</f>
        <v>707.00</v>
      </c>
      <c r="F42" s="4" t="str">
        <f>VLOOKUP(A42,HOP!A:C,3,0)</f>
        <v>2349287</v>
      </c>
      <c r="G42" s="4">
        <f t="shared" si="2"/>
        <v>0</v>
      </c>
      <c r="H42" s="4" t="str">
        <f t="shared" si="3"/>
        <v>，2349287</v>
      </c>
      <c r="I42" s="4" t="str">
        <f>VLOOKUP(A42,HOP!A:T,20,0)</f>
        <v>直采</v>
      </c>
    </row>
    <row r="43" s="4" customFormat="1" spans="1:9">
      <c r="A43" s="4">
        <v>17024467538</v>
      </c>
      <c r="B43" s="5">
        <v>44552</v>
      </c>
      <c r="C43" s="5">
        <v>44555</v>
      </c>
      <c r="D43" s="4">
        <v>2439</v>
      </c>
      <c r="E43" s="4" t="str">
        <f>VLOOKUP(A43,HOP!A:L,12,0)</f>
        <v>2439.00</v>
      </c>
      <c r="F43" s="4" t="str">
        <f>VLOOKUP(A43,HOP!A:C,3,0)</f>
        <v>2349314</v>
      </c>
      <c r="G43" s="4">
        <f t="shared" si="2"/>
        <v>0</v>
      </c>
      <c r="H43" s="4" t="str">
        <f t="shared" si="3"/>
        <v>，2349314</v>
      </c>
      <c r="I43" s="4" t="str">
        <f>VLOOKUP(A43,HOP!A:T,20,0)</f>
        <v>直采</v>
      </c>
    </row>
    <row r="44" s="4" customFormat="1" spans="1:9">
      <c r="A44" s="4">
        <v>17025111370</v>
      </c>
      <c r="B44" s="5">
        <v>44552</v>
      </c>
      <c r="C44" s="5">
        <v>44553</v>
      </c>
      <c r="D44" s="4">
        <v>722</v>
      </c>
      <c r="E44" s="4" t="str">
        <f>VLOOKUP(A44,HOP!A:L,12,0)</f>
        <v>722.00</v>
      </c>
      <c r="F44" s="4" t="str">
        <f>VLOOKUP(A44,HOP!A:C,3,0)</f>
        <v>2349533</v>
      </c>
      <c r="G44" s="4">
        <f t="shared" si="2"/>
        <v>0</v>
      </c>
      <c r="H44" s="4" t="str">
        <f t="shared" si="3"/>
        <v>，2349533</v>
      </c>
      <c r="I44" s="4" t="str">
        <f>VLOOKUP(A44,HOP!A:T,20,0)</f>
        <v>直采</v>
      </c>
    </row>
    <row r="45" s="4" customFormat="1" spans="1:9">
      <c r="A45" s="4">
        <v>17025471804</v>
      </c>
      <c r="B45" s="5">
        <v>44553</v>
      </c>
      <c r="C45" s="5">
        <v>44554</v>
      </c>
      <c r="D45" s="4">
        <v>2121</v>
      </c>
      <c r="E45" s="4" t="str">
        <f>VLOOKUP(A45,HOP!A:L,12,0)</f>
        <v>2121.00</v>
      </c>
      <c r="F45" s="4" t="str">
        <f>VLOOKUP(A45,HOP!A:C,3,0)</f>
        <v>2349670</v>
      </c>
      <c r="G45" s="4">
        <f t="shared" si="2"/>
        <v>0</v>
      </c>
      <c r="H45" s="4" t="str">
        <f t="shared" si="3"/>
        <v>，2349670</v>
      </c>
      <c r="I45" s="4" t="str">
        <f>VLOOKUP(A45,HOP!A:T,20,0)</f>
        <v>直采</v>
      </c>
    </row>
    <row r="46" s="4" customFormat="1" spans="1:9">
      <c r="A46" s="4">
        <v>17026732095</v>
      </c>
      <c r="B46" s="5">
        <v>44554</v>
      </c>
      <c r="C46" s="5">
        <v>44555</v>
      </c>
      <c r="D46" s="4">
        <v>707</v>
      </c>
      <c r="E46" s="4" t="str">
        <f>VLOOKUP(A46,HOP!A:L,12,0)</f>
        <v>707.00</v>
      </c>
      <c r="F46" s="4" t="str">
        <f>VLOOKUP(A46,HOP!A:C,3,0)</f>
        <v>2350203</v>
      </c>
      <c r="G46" s="4">
        <f t="shared" si="2"/>
        <v>0</v>
      </c>
      <c r="H46" s="4" t="str">
        <f t="shared" si="3"/>
        <v>，2350203</v>
      </c>
      <c r="I46" s="4" t="str">
        <f>VLOOKUP(A46,HOP!A:T,20,0)</f>
        <v>直采</v>
      </c>
    </row>
    <row r="47" s="4" customFormat="1" spans="1:9">
      <c r="A47" s="4">
        <v>17026911556</v>
      </c>
      <c r="B47" s="5">
        <v>44554</v>
      </c>
      <c r="C47" s="5">
        <v>44555</v>
      </c>
      <c r="D47" s="4">
        <v>722</v>
      </c>
      <c r="E47" s="4" t="str">
        <f>VLOOKUP(A47,HOP!A:L,12,0)</f>
        <v>722.00</v>
      </c>
      <c r="F47" s="4" t="str">
        <f>VLOOKUP(A47,HOP!A:C,3,0)</f>
        <v>2350297</v>
      </c>
      <c r="G47" s="4">
        <f t="shared" si="2"/>
        <v>0</v>
      </c>
      <c r="H47" s="4" t="str">
        <f t="shared" si="3"/>
        <v>，2350297</v>
      </c>
      <c r="I47" s="4" t="str">
        <f>VLOOKUP(A47,HOP!A:T,20,0)</f>
        <v>直采</v>
      </c>
    </row>
    <row r="48" s="4" customFormat="1" spans="1:9">
      <c r="A48" s="4">
        <v>17027001719</v>
      </c>
      <c r="B48" s="5">
        <v>44552</v>
      </c>
      <c r="C48" s="5">
        <v>44553</v>
      </c>
      <c r="D48" s="4">
        <v>277</v>
      </c>
      <c r="E48" s="4" t="str">
        <f>VLOOKUP(A48,HOP!A:L,12,0)</f>
        <v>277.00</v>
      </c>
      <c r="F48" s="4" t="str">
        <f>VLOOKUP(A48,HOP!A:C,3,0)</f>
        <v>2350348</v>
      </c>
      <c r="G48" s="4">
        <f t="shared" si="2"/>
        <v>0</v>
      </c>
      <c r="H48" s="4" t="str">
        <f t="shared" si="3"/>
        <v>，2350348</v>
      </c>
      <c r="I48" s="4" t="str">
        <f>VLOOKUP(A48,HOP!A:T,20,0)</f>
        <v>直采</v>
      </c>
    </row>
    <row r="49" s="4" customFormat="1" spans="1:9">
      <c r="A49" s="4">
        <v>17028568316</v>
      </c>
      <c r="B49" s="5">
        <v>44554</v>
      </c>
      <c r="C49" s="5">
        <v>44555</v>
      </c>
      <c r="D49" s="4">
        <v>707</v>
      </c>
      <c r="E49" s="4" t="str">
        <f>VLOOKUP(A49,HOP!A:L,12,0)</f>
        <v>707.00</v>
      </c>
      <c r="F49" s="4" t="str">
        <f>VLOOKUP(A49,HOP!A:C,3,0)</f>
        <v>2350476</v>
      </c>
      <c r="G49" s="4">
        <f t="shared" si="2"/>
        <v>0</v>
      </c>
      <c r="H49" s="4" t="str">
        <f t="shared" si="3"/>
        <v>，2350476</v>
      </c>
      <c r="I49" s="4" t="str">
        <f>VLOOKUP(A49,HOP!A:T,20,0)</f>
        <v>直采</v>
      </c>
    </row>
    <row r="50" s="4" customFormat="1" spans="1:9">
      <c r="A50" s="4">
        <v>17026246483</v>
      </c>
      <c r="B50" s="5">
        <v>44554</v>
      </c>
      <c r="C50" s="5">
        <v>44556</v>
      </c>
      <c r="D50" s="4">
        <v>996</v>
      </c>
      <c r="E50" s="4" t="str">
        <f>VLOOKUP(A50,HOP!A:L,12,0)</f>
        <v>996.00</v>
      </c>
      <c r="F50" s="4" t="str">
        <f>VLOOKUP(A50,HOP!A:C,3,0)</f>
        <v>2349977</v>
      </c>
      <c r="G50" s="4">
        <f t="shared" si="2"/>
        <v>0</v>
      </c>
      <c r="H50" s="4" t="str">
        <f t="shared" si="3"/>
        <v>，2349977</v>
      </c>
      <c r="I50" s="4" t="str">
        <f>VLOOKUP(A50,HOP!A:T,20,0)</f>
        <v>直采</v>
      </c>
    </row>
    <row r="51" s="4" customFormat="1" spans="1:9">
      <c r="A51" s="4">
        <v>17029044638</v>
      </c>
      <c r="B51" s="5">
        <v>44552</v>
      </c>
      <c r="C51" s="5">
        <v>44553</v>
      </c>
      <c r="D51" s="4">
        <v>707</v>
      </c>
      <c r="E51" s="4" t="str">
        <f>VLOOKUP(A51,HOP!A:L,12,0)</f>
        <v>707.00</v>
      </c>
      <c r="F51" s="4" t="str">
        <f>VLOOKUP(A51,HOP!A:C,3,0)</f>
        <v>2350504</v>
      </c>
      <c r="G51" s="4">
        <f t="shared" si="2"/>
        <v>0</v>
      </c>
      <c r="H51" s="4" t="str">
        <f t="shared" si="3"/>
        <v>，2350504</v>
      </c>
      <c r="I51" s="4" t="str">
        <f>VLOOKUP(A51,HOP!A:T,20,0)</f>
        <v>直采</v>
      </c>
    </row>
    <row r="52" s="4" customFormat="1" spans="1:9">
      <c r="A52" s="4">
        <v>17029568052</v>
      </c>
      <c r="B52" s="5">
        <v>44552</v>
      </c>
      <c r="C52" s="5">
        <v>44554</v>
      </c>
      <c r="D52" s="4">
        <v>1450</v>
      </c>
      <c r="E52" s="4" t="str">
        <f>VLOOKUP(A52,HOP!A:L,12,0)</f>
        <v>1450.00</v>
      </c>
      <c r="F52" s="4" t="str">
        <f>VLOOKUP(A52,HOP!A:C,3,0)</f>
        <v>2350536</v>
      </c>
      <c r="G52" s="4">
        <f t="shared" si="2"/>
        <v>0</v>
      </c>
      <c r="H52" s="4" t="str">
        <f t="shared" si="3"/>
        <v>，2350536</v>
      </c>
      <c r="I52" s="4" t="str">
        <f>VLOOKUP(A52,HOP!A:T,20,0)</f>
        <v>直采</v>
      </c>
    </row>
    <row r="53" s="4" customFormat="1" spans="1:9">
      <c r="A53" s="4">
        <v>17029773164</v>
      </c>
      <c r="B53" s="5">
        <v>44554</v>
      </c>
      <c r="C53" s="5">
        <v>44555</v>
      </c>
      <c r="D53" s="4">
        <v>813</v>
      </c>
      <c r="E53" s="4" t="str">
        <f>VLOOKUP(A53,HOP!A:L,12,0)</f>
        <v>813.00</v>
      </c>
      <c r="F53" s="4" t="str">
        <f>VLOOKUP(A53,HOP!A:C,3,0)</f>
        <v>2350565</v>
      </c>
      <c r="G53" s="4">
        <f t="shared" si="2"/>
        <v>0</v>
      </c>
      <c r="H53" s="4" t="str">
        <f t="shared" si="3"/>
        <v>，2350565</v>
      </c>
      <c r="I53" s="4" t="str">
        <f>VLOOKUP(A53,HOP!A:T,20,0)</f>
        <v>直采</v>
      </c>
    </row>
    <row r="54" s="4" customFormat="1" spans="1:9">
      <c r="A54" s="4">
        <v>17029461232</v>
      </c>
      <c r="B54" s="5">
        <v>44553</v>
      </c>
      <c r="C54" s="5">
        <v>44554</v>
      </c>
      <c r="D54" s="4">
        <v>332</v>
      </c>
      <c r="E54" s="4" t="str">
        <f>VLOOKUP(A54,HOP!A:L,12,0)</f>
        <v>332.00</v>
      </c>
      <c r="F54" s="4" t="str">
        <f>VLOOKUP(A54,HOP!A:C,3,0)</f>
        <v>2350516</v>
      </c>
      <c r="G54" s="4">
        <f t="shared" si="2"/>
        <v>0</v>
      </c>
      <c r="H54" s="4" t="str">
        <f t="shared" si="3"/>
        <v>，2350516</v>
      </c>
      <c r="I54" s="4" t="str">
        <f>VLOOKUP(A54,HOP!A:T,20,0)</f>
        <v>直采</v>
      </c>
    </row>
    <row r="55" s="4" customFormat="1" spans="1:9">
      <c r="A55" s="4">
        <v>17030216928</v>
      </c>
      <c r="B55" s="5">
        <v>44555</v>
      </c>
      <c r="C55" s="5">
        <v>44556</v>
      </c>
      <c r="D55" s="4">
        <v>764</v>
      </c>
      <c r="E55" s="4" t="str">
        <f>VLOOKUP(A55,HOP!A:L,12,0)</f>
        <v>764.00</v>
      </c>
      <c r="F55" s="4" t="str">
        <f>VLOOKUP(A55,HOP!A:C,3,0)</f>
        <v>2350674</v>
      </c>
      <c r="G55" s="4">
        <f t="shared" si="2"/>
        <v>0</v>
      </c>
      <c r="H55" s="4" t="str">
        <f t="shared" si="3"/>
        <v>，2350674</v>
      </c>
      <c r="I55" s="4" t="str">
        <f>VLOOKUP(A55,HOP!A:T,20,0)</f>
        <v>直采</v>
      </c>
    </row>
    <row r="56" s="4" customFormat="1" spans="1:9">
      <c r="A56" s="4">
        <v>17030389449</v>
      </c>
      <c r="B56" s="5">
        <v>44553</v>
      </c>
      <c r="C56" s="5">
        <v>44555</v>
      </c>
      <c r="D56" s="4">
        <v>2820</v>
      </c>
      <c r="E56" s="4" t="str">
        <f>VLOOKUP(A56,HOP!A:L,12,0)</f>
        <v>2820.00</v>
      </c>
      <c r="F56" s="4" t="str">
        <f>VLOOKUP(A56,HOP!A:C,3,0)</f>
        <v>2350716</v>
      </c>
      <c r="G56" s="4">
        <f t="shared" si="2"/>
        <v>0</v>
      </c>
      <c r="H56" s="4" t="str">
        <f t="shared" si="3"/>
        <v>，2350716</v>
      </c>
      <c r="I56" s="4" t="str">
        <f>VLOOKUP(A56,HOP!A:T,20,0)</f>
        <v>直采</v>
      </c>
    </row>
    <row r="57" s="4" customFormat="1" hidden="1" spans="1:9">
      <c r="A57" s="4">
        <v>17033938470</v>
      </c>
      <c r="B57" s="5">
        <v>44554</v>
      </c>
      <c r="C57" s="5">
        <v>44555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VLOOKUP(A57,HOP!A:T,20,0)</f>
        <v>#N/A</v>
      </c>
    </row>
    <row r="58" s="4" customFormat="1" spans="1:9">
      <c r="A58" s="4">
        <v>17041040414</v>
      </c>
      <c r="B58" s="5">
        <v>44555</v>
      </c>
      <c r="C58" s="5">
        <v>44556</v>
      </c>
      <c r="D58" s="4">
        <v>710</v>
      </c>
      <c r="E58" s="4" t="str">
        <f>VLOOKUP(A58,HOP!A:L,12,0)</f>
        <v>710.00</v>
      </c>
      <c r="F58" s="4" t="str">
        <f>VLOOKUP(A58,HOP!A:C,3,0)</f>
        <v>2353765</v>
      </c>
      <c r="G58" s="4">
        <f t="shared" si="2"/>
        <v>0</v>
      </c>
      <c r="H58" s="4" t="str">
        <f t="shared" si="3"/>
        <v>，2353765</v>
      </c>
      <c r="I58" s="4" t="str">
        <f>VLOOKUP(A58,HOP!A:T,20,0)</f>
        <v>直采</v>
      </c>
    </row>
    <row r="59" s="4" customFormat="1" spans="1:9">
      <c r="A59" s="4">
        <v>17041648570</v>
      </c>
      <c r="B59" s="5">
        <v>44555</v>
      </c>
      <c r="C59" s="5">
        <v>44556</v>
      </c>
      <c r="D59" s="4">
        <v>256</v>
      </c>
      <c r="E59" s="4" t="str">
        <f>VLOOKUP(A59,HOP!A:L,12,0)</f>
        <v>256.00</v>
      </c>
      <c r="F59" s="4" t="str">
        <f>VLOOKUP(A59,HOP!A:C,3,0)</f>
        <v>2354138</v>
      </c>
      <c r="G59" s="4">
        <f t="shared" si="2"/>
        <v>0</v>
      </c>
      <c r="H59" s="4" t="str">
        <f t="shared" si="3"/>
        <v>，2354138</v>
      </c>
      <c r="I59" s="4" t="str">
        <f>VLOOKUP(A59,HOP!A:T,20,0)</f>
        <v>直采</v>
      </c>
    </row>
    <row r="60" s="4" customFormat="1" hidden="1" spans="1:9">
      <c r="A60" s="4">
        <v>17044178611</v>
      </c>
      <c r="B60" s="5">
        <v>44555</v>
      </c>
      <c r="C60" s="5">
        <v>44556</v>
      </c>
      <c r="D60" s="4">
        <v>0</v>
      </c>
      <c r="E60" s="4" t="str">
        <f>VLOOKUP(A60,HOP!A:L,12,0)</f>
        <v>0.00</v>
      </c>
      <c r="F60" s="4" t="str">
        <f>VLOOKUP(A60,HOP!A:C,3,0)</f>
        <v>2354329</v>
      </c>
      <c r="G60" s="4">
        <f t="shared" si="2"/>
        <v>0</v>
      </c>
      <c r="H60" s="4" t="str">
        <f t="shared" si="3"/>
        <v>，2354329</v>
      </c>
      <c r="I60" s="4" t="str">
        <f>VLOOKUP(A60,HOP!A:T,20,0)</f>
        <v>直采</v>
      </c>
    </row>
    <row r="61" s="4" customFormat="1" spans="1:9">
      <c r="A61" s="4">
        <v>17047082190</v>
      </c>
      <c r="B61" s="5">
        <v>44555</v>
      </c>
      <c r="C61" s="5">
        <v>44556</v>
      </c>
      <c r="D61" s="4">
        <v>417</v>
      </c>
      <c r="E61" s="4" t="str">
        <f>VLOOKUP(A61,HOP!A:L,12,0)</f>
        <v>417.00</v>
      </c>
      <c r="F61" s="4" t="str">
        <f>VLOOKUP(A61,HOP!A:C,3,0)</f>
        <v>2355621</v>
      </c>
      <c r="G61" s="4">
        <f t="shared" si="2"/>
        <v>0</v>
      </c>
      <c r="H61" s="4" t="str">
        <f t="shared" si="3"/>
        <v>，2355621</v>
      </c>
      <c r="I61" s="4" t="str">
        <f>VLOOKUP(A61,HOP!A:T,20,0)</f>
        <v>直采</v>
      </c>
    </row>
    <row r="62" s="4" customFormat="1" spans="1:9">
      <c r="A62" s="4">
        <v>17047089273</v>
      </c>
      <c r="B62" s="5">
        <v>44555</v>
      </c>
      <c r="C62" s="5">
        <v>44556</v>
      </c>
      <c r="D62" s="4">
        <v>553</v>
      </c>
      <c r="E62" s="4" t="str">
        <f>VLOOKUP(A62,HOP!A:L,12,0)</f>
        <v>553.00</v>
      </c>
      <c r="F62" s="4" t="str">
        <f>VLOOKUP(A62,HOP!A:C,3,0)</f>
        <v>2355626</v>
      </c>
      <c r="G62" s="4">
        <f t="shared" si="2"/>
        <v>0</v>
      </c>
      <c r="H62" s="4" t="str">
        <f t="shared" si="3"/>
        <v>，2355626</v>
      </c>
      <c r="I62" s="4" t="str">
        <f>VLOOKUP(A62,HOP!A:T,20,0)</f>
        <v>直采</v>
      </c>
    </row>
    <row r="64" spans="4:4">
      <c r="D64" s="4">
        <f>SUM(D2:D63)</f>
        <v>58445</v>
      </c>
    </row>
    <row r="69" spans="1:1">
      <c r="A69" s="4" t="s">
        <v>150</v>
      </c>
    </row>
    <row r="70" spans="1:1">
      <c r="A70" s="4" t="s">
        <v>151</v>
      </c>
    </row>
    <row r="71" spans="1:1">
      <c r="A71" s="4" t="s">
        <v>152</v>
      </c>
    </row>
  </sheetData>
  <autoFilter ref="A1:XFD64">
    <filterColumn colId="3">
      <filters blank="1">
        <filter val="610"/>
        <filter val="710"/>
        <filter val="1450"/>
        <filter val="691"/>
        <filter val="313"/>
        <filter val="553"/>
        <filter val="813"/>
        <filter val="495"/>
        <filter val="1755"/>
        <filter val="256"/>
        <filter val="996"/>
        <filter val="2556"/>
        <filter val="417"/>
        <filter val="260"/>
        <filter val="2220"/>
        <filter val="2520"/>
        <filter val="2820"/>
        <filter val="2121"/>
        <filter val="722"/>
        <filter val="1063"/>
        <filter val="1163"/>
        <filter val="764"/>
        <filter val="1467"/>
        <filter val="228"/>
        <filter val="568"/>
        <filter val="868"/>
        <filter val="630"/>
        <filter val="431"/>
        <filter val="332"/>
        <filter val="1672"/>
        <filter val="874"/>
        <filter val="4774"/>
        <filter val="277"/>
        <filter val="278"/>
        <filter val="1178"/>
        <filter val="2439"/>
        <filter val="480"/>
        <filter val="1100"/>
        <filter val="282"/>
        <filter val="284"/>
        <filter val="1684"/>
        <filter val="5584"/>
        <filter val="58445"/>
        <filter val="447"/>
        <filter val="707"/>
        <filter val="4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153</v>
      </c>
      <c r="B1" s="2" t="s">
        <v>154</v>
      </c>
      <c r="C1" s="2" t="s">
        <v>155</v>
      </c>
      <c r="D1" s="2" t="s">
        <v>156</v>
      </c>
      <c r="E1" s="2" t="s">
        <v>13</v>
      </c>
      <c r="F1" s="2" t="s">
        <v>5</v>
      </c>
      <c r="G1" s="2" t="s">
        <v>6</v>
      </c>
      <c r="H1" s="2" t="s">
        <v>157</v>
      </c>
      <c r="I1" s="2" t="s">
        <v>158</v>
      </c>
      <c r="J1" s="2" t="s">
        <v>159</v>
      </c>
      <c r="K1" s="2" t="s">
        <v>160</v>
      </c>
      <c r="L1" s="2" t="s">
        <v>161</v>
      </c>
      <c r="M1" s="2" t="s">
        <v>162</v>
      </c>
      <c r="N1" s="2" t="s">
        <v>163</v>
      </c>
      <c r="O1" s="2" t="s">
        <v>164</v>
      </c>
      <c r="P1" s="2" t="s">
        <v>165</v>
      </c>
      <c r="Q1" s="2" t="s">
        <v>166</v>
      </c>
      <c r="R1" s="2" t="s">
        <v>167</v>
      </c>
      <c r="S1" s="2" t="s">
        <v>168</v>
      </c>
      <c r="T1" s="2" t="s">
        <v>169</v>
      </c>
    </row>
    <row r="2" s="1" customFormat="1" spans="1:20">
      <c r="A2" s="3">
        <v>15731338256</v>
      </c>
      <c r="B2" s="1" t="s">
        <v>170</v>
      </c>
      <c r="C2" s="1" t="s">
        <v>171</v>
      </c>
      <c r="D2" s="1" t="s">
        <v>172</v>
      </c>
      <c r="E2" s="1" t="s">
        <v>173</v>
      </c>
      <c r="F2" s="1" t="s">
        <v>174</v>
      </c>
      <c r="G2" s="1" t="s">
        <v>175</v>
      </c>
      <c r="H2" s="1" t="s">
        <v>176</v>
      </c>
      <c r="I2" s="1" t="s">
        <v>177</v>
      </c>
      <c r="J2" s="1" t="s">
        <v>178</v>
      </c>
      <c r="K2" s="1" t="s">
        <v>177</v>
      </c>
      <c r="L2" s="1" t="s">
        <v>177</v>
      </c>
      <c r="M2" s="1" t="s">
        <v>179</v>
      </c>
      <c r="N2" s="1" t="s">
        <v>179</v>
      </c>
      <c r="O2" s="1" t="s">
        <v>180</v>
      </c>
      <c r="P2" s="1" t="s">
        <v>181</v>
      </c>
      <c r="Q2" s="1" t="s">
        <v>182</v>
      </c>
      <c r="R2" s="1" t="s">
        <v>183</v>
      </c>
      <c r="S2" s="1" t="s">
        <v>184</v>
      </c>
      <c r="T2" s="1" t="s">
        <v>185</v>
      </c>
    </row>
    <row r="3" s="1" customFormat="1" spans="1:20">
      <c r="A3" s="3">
        <v>15833450857</v>
      </c>
      <c r="B3" s="1" t="s">
        <v>186</v>
      </c>
      <c r="C3" s="1" t="s">
        <v>187</v>
      </c>
      <c r="D3" s="1" t="s">
        <v>172</v>
      </c>
      <c r="E3" s="1" t="s">
        <v>188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177</v>
      </c>
      <c r="L3" s="1" t="s">
        <v>177</v>
      </c>
      <c r="M3" s="1" t="s">
        <v>179</v>
      </c>
      <c r="N3" s="1" t="s">
        <v>179</v>
      </c>
      <c r="O3" s="1" t="s">
        <v>180</v>
      </c>
      <c r="P3" s="1" t="s">
        <v>181</v>
      </c>
      <c r="Q3" s="1" t="s">
        <v>189</v>
      </c>
      <c r="R3" s="1" t="s">
        <v>183</v>
      </c>
      <c r="S3" s="1" t="s">
        <v>184</v>
      </c>
      <c r="T3" s="1" t="s">
        <v>185</v>
      </c>
    </row>
    <row r="4" s="1" customFormat="1" spans="1:20">
      <c r="A4" s="3">
        <v>16025901595</v>
      </c>
      <c r="B4" s="1" t="s">
        <v>190</v>
      </c>
      <c r="C4" s="1" t="s">
        <v>191</v>
      </c>
      <c r="D4" s="1" t="s">
        <v>172</v>
      </c>
      <c r="E4" s="1" t="s">
        <v>192</v>
      </c>
      <c r="F4" s="1" t="s">
        <v>193</v>
      </c>
      <c r="G4" s="1" t="s">
        <v>174</v>
      </c>
      <c r="H4" s="1" t="s">
        <v>176</v>
      </c>
      <c r="I4" s="1" t="s">
        <v>177</v>
      </c>
      <c r="J4" s="1" t="s">
        <v>178</v>
      </c>
      <c r="K4" s="1" t="s">
        <v>177</v>
      </c>
      <c r="L4" s="1" t="s">
        <v>177</v>
      </c>
      <c r="M4" s="1" t="s">
        <v>179</v>
      </c>
      <c r="N4" s="1" t="s">
        <v>179</v>
      </c>
      <c r="O4" s="1" t="s">
        <v>180</v>
      </c>
      <c r="P4" s="1" t="s">
        <v>181</v>
      </c>
      <c r="Q4" s="1" t="s">
        <v>194</v>
      </c>
      <c r="R4" s="1" t="s">
        <v>183</v>
      </c>
      <c r="S4" s="1" t="s">
        <v>184</v>
      </c>
      <c r="T4" s="1" t="s">
        <v>185</v>
      </c>
    </row>
    <row r="5" s="1" customFormat="1" spans="1:20">
      <c r="A5" s="3">
        <v>16058064412</v>
      </c>
      <c r="B5" s="1" t="s">
        <v>195</v>
      </c>
      <c r="C5" s="1" t="s">
        <v>196</v>
      </c>
      <c r="D5" s="1" t="s">
        <v>172</v>
      </c>
      <c r="E5" s="1" t="s">
        <v>197</v>
      </c>
      <c r="F5" s="1" t="s">
        <v>174</v>
      </c>
      <c r="G5" s="1" t="s">
        <v>175</v>
      </c>
      <c r="H5" s="1" t="s">
        <v>176</v>
      </c>
      <c r="I5" s="1" t="s">
        <v>198</v>
      </c>
      <c r="J5" s="1" t="s">
        <v>178</v>
      </c>
      <c r="K5" s="1" t="s">
        <v>198</v>
      </c>
      <c r="L5" s="1" t="s">
        <v>198</v>
      </c>
      <c r="M5" s="1" t="s">
        <v>179</v>
      </c>
      <c r="N5" s="1" t="s">
        <v>179</v>
      </c>
      <c r="O5" s="1" t="s">
        <v>180</v>
      </c>
      <c r="P5" s="1" t="s">
        <v>181</v>
      </c>
      <c r="Q5" s="1" t="s">
        <v>199</v>
      </c>
      <c r="R5" s="1" t="s">
        <v>183</v>
      </c>
      <c r="S5" s="1" t="s">
        <v>184</v>
      </c>
      <c r="T5" s="1" t="s">
        <v>185</v>
      </c>
    </row>
    <row r="6" s="1" customFormat="1" spans="1:20">
      <c r="A6" s="3">
        <v>16834585756</v>
      </c>
      <c r="B6" s="1" t="s">
        <v>200</v>
      </c>
      <c r="C6" s="1" t="s">
        <v>201</v>
      </c>
      <c r="D6" s="1" t="s">
        <v>202</v>
      </c>
      <c r="E6" s="1" t="s">
        <v>203</v>
      </c>
      <c r="F6" s="1" t="s">
        <v>204</v>
      </c>
      <c r="G6" s="1" t="s">
        <v>205</v>
      </c>
      <c r="H6" s="1" t="s">
        <v>176</v>
      </c>
      <c r="I6" s="1" t="s">
        <v>206</v>
      </c>
      <c r="J6" s="1" t="s">
        <v>178</v>
      </c>
      <c r="K6" s="1" t="s">
        <v>206</v>
      </c>
      <c r="L6" s="1" t="s">
        <v>206</v>
      </c>
      <c r="M6" s="1" t="s">
        <v>179</v>
      </c>
      <c r="N6" s="1" t="s">
        <v>179</v>
      </c>
      <c r="O6" s="1" t="s">
        <v>180</v>
      </c>
      <c r="P6" s="1" t="s">
        <v>181</v>
      </c>
      <c r="Q6" s="1" t="s">
        <v>207</v>
      </c>
      <c r="R6" s="1" t="s">
        <v>183</v>
      </c>
      <c r="S6" s="1" t="s">
        <v>184</v>
      </c>
      <c r="T6" s="1" t="s">
        <v>185</v>
      </c>
    </row>
    <row r="7" s="1" customFormat="1" spans="1:20">
      <c r="A7" s="3">
        <v>16849003034</v>
      </c>
      <c r="B7" s="1" t="s">
        <v>208</v>
      </c>
      <c r="C7" s="1" t="s">
        <v>209</v>
      </c>
      <c r="D7" s="1" t="s">
        <v>210</v>
      </c>
      <c r="E7" s="1" t="s">
        <v>211</v>
      </c>
      <c r="F7" s="1" t="s">
        <v>212</v>
      </c>
      <c r="G7" s="1" t="s">
        <v>204</v>
      </c>
      <c r="H7" s="1" t="s">
        <v>176</v>
      </c>
      <c r="I7" s="1" t="s">
        <v>213</v>
      </c>
      <c r="J7" s="1" t="s">
        <v>178</v>
      </c>
      <c r="K7" s="1" t="s">
        <v>213</v>
      </c>
      <c r="L7" s="1" t="s">
        <v>213</v>
      </c>
      <c r="M7" s="1" t="s">
        <v>179</v>
      </c>
      <c r="N7" s="1" t="s">
        <v>179</v>
      </c>
      <c r="O7" s="1" t="s">
        <v>180</v>
      </c>
      <c r="P7" s="1" t="s">
        <v>181</v>
      </c>
      <c r="Q7" s="1" t="s">
        <v>214</v>
      </c>
      <c r="R7" s="1" t="s">
        <v>183</v>
      </c>
      <c r="S7" s="1" t="s">
        <v>184</v>
      </c>
      <c r="T7" s="1" t="s">
        <v>185</v>
      </c>
    </row>
    <row r="8" s="1" customFormat="1" spans="1:20">
      <c r="A8" s="3">
        <v>16863686931</v>
      </c>
      <c r="B8" s="1" t="s">
        <v>215</v>
      </c>
      <c r="C8" s="1" t="s">
        <v>216</v>
      </c>
      <c r="D8" s="1" t="s">
        <v>217</v>
      </c>
      <c r="E8" s="1" t="s">
        <v>218</v>
      </c>
      <c r="F8" s="1" t="s">
        <v>219</v>
      </c>
      <c r="G8" s="1" t="s">
        <v>204</v>
      </c>
      <c r="H8" s="1" t="s">
        <v>176</v>
      </c>
      <c r="I8" s="1" t="s">
        <v>220</v>
      </c>
      <c r="J8" s="1" t="s">
        <v>178</v>
      </c>
      <c r="K8" s="1" t="s">
        <v>220</v>
      </c>
      <c r="L8" s="1" t="s">
        <v>220</v>
      </c>
      <c r="M8" s="1" t="s">
        <v>179</v>
      </c>
      <c r="N8" s="1" t="s">
        <v>179</v>
      </c>
      <c r="O8" s="1" t="s">
        <v>180</v>
      </c>
      <c r="P8" s="1" t="s">
        <v>181</v>
      </c>
      <c r="Q8" s="1" t="s">
        <v>221</v>
      </c>
      <c r="R8" s="1" t="s">
        <v>183</v>
      </c>
      <c r="S8" s="1" t="s">
        <v>184</v>
      </c>
      <c r="T8" s="1" t="s">
        <v>185</v>
      </c>
    </row>
    <row r="9" s="1" customFormat="1" spans="1:20">
      <c r="A9" s="3">
        <v>16934543954</v>
      </c>
      <c r="B9" s="1" t="s">
        <v>222</v>
      </c>
      <c r="C9" s="1" t="s">
        <v>223</v>
      </c>
      <c r="D9" s="1" t="s">
        <v>224</v>
      </c>
      <c r="E9" s="1" t="s">
        <v>225</v>
      </c>
      <c r="F9" s="1" t="s">
        <v>205</v>
      </c>
      <c r="G9" s="1" t="s">
        <v>193</v>
      </c>
      <c r="H9" s="1" t="s">
        <v>176</v>
      </c>
      <c r="I9" s="1" t="s">
        <v>226</v>
      </c>
      <c r="J9" s="1" t="s">
        <v>178</v>
      </c>
      <c r="K9" s="1" t="s">
        <v>226</v>
      </c>
      <c r="L9" s="1" t="s">
        <v>226</v>
      </c>
      <c r="M9" s="1" t="s">
        <v>179</v>
      </c>
      <c r="N9" s="1" t="s">
        <v>179</v>
      </c>
      <c r="O9" s="1" t="s">
        <v>180</v>
      </c>
      <c r="P9" s="1" t="s">
        <v>181</v>
      </c>
      <c r="Q9" s="1" t="s">
        <v>227</v>
      </c>
      <c r="R9" s="1" t="s">
        <v>183</v>
      </c>
      <c r="S9" s="1" t="s">
        <v>184</v>
      </c>
      <c r="T9" s="1" t="s">
        <v>185</v>
      </c>
    </row>
    <row r="10" s="1" customFormat="1" spans="1:20">
      <c r="A10" s="3">
        <v>16940632084</v>
      </c>
      <c r="B10" s="1" t="s">
        <v>228</v>
      </c>
      <c r="C10" s="1" t="s">
        <v>229</v>
      </c>
      <c r="D10" s="1" t="s">
        <v>224</v>
      </c>
      <c r="E10" s="1" t="s">
        <v>230</v>
      </c>
      <c r="F10" s="1" t="s">
        <v>231</v>
      </c>
      <c r="G10" s="1" t="s">
        <v>193</v>
      </c>
      <c r="H10" s="1" t="s">
        <v>176</v>
      </c>
      <c r="I10" s="1" t="s">
        <v>232</v>
      </c>
      <c r="J10" s="1" t="s">
        <v>178</v>
      </c>
      <c r="K10" s="1" t="s">
        <v>232</v>
      </c>
      <c r="L10" s="1" t="s">
        <v>232</v>
      </c>
      <c r="M10" s="1" t="s">
        <v>179</v>
      </c>
      <c r="N10" s="1" t="s">
        <v>179</v>
      </c>
      <c r="O10" s="1" t="s">
        <v>180</v>
      </c>
      <c r="P10" s="1" t="s">
        <v>181</v>
      </c>
      <c r="Q10" s="1" t="s">
        <v>233</v>
      </c>
      <c r="R10" s="1" t="s">
        <v>183</v>
      </c>
      <c r="S10" s="1" t="s">
        <v>184</v>
      </c>
      <c r="T10" s="1" t="s">
        <v>185</v>
      </c>
    </row>
    <row r="11" s="1" customFormat="1" spans="1:20">
      <c r="A11" s="3">
        <v>16955970594</v>
      </c>
      <c r="B11" s="1" t="s">
        <v>234</v>
      </c>
      <c r="C11" s="1" t="s">
        <v>235</v>
      </c>
      <c r="D11" s="1" t="s">
        <v>236</v>
      </c>
      <c r="E11" s="1" t="s">
        <v>237</v>
      </c>
      <c r="F11" s="1" t="s">
        <v>212</v>
      </c>
      <c r="G11" s="1" t="s">
        <v>193</v>
      </c>
      <c r="H11" s="1" t="s">
        <v>176</v>
      </c>
      <c r="I11" s="1" t="s">
        <v>238</v>
      </c>
      <c r="J11" s="1" t="s">
        <v>178</v>
      </c>
      <c r="K11" s="1" t="s">
        <v>238</v>
      </c>
      <c r="L11" s="1" t="s">
        <v>238</v>
      </c>
      <c r="M11" s="1" t="s">
        <v>179</v>
      </c>
      <c r="N11" s="1" t="s">
        <v>179</v>
      </c>
      <c r="O11" s="1" t="s">
        <v>180</v>
      </c>
      <c r="P11" s="1" t="s">
        <v>181</v>
      </c>
      <c r="Q11" s="1" t="s">
        <v>239</v>
      </c>
      <c r="R11" s="1" t="s">
        <v>183</v>
      </c>
      <c r="S11" s="1" t="s">
        <v>184</v>
      </c>
      <c r="T11" s="1" t="s">
        <v>185</v>
      </c>
    </row>
    <row r="12" s="1" customFormat="1" spans="1:20">
      <c r="A12" s="3">
        <v>16958600677</v>
      </c>
      <c r="B12" s="1" t="s">
        <v>234</v>
      </c>
      <c r="C12" s="1" t="s">
        <v>240</v>
      </c>
      <c r="D12" s="1" t="s">
        <v>241</v>
      </c>
      <c r="E12" s="1" t="s">
        <v>242</v>
      </c>
      <c r="F12" s="1" t="s">
        <v>243</v>
      </c>
      <c r="G12" s="1" t="s">
        <v>212</v>
      </c>
      <c r="H12" s="1" t="s">
        <v>176</v>
      </c>
      <c r="I12" s="1" t="s">
        <v>244</v>
      </c>
      <c r="J12" s="1" t="s">
        <v>178</v>
      </c>
      <c r="K12" s="1" t="s">
        <v>244</v>
      </c>
      <c r="L12" s="1" t="s">
        <v>244</v>
      </c>
      <c r="M12" s="1" t="s">
        <v>179</v>
      </c>
      <c r="N12" s="1" t="s">
        <v>179</v>
      </c>
      <c r="O12" s="1" t="s">
        <v>180</v>
      </c>
      <c r="P12" s="1" t="s">
        <v>181</v>
      </c>
      <c r="Q12" s="1" t="s">
        <v>245</v>
      </c>
      <c r="R12" s="1" t="s">
        <v>183</v>
      </c>
      <c r="S12" s="1" t="s">
        <v>184</v>
      </c>
      <c r="T12" s="1" t="s">
        <v>185</v>
      </c>
    </row>
    <row r="13" s="1" customFormat="1" spans="1:20">
      <c r="A13" s="3">
        <v>16960973662</v>
      </c>
      <c r="B13" s="1" t="s">
        <v>246</v>
      </c>
      <c r="C13" s="1" t="s">
        <v>247</v>
      </c>
      <c r="D13" s="1" t="s">
        <v>217</v>
      </c>
      <c r="E13" s="1" t="s">
        <v>248</v>
      </c>
      <c r="F13" s="1" t="s">
        <v>212</v>
      </c>
      <c r="G13" s="1" t="s">
        <v>204</v>
      </c>
      <c r="H13" s="1" t="s">
        <v>176</v>
      </c>
      <c r="I13" s="1" t="s">
        <v>249</v>
      </c>
      <c r="J13" s="1" t="s">
        <v>178</v>
      </c>
      <c r="K13" s="1" t="s">
        <v>249</v>
      </c>
      <c r="L13" s="1" t="s">
        <v>249</v>
      </c>
      <c r="M13" s="1" t="s">
        <v>179</v>
      </c>
      <c r="N13" s="1" t="s">
        <v>179</v>
      </c>
      <c r="O13" s="1" t="s">
        <v>180</v>
      </c>
      <c r="P13" s="1" t="s">
        <v>181</v>
      </c>
      <c r="Q13" s="1" t="s">
        <v>250</v>
      </c>
      <c r="R13" s="1" t="s">
        <v>183</v>
      </c>
      <c r="S13" s="1" t="s">
        <v>184</v>
      </c>
      <c r="T13" s="1" t="s">
        <v>185</v>
      </c>
    </row>
    <row r="14" s="1" customFormat="1" spans="1:20">
      <c r="A14" s="3">
        <v>16975909499</v>
      </c>
      <c r="B14" s="1" t="s">
        <v>251</v>
      </c>
      <c r="C14" s="1" t="s">
        <v>252</v>
      </c>
      <c r="D14" s="1" t="s">
        <v>217</v>
      </c>
      <c r="E14" s="1" t="s">
        <v>253</v>
      </c>
      <c r="F14" s="1" t="s">
        <v>254</v>
      </c>
      <c r="G14" s="1" t="s">
        <v>231</v>
      </c>
      <c r="H14" s="1" t="s">
        <v>176</v>
      </c>
      <c r="I14" s="1" t="s">
        <v>255</v>
      </c>
      <c r="J14" s="1" t="s">
        <v>178</v>
      </c>
      <c r="K14" s="1" t="s">
        <v>255</v>
      </c>
      <c r="L14" s="1" t="s">
        <v>255</v>
      </c>
      <c r="M14" s="1" t="s">
        <v>179</v>
      </c>
      <c r="N14" s="1" t="s">
        <v>179</v>
      </c>
      <c r="O14" s="1" t="s">
        <v>180</v>
      </c>
      <c r="P14" s="1" t="s">
        <v>181</v>
      </c>
      <c r="Q14" s="1" t="s">
        <v>256</v>
      </c>
      <c r="R14" s="1" t="s">
        <v>183</v>
      </c>
      <c r="S14" s="1" t="s">
        <v>184</v>
      </c>
      <c r="T14" s="1" t="s">
        <v>185</v>
      </c>
    </row>
    <row r="15" s="1" customFormat="1" spans="1:20">
      <c r="A15" s="3">
        <v>16977134726</v>
      </c>
      <c r="B15" s="1" t="s">
        <v>251</v>
      </c>
      <c r="C15" s="1" t="s">
        <v>257</v>
      </c>
      <c r="D15" s="1" t="s">
        <v>258</v>
      </c>
      <c r="E15" s="1" t="s">
        <v>259</v>
      </c>
      <c r="F15" s="1" t="s">
        <v>212</v>
      </c>
      <c r="G15" s="1" t="s">
        <v>204</v>
      </c>
      <c r="H15" s="1" t="s">
        <v>176</v>
      </c>
      <c r="I15" s="1" t="s">
        <v>260</v>
      </c>
      <c r="J15" s="1" t="s">
        <v>178</v>
      </c>
      <c r="K15" s="1" t="s">
        <v>260</v>
      </c>
      <c r="L15" s="1" t="s">
        <v>260</v>
      </c>
      <c r="M15" s="1" t="s">
        <v>179</v>
      </c>
      <c r="N15" s="1" t="s">
        <v>179</v>
      </c>
      <c r="O15" s="1" t="s">
        <v>180</v>
      </c>
      <c r="P15" s="1" t="s">
        <v>181</v>
      </c>
      <c r="Q15" s="1" t="s">
        <v>261</v>
      </c>
      <c r="R15" s="1" t="s">
        <v>183</v>
      </c>
      <c r="S15" s="1" t="s">
        <v>184</v>
      </c>
      <c r="T15" s="1" t="s">
        <v>185</v>
      </c>
    </row>
    <row r="16" s="1" customFormat="1" spans="1:20">
      <c r="A16" s="3">
        <v>16985883749</v>
      </c>
      <c r="B16" s="1" t="s">
        <v>262</v>
      </c>
      <c r="C16" s="1" t="s">
        <v>263</v>
      </c>
      <c r="D16" s="1" t="s">
        <v>264</v>
      </c>
      <c r="E16" s="1" t="s">
        <v>265</v>
      </c>
      <c r="F16" s="1" t="s">
        <v>212</v>
      </c>
      <c r="G16" s="1" t="s">
        <v>231</v>
      </c>
      <c r="H16" s="1" t="s">
        <v>176</v>
      </c>
      <c r="I16" s="1" t="s">
        <v>266</v>
      </c>
      <c r="J16" s="1" t="s">
        <v>178</v>
      </c>
      <c r="K16" s="1" t="s">
        <v>266</v>
      </c>
      <c r="L16" s="1" t="s">
        <v>266</v>
      </c>
      <c r="M16" s="1" t="s">
        <v>179</v>
      </c>
      <c r="N16" s="1" t="s">
        <v>179</v>
      </c>
      <c r="O16" s="1" t="s">
        <v>180</v>
      </c>
      <c r="P16" s="1" t="s">
        <v>181</v>
      </c>
      <c r="Q16" s="1" t="s">
        <v>267</v>
      </c>
      <c r="R16" s="1" t="s">
        <v>183</v>
      </c>
      <c r="S16" s="1" t="s">
        <v>184</v>
      </c>
      <c r="T16" s="1" t="s">
        <v>185</v>
      </c>
    </row>
    <row r="17" s="1" customFormat="1" spans="1:20">
      <c r="A17" s="3">
        <v>16987509815</v>
      </c>
      <c r="B17" s="1" t="s">
        <v>268</v>
      </c>
      <c r="C17" s="1" t="s">
        <v>269</v>
      </c>
      <c r="D17" s="1" t="s">
        <v>217</v>
      </c>
      <c r="E17" s="1" t="s">
        <v>270</v>
      </c>
      <c r="F17" s="1" t="s">
        <v>219</v>
      </c>
      <c r="G17" s="1" t="s">
        <v>212</v>
      </c>
      <c r="H17" s="1" t="s">
        <v>176</v>
      </c>
      <c r="I17" s="1" t="s">
        <v>249</v>
      </c>
      <c r="J17" s="1" t="s">
        <v>178</v>
      </c>
      <c r="K17" s="1" t="s">
        <v>249</v>
      </c>
      <c r="L17" s="1" t="s">
        <v>249</v>
      </c>
      <c r="M17" s="1" t="s">
        <v>179</v>
      </c>
      <c r="N17" s="1" t="s">
        <v>179</v>
      </c>
      <c r="O17" s="1" t="s">
        <v>180</v>
      </c>
      <c r="P17" s="1" t="s">
        <v>181</v>
      </c>
      <c r="Q17" s="1" t="s">
        <v>271</v>
      </c>
      <c r="R17" s="1" t="s">
        <v>183</v>
      </c>
      <c r="S17" s="1" t="s">
        <v>184</v>
      </c>
      <c r="T17" s="1" t="s">
        <v>185</v>
      </c>
    </row>
    <row r="18" s="1" customFormat="1" spans="1:20">
      <c r="A18" s="3">
        <v>16991591931</v>
      </c>
      <c r="B18" s="1" t="s">
        <v>268</v>
      </c>
      <c r="C18" s="1" t="s">
        <v>272</v>
      </c>
      <c r="D18" s="1" t="s">
        <v>264</v>
      </c>
      <c r="E18" s="1" t="s">
        <v>273</v>
      </c>
      <c r="F18" s="1" t="s">
        <v>212</v>
      </c>
      <c r="G18" s="1" t="s">
        <v>204</v>
      </c>
      <c r="H18" s="1" t="s">
        <v>176</v>
      </c>
      <c r="I18" s="1" t="s">
        <v>274</v>
      </c>
      <c r="J18" s="1" t="s">
        <v>178</v>
      </c>
      <c r="K18" s="1" t="s">
        <v>274</v>
      </c>
      <c r="L18" s="1" t="s">
        <v>274</v>
      </c>
      <c r="M18" s="1" t="s">
        <v>179</v>
      </c>
      <c r="N18" s="1" t="s">
        <v>179</v>
      </c>
      <c r="O18" s="1" t="s">
        <v>180</v>
      </c>
      <c r="P18" s="1" t="s">
        <v>181</v>
      </c>
      <c r="Q18" s="1" t="s">
        <v>275</v>
      </c>
      <c r="R18" s="1" t="s">
        <v>183</v>
      </c>
      <c r="S18" s="1" t="s">
        <v>184</v>
      </c>
      <c r="T18" s="1" t="s">
        <v>185</v>
      </c>
    </row>
    <row r="19" s="1" customFormat="1" spans="1:20">
      <c r="A19" s="3">
        <v>16992971438</v>
      </c>
      <c r="B19" s="1" t="s">
        <v>276</v>
      </c>
      <c r="C19" s="1" t="s">
        <v>277</v>
      </c>
      <c r="D19" s="1" t="s">
        <v>278</v>
      </c>
      <c r="E19" s="1" t="s">
        <v>279</v>
      </c>
      <c r="F19" s="1" t="s">
        <v>204</v>
      </c>
      <c r="G19" s="1" t="s">
        <v>205</v>
      </c>
      <c r="H19" s="1" t="s">
        <v>176</v>
      </c>
      <c r="I19" s="1" t="s">
        <v>280</v>
      </c>
      <c r="J19" s="1" t="s">
        <v>178</v>
      </c>
      <c r="K19" s="1" t="s">
        <v>280</v>
      </c>
      <c r="L19" s="1" t="s">
        <v>280</v>
      </c>
      <c r="M19" s="1" t="s">
        <v>179</v>
      </c>
      <c r="N19" s="1" t="s">
        <v>179</v>
      </c>
      <c r="O19" s="1" t="s">
        <v>180</v>
      </c>
      <c r="P19" s="1" t="s">
        <v>181</v>
      </c>
      <c r="Q19" s="1" t="s">
        <v>281</v>
      </c>
      <c r="R19" s="1" t="s">
        <v>183</v>
      </c>
      <c r="S19" s="1" t="s">
        <v>184</v>
      </c>
      <c r="T19" s="1" t="s">
        <v>185</v>
      </c>
    </row>
    <row r="20" s="1" customFormat="1" spans="1:20">
      <c r="A20" s="3">
        <v>16993189815</v>
      </c>
      <c r="B20" s="1" t="s">
        <v>276</v>
      </c>
      <c r="C20" s="1" t="s">
        <v>282</v>
      </c>
      <c r="D20" s="1" t="s">
        <v>264</v>
      </c>
      <c r="E20" s="1" t="s">
        <v>283</v>
      </c>
      <c r="F20" s="1" t="s">
        <v>204</v>
      </c>
      <c r="G20" s="1" t="s">
        <v>231</v>
      </c>
      <c r="H20" s="1" t="s">
        <v>176</v>
      </c>
      <c r="I20" s="1" t="s">
        <v>274</v>
      </c>
      <c r="J20" s="1" t="s">
        <v>178</v>
      </c>
      <c r="K20" s="1" t="s">
        <v>274</v>
      </c>
      <c r="L20" s="1" t="s">
        <v>274</v>
      </c>
      <c r="M20" s="1" t="s">
        <v>179</v>
      </c>
      <c r="N20" s="1" t="s">
        <v>179</v>
      </c>
      <c r="O20" s="1" t="s">
        <v>180</v>
      </c>
      <c r="P20" s="1" t="s">
        <v>181</v>
      </c>
      <c r="Q20" s="1" t="s">
        <v>284</v>
      </c>
      <c r="R20" s="1" t="s">
        <v>183</v>
      </c>
      <c r="S20" s="1" t="s">
        <v>184</v>
      </c>
      <c r="T20" s="1" t="s">
        <v>185</v>
      </c>
    </row>
    <row r="21" s="1" customFormat="1" spans="1:20">
      <c r="A21" s="3">
        <v>16994690046</v>
      </c>
      <c r="B21" s="1" t="s">
        <v>276</v>
      </c>
      <c r="C21" s="1" t="s">
        <v>285</v>
      </c>
      <c r="D21" s="1" t="s">
        <v>286</v>
      </c>
      <c r="E21" s="1" t="s">
        <v>287</v>
      </c>
      <c r="F21" s="1" t="s">
        <v>231</v>
      </c>
      <c r="G21" s="1" t="s">
        <v>205</v>
      </c>
      <c r="H21" s="1" t="s">
        <v>176</v>
      </c>
      <c r="I21" s="1" t="s">
        <v>288</v>
      </c>
      <c r="J21" s="1" t="s">
        <v>178</v>
      </c>
      <c r="K21" s="1" t="s">
        <v>288</v>
      </c>
      <c r="L21" s="1" t="s">
        <v>288</v>
      </c>
      <c r="M21" s="1" t="s">
        <v>179</v>
      </c>
      <c r="N21" s="1" t="s">
        <v>179</v>
      </c>
      <c r="O21" s="1" t="s">
        <v>180</v>
      </c>
      <c r="P21" s="1" t="s">
        <v>181</v>
      </c>
      <c r="Q21" s="1" t="s">
        <v>289</v>
      </c>
      <c r="R21" s="1" t="s">
        <v>183</v>
      </c>
      <c r="S21" s="1" t="s">
        <v>184</v>
      </c>
      <c r="T21" s="1" t="s">
        <v>185</v>
      </c>
    </row>
    <row r="22" s="1" customFormat="1" spans="1:20">
      <c r="A22" s="3">
        <v>17006222063</v>
      </c>
      <c r="B22" s="1" t="s">
        <v>254</v>
      </c>
      <c r="C22" s="1" t="s">
        <v>290</v>
      </c>
      <c r="D22" s="1" t="s">
        <v>291</v>
      </c>
      <c r="E22" s="1" t="s">
        <v>292</v>
      </c>
      <c r="F22" s="1" t="s">
        <v>254</v>
      </c>
      <c r="G22" s="1" t="s">
        <v>231</v>
      </c>
      <c r="H22" s="1" t="s">
        <v>176</v>
      </c>
      <c r="I22" s="1" t="s">
        <v>293</v>
      </c>
      <c r="J22" s="1" t="s">
        <v>178</v>
      </c>
      <c r="K22" s="1" t="s">
        <v>293</v>
      </c>
      <c r="L22" s="1" t="s">
        <v>293</v>
      </c>
      <c r="M22" s="1" t="s">
        <v>179</v>
      </c>
      <c r="N22" s="1" t="s">
        <v>179</v>
      </c>
      <c r="O22" s="1" t="s">
        <v>180</v>
      </c>
      <c r="P22" s="1" t="s">
        <v>181</v>
      </c>
      <c r="Q22" s="1" t="s">
        <v>294</v>
      </c>
      <c r="R22" s="1" t="s">
        <v>183</v>
      </c>
      <c r="S22" s="1" t="s">
        <v>184</v>
      </c>
      <c r="T22" s="1" t="s">
        <v>185</v>
      </c>
    </row>
    <row r="23" s="1" customFormat="1" spans="1:20">
      <c r="A23" s="3">
        <v>17006412224</v>
      </c>
      <c r="B23" s="1" t="s">
        <v>254</v>
      </c>
      <c r="C23" s="1" t="s">
        <v>295</v>
      </c>
      <c r="D23" s="1" t="s">
        <v>291</v>
      </c>
      <c r="E23" s="1" t="s">
        <v>296</v>
      </c>
      <c r="F23" s="1" t="s">
        <v>219</v>
      </c>
      <c r="G23" s="1" t="s">
        <v>204</v>
      </c>
      <c r="H23" s="1" t="s">
        <v>176</v>
      </c>
      <c r="I23" s="1" t="s">
        <v>297</v>
      </c>
      <c r="J23" s="1" t="s">
        <v>178</v>
      </c>
      <c r="K23" s="1" t="s">
        <v>297</v>
      </c>
      <c r="L23" s="1" t="s">
        <v>297</v>
      </c>
      <c r="M23" s="1" t="s">
        <v>179</v>
      </c>
      <c r="N23" s="1" t="s">
        <v>179</v>
      </c>
      <c r="O23" s="1" t="s">
        <v>180</v>
      </c>
      <c r="P23" s="1" t="s">
        <v>181</v>
      </c>
      <c r="Q23" s="1" t="s">
        <v>298</v>
      </c>
      <c r="R23" s="1" t="s">
        <v>183</v>
      </c>
      <c r="S23" s="1" t="s">
        <v>184</v>
      </c>
      <c r="T23" s="1" t="s">
        <v>185</v>
      </c>
    </row>
    <row r="24" s="1" customFormat="1" spans="1:20">
      <c r="A24" s="3">
        <v>17006514197</v>
      </c>
      <c r="B24" s="1" t="s">
        <v>254</v>
      </c>
      <c r="C24" s="1" t="s">
        <v>299</v>
      </c>
      <c r="D24" s="1" t="s">
        <v>300</v>
      </c>
      <c r="E24" s="1" t="s">
        <v>301</v>
      </c>
      <c r="F24" s="1" t="s">
        <v>212</v>
      </c>
      <c r="G24" s="1" t="s">
        <v>204</v>
      </c>
      <c r="H24" s="1" t="s">
        <v>176</v>
      </c>
      <c r="I24" s="1" t="s">
        <v>302</v>
      </c>
      <c r="J24" s="1" t="s">
        <v>178</v>
      </c>
      <c r="K24" s="1" t="s">
        <v>302</v>
      </c>
      <c r="L24" s="1" t="s">
        <v>302</v>
      </c>
      <c r="M24" s="1" t="s">
        <v>179</v>
      </c>
      <c r="N24" s="1" t="s">
        <v>179</v>
      </c>
      <c r="O24" s="1" t="s">
        <v>180</v>
      </c>
      <c r="P24" s="1" t="s">
        <v>181</v>
      </c>
      <c r="Q24" s="1" t="s">
        <v>303</v>
      </c>
      <c r="R24" s="1" t="s">
        <v>183</v>
      </c>
      <c r="S24" s="1" t="s">
        <v>184</v>
      </c>
      <c r="T24" s="1" t="s">
        <v>185</v>
      </c>
    </row>
    <row r="25" s="1" customFormat="1" spans="1:20">
      <c r="A25" s="3">
        <v>17009365531</v>
      </c>
      <c r="B25" s="1" t="s">
        <v>254</v>
      </c>
      <c r="C25" s="1" t="s">
        <v>304</v>
      </c>
      <c r="D25" s="1" t="s">
        <v>286</v>
      </c>
      <c r="E25" s="1" t="s">
        <v>305</v>
      </c>
      <c r="F25" s="1" t="s">
        <v>204</v>
      </c>
      <c r="G25" s="1" t="s">
        <v>231</v>
      </c>
      <c r="H25" s="1" t="s">
        <v>176</v>
      </c>
      <c r="I25" s="1" t="s">
        <v>306</v>
      </c>
      <c r="J25" s="1" t="s">
        <v>178</v>
      </c>
      <c r="K25" s="1" t="s">
        <v>306</v>
      </c>
      <c r="L25" s="1" t="s">
        <v>306</v>
      </c>
      <c r="M25" s="1" t="s">
        <v>179</v>
      </c>
      <c r="N25" s="1" t="s">
        <v>179</v>
      </c>
      <c r="O25" s="1" t="s">
        <v>180</v>
      </c>
      <c r="P25" s="1" t="s">
        <v>181</v>
      </c>
      <c r="Q25" s="1" t="s">
        <v>307</v>
      </c>
      <c r="R25" s="1" t="s">
        <v>183</v>
      </c>
      <c r="S25" s="1" t="s">
        <v>184</v>
      </c>
      <c r="T25" s="1" t="s">
        <v>185</v>
      </c>
    </row>
    <row r="26" s="1" customFormat="1" spans="1:20">
      <c r="A26" s="3">
        <v>17011250807</v>
      </c>
      <c r="B26" s="1" t="s">
        <v>219</v>
      </c>
      <c r="C26" s="1" t="s">
        <v>308</v>
      </c>
      <c r="D26" s="1" t="s">
        <v>309</v>
      </c>
      <c r="E26" s="1" t="s">
        <v>310</v>
      </c>
      <c r="F26" s="1" t="s">
        <v>219</v>
      </c>
      <c r="G26" s="1" t="s">
        <v>212</v>
      </c>
      <c r="H26" s="1" t="s">
        <v>176</v>
      </c>
      <c r="I26" s="1" t="s">
        <v>311</v>
      </c>
      <c r="J26" s="1" t="s">
        <v>178</v>
      </c>
      <c r="K26" s="1" t="s">
        <v>311</v>
      </c>
      <c r="L26" s="1" t="s">
        <v>311</v>
      </c>
      <c r="M26" s="1" t="s">
        <v>179</v>
      </c>
      <c r="N26" s="1" t="s">
        <v>179</v>
      </c>
      <c r="O26" s="1" t="s">
        <v>180</v>
      </c>
      <c r="P26" s="1" t="s">
        <v>181</v>
      </c>
      <c r="Q26" s="1" t="s">
        <v>312</v>
      </c>
      <c r="R26" s="1" t="s">
        <v>183</v>
      </c>
      <c r="S26" s="1" t="s">
        <v>184</v>
      </c>
      <c r="T26" s="1" t="s">
        <v>185</v>
      </c>
    </row>
    <row r="27" s="1" customFormat="1" spans="1:20">
      <c r="A27" s="3">
        <v>17013911441</v>
      </c>
      <c r="B27" s="1" t="s">
        <v>219</v>
      </c>
      <c r="C27" s="1" t="s">
        <v>313</v>
      </c>
      <c r="D27" s="1" t="s">
        <v>286</v>
      </c>
      <c r="E27" s="1" t="s">
        <v>314</v>
      </c>
      <c r="F27" s="1" t="s">
        <v>219</v>
      </c>
      <c r="G27" s="1" t="s">
        <v>212</v>
      </c>
      <c r="H27" s="1" t="s">
        <v>176</v>
      </c>
      <c r="I27" s="1" t="s">
        <v>315</v>
      </c>
      <c r="J27" s="1" t="s">
        <v>178</v>
      </c>
      <c r="K27" s="1" t="s">
        <v>315</v>
      </c>
      <c r="L27" s="1" t="s">
        <v>315</v>
      </c>
      <c r="M27" s="1" t="s">
        <v>179</v>
      </c>
      <c r="N27" s="1" t="s">
        <v>179</v>
      </c>
      <c r="O27" s="1" t="s">
        <v>180</v>
      </c>
      <c r="P27" s="1" t="s">
        <v>181</v>
      </c>
      <c r="Q27" s="1" t="s">
        <v>316</v>
      </c>
      <c r="R27" s="1" t="s">
        <v>183</v>
      </c>
      <c r="S27" s="1" t="s">
        <v>184</v>
      </c>
      <c r="T27" s="1" t="s">
        <v>185</v>
      </c>
    </row>
    <row r="28" s="1" customFormat="1" spans="1:20">
      <c r="A28" s="3">
        <v>17015535629</v>
      </c>
      <c r="B28" s="1" t="s">
        <v>219</v>
      </c>
      <c r="C28" s="1" t="s">
        <v>317</v>
      </c>
      <c r="D28" s="1" t="s">
        <v>309</v>
      </c>
      <c r="E28" s="1" t="s">
        <v>318</v>
      </c>
      <c r="F28" s="1" t="s">
        <v>212</v>
      </c>
      <c r="G28" s="1" t="s">
        <v>204</v>
      </c>
      <c r="H28" s="1" t="s">
        <v>176</v>
      </c>
      <c r="I28" s="1" t="s">
        <v>311</v>
      </c>
      <c r="J28" s="1" t="s">
        <v>178</v>
      </c>
      <c r="K28" s="1" t="s">
        <v>311</v>
      </c>
      <c r="L28" s="1" t="s">
        <v>311</v>
      </c>
      <c r="M28" s="1" t="s">
        <v>179</v>
      </c>
      <c r="N28" s="1" t="s">
        <v>179</v>
      </c>
      <c r="O28" s="1" t="s">
        <v>180</v>
      </c>
      <c r="P28" s="1" t="s">
        <v>181</v>
      </c>
      <c r="Q28" s="1" t="s">
        <v>319</v>
      </c>
      <c r="R28" s="1" t="s">
        <v>183</v>
      </c>
      <c r="S28" s="1" t="s">
        <v>184</v>
      </c>
      <c r="T28" s="1" t="s">
        <v>185</v>
      </c>
    </row>
    <row r="29" s="1" customFormat="1" spans="1:20">
      <c r="A29" s="3">
        <v>17015895734</v>
      </c>
      <c r="B29" s="1" t="s">
        <v>212</v>
      </c>
      <c r="C29" s="1" t="s">
        <v>320</v>
      </c>
      <c r="D29" s="1" t="s">
        <v>264</v>
      </c>
      <c r="E29" s="1" t="s">
        <v>321</v>
      </c>
      <c r="F29" s="1" t="s">
        <v>205</v>
      </c>
      <c r="G29" s="1" t="s">
        <v>193</v>
      </c>
      <c r="H29" s="1" t="s">
        <v>176</v>
      </c>
      <c r="I29" s="1" t="s">
        <v>322</v>
      </c>
      <c r="J29" s="1" t="s">
        <v>178</v>
      </c>
      <c r="K29" s="1" t="s">
        <v>322</v>
      </c>
      <c r="L29" s="1" t="s">
        <v>322</v>
      </c>
      <c r="M29" s="1" t="s">
        <v>179</v>
      </c>
      <c r="N29" s="1" t="s">
        <v>179</v>
      </c>
      <c r="O29" s="1" t="s">
        <v>180</v>
      </c>
      <c r="P29" s="1" t="s">
        <v>181</v>
      </c>
      <c r="Q29" s="1" t="s">
        <v>323</v>
      </c>
      <c r="R29" s="1" t="s">
        <v>183</v>
      </c>
      <c r="S29" s="1" t="s">
        <v>184</v>
      </c>
      <c r="T29" s="1" t="s">
        <v>185</v>
      </c>
    </row>
    <row r="30" s="1" customFormat="1" spans="1:20">
      <c r="A30" s="3">
        <v>17016463963</v>
      </c>
      <c r="B30" s="1" t="s">
        <v>212</v>
      </c>
      <c r="C30" s="1" t="s">
        <v>324</v>
      </c>
      <c r="D30" s="1" t="s">
        <v>286</v>
      </c>
      <c r="E30" s="1" t="s">
        <v>314</v>
      </c>
      <c r="F30" s="1" t="s">
        <v>212</v>
      </c>
      <c r="G30" s="1" t="s">
        <v>231</v>
      </c>
      <c r="H30" s="1" t="s">
        <v>176</v>
      </c>
      <c r="I30" s="1" t="s">
        <v>325</v>
      </c>
      <c r="J30" s="1" t="s">
        <v>178</v>
      </c>
      <c r="K30" s="1" t="s">
        <v>325</v>
      </c>
      <c r="L30" s="1" t="s">
        <v>325</v>
      </c>
      <c r="M30" s="1" t="s">
        <v>179</v>
      </c>
      <c r="N30" s="1" t="s">
        <v>179</v>
      </c>
      <c r="O30" s="1" t="s">
        <v>180</v>
      </c>
      <c r="P30" s="1" t="s">
        <v>181</v>
      </c>
      <c r="Q30" s="1" t="s">
        <v>326</v>
      </c>
      <c r="R30" s="1" t="s">
        <v>183</v>
      </c>
      <c r="S30" s="1" t="s">
        <v>184</v>
      </c>
      <c r="T30" s="1" t="s">
        <v>185</v>
      </c>
    </row>
    <row r="31" s="1" customFormat="1" spans="1:20">
      <c r="A31" s="3">
        <v>17018470018</v>
      </c>
      <c r="B31" s="1" t="s">
        <v>212</v>
      </c>
      <c r="C31" s="1" t="s">
        <v>327</v>
      </c>
      <c r="D31" s="1" t="s">
        <v>328</v>
      </c>
      <c r="E31" s="1" t="s">
        <v>329</v>
      </c>
      <c r="F31" s="1" t="s">
        <v>231</v>
      </c>
      <c r="G31" s="1" t="s">
        <v>205</v>
      </c>
      <c r="H31" s="1" t="s">
        <v>176</v>
      </c>
      <c r="I31" s="1" t="s">
        <v>330</v>
      </c>
      <c r="J31" s="1" t="s">
        <v>178</v>
      </c>
      <c r="K31" s="1" t="s">
        <v>330</v>
      </c>
      <c r="L31" s="1" t="s">
        <v>330</v>
      </c>
      <c r="M31" s="1" t="s">
        <v>179</v>
      </c>
      <c r="N31" s="1" t="s">
        <v>179</v>
      </c>
      <c r="O31" s="1" t="s">
        <v>180</v>
      </c>
      <c r="P31" s="1" t="s">
        <v>181</v>
      </c>
      <c r="Q31" s="1" t="s">
        <v>331</v>
      </c>
      <c r="R31" s="1" t="s">
        <v>183</v>
      </c>
      <c r="S31" s="1" t="s">
        <v>184</v>
      </c>
      <c r="T31" s="1" t="s">
        <v>185</v>
      </c>
    </row>
    <row r="32" s="1" customFormat="1" spans="1:20">
      <c r="A32" s="3">
        <v>17018556887</v>
      </c>
      <c r="B32" s="1" t="s">
        <v>212</v>
      </c>
      <c r="C32" s="1" t="s">
        <v>332</v>
      </c>
      <c r="D32" s="1" t="s">
        <v>286</v>
      </c>
      <c r="E32" s="1" t="s">
        <v>333</v>
      </c>
      <c r="F32" s="1" t="s">
        <v>212</v>
      </c>
      <c r="G32" s="1" t="s">
        <v>205</v>
      </c>
      <c r="H32" s="1" t="s">
        <v>176</v>
      </c>
      <c r="I32" s="1" t="s">
        <v>334</v>
      </c>
      <c r="J32" s="1" t="s">
        <v>178</v>
      </c>
      <c r="K32" s="1" t="s">
        <v>334</v>
      </c>
      <c r="L32" s="1" t="s">
        <v>334</v>
      </c>
      <c r="M32" s="1" t="s">
        <v>179</v>
      </c>
      <c r="N32" s="1" t="s">
        <v>179</v>
      </c>
      <c r="O32" s="1" t="s">
        <v>180</v>
      </c>
      <c r="P32" s="1" t="s">
        <v>181</v>
      </c>
      <c r="Q32" s="1" t="s">
        <v>335</v>
      </c>
      <c r="R32" s="1" t="s">
        <v>183</v>
      </c>
      <c r="S32" s="1" t="s">
        <v>184</v>
      </c>
      <c r="T32" s="1" t="s">
        <v>185</v>
      </c>
    </row>
    <row r="33" s="1" customFormat="1" spans="1:20">
      <c r="A33" s="3">
        <v>17018814865</v>
      </c>
      <c r="B33" s="1" t="s">
        <v>212</v>
      </c>
      <c r="C33" s="1" t="s">
        <v>336</v>
      </c>
      <c r="D33" s="1" t="s">
        <v>291</v>
      </c>
      <c r="E33" s="1" t="s">
        <v>296</v>
      </c>
      <c r="F33" s="1" t="s">
        <v>204</v>
      </c>
      <c r="G33" s="1" t="s">
        <v>231</v>
      </c>
      <c r="H33" s="1" t="s">
        <v>176</v>
      </c>
      <c r="I33" s="1" t="s">
        <v>337</v>
      </c>
      <c r="J33" s="1" t="s">
        <v>178</v>
      </c>
      <c r="K33" s="1" t="s">
        <v>337</v>
      </c>
      <c r="L33" s="1" t="s">
        <v>337</v>
      </c>
      <c r="M33" s="1" t="s">
        <v>179</v>
      </c>
      <c r="N33" s="1" t="s">
        <v>179</v>
      </c>
      <c r="O33" s="1" t="s">
        <v>180</v>
      </c>
      <c r="P33" s="1" t="s">
        <v>181</v>
      </c>
      <c r="Q33" s="1" t="s">
        <v>338</v>
      </c>
      <c r="R33" s="1" t="s">
        <v>183</v>
      </c>
      <c r="S33" s="1" t="s">
        <v>184</v>
      </c>
      <c r="T33" s="1" t="s">
        <v>185</v>
      </c>
    </row>
    <row r="34" s="1" customFormat="1" spans="1:20">
      <c r="A34" s="3">
        <v>17020364567</v>
      </c>
      <c r="B34" s="1" t="s">
        <v>212</v>
      </c>
      <c r="C34" s="1" t="s">
        <v>339</v>
      </c>
      <c r="D34" s="1" t="s">
        <v>340</v>
      </c>
      <c r="E34" s="1" t="s">
        <v>341</v>
      </c>
      <c r="F34" s="1" t="s">
        <v>193</v>
      </c>
      <c r="G34" s="1" t="s">
        <v>174</v>
      </c>
      <c r="H34" s="1" t="s">
        <v>176</v>
      </c>
      <c r="I34" s="1" t="s">
        <v>342</v>
      </c>
      <c r="J34" s="1" t="s">
        <v>178</v>
      </c>
      <c r="K34" s="1" t="s">
        <v>342</v>
      </c>
      <c r="L34" s="1" t="s">
        <v>342</v>
      </c>
      <c r="M34" s="1" t="s">
        <v>179</v>
      </c>
      <c r="N34" s="1" t="s">
        <v>179</v>
      </c>
      <c r="O34" s="1" t="s">
        <v>180</v>
      </c>
      <c r="P34" s="1" t="s">
        <v>181</v>
      </c>
      <c r="Q34" s="1" t="s">
        <v>343</v>
      </c>
      <c r="R34" s="1" t="s">
        <v>183</v>
      </c>
      <c r="S34" s="1" t="s">
        <v>184</v>
      </c>
      <c r="T34" s="1" t="s">
        <v>185</v>
      </c>
    </row>
    <row r="35" s="1" customFormat="1" spans="1:20">
      <c r="A35" s="3">
        <v>17021616650</v>
      </c>
      <c r="B35" s="1" t="s">
        <v>204</v>
      </c>
      <c r="C35" s="1" t="s">
        <v>344</v>
      </c>
      <c r="D35" s="1" t="s">
        <v>345</v>
      </c>
      <c r="E35" s="1" t="s">
        <v>346</v>
      </c>
      <c r="F35" s="1" t="s">
        <v>204</v>
      </c>
      <c r="G35" s="1" t="s">
        <v>231</v>
      </c>
      <c r="H35" s="1" t="s">
        <v>176</v>
      </c>
      <c r="I35" s="1" t="s">
        <v>347</v>
      </c>
      <c r="J35" s="1" t="s">
        <v>178</v>
      </c>
      <c r="K35" s="1" t="s">
        <v>347</v>
      </c>
      <c r="L35" s="1" t="s">
        <v>347</v>
      </c>
      <c r="M35" s="1" t="s">
        <v>179</v>
      </c>
      <c r="N35" s="1" t="s">
        <v>179</v>
      </c>
      <c r="O35" s="1" t="s">
        <v>180</v>
      </c>
      <c r="P35" s="1" t="s">
        <v>181</v>
      </c>
      <c r="Q35" s="1" t="s">
        <v>348</v>
      </c>
      <c r="R35" s="1" t="s">
        <v>183</v>
      </c>
      <c r="S35" s="1" t="s">
        <v>184</v>
      </c>
      <c r="T35" s="1" t="s">
        <v>185</v>
      </c>
    </row>
    <row r="36" s="1" customFormat="1" spans="1:20">
      <c r="A36" s="3">
        <v>17021684738</v>
      </c>
      <c r="B36" s="1" t="s">
        <v>204</v>
      </c>
      <c r="C36" s="1" t="s">
        <v>349</v>
      </c>
      <c r="D36" s="1" t="s">
        <v>345</v>
      </c>
      <c r="E36" s="1" t="s">
        <v>350</v>
      </c>
      <c r="F36" s="1" t="s">
        <v>204</v>
      </c>
      <c r="G36" s="1" t="s">
        <v>231</v>
      </c>
      <c r="H36" s="1" t="s">
        <v>176</v>
      </c>
      <c r="I36" s="1" t="s">
        <v>351</v>
      </c>
      <c r="J36" s="1" t="s">
        <v>178</v>
      </c>
      <c r="K36" s="1" t="s">
        <v>351</v>
      </c>
      <c r="L36" s="1" t="s">
        <v>351</v>
      </c>
      <c r="M36" s="1" t="s">
        <v>179</v>
      </c>
      <c r="N36" s="1" t="s">
        <v>179</v>
      </c>
      <c r="O36" s="1" t="s">
        <v>180</v>
      </c>
      <c r="P36" s="1" t="s">
        <v>181</v>
      </c>
      <c r="Q36" s="1" t="s">
        <v>352</v>
      </c>
      <c r="R36" s="1" t="s">
        <v>183</v>
      </c>
      <c r="S36" s="1" t="s">
        <v>184</v>
      </c>
      <c r="T36" s="1" t="s">
        <v>185</v>
      </c>
    </row>
    <row r="37" s="1" customFormat="1" spans="1:20">
      <c r="A37" s="3">
        <v>17024395906</v>
      </c>
      <c r="B37" s="1" t="s">
        <v>204</v>
      </c>
      <c r="C37" s="1" t="s">
        <v>353</v>
      </c>
      <c r="D37" s="1" t="s">
        <v>340</v>
      </c>
      <c r="E37" s="1" t="s">
        <v>354</v>
      </c>
      <c r="F37" s="1" t="s">
        <v>204</v>
      </c>
      <c r="G37" s="1" t="s">
        <v>231</v>
      </c>
      <c r="H37" s="1" t="s">
        <v>176</v>
      </c>
      <c r="I37" s="1" t="s">
        <v>355</v>
      </c>
      <c r="J37" s="1" t="s">
        <v>178</v>
      </c>
      <c r="K37" s="1" t="s">
        <v>355</v>
      </c>
      <c r="L37" s="1" t="s">
        <v>355</v>
      </c>
      <c r="M37" s="1" t="s">
        <v>179</v>
      </c>
      <c r="N37" s="1" t="s">
        <v>179</v>
      </c>
      <c r="O37" s="1" t="s">
        <v>180</v>
      </c>
      <c r="P37" s="1" t="s">
        <v>181</v>
      </c>
      <c r="Q37" s="1" t="s">
        <v>356</v>
      </c>
      <c r="R37" s="1" t="s">
        <v>183</v>
      </c>
      <c r="S37" s="1" t="s">
        <v>184</v>
      </c>
      <c r="T37" s="1" t="s">
        <v>185</v>
      </c>
    </row>
    <row r="38" s="1" customFormat="1" spans="1:20">
      <c r="A38" s="3">
        <v>17024467538</v>
      </c>
      <c r="B38" s="1" t="s">
        <v>204</v>
      </c>
      <c r="C38" s="1" t="s">
        <v>357</v>
      </c>
      <c r="D38" s="1" t="s">
        <v>340</v>
      </c>
      <c r="E38" s="1" t="s">
        <v>358</v>
      </c>
      <c r="F38" s="1" t="s">
        <v>231</v>
      </c>
      <c r="G38" s="1" t="s">
        <v>174</v>
      </c>
      <c r="H38" s="1" t="s">
        <v>176</v>
      </c>
      <c r="I38" s="1" t="s">
        <v>359</v>
      </c>
      <c r="J38" s="1" t="s">
        <v>178</v>
      </c>
      <c r="K38" s="1" t="s">
        <v>359</v>
      </c>
      <c r="L38" s="1" t="s">
        <v>359</v>
      </c>
      <c r="M38" s="1" t="s">
        <v>179</v>
      </c>
      <c r="N38" s="1" t="s">
        <v>179</v>
      </c>
      <c r="O38" s="1" t="s">
        <v>180</v>
      </c>
      <c r="P38" s="1" t="s">
        <v>181</v>
      </c>
      <c r="Q38" s="1" t="s">
        <v>360</v>
      </c>
      <c r="R38" s="1" t="s">
        <v>183</v>
      </c>
      <c r="S38" s="1" t="s">
        <v>184</v>
      </c>
      <c r="T38" s="1" t="s">
        <v>185</v>
      </c>
    </row>
    <row r="39" s="1" customFormat="1" spans="1:20">
      <c r="A39" s="3">
        <v>17025111370</v>
      </c>
      <c r="B39" s="1" t="s">
        <v>204</v>
      </c>
      <c r="C39" s="1" t="s">
        <v>361</v>
      </c>
      <c r="D39" s="1" t="s">
        <v>340</v>
      </c>
      <c r="E39" s="1" t="s">
        <v>362</v>
      </c>
      <c r="F39" s="1" t="s">
        <v>231</v>
      </c>
      <c r="G39" s="1" t="s">
        <v>205</v>
      </c>
      <c r="H39" s="1" t="s">
        <v>176</v>
      </c>
      <c r="I39" s="1" t="s">
        <v>363</v>
      </c>
      <c r="J39" s="1" t="s">
        <v>178</v>
      </c>
      <c r="K39" s="1" t="s">
        <v>363</v>
      </c>
      <c r="L39" s="1" t="s">
        <v>363</v>
      </c>
      <c r="M39" s="1" t="s">
        <v>179</v>
      </c>
      <c r="N39" s="1" t="s">
        <v>179</v>
      </c>
      <c r="O39" s="1" t="s">
        <v>180</v>
      </c>
      <c r="P39" s="1" t="s">
        <v>181</v>
      </c>
      <c r="Q39" s="1" t="s">
        <v>364</v>
      </c>
      <c r="R39" s="1" t="s">
        <v>183</v>
      </c>
      <c r="S39" s="1" t="s">
        <v>184</v>
      </c>
      <c r="T39" s="1" t="s">
        <v>185</v>
      </c>
    </row>
    <row r="40" s="1" customFormat="1" spans="1:20">
      <c r="A40" s="3">
        <v>17025471804</v>
      </c>
      <c r="B40" s="1" t="s">
        <v>204</v>
      </c>
      <c r="C40" s="1" t="s">
        <v>365</v>
      </c>
      <c r="D40" s="1" t="s">
        <v>340</v>
      </c>
      <c r="E40" s="1" t="s">
        <v>366</v>
      </c>
      <c r="F40" s="1" t="s">
        <v>205</v>
      </c>
      <c r="G40" s="1" t="s">
        <v>193</v>
      </c>
      <c r="H40" s="1" t="s">
        <v>176</v>
      </c>
      <c r="I40" s="1" t="s">
        <v>367</v>
      </c>
      <c r="J40" s="1" t="s">
        <v>178</v>
      </c>
      <c r="K40" s="1" t="s">
        <v>367</v>
      </c>
      <c r="L40" s="1" t="s">
        <v>367</v>
      </c>
      <c r="M40" s="1" t="s">
        <v>179</v>
      </c>
      <c r="N40" s="1" t="s">
        <v>179</v>
      </c>
      <c r="O40" s="1" t="s">
        <v>180</v>
      </c>
      <c r="P40" s="1" t="s">
        <v>181</v>
      </c>
      <c r="Q40" s="1" t="s">
        <v>368</v>
      </c>
      <c r="R40" s="1" t="s">
        <v>183</v>
      </c>
      <c r="S40" s="1" t="s">
        <v>184</v>
      </c>
      <c r="T40" s="1" t="s">
        <v>185</v>
      </c>
    </row>
    <row r="41" s="1" customFormat="1" spans="1:20">
      <c r="A41" s="3">
        <v>17026246483</v>
      </c>
      <c r="B41" s="1" t="s">
        <v>204</v>
      </c>
      <c r="C41" s="1" t="s">
        <v>369</v>
      </c>
      <c r="D41" s="1" t="s">
        <v>236</v>
      </c>
      <c r="E41" s="1" t="s">
        <v>370</v>
      </c>
      <c r="F41" s="1" t="s">
        <v>193</v>
      </c>
      <c r="G41" s="1" t="s">
        <v>175</v>
      </c>
      <c r="H41" s="1" t="s">
        <v>176</v>
      </c>
      <c r="I41" s="1" t="s">
        <v>371</v>
      </c>
      <c r="J41" s="1" t="s">
        <v>178</v>
      </c>
      <c r="K41" s="1" t="s">
        <v>371</v>
      </c>
      <c r="L41" s="1" t="s">
        <v>371</v>
      </c>
      <c r="M41" s="1" t="s">
        <v>179</v>
      </c>
      <c r="N41" s="1" t="s">
        <v>179</v>
      </c>
      <c r="O41" s="1" t="s">
        <v>180</v>
      </c>
      <c r="P41" s="1" t="s">
        <v>181</v>
      </c>
      <c r="Q41" s="1" t="s">
        <v>372</v>
      </c>
      <c r="R41" s="1" t="s">
        <v>183</v>
      </c>
      <c r="S41" s="1" t="s">
        <v>184</v>
      </c>
      <c r="T41" s="1" t="s">
        <v>185</v>
      </c>
    </row>
    <row r="42" s="1" customFormat="1" spans="1:20">
      <c r="A42" s="3">
        <v>17026732095</v>
      </c>
      <c r="B42" s="1" t="s">
        <v>204</v>
      </c>
      <c r="C42" s="1" t="s">
        <v>373</v>
      </c>
      <c r="D42" s="1" t="s">
        <v>340</v>
      </c>
      <c r="E42" s="1" t="s">
        <v>374</v>
      </c>
      <c r="F42" s="1" t="s">
        <v>193</v>
      </c>
      <c r="G42" s="1" t="s">
        <v>174</v>
      </c>
      <c r="H42" s="1" t="s">
        <v>176</v>
      </c>
      <c r="I42" s="1" t="s">
        <v>355</v>
      </c>
      <c r="J42" s="1" t="s">
        <v>178</v>
      </c>
      <c r="K42" s="1" t="s">
        <v>355</v>
      </c>
      <c r="L42" s="1" t="s">
        <v>355</v>
      </c>
      <c r="M42" s="1" t="s">
        <v>179</v>
      </c>
      <c r="N42" s="1" t="s">
        <v>179</v>
      </c>
      <c r="O42" s="1" t="s">
        <v>180</v>
      </c>
      <c r="P42" s="1" t="s">
        <v>181</v>
      </c>
      <c r="Q42" s="1" t="s">
        <v>375</v>
      </c>
      <c r="R42" s="1" t="s">
        <v>183</v>
      </c>
      <c r="S42" s="1" t="s">
        <v>184</v>
      </c>
      <c r="T42" s="1" t="s">
        <v>185</v>
      </c>
    </row>
    <row r="43" s="1" customFormat="1" spans="1:20">
      <c r="A43" s="3">
        <v>17026911556</v>
      </c>
      <c r="B43" s="1" t="s">
        <v>204</v>
      </c>
      <c r="C43" s="1" t="s">
        <v>376</v>
      </c>
      <c r="D43" s="1" t="s">
        <v>340</v>
      </c>
      <c r="E43" s="1" t="s">
        <v>377</v>
      </c>
      <c r="F43" s="1" t="s">
        <v>193</v>
      </c>
      <c r="G43" s="1" t="s">
        <v>174</v>
      </c>
      <c r="H43" s="1" t="s">
        <v>176</v>
      </c>
      <c r="I43" s="1" t="s">
        <v>363</v>
      </c>
      <c r="J43" s="1" t="s">
        <v>178</v>
      </c>
      <c r="K43" s="1" t="s">
        <v>363</v>
      </c>
      <c r="L43" s="1" t="s">
        <v>363</v>
      </c>
      <c r="M43" s="1" t="s">
        <v>179</v>
      </c>
      <c r="N43" s="1" t="s">
        <v>179</v>
      </c>
      <c r="O43" s="1" t="s">
        <v>180</v>
      </c>
      <c r="P43" s="1" t="s">
        <v>181</v>
      </c>
      <c r="Q43" s="1" t="s">
        <v>378</v>
      </c>
      <c r="R43" s="1" t="s">
        <v>183</v>
      </c>
      <c r="S43" s="1" t="s">
        <v>184</v>
      </c>
      <c r="T43" s="1" t="s">
        <v>185</v>
      </c>
    </row>
    <row r="44" s="1" customFormat="1" spans="1:20">
      <c r="A44" s="3">
        <v>17027001719</v>
      </c>
      <c r="B44" s="1" t="s">
        <v>204</v>
      </c>
      <c r="C44" s="1" t="s">
        <v>379</v>
      </c>
      <c r="D44" s="1" t="s">
        <v>345</v>
      </c>
      <c r="E44" s="1" t="s">
        <v>346</v>
      </c>
      <c r="F44" s="1" t="s">
        <v>231</v>
      </c>
      <c r="G44" s="1" t="s">
        <v>205</v>
      </c>
      <c r="H44" s="1" t="s">
        <v>176</v>
      </c>
      <c r="I44" s="1" t="s">
        <v>380</v>
      </c>
      <c r="J44" s="1" t="s">
        <v>178</v>
      </c>
      <c r="K44" s="1" t="s">
        <v>380</v>
      </c>
      <c r="L44" s="1" t="s">
        <v>380</v>
      </c>
      <c r="M44" s="1" t="s">
        <v>179</v>
      </c>
      <c r="N44" s="1" t="s">
        <v>179</v>
      </c>
      <c r="O44" s="1" t="s">
        <v>180</v>
      </c>
      <c r="P44" s="1" t="s">
        <v>181</v>
      </c>
      <c r="Q44" s="1" t="s">
        <v>381</v>
      </c>
      <c r="R44" s="1" t="s">
        <v>183</v>
      </c>
      <c r="S44" s="1" t="s">
        <v>184</v>
      </c>
      <c r="T44" s="1" t="s">
        <v>185</v>
      </c>
    </row>
    <row r="45" s="1" customFormat="1" spans="1:20">
      <c r="A45" s="3">
        <v>17028568316</v>
      </c>
      <c r="B45" s="1" t="s">
        <v>231</v>
      </c>
      <c r="C45" s="1" t="s">
        <v>382</v>
      </c>
      <c r="D45" s="1" t="s">
        <v>340</v>
      </c>
      <c r="E45" s="1" t="s">
        <v>383</v>
      </c>
      <c r="F45" s="1" t="s">
        <v>193</v>
      </c>
      <c r="G45" s="1" t="s">
        <v>174</v>
      </c>
      <c r="H45" s="1" t="s">
        <v>176</v>
      </c>
      <c r="I45" s="1" t="s">
        <v>355</v>
      </c>
      <c r="J45" s="1" t="s">
        <v>178</v>
      </c>
      <c r="K45" s="1" t="s">
        <v>355</v>
      </c>
      <c r="L45" s="1" t="s">
        <v>355</v>
      </c>
      <c r="M45" s="1" t="s">
        <v>179</v>
      </c>
      <c r="N45" s="1" t="s">
        <v>179</v>
      </c>
      <c r="O45" s="1" t="s">
        <v>180</v>
      </c>
      <c r="P45" s="1" t="s">
        <v>181</v>
      </c>
      <c r="Q45" s="1" t="s">
        <v>384</v>
      </c>
      <c r="R45" s="1" t="s">
        <v>183</v>
      </c>
      <c r="S45" s="1" t="s">
        <v>184</v>
      </c>
      <c r="T45" s="1" t="s">
        <v>185</v>
      </c>
    </row>
    <row r="46" s="1" customFormat="1" spans="1:20">
      <c r="A46" s="3">
        <v>17029044638</v>
      </c>
      <c r="B46" s="1" t="s">
        <v>231</v>
      </c>
      <c r="C46" s="1" t="s">
        <v>385</v>
      </c>
      <c r="D46" s="1" t="s">
        <v>340</v>
      </c>
      <c r="E46" s="1" t="s">
        <v>386</v>
      </c>
      <c r="F46" s="1" t="s">
        <v>231</v>
      </c>
      <c r="G46" s="1" t="s">
        <v>205</v>
      </c>
      <c r="H46" s="1" t="s">
        <v>176</v>
      </c>
      <c r="I46" s="1" t="s">
        <v>355</v>
      </c>
      <c r="J46" s="1" t="s">
        <v>178</v>
      </c>
      <c r="K46" s="1" t="s">
        <v>355</v>
      </c>
      <c r="L46" s="1" t="s">
        <v>355</v>
      </c>
      <c r="M46" s="1" t="s">
        <v>179</v>
      </c>
      <c r="N46" s="1" t="s">
        <v>179</v>
      </c>
      <c r="O46" s="1" t="s">
        <v>180</v>
      </c>
      <c r="P46" s="1" t="s">
        <v>181</v>
      </c>
      <c r="Q46" s="1" t="s">
        <v>387</v>
      </c>
      <c r="R46" s="1" t="s">
        <v>183</v>
      </c>
      <c r="S46" s="1" t="s">
        <v>184</v>
      </c>
      <c r="T46" s="1" t="s">
        <v>185</v>
      </c>
    </row>
    <row r="47" s="1" customFormat="1" spans="1:20">
      <c r="A47" s="3">
        <v>17029461232</v>
      </c>
      <c r="B47" s="1" t="s">
        <v>231</v>
      </c>
      <c r="C47" s="1" t="s">
        <v>388</v>
      </c>
      <c r="D47" s="1" t="s">
        <v>345</v>
      </c>
      <c r="E47" s="1" t="s">
        <v>389</v>
      </c>
      <c r="F47" s="1" t="s">
        <v>193</v>
      </c>
      <c r="G47" s="1" t="s">
        <v>174</v>
      </c>
      <c r="H47" s="1" t="s">
        <v>176</v>
      </c>
      <c r="I47" s="1" t="s">
        <v>390</v>
      </c>
      <c r="J47" s="1" t="s">
        <v>178</v>
      </c>
      <c r="K47" s="1" t="s">
        <v>390</v>
      </c>
      <c r="L47" s="1" t="s">
        <v>390</v>
      </c>
      <c r="M47" s="1" t="s">
        <v>179</v>
      </c>
      <c r="N47" s="1" t="s">
        <v>179</v>
      </c>
      <c r="O47" s="1" t="s">
        <v>180</v>
      </c>
      <c r="P47" s="1" t="s">
        <v>181</v>
      </c>
      <c r="Q47" s="1" t="s">
        <v>391</v>
      </c>
      <c r="R47" s="1" t="s">
        <v>183</v>
      </c>
      <c r="S47" s="1" t="s">
        <v>184</v>
      </c>
      <c r="T47" s="1" t="s">
        <v>185</v>
      </c>
    </row>
    <row r="48" s="1" customFormat="1" spans="1:20">
      <c r="A48" s="3">
        <v>17029568052</v>
      </c>
      <c r="B48" s="1" t="s">
        <v>231</v>
      </c>
      <c r="C48" s="1" t="s">
        <v>392</v>
      </c>
      <c r="D48" s="1" t="s">
        <v>340</v>
      </c>
      <c r="E48" s="1" t="s">
        <v>393</v>
      </c>
      <c r="F48" s="1" t="s">
        <v>231</v>
      </c>
      <c r="G48" s="1" t="s">
        <v>193</v>
      </c>
      <c r="H48" s="1" t="s">
        <v>176</v>
      </c>
      <c r="I48" s="1" t="s">
        <v>394</v>
      </c>
      <c r="J48" s="1" t="s">
        <v>178</v>
      </c>
      <c r="K48" s="1" t="s">
        <v>394</v>
      </c>
      <c r="L48" s="1" t="s">
        <v>394</v>
      </c>
      <c r="M48" s="1" t="s">
        <v>179</v>
      </c>
      <c r="N48" s="1" t="s">
        <v>179</v>
      </c>
      <c r="O48" s="1" t="s">
        <v>180</v>
      </c>
      <c r="P48" s="1" t="s">
        <v>181</v>
      </c>
      <c r="Q48" s="1" t="s">
        <v>395</v>
      </c>
      <c r="R48" s="1" t="s">
        <v>183</v>
      </c>
      <c r="S48" s="1" t="s">
        <v>184</v>
      </c>
      <c r="T48" s="1" t="s">
        <v>185</v>
      </c>
    </row>
    <row r="49" s="1" customFormat="1" spans="1:20">
      <c r="A49" s="3">
        <v>17029773164</v>
      </c>
      <c r="B49" s="1" t="s">
        <v>231</v>
      </c>
      <c r="C49" s="1" t="s">
        <v>396</v>
      </c>
      <c r="D49" s="1" t="s">
        <v>340</v>
      </c>
      <c r="E49" s="1" t="s">
        <v>397</v>
      </c>
      <c r="F49" s="1" t="s">
        <v>193</v>
      </c>
      <c r="G49" s="1" t="s">
        <v>174</v>
      </c>
      <c r="H49" s="1" t="s">
        <v>176</v>
      </c>
      <c r="I49" s="1" t="s">
        <v>398</v>
      </c>
      <c r="J49" s="1" t="s">
        <v>178</v>
      </c>
      <c r="K49" s="1" t="s">
        <v>398</v>
      </c>
      <c r="L49" s="1" t="s">
        <v>398</v>
      </c>
      <c r="M49" s="1" t="s">
        <v>179</v>
      </c>
      <c r="N49" s="1" t="s">
        <v>179</v>
      </c>
      <c r="O49" s="1" t="s">
        <v>180</v>
      </c>
      <c r="P49" s="1" t="s">
        <v>181</v>
      </c>
      <c r="Q49" s="1" t="s">
        <v>399</v>
      </c>
      <c r="R49" s="1" t="s">
        <v>183</v>
      </c>
      <c r="S49" s="1" t="s">
        <v>184</v>
      </c>
      <c r="T49" s="1" t="s">
        <v>185</v>
      </c>
    </row>
    <row r="50" s="1" customFormat="1" spans="1:20">
      <c r="A50" s="3">
        <v>17030216928</v>
      </c>
      <c r="B50" s="1" t="s">
        <v>231</v>
      </c>
      <c r="C50" s="1" t="s">
        <v>400</v>
      </c>
      <c r="D50" s="1" t="s">
        <v>401</v>
      </c>
      <c r="E50" s="1" t="s">
        <v>402</v>
      </c>
      <c r="F50" s="1" t="s">
        <v>174</v>
      </c>
      <c r="G50" s="1" t="s">
        <v>175</v>
      </c>
      <c r="H50" s="1" t="s">
        <v>176</v>
      </c>
      <c r="I50" s="1" t="s">
        <v>403</v>
      </c>
      <c r="J50" s="1" t="s">
        <v>178</v>
      </c>
      <c r="K50" s="1" t="s">
        <v>403</v>
      </c>
      <c r="L50" s="1" t="s">
        <v>403</v>
      </c>
      <c r="M50" s="1" t="s">
        <v>179</v>
      </c>
      <c r="N50" s="1" t="s">
        <v>179</v>
      </c>
      <c r="O50" s="1" t="s">
        <v>180</v>
      </c>
      <c r="P50" s="1" t="s">
        <v>181</v>
      </c>
      <c r="Q50" s="1" t="s">
        <v>404</v>
      </c>
      <c r="R50" s="1" t="s">
        <v>183</v>
      </c>
      <c r="S50" s="1" t="s">
        <v>184</v>
      </c>
      <c r="T50" s="1" t="s">
        <v>185</v>
      </c>
    </row>
    <row r="51" s="1" customFormat="1" spans="1:20">
      <c r="A51" s="3">
        <v>17030389449</v>
      </c>
      <c r="B51" s="1" t="s">
        <v>231</v>
      </c>
      <c r="C51" s="1" t="s">
        <v>405</v>
      </c>
      <c r="D51" s="1" t="s">
        <v>340</v>
      </c>
      <c r="E51" s="1" t="s">
        <v>406</v>
      </c>
      <c r="F51" s="1" t="s">
        <v>205</v>
      </c>
      <c r="G51" s="1" t="s">
        <v>174</v>
      </c>
      <c r="H51" s="1" t="s">
        <v>176</v>
      </c>
      <c r="I51" s="1" t="s">
        <v>407</v>
      </c>
      <c r="J51" s="1" t="s">
        <v>178</v>
      </c>
      <c r="K51" s="1" t="s">
        <v>407</v>
      </c>
      <c r="L51" s="1" t="s">
        <v>407</v>
      </c>
      <c r="M51" s="1" t="s">
        <v>179</v>
      </c>
      <c r="N51" s="1" t="s">
        <v>179</v>
      </c>
      <c r="O51" s="1" t="s">
        <v>180</v>
      </c>
      <c r="P51" s="1" t="s">
        <v>181</v>
      </c>
      <c r="Q51" s="1" t="s">
        <v>408</v>
      </c>
      <c r="R51" s="1" t="s">
        <v>183</v>
      </c>
      <c r="S51" s="1" t="s">
        <v>184</v>
      </c>
      <c r="T51" s="1" t="s">
        <v>185</v>
      </c>
    </row>
    <row r="52" s="1" customFormat="1" spans="1:20">
      <c r="A52" s="3">
        <v>17041040414</v>
      </c>
      <c r="B52" s="1" t="s">
        <v>193</v>
      </c>
      <c r="C52" s="1" t="s">
        <v>409</v>
      </c>
      <c r="D52" s="1" t="s">
        <v>401</v>
      </c>
      <c r="E52" s="1" t="s">
        <v>410</v>
      </c>
      <c r="F52" s="1" t="s">
        <v>174</v>
      </c>
      <c r="G52" s="1" t="s">
        <v>175</v>
      </c>
      <c r="H52" s="1" t="s">
        <v>176</v>
      </c>
      <c r="I52" s="1" t="s">
        <v>411</v>
      </c>
      <c r="J52" s="1" t="s">
        <v>178</v>
      </c>
      <c r="K52" s="1" t="s">
        <v>411</v>
      </c>
      <c r="L52" s="1" t="s">
        <v>411</v>
      </c>
      <c r="M52" s="1" t="s">
        <v>179</v>
      </c>
      <c r="N52" s="1" t="s">
        <v>179</v>
      </c>
      <c r="O52" s="1" t="s">
        <v>180</v>
      </c>
      <c r="P52" s="1" t="s">
        <v>181</v>
      </c>
      <c r="Q52" s="1" t="s">
        <v>412</v>
      </c>
      <c r="R52" s="1" t="s">
        <v>183</v>
      </c>
      <c r="S52" s="1" t="s">
        <v>184</v>
      </c>
      <c r="T52" s="1" t="s">
        <v>185</v>
      </c>
    </row>
    <row r="53" s="1" customFormat="1" spans="1:20">
      <c r="A53" s="3">
        <v>17041648570</v>
      </c>
      <c r="B53" s="1" t="s">
        <v>193</v>
      </c>
      <c r="C53" s="1" t="s">
        <v>413</v>
      </c>
      <c r="D53" s="1" t="s">
        <v>328</v>
      </c>
      <c r="E53" s="1" t="s">
        <v>414</v>
      </c>
      <c r="F53" s="1" t="s">
        <v>174</v>
      </c>
      <c r="G53" s="1" t="s">
        <v>175</v>
      </c>
      <c r="H53" s="1" t="s">
        <v>176</v>
      </c>
      <c r="I53" s="1" t="s">
        <v>415</v>
      </c>
      <c r="J53" s="1" t="s">
        <v>178</v>
      </c>
      <c r="K53" s="1" t="s">
        <v>415</v>
      </c>
      <c r="L53" s="1" t="s">
        <v>415</v>
      </c>
      <c r="M53" s="1" t="s">
        <v>179</v>
      </c>
      <c r="N53" s="1" t="s">
        <v>179</v>
      </c>
      <c r="O53" s="1" t="s">
        <v>180</v>
      </c>
      <c r="P53" s="1" t="s">
        <v>181</v>
      </c>
      <c r="Q53" s="1" t="s">
        <v>416</v>
      </c>
      <c r="R53" s="1" t="s">
        <v>183</v>
      </c>
      <c r="S53" s="1" t="s">
        <v>184</v>
      </c>
      <c r="T53" s="1" t="s">
        <v>185</v>
      </c>
    </row>
    <row r="54" s="1" customFormat="1" spans="1:20">
      <c r="A54" s="3">
        <v>17044178611</v>
      </c>
      <c r="B54" s="1" t="s">
        <v>193</v>
      </c>
      <c r="C54" s="1" t="s">
        <v>417</v>
      </c>
      <c r="D54" s="1" t="s">
        <v>401</v>
      </c>
      <c r="E54" s="1" t="s">
        <v>418</v>
      </c>
      <c r="F54" s="1" t="s">
        <v>174</v>
      </c>
      <c r="G54" s="1" t="s">
        <v>175</v>
      </c>
      <c r="H54" s="1" t="s">
        <v>176</v>
      </c>
      <c r="I54" s="1" t="s">
        <v>411</v>
      </c>
      <c r="J54" s="1" t="s">
        <v>178</v>
      </c>
      <c r="K54" s="1" t="s">
        <v>411</v>
      </c>
      <c r="L54" s="1" t="s">
        <v>180</v>
      </c>
      <c r="M54" s="1" t="s">
        <v>419</v>
      </c>
      <c r="N54" s="1" t="s">
        <v>419</v>
      </c>
      <c r="O54" s="1" t="s">
        <v>180</v>
      </c>
      <c r="P54" s="1" t="s">
        <v>181</v>
      </c>
      <c r="Q54" s="1" t="s">
        <v>420</v>
      </c>
      <c r="R54" s="1" t="s">
        <v>183</v>
      </c>
      <c r="S54" s="1" t="s">
        <v>184</v>
      </c>
      <c r="T54" s="1" t="s">
        <v>185</v>
      </c>
    </row>
    <row r="55" s="1" customFormat="1" spans="1:20">
      <c r="A55" s="3">
        <v>17047082190</v>
      </c>
      <c r="B55" s="1" t="s">
        <v>174</v>
      </c>
      <c r="C55" s="1" t="s">
        <v>421</v>
      </c>
      <c r="D55" s="1" t="s">
        <v>236</v>
      </c>
      <c r="E55" s="1" t="s">
        <v>422</v>
      </c>
      <c r="F55" s="1" t="s">
        <v>174</v>
      </c>
      <c r="G55" s="1" t="s">
        <v>175</v>
      </c>
      <c r="H55" s="1" t="s">
        <v>176</v>
      </c>
      <c r="I55" s="1" t="s">
        <v>423</v>
      </c>
      <c r="J55" s="1" t="s">
        <v>178</v>
      </c>
      <c r="K55" s="1" t="s">
        <v>423</v>
      </c>
      <c r="L55" s="1" t="s">
        <v>423</v>
      </c>
      <c r="M55" s="1" t="s">
        <v>179</v>
      </c>
      <c r="N55" s="1" t="s">
        <v>179</v>
      </c>
      <c r="O55" s="1" t="s">
        <v>180</v>
      </c>
      <c r="P55" s="1" t="s">
        <v>181</v>
      </c>
      <c r="Q55" s="1" t="s">
        <v>424</v>
      </c>
      <c r="R55" s="1" t="s">
        <v>183</v>
      </c>
      <c r="S55" s="1" t="s">
        <v>184</v>
      </c>
      <c r="T55" s="1" t="s">
        <v>185</v>
      </c>
    </row>
    <row r="56" s="1" customFormat="1" spans="1:20">
      <c r="A56" s="3">
        <v>17047089273</v>
      </c>
      <c r="B56" s="1" t="s">
        <v>174</v>
      </c>
      <c r="C56" s="1" t="s">
        <v>425</v>
      </c>
      <c r="D56" s="1" t="s">
        <v>236</v>
      </c>
      <c r="E56" s="1" t="s">
        <v>426</v>
      </c>
      <c r="F56" s="1" t="s">
        <v>174</v>
      </c>
      <c r="G56" s="1" t="s">
        <v>175</v>
      </c>
      <c r="H56" s="1" t="s">
        <v>176</v>
      </c>
      <c r="I56" s="1" t="s">
        <v>427</v>
      </c>
      <c r="J56" s="1" t="s">
        <v>178</v>
      </c>
      <c r="K56" s="1" t="s">
        <v>427</v>
      </c>
      <c r="L56" s="1" t="s">
        <v>427</v>
      </c>
      <c r="M56" s="1" t="s">
        <v>179</v>
      </c>
      <c r="N56" s="1" t="s">
        <v>179</v>
      </c>
      <c r="O56" s="1" t="s">
        <v>180</v>
      </c>
      <c r="P56" s="1" t="s">
        <v>181</v>
      </c>
      <c r="Q56" s="1" t="s">
        <v>428</v>
      </c>
      <c r="R56" s="1" t="s">
        <v>183</v>
      </c>
      <c r="S56" s="1" t="s">
        <v>184</v>
      </c>
      <c r="T56" s="1" t="s">
        <v>185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2021-12-27T03:28:13Z</dcterms:created>
  <dcterms:modified xsi:type="dcterms:W3CDTF">2021-12-27T03:36:25Z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CDBEAC79DAE642DCA92D45DA1062EC08</vt:lpwstr>
  </property>
  <property fmtid="{D5CDD505-2E9C-101B-9397-08002B2CF9AE}" pid="3" name="KSOProductBuildVer">
    <vt:lpwstr>2052-11.1.0.11115</vt:lpwstr>
  </property>
</Properties>
</file>