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对账!$1:$67</definedName>
  </definedNames>
  <calcPr calcId="144525"/>
</workbook>
</file>

<file path=xl/sharedStrings.xml><?xml version="1.0" encoding="utf-8"?>
<sst xmlns="http://schemas.openxmlformats.org/spreadsheetml/2006/main" count="1770" uniqueCount="462">
  <si>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</si>
  <si>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</si>
  <si>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</si>
  <si>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</si>
  <si>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</si>
  <si>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</si>
  <si>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</si>
  <si>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</si>
  <si>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</si>
  <si>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</si>
  <si>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</si>
  <si>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</si>
  <si>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</si>
  <si>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</si>
  <si>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</si>
  <si>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</si>
  <si>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</si>
  <si>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</si>
  <si>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</si>
  <si>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</si>
  <si>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</si>
  <si>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</si>
  <si>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</si>
  <si>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</si>
  <si>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</si>
  <si>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</si>
  <si>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</si>
  <si>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[保定]城市便捷酒店(保定火车站店)(80249552)</t>
  </si>
  <si>
    <t>标准双床房&lt;2人入住&gt;&lt;早餐&gt;</t>
  </si>
  <si>
    <t>CNY</t>
  </si>
  <si>
    <t>宋丹丹</t>
  </si>
  <si>
    <t>CA13744211225CNY</t>
  </si>
  <si>
    <t>未提现</t>
  </si>
  <si>
    <t>携程开票</t>
  </si>
  <si>
    <t>[台北]台北柯达大饭店-敦南馆(K Hotel Dunnan)(80941563)</t>
  </si>
  <si>
    <t>商务大床房&lt;2人入住&gt;</t>
  </si>
  <si>
    <t>HSU/SHENGKAI</t>
  </si>
  <si>
    <t>[null](80243635)</t>
  </si>
  <si>
    <t>[上海]汉庭酒店(上海嘉定城中路店)(76438865)</t>
  </si>
  <si>
    <t>大床房&lt;2人入住&gt;</t>
  </si>
  <si>
    <t>孙文</t>
  </si>
  <si>
    <t>R2018021071624610001</t>
  </si>
  <si>
    <t>[建湖]格美酒店(建湖欧堡利亚尊园店)(80247783)</t>
  </si>
  <si>
    <t>特色大床房&lt;2人入住&gt;&lt;早餐&gt;</t>
  </si>
  <si>
    <t>陈云龙</t>
  </si>
  <si>
    <t>[韶关]韶关摩尔城假日酒店(80894894)</t>
  </si>
  <si>
    <t>假日高级房&lt;2人入住&gt;</t>
  </si>
  <si>
    <t>庞华锐</t>
  </si>
  <si>
    <t>[厦门]厦门海景千禧大酒店(68194086)</t>
  </si>
  <si>
    <t>高级大床房&lt;2人入住&gt;</t>
  </si>
  <si>
    <t>王红梅</t>
  </si>
  <si>
    <t>[长沙]长沙会展诺富特酒店(80251071)</t>
  </si>
  <si>
    <t>高级双床房&lt;2人入住&gt;&lt;早餐&gt;</t>
  </si>
  <si>
    <t>全珍霞</t>
  </si>
  <si>
    <t>丁煜</t>
  </si>
  <si>
    <t>[开封]开封迪臣智选假日酒店(80895087)</t>
  </si>
  <si>
    <t>无障碍大床房&lt;2人入住&gt;&lt;早餐&gt;</t>
  </si>
  <si>
    <t>林莉莉</t>
  </si>
  <si>
    <t>[广州]广州珀丽酒店(76255406)</t>
  </si>
  <si>
    <t>豪华大床房&lt;2人入住&gt;&lt;早餐&gt;</t>
  </si>
  <si>
    <t>钟星</t>
  </si>
  <si>
    <t>管家俊</t>
  </si>
  <si>
    <t>标准大床房&lt;2人入住&gt;&lt;早餐&gt;</t>
  </si>
  <si>
    <t>邱嘉煜</t>
  </si>
  <si>
    <t>[新竹县]新竹安捷国际酒店(81210482)</t>
  </si>
  <si>
    <t>不指定房型&lt;2人入住&gt;</t>
  </si>
  <si>
    <t>AI CHIEH/CHANG,AI CHIEH/CHANG</t>
  </si>
  <si>
    <t>CA13744211226CNY</t>
  </si>
  <si>
    <t>EXP-1857939435</t>
  </si>
  <si>
    <t>[null](80247717)</t>
  </si>
  <si>
    <t>[高雄]福容大饭店(高雄馆)(Fullon Hotel Kaohsiung)(80941529)</t>
  </si>
  <si>
    <t>市景精致双床房&lt;2人入住&gt;&lt;早餐&gt;</t>
  </si>
  <si>
    <t>CHEN/KUNHUNG,CHEN/HSUANYING</t>
  </si>
  <si>
    <t>[台北]天阁酒店(台北复兴馆)(The Tango Hotel (Taipei Fu Hsing))(80941372)</t>
  </si>
  <si>
    <t>天豪客房&lt;2人入住&gt;</t>
  </si>
  <si>
    <t>YAN LING/YEH</t>
  </si>
  <si>
    <t>20211129-081</t>
  </si>
  <si>
    <t>[深圳]汉庭酒店(深圳龙岗南联地铁站店)(80249347)</t>
  </si>
  <si>
    <t>张继陶</t>
  </si>
  <si>
    <t>R5181161071501403001</t>
  </si>
  <si>
    <t>[深圳]尚客优快捷酒店(深圳蛇口海上世界店)(81209230)</t>
  </si>
  <si>
    <t>特惠房&lt;2人入住&gt;</t>
  </si>
  <si>
    <t>陈榕娜</t>
  </si>
  <si>
    <t>[null](81209017)</t>
  </si>
  <si>
    <t>取消</t>
  </si>
  <si>
    <t>[广州]广州石奥客栈(80251039)</t>
  </si>
  <si>
    <t>豪华海景双床房&lt;2人入住&gt;&lt;早餐&gt;</t>
  </si>
  <si>
    <t>李德业</t>
  </si>
  <si>
    <t>[北京]格林豪泰贝壳酒店(北京昌平南口镇兴隆东街店)(76255165)</t>
  </si>
  <si>
    <t>标准间&lt;2人入住&gt;</t>
  </si>
  <si>
    <t>徐军</t>
  </si>
  <si>
    <t>[德清]全季酒店(德清余英坊店)(80247880)</t>
  </si>
  <si>
    <t>高级大床房A&lt;2人入住&gt;</t>
  </si>
  <si>
    <t>叶建北</t>
  </si>
  <si>
    <t>R3132992071847254001</t>
  </si>
  <si>
    <t>[无锡]青皮树酒店(无锡锡北运河地铁站惠绿路店)(80248877)</t>
  </si>
  <si>
    <t>商务双床房&lt;2人入住&gt;</t>
  </si>
  <si>
    <t>王文静</t>
  </si>
  <si>
    <t>[上海]上海海悦滨江酒店公寓(80243258)</t>
  </si>
  <si>
    <t>陆家嘴缩影&lt;2人入住&gt;</t>
  </si>
  <si>
    <t>张博</t>
  </si>
  <si>
    <t>[启东]格林豪泰(启东滨海工业园区南海路店)(80245890)</t>
  </si>
  <si>
    <t>陆青青</t>
  </si>
  <si>
    <t>胡宾</t>
  </si>
  <si>
    <t>[北京]格林豪泰(北京昌平沙河地铁站店)(76296984)</t>
  </si>
  <si>
    <t>标准房&lt;2人入住&gt;</t>
  </si>
  <si>
    <t>付雷</t>
  </si>
  <si>
    <t>(GRT)73535629;</t>
  </si>
  <si>
    <t>[null](81209600)</t>
  </si>
  <si>
    <t>梁晓明</t>
  </si>
  <si>
    <t>[高雄]御宿商旅(高雄明华馆)(Royal Group Hotel Ming Hua Branch)(82340238)</t>
  </si>
  <si>
    <t>双人套房&lt;2人入住&gt;&lt;早餐&gt;</t>
  </si>
  <si>
    <t>HUANG/HSINHAN</t>
  </si>
  <si>
    <t>CA13744211227CNY</t>
  </si>
  <si>
    <t>[台中]台中竹林雅致商务汽车旅馆(Refinement Motel)(82340270)</t>
  </si>
  <si>
    <t>豪华间&lt;2人入住&gt;&lt;早餐&gt;</t>
  </si>
  <si>
    <t>Lee/Shih Chieh,Lee/Shih Chieh</t>
  </si>
  <si>
    <t>[台北]台北美仑大饭店(Park Taipei Hotel)(82340188)</t>
  </si>
  <si>
    <t>高级特大号床间&lt;2人入住&gt;</t>
  </si>
  <si>
    <t>HSU/CHIAOLIN</t>
  </si>
  <si>
    <t>[台北]柯达饭店(台北长安店)(K Hotel Taipei Chang-An)(80941757)</t>
  </si>
  <si>
    <t>商务双床房&lt;2人入住&gt;&lt;早餐&gt;</t>
  </si>
  <si>
    <t>WU/LICHEN</t>
  </si>
  <si>
    <t>[高雄]高雄树屋旅店(The Tree House)(80941625)</t>
  </si>
  <si>
    <t>标准双床间(无窗)&lt;2人入住&gt;&lt;早餐&gt;</t>
  </si>
  <si>
    <t>HSIEH/CHIACHEN</t>
  </si>
  <si>
    <t>EXP-1861226365</t>
  </si>
  <si>
    <t>[新北]新北新店矽谷温泉会馆(New Taipei Hot Spring Hotel)(80941666)</t>
  </si>
  <si>
    <t>和风豪华双人房&lt;2人入住&gt;</t>
  </si>
  <si>
    <t>CHENG/YUNGFA</t>
  </si>
  <si>
    <t>CHENG YUNGFA</t>
  </si>
  <si>
    <t>[台北]台北中山九昱希尔顿逸林酒店(DoubleTree by Hilton Taipei Zhongshan)(81211197)</t>
  </si>
  <si>
    <t>逸林双床客房&lt;2人入住&gt;</t>
  </si>
  <si>
    <t>LU/SHAOCHI</t>
  </si>
  <si>
    <t>[新竹]金沙商务旅馆(Gold Sand Hotel)(80941862)</t>
  </si>
  <si>
    <t>标准双人间&lt;2人入住&gt;&lt;早餐&gt;</t>
  </si>
  <si>
    <t>Guo/neru,Guo/neru</t>
  </si>
  <si>
    <t>[西安]西安W酒店(76255283)</t>
  </si>
  <si>
    <t>奇妙城景客房大床房&lt;2人入住&gt;</t>
  </si>
  <si>
    <t>钟雅琪</t>
  </si>
  <si>
    <t>[台北]台北欧华酒店(The Riviera Hotel Taipei)(80941572)</t>
  </si>
  <si>
    <t>豪华大床房&lt;2人入住&gt;</t>
  </si>
  <si>
    <t>Peiyu/Wu,Peiyu/Wu</t>
  </si>
  <si>
    <t>[广州]锦江都城酒店(广州万达广场店)(79042808)</t>
  </si>
  <si>
    <t>精致商务房&lt;2人入住&gt;&lt;钻石会员&gt;&lt;交叉用户机票，高铁，汽车，船票，用车&gt;</t>
  </si>
  <si>
    <t>李奎</t>
  </si>
  <si>
    <t>[台中]台中安可旅店(Bravo Hotel)(80942096)</t>
  </si>
  <si>
    <t>经济大床房(无窗)&lt;2人入住&gt;</t>
  </si>
  <si>
    <t>LIN/PO SHENG,LIN/PO SHENG</t>
  </si>
  <si>
    <t>[香港]香港朗廷酒店(The Langham Hong Kong)(80243573)</t>
  </si>
  <si>
    <t>内园景高级双床房&lt;2人入住&gt;</t>
  </si>
  <si>
    <t>LAI/KA CHUN</t>
  </si>
  <si>
    <t>LU/HUI YING,LU/HUI YING</t>
  </si>
  <si>
    <t>[平湖]格雅酒店(平湖吾悦广场胜利路店)(80895244)</t>
  </si>
  <si>
    <t>钱广卫</t>
  </si>
  <si>
    <t>[北京]喆啡酒店(北京门头沟区政府新桥大街店)(80244135)</t>
  </si>
  <si>
    <t>醇享大床房&lt;2人入住&gt;</t>
  </si>
  <si>
    <t>付小千</t>
  </si>
  <si>
    <t>[上海]全季酒店(上海康桥秀浦路店)(79042790)</t>
  </si>
  <si>
    <t>双床房&lt;2人入住&gt;</t>
  </si>
  <si>
    <t>刘琴</t>
  </si>
  <si>
    <t>R2013153071744089001</t>
  </si>
  <si>
    <t>高级大床房&lt;2人入住&gt;&lt;早餐&gt;</t>
  </si>
  <si>
    <t>杨军</t>
  </si>
  <si>
    <t>[济南]格林豪泰酒店(济南大明湖西南门店)(80244677)</t>
  </si>
  <si>
    <t>王泳皓</t>
  </si>
  <si>
    <t>(GRT)73524229;</t>
  </si>
  <si>
    <t>王子羿</t>
  </si>
  <si>
    <t>(GRT)73524650;</t>
  </si>
  <si>
    <t>[济南]全季酒店(济南趵突泉店)(80249675)</t>
  </si>
  <si>
    <t>孙晓红</t>
  </si>
  <si>
    <t>R8000132071863948001</t>
  </si>
  <si>
    <t>特价双床房(无窗)&lt;2人入住&gt;</t>
  </si>
  <si>
    <t>罗梦莹</t>
  </si>
  <si>
    <t>(GRT)73539578;</t>
  </si>
  <si>
    <t>[广州]广州百鸣纺园公寓酒店(76248543)</t>
  </si>
  <si>
    <t>公寓套房&lt;2人入住&gt;&lt;早餐&gt;</t>
  </si>
  <si>
    <t>龚丽环</t>
  </si>
  <si>
    <t>[东莞]东莞中汇文华酒店(76256563)</t>
  </si>
  <si>
    <t>特价双人房&lt;2人入住&gt;</t>
  </si>
  <si>
    <t>姚碧燕</t>
  </si>
  <si>
    <t>[深圳]维也纳酒店(深圳沙井京基百纳店)(68340995)</t>
  </si>
  <si>
    <t>棋牌套房&lt;2人入住&gt;&lt;钻石会员&gt;&lt;交叉用户机票，高铁，汽车，船票，用车&gt;</t>
  </si>
  <si>
    <t>罗小松</t>
  </si>
  <si>
    <t>豪华双床房&lt;2人入住&gt;&lt;早餐&gt;</t>
  </si>
  <si>
    <t>宁华东</t>
  </si>
  <si>
    <t>杨昭远</t>
  </si>
  <si>
    <t>(GRT)73552400;</t>
  </si>
  <si>
    <t>[null](80249004)</t>
  </si>
  <si>
    <t>邵婧</t>
  </si>
  <si>
    <t>(GRT)73554808;</t>
  </si>
  <si>
    <t>王恩利</t>
  </si>
  <si>
    <t>(GRT)73556482;</t>
  </si>
  <si>
    <t>刘子辰</t>
  </si>
  <si>
    <t>(GRT)73559316;</t>
  </si>
  <si>
    <t>孙斌</t>
  </si>
  <si>
    <t>张秀</t>
  </si>
  <si>
    <t>[null](81314465)</t>
  </si>
  <si>
    <t>，</t>
  </si>
  <si>
    <t xml:space="preserve"> 25447 CNY</t>
  </si>
  <si>
    <t>A211227101000481</t>
  </si>
  <si>
    <t>A211227101024481</t>
  </si>
  <si>
    <t>总计：25447元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</si>
  <si>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</si>
  <si>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</si>
  <si>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</si>
  <si>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</si>
  <si>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</si>
  <si>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</si>
  <si>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</si>
  <si>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</si>
  <si>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</si>
  <si>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</si>
  <si>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</si>
  <si>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</si>
  <si>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</si>
  <si>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</si>
  <si>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</si>
  <si>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</si>
  <si>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</si>
  <si>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2021-11-15</t>
  </si>
  <si>
    <t>2299834</t>
  </si>
  <si>
    <t>新竹安捷国际酒店</t>
  </si>
  <si>
    <t>AI CHIEH CHANG,AI CHIEH CHANG</t>
  </si>
  <si>
    <t>2021-12-10</t>
  </si>
  <si>
    <t>2021-12-11</t>
  </si>
  <si>
    <t>退房日月结</t>
  </si>
  <si>
    <t>551.00</t>
  </si>
  <si>
    <t>RMB</t>
  </si>
  <si>
    <t>0</t>
  </si>
  <si>
    <t>0.00</t>
  </si>
  <si>
    <t>携程汇登国内直连</t>
  </si>
  <si>
    <t>2021-11-15 17:09:12</t>
  </si>
  <si>
    <t>否</t>
  </si>
  <si>
    <t>广州汇登信息科技有限公司</t>
  </si>
  <si>
    <t>直连</t>
  </si>
  <si>
    <t>2021-11-17</t>
  </si>
  <si>
    <t>2301955</t>
  </si>
  <si>
    <t>御宿商旅(高雄明华馆)</t>
  </si>
  <si>
    <t>HUANG HSINHAN</t>
  </si>
  <si>
    <t>2021-12-12</t>
  </si>
  <si>
    <t>514.00</t>
  </si>
  <si>
    <t>2021-11-17 19:31:37</t>
  </si>
  <si>
    <t>2021-11-18</t>
  </si>
  <si>
    <t>2302767</t>
  </si>
  <si>
    <t>台中竹林雅致商务汽车旅馆</t>
  </si>
  <si>
    <t>Lee Shih Chieh,Lee Shih Chieh</t>
  </si>
  <si>
    <t>731.00</t>
  </si>
  <si>
    <t>2021-11-18 16:03:50</t>
  </si>
  <si>
    <t>2021-11-20</t>
  </si>
  <si>
    <t>2305192</t>
  </si>
  <si>
    <t>台北美仑大饭店</t>
  </si>
  <si>
    <t>HSU CHIAOLIN</t>
  </si>
  <si>
    <t>643.00</t>
  </si>
  <si>
    <t>2021-11-20 16:28:14</t>
  </si>
  <si>
    <t>2021-11-22</t>
  </si>
  <si>
    <t>2308218</t>
  </si>
  <si>
    <t>新北新店矽谷温泉会馆</t>
  </si>
  <si>
    <t>893.00</t>
  </si>
  <si>
    <t>2021-11-22 23:06:57</t>
  </si>
  <si>
    <t>2021-11-23</t>
  </si>
  <si>
    <t>2309205</t>
  </si>
  <si>
    <t>台北中山逸林酒店</t>
  </si>
  <si>
    <t>LU SHAOCHI</t>
  </si>
  <si>
    <t>1285.00</t>
  </si>
  <si>
    <t>2021-11-23 18:00:16</t>
  </si>
  <si>
    <t>2021-11-24</t>
  </si>
  <si>
    <t>2309967</t>
  </si>
  <si>
    <t>金沙商务旅馆</t>
  </si>
  <si>
    <t>Guo neru,Guo neru</t>
  </si>
  <si>
    <t>447.00</t>
  </si>
  <si>
    <t>2021-11-24 10:48:21</t>
  </si>
  <si>
    <t>2310862</t>
  </si>
  <si>
    <t>西安W酒店</t>
  </si>
  <si>
    <t>2021-12-09</t>
  </si>
  <si>
    <t>3975.00</t>
  </si>
  <si>
    <t>2021-11-24 19:43:44</t>
  </si>
  <si>
    <t>2021-11-25</t>
  </si>
  <si>
    <t>2311836</t>
  </si>
  <si>
    <t>上海中山公园逸欣酒店公寓</t>
  </si>
  <si>
    <t>JUNG HEEOK</t>
  </si>
  <si>
    <t>2021-12-08</t>
  </si>
  <si>
    <t>825.99</t>
  </si>
  <si>
    <t>2021-11-25 13:09:01</t>
  </si>
  <si>
    <t>2312996</t>
  </si>
  <si>
    <t>台北欧华酒店</t>
  </si>
  <si>
    <t>Peiyu Wu,Peiyu Wu</t>
  </si>
  <si>
    <t>502.00</t>
  </si>
  <si>
    <t>2021-11-25 22:40:37</t>
  </si>
  <si>
    <t>2021-11-28</t>
  </si>
  <si>
    <t>2317522</t>
  </si>
  <si>
    <t>福容大饭店(高雄馆)</t>
  </si>
  <si>
    <t>CHEN KUNHUNG,CHEN HSUANYING</t>
  </si>
  <si>
    <t>1408.00</t>
  </si>
  <si>
    <t>2021-11-28 20:12:11</t>
  </si>
  <si>
    <t>2317747</t>
  </si>
  <si>
    <t>香港朗廷酒店</t>
  </si>
  <si>
    <t>LAI KA CHUN</t>
  </si>
  <si>
    <t>814.00</t>
  </si>
  <si>
    <t>2021-11-28 22:57:10</t>
  </si>
  <si>
    <t>2021-11-29</t>
  </si>
  <si>
    <t>2318740</t>
  </si>
  <si>
    <t>天阁酒店(台北复兴馆)</t>
  </si>
  <si>
    <t>YAN LING YEH</t>
  </si>
  <si>
    <t>446.00</t>
  </si>
  <si>
    <t>2021-11-29 19:16:30</t>
  </si>
  <si>
    <t>2021-12-01</t>
  </si>
  <si>
    <t>2322326</t>
  </si>
  <si>
    <t>城市便捷酒店(保定火车站店)</t>
  </si>
  <si>
    <t>152.00</t>
  </si>
  <si>
    <t>2021-12-01 21:42:41</t>
  </si>
  <si>
    <t>2021-12-06</t>
  </si>
  <si>
    <t>2328565</t>
  </si>
  <si>
    <t>台北柯达大饭店-敦南馆</t>
  </si>
  <si>
    <t>HSU SHENGKAI</t>
  </si>
  <si>
    <t>434.00</t>
  </si>
  <si>
    <t>2021-12-06 12:02:00</t>
  </si>
  <si>
    <t>2328700</t>
  </si>
  <si>
    <t>汉庭酒店(深圳龙岗南联地铁站店)</t>
  </si>
  <si>
    <t>154.00</t>
  </si>
  <si>
    <t>2021-12-06 13:30:05</t>
  </si>
  <si>
    <t>2328776</t>
  </si>
  <si>
    <t>尚客优快捷酒店(深圳蛇口海上世界店)</t>
  </si>
  <si>
    <t>143.00</t>
  </si>
  <si>
    <t>2021-12-06 14:35:41</t>
  </si>
  <si>
    <t>2021-12-07</t>
  </si>
  <si>
    <t>2329631</t>
  </si>
  <si>
    <t>英皇骏景酒店</t>
  </si>
  <si>
    <t>FUNG NAI KEUNG</t>
  </si>
  <si>
    <t>291.00</t>
  </si>
  <si>
    <t>2021-12-07 00:25:25</t>
  </si>
  <si>
    <t>2330219</t>
  </si>
  <si>
    <t>汉庭酒店(上海嘉定城中路店)</t>
  </si>
  <si>
    <t>394.00</t>
  </si>
  <si>
    <t>2021-12-07 23:43:33</t>
  </si>
  <si>
    <t>2330555</t>
  </si>
  <si>
    <t>喆啡酒店(北京门头沟区政府新桥大街店)</t>
  </si>
  <si>
    <t>353.00</t>
  </si>
  <si>
    <t>2021-12-08 09:41:35</t>
  </si>
  <si>
    <t>2330761</t>
  </si>
  <si>
    <t>格美酒店(建湖欧堡利亚尊园店)</t>
  </si>
  <si>
    <t>388.00</t>
  </si>
  <si>
    <t>2021-12-08 11:10:51</t>
  </si>
  <si>
    <t>2331838</t>
  </si>
  <si>
    <t>韶关摩尔城假日酒店</t>
  </si>
  <si>
    <t>606.00</t>
  </si>
  <si>
    <t>2021-12-08 20:07:49</t>
  </si>
  <si>
    <t>2332254</t>
  </si>
  <si>
    <t>厦门海景千禧大酒店</t>
  </si>
  <si>
    <t>413.00</t>
  </si>
  <si>
    <t>2021-12-09 08:18:45</t>
  </si>
  <si>
    <t>直采</t>
  </si>
  <si>
    <t>2332361</t>
  </si>
  <si>
    <t>全季酒店(上海康桥秀浦路店)</t>
  </si>
  <si>
    <t>801.99</t>
  </si>
  <si>
    <t>2021-12-09 08:54:53</t>
  </si>
  <si>
    <t>2332741</t>
  </si>
  <si>
    <t>长沙会展诺富特酒店</t>
  </si>
  <si>
    <t>406.00</t>
  </si>
  <si>
    <t>2021-12-09 13:00:47</t>
  </si>
  <si>
    <t>2332770</t>
  </si>
  <si>
    <t>2021-12-09 13:50:20</t>
  </si>
  <si>
    <t>2333389</t>
  </si>
  <si>
    <t>开封迪臣智选假日酒店</t>
  </si>
  <si>
    <t>277.00</t>
  </si>
  <si>
    <t>2021-12-09 19:06:33</t>
  </si>
  <si>
    <t>2333660</t>
  </si>
  <si>
    <t>广州石奥客栈</t>
  </si>
  <si>
    <t>785.00</t>
  </si>
  <si>
    <t>2021-12-09 20:51:16</t>
  </si>
  <si>
    <t>2333756</t>
  </si>
  <si>
    <t>广州珀丽酒店</t>
  </si>
  <si>
    <t>344.00</t>
  </si>
  <si>
    <t>2021-12-09 21:46:13</t>
  </si>
  <si>
    <t>2333865</t>
  </si>
  <si>
    <t>2021-12-09 22:46:08</t>
  </si>
  <si>
    <t>2333870</t>
  </si>
  <si>
    <t>336.00</t>
  </si>
  <si>
    <t>2021-12-09 22:46:25</t>
  </si>
  <si>
    <t>2334565</t>
  </si>
  <si>
    <t>格林豪泰(济南大明湖店)</t>
  </si>
  <si>
    <t>180.00</t>
  </si>
  <si>
    <t>2021-12-10 13:22:08</t>
  </si>
  <si>
    <t>2334567</t>
  </si>
  <si>
    <t>格林豪泰贝壳酒店(北京昌平南口镇兴隆东街店)</t>
  </si>
  <si>
    <t>159.00</t>
  </si>
  <si>
    <t>2021-12-10 13:25:24</t>
  </si>
  <si>
    <t>2334575</t>
  </si>
  <si>
    <t>全季酒店(德清余英坊店)</t>
  </si>
  <si>
    <t>318.00</t>
  </si>
  <si>
    <t>2021-12-10 13:34:18</t>
  </si>
  <si>
    <t>2334579</t>
  </si>
  <si>
    <t>361.00</t>
  </si>
  <si>
    <t>2021-12-10 13:36:34</t>
  </si>
  <si>
    <t>2334592</t>
  </si>
  <si>
    <t>青皮树酒店(无锡锡北运河地铁站惠绿路店)</t>
  </si>
  <si>
    <t>267.00</t>
  </si>
  <si>
    <t>2021-12-10 13:50:40</t>
  </si>
  <si>
    <t>2334859</t>
  </si>
  <si>
    <t>上海海悦滨江酒店公寓</t>
  </si>
  <si>
    <t>282.00</t>
  </si>
  <si>
    <t>2021-12-10 17:59:59</t>
  </si>
  <si>
    <t>2334865</t>
  </si>
  <si>
    <t>格林豪泰快捷酒店（南通南海路店）</t>
  </si>
  <si>
    <t>168.00</t>
  </si>
  <si>
    <t>2021-12-10 18:05:07</t>
  </si>
  <si>
    <t>2334875</t>
  </si>
  <si>
    <t>全季酒店(济南趵突泉店)</t>
  </si>
  <si>
    <t>306.00</t>
  </si>
  <si>
    <t>2021-12-10 18:12:32</t>
  </si>
  <si>
    <t>2334971</t>
  </si>
  <si>
    <t>2021-12-10 19:16:16</t>
  </si>
  <si>
    <t>2335009</t>
  </si>
  <si>
    <t>格林豪泰(北京昌平沙河地铁站店)</t>
  </si>
  <si>
    <t>232.00</t>
  </si>
  <si>
    <t>2021-12-10 19:21:09</t>
  </si>
  <si>
    <t>2335077</t>
  </si>
  <si>
    <t>吾遇酒店(广州永泰地铁站店)</t>
  </si>
  <si>
    <t>陈茂杰</t>
  </si>
  <si>
    <t>109.00</t>
  </si>
  <si>
    <t>2021-12-10 20:07:03</t>
  </si>
  <si>
    <t>2335172</t>
  </si>
  <si>
    <t>155.00</t>
  </si>
  <si>
    <t>2021-12-10 21:20:35</t>
  </si>
  <si>
    <t>2335232</t>
  </si>
  <si>
    <t>2021-12-10 22:11:32</t>
  </si>
  <si>
    <t>2335446</t>
  </si>
  <si>
    <t>东莞中汇文华酒店</t>
  </si>
  <si>
    <t>173.00</t>
  </si>
  <si>
    <t>2021-12-11 03:48:34</t>
  </si>
  <si>
    <t>2335645</t>
  </si>
  <si>
    <t>315.00</t>
  </si>
  <si>
    <t>2021-12-11 11:05:10</t>
  </si>
  <si>
    <t>2335820</t>
  </si>
  <si>
    <t>2021-12-11 13:13:37</t>
  </si>
  <si>
    <t>2335822</t>
  </si>
  <si>
    <t>格林豪泰酒店(丹阳界牌店)</t>
  </si>
  <si>
    <t>王凯</t>
  </si>
  <si>
    <t>147.00</t>
  </si>
  <si>
    <t>2021-12-11 13:16:34</t>
  </si>
  <si>
    <t>2335927</t>
  </si>
  <si>
    <t>2021-12-11 14:38:52</t>
  </si>
  <si>
    <t>2336025</t>
  </si>
  <si>
    <t>2021-12-11 15:47:10</t>
  </si>
  <si>
    <t>2336182</t>
  </si>
  <si>
    <t>2021-12-11 17:24:57</t>
  </si>
  <si>
    <t>2336522</t>
  </si>
  <si>
    <t>332.00</t>
  </si>
  <si>
    <t>2021-12-11 20:39:25</t>
  </si>
  <si>
    <t>2336558</t>
  </si>
  <si>
    <t>喆·啡酒店(沛县新城区九龙城店)</t>
  </si>
  <si>
    <t>滕行</t>
  </si>
  <si>
    <t>202.00</t>
  </si>
  <si>
    <t>2021-12-11 21:01:55</t>
  </si>
  <si>
    <t>2336664</t>
  </si>
  <si>
    <t>339.00</t>
  </si>
  <si>
    <t>2021-12-11 21:54:16</t>
  </si>
  <si>
    <t>2336731</t>
  </si>
  <si>
    <t>城市便捷酒店（荆门银泰城火车站店）</t>
  </si>
  <si>
    <t>姜捷,陈洁</t>
  </si>
  <si>
    <t>274.00</t>
  </si>
  <si>
    <t>2021-12-11 22:37:23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</si>
</sst>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5" borderId="3" applyNumberFormat="0" applyAlignment="0" applyProtection="0">
      <alignment vertical="center"/>
    </xf>
    <xf numFmtId="0" fontId="17" fillId="15" borderId="1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16902636545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44539</v>
      </c>
      <c r="G2" s="5">
        <v>44540</v>
      </c>
      <c r="H2" s="4">
        <v>1</v>
      </c>
      <c r="I2" s="4">
        <v>1</v>
      </c>
      <c r="J2" s="4">
        <v>1</v>
      </c>
      <c r="K2" s="4" t="s">
        <v>29</v>
      </c>
      <c r="L2" s="4">
        <v>152</v>
      </c>
      <c r="M2" s="4">
        <v>152</v>
      </c>
      <c r="N2" s="4" t="s">
        <v>30</v>
      </c>
      <c r="O2" s="4" t="s">
        <v>31</v>
      </c>
      <c r="P2" s="4" t="s">
        <v>32</v>
      </c>
      <c r="Q2" s="4">
        <v>0</v>
      </c>
      <c r="R2" s="6">
        <v>44531</v>
      </c>
      <c r="S2" s="5">
        <v>44555</v>
      </c>
      <c r="T2" s="4" t="s">
        <v>33</v>
      </c>
      <c r="U2" s="4">
        <v>152</v>
      </c>
      <c r="V2" s="4">
        <v>0</v>
      </c>
      <c r="W2" s="4">
        <v>0</v>
      </c>
    </row>
    <row r="3" s="4" customFormat="1" spans="1:24">
      <c r="A3" s="4">
        <v>16928365118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44539</v>
      </c>
      <c r="G3" s="5">
        <v>44540</v>
      </c>
      <c r="H3" s="4">
        <v>1</v>
      </c>
      <c r="I3" s="4">
        <v>1</v>
      </c>
      <c r="J3" s="4">
        <v>1</v>
      </c>
      <c r="K3" s="4" t="s">
        <v>29</v>
      </c>
      <c r="L3" s="4">
        <v>434</v>
      </c>
      <c r="M3" s="4">
        <v>434</v>
      </c>
      <c r="N3" s="4" t="s">
        <v>36</v>
      </c>
      <c r="O3" s="4" t="s">
        <v>31</v>
      </c>
      <c r="P3" s="4" t="s">
        <v>32</v>
      </c>
      <c r="Q3" s="4">
        <v>0</v>
      </c>
      <c r="R3" s="6">
        <v>44536</v>
      </c>
      <c r="S3" s="5">
        <v>44555</v>
      </c>
      <c r="T3" s="4" t="s">
        <v>33</v>
      </c>
      <c r="U3" s="4">
        <v>434</v>
      </c>
      <c r="V3" s="4">
        <v>0</v>
      </c>
      <c r="W3" s="4">
        <v>0</v>
      </c>
      <c r="X3" s="4">
        <v>2328565</v>
      </c>
    </row>
    <row r="4" s="4" customFormat="1" spans="1:23">
      <c r="A4" s="4">
        <v>16933327692</v>
      </c>
      <c r="B4" s="4" t="s">
        <v>25</v>
      </c>
      <c r="C4" s="4" t="s">
        <v>26</v>
      </c>
      <c r="D4" s="4" t="s">
        <v>37</v>
      </c>
      <c r="F4" s="5">
        <v>44539</v>
      </c>
      <c r="G4" s="5">
        <v>44540</v>
      </c>
      <c r="H4" s="4">
        <v>0</v>
      </c>
      <c r="I4" s="4">
        <v>1</v>
      </c>
      <c r="J4" s="4">
        <v>0</v>
      </c>
      <c r="K4" s="4" t="s">
        <v>29</v>
      </c>
      <c r="L4" s="4">
        <v>291</v>
      </c>
      <c r="M4" s="4">
        <v>291</v>
      </c>
      <c r="O4" s="4" t="s">
        <v>31</v>
      </c>
      <c r="P4" s="4" t="s">
        <v>32</v>
      </c>
      <c r="Q4" s="4">
        <v>0</v>
      </c>
      <c r="R4" s="6">
        <v>44537</v>
      </c>
      <c r="S4" s="5">
        <v>44555</v>
      </c>
      <c r="T4" s="4" t="s">
        <v>33</v>
      </c>
      <c r="U4" s="4">
        <v>291</v>
      </c>
      <c r="V4" s="4">
        <v>0</v>
      </c>
      <c r="W4" s="4">
        <v>0</v>
      </c>
    </row>
    <row r="5" s="4" customFormat="1" spans="1:25">
      <c r="A5" s="4">
        <v>16939672182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44538</v>
      </c>
      <c r="G5" s="5">
        <v>44540</v>
      </c>
      <c r="H5" s="4">
        <v>1</v>
      </c>
      <c r="I5" s="4">
        <v>2</v>
      </c>
      <c r="J5" s="4">
        <v>2</v>
      </c>
      <c r="K5" s="4" t="s">
        <v>29</v>
      </c>
      <c r="L5" s="4">
        <v>394</v>
      </c>
      <c r="M5" s="4">
        <v>394</v>
      </c>
      <c r="N5" s="4" t="s">
        <v>40</v>
      </c>
      <c r="O5" s="4" t="s">
        <v>31</v>
      </c>
      <c r="P5" s="4" t="s">
        <v>32</v>
      </c>
      <c r="Q5" s="4">
        <v>0</v>
      </c>
      <c r="R5" s="6">
        <v>44537</v>
      </c>
      <c r="S5" s="5">
        <v>44555</v>
      </c>
      <c r="T5" s="4" t="s">
        <v>33</v>
      </c>
      <c r="U5" s="4">
        <v>394</v>
      </c>
      <c r="V5" s="4">
        <v>0</v>
      </c>
      <c r="W5" s="4">
        <v>0</v>
      </c>
      <c r="Y5" s="4" t="s">
        <v>41</v>
      </c>
    </row>
    <row r="6" s="4" customFormat="1" spans="1:23">
      <c r="A6" s="4">
        <v>16940775251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44538</v>
      </c>
      <c r="G6" s="5">
        <v>44540</v>
      </c>
      <c r="H6" s="4">
        <v>1</v>
      </c>
      <c r="I6" s="4">
        <v>2</v>
      </c>
      <c r="J6" s="4">
        <v>2</v>
      </c>
      <c r="K6" s="4" t="s">
        <v>29</v>
      </c>
      <c r="L6" s="4">
        <v>388</v>
      </c>
      <c r="M6" s="4">
        <v>388</v>
      </c>
      <c r="N6" s="4" t="s">
        <v>44</v>
      </c>
      <c r="O6" s="4" t="s">
        <v>31</v>
      </c>
      <c r="P6" s="4" t="s">
        <v>32</v>
      </c>
      <c r="Q6" s="4">
        <v>0</v>
      </c>
      <c r="R6" s="6">
        <v>44538</v>
      </c>
      <c r="S6" s="5">
        <v>44555</v>
      </c>
      <c r="T6" s="4" t="s">
        <v>33</v>
      </c>
      <c r="U6" s="4">
        <v>388</v>
      </c>
      <c r="V6" s="4">
        <v>0</v>
      </c>
      <c r="W6" s="4">
        <v>0</v>
      </c>
    </row>
    <row r="7" s="4" customFormat="1" spans="1:24">
      <c r="A7" s="4">
        <v>16943014845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44538</v>
      </c>
      <c r="G7" s="5">
        <v>44540</v>
      </c>
      <c r="H7" s="4">
        <v>1</v>
      </c>
      <c r="I7" s="4">
        <v>2</v>
      </c>
      <c r="J7" s="4">
        <v>2</v>
      </c>
      <c r="K7" s="4" t="s">
        <v>29</v>
      </c>
      <c r="L7" s="4">
        <v>606</v>
      </c>
      <c r="M7" s="4">
        <v>606</v>
      </c>
      <c r="N7" s="4" t="s">
        <v>47</v>
      </c>
      <c r="O7" s="4" t="s">
        <v>31</v>
      </c>
      <c r="P7" s="4" t="s">
        <v>32</v>
      </c>
      <c r="Q7" s="4">
        <v>0</v>
      </c>
      <c r="R7" s="6">
        <v>44538</v>
      </c>
      <c r="S7" s="5">
        <v>44555</v>
      </c>
      <c r="T7" s="4" t="s">
        <v>33</v>
      </c>
      <c r="U7" s="4">
        <v>606</v>
      </c>
      <c r="V7" s="4">
        <v>0</v>
      </c>
      <c r="W7" s="4">
        <v>0</v>
      </c>
      <c r="X7" s="4">
        <v>2331838</v>
      </c>
    </row>
    <row r="8" s="4" customFormat="1" spans="1:23">
      <c r="A8" s="4">
        <v>16946583690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44539</v>
      </c>
      <c r="G8" s="5">
        <v>44540</v>
      </c>
      <c r="H8" s="4">
        <v>1</v>
      </c>
      <c r="I8" s="4">
        <v>1</v>
      </c>
      <c r="J8" s="4">
        <v>1</v>
      </c>
      <c r="K8" s="4" t="s">
        <v>29</v>
      </c>
      <c r="L8" s="4">
        <v>413</v>
      </c>
      <c r="M8" s="4">
        <v>413</v>
      </c>
      <c r="N8" s="4" t="s">
        <v>50</v>
      </c>
      <c r="O8" s="4" t="s">
        <v>31</v>
      </c>
      <c r="P8" s="4" t="s">
        <v>32</v>
      </c>
      <c r="Q8" s="4">
        <v>0</v>
      </c>
      <c r="R8" s="6">
        <v>44539</v>
      </c>
      <c r="S8" s="5">
        <v>44555</v>
      </c>
      <c r="T8" s="4" t="s">
        <v>33</v>
      </c>
      <c r="U8" s="4">
        <v>413</v>
      </c>
      <c r="V8" s="4">
        <v>0</v>
      </c>
      <c r="W8" s="4">
        <v>0</v>
      </c>
    </row>
    <row r="9" s="4" customFormat="1" spans="1:25">
      <c r="A9" s="4">
        <v>16947762563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44539</v>
      </c>
      <c r="G9" s="5">
        <v>44540</v>
      </c>
      <c r="H9" s="4">
        <v>1</v>
      </c>
      <c r="I9" s="4">
        <v>1</v>
      </c>
      <c r="J9" s="4">
        <v>1</v>
      </c>
      <c r="K9" s="4" t="s">
        <v>29</v>
      </c>
      <c r="L9" s="4">
        <v>406</v>
      </c>
      <c r="M9" s="4">
        <v>406</v>
      </c>
      <c r="N9" s="4" t="s">
        <v>53</v>
      </c>
      <c r="O9" s="4" t="s">
        <v>31</v>
      </c>
      <c r="P9" s="4" t="s">
        <v>32</v>
      </c>
      <c r="Q9" s="4">
        <v>0</v>
      </c>
      <c r="R9" s="6">
        <v>44539</v>
      </c>
      <c r="S9" s="5">
        <v>44555</v>
      </c>
      <c r="T9" s="4" t="s">
        <v>33</v>
      </c>
      <c r="U9" s="4">
        <v>406</v>
      </c>
      <c r="V9" s="4">
        <v>0</v>
      </c>
      <c r="W9" s="4">
        <v>0</v>
      </c>
      <c r="X9" s="4">
        <v>2332741</v>
      </c>
      <c r="Y9" s="4">
        <v>2112090508</v>
      </c>
    </row>
    <row r="10" s="4" customFormat="1" spans="1:25">
      <c r="A10" s="4">
        <v>16947874436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44539</v>
      </c>
      <c r="G10" s="5">
        <v>44540</v>
      </c>
      <c r="H10" s="4">
        <v>1</v>
      </c>
      <c r="I10" s="4">
        <v>1</v>
      </c>
      <c r="J10" s="4">
        <v>1</v>
      </c>
      <c r="K10" s="4" t="s">
        <v>29</v>
      </c>
      <c r="L10" s="4">
        <v>413</v>
      </c>
      <c r="M10" s="4">
        <v>413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44539</v>
      </c>
      <c r="S10" s="5">
        <v>44555</v>
      </c>
      <c r="T10" s="4" t="s">
        <v>33</v>
      </c>
      <c r="U10" s="4">
        <v>413</v>
      </c>
      <c r="V10" s="4">
        <v>0</v>
      </c>
      <c r="W10" s="4">
        <v>0</v>
      </c>
      <c r="X10" s="4">
        <v>2332770</v>
      </c>
      <c r="Y10" s="4">
        <v>1567812</v>
      </c>
    </row>
    <row r="11" s="4" customFormat="1" spans="1:23">
      <c r="A11" s="4">
        <v>16949353815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44539</v>
      </c>
      <c r="G11" s="5">
        <v>44540</v>
      </c>
      <c r="H11" s="4">
        <v>1</v>
      </c>
      <c r="I11" s="4">
        <v>1</v>
      </c>
      <c r="J11" s="4">
        <v>1</v>
      </c>
      <c r="K11" s="4" t="s">
        <v>29</v>
      </c>
      <c r="L11" s="4">
        <v>277</v>
      </c>
      <c r="M11" s="4">
        <v>277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44539</v>
      </c>
      <c r="S11" s="5">
        <v>44555</v>
      </c>
      <c r="T11" s="4" t="s">
        <v>33</v>
      </c>
      <c r="U11" s="4">
        <v>277</v>
      </c>
      <c r="V11" s="4">
        <v>0</v>
      </c>
      <c r="W11" s="4">
        <v>0</v>
      </c>
    </row>
    <row r="12" s="4" customFormat="1" spans="1:23">
      <c r="A12" s="4">
        <v>16952306175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44539</v>
      </c>
      <c r="G12" s="5">
        <v>44540</v>
      </c>
      <c r="H12" s="4">
        <v>1</v>
      </c>
      <c r="I12" s="4">
        <v>1</v>
      </c>
      <c r="J12" s="4">
        <v>1</v>
      </c>
      <c r="K12" s="4" t="s">
        <v>29</v>
      </c>
      <c r="L12" s="4">
        <v>344</v>
      </c>
      <c r="M12" s="4">
        <v>344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44539</v>
      </c>
      <c r="S12" s="5">
        <v>44555</v>
      </c>
      <c r="T12" s="4" t="s">
        <v>33</v>
      </c>
      <c r="U12" s="4">
        <v>344</v>
      </c>
      <c r="V12" s="4">
        <v>0</v>
      </c>
      <c r="W12" s="4">
        <v>0</v>
      </c>
    </row>
    <row r="13" s="4" customFormat="1" spans="1:23">
      <c r="A13" s="4">
        <v>16952731921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44539</v>
      </c>
      <c r="G13" s="5">
        <v>44540</v>
      </c>
      <c r="H13" s="4">
        <v>1</v>
      </c>
      <c r="I13" s="4">
        <v>1</v>
      </c>
      <c r="J13" s="4">
        <v>1</v>
      </c>
      <c r="K13" s="4" t="s">
        <v>29</v>
      </c>
      <c r="L13" s="4">
        <v>344</v>
      </c>
      <c r="M13" s="4">
        <v>344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44539</v>
      </c>
      <c r="S13" s="5">
        <v>44555</v>
      </c>
      <c r="T13" s="4" t="s">
        <v>33</v>
      </c>
      <c r="U13" s="4">
        <v>344</v>
      </c>
      <c r="V13" s="4">
        <v>0</v>
      </c>
      <c r="W13" s="4">
        <v>0</v>
      </c>
    </row>
    <row r="14" s="4" customFormat="1" spans="1:25">
      <c r="A14" s="4">
        <v>16952733365</v>
      </c>
      <c r="B14" s="4" t="s">
        <v>25</v>
      </c>
      <c r="C14" s="4" t="s">
        <v>26</v>
      </c>
      <c r="D14" s="4" t="s">
        <v>51</v>
      </c>
      <c r="E14" s="4" t="s">
        <v>62</v>
      </c>
      <c r="F14" s="5">
        <v>44539</v>
      </c>
      <c r="G14" s="5">
        <v>44540</v>
      </c>
      <c r="H14" s="4">
        <v>1</v>
      </c>
      <c r="I14" s="4">
        <v>1</v>
      </c>
      <c r="J14" s="4">
        <v>1</v>
      </c>
      <c r="K14" s="4" t="s">
        <v>29</v>
      </c>
      <c r="L14" s="4">
        <v>336</v>
      </c>
      <c r="M14" s="4">
        <v>336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44539</v>
      </c>
      <c r="S14" s="5">
        <v>44555</v>
      </c>
      <c r="T14" s="4" t="s">
        <v>33</v>
      </c>
      <c r="U14" s="4">
        <v>336</v>
      </c>
      <c r="V14" s="4">
        <v>0</v>
      </c>
      <c r="W14" s="4">
        <v>0</v>
      </c>
      <c r="Y14" s="4">
        <v>2112090526</v>
      </c>
    </row>
    <row r="15" s="4" customFormat="1" spans="1:25">
      <c r="A15" s="4">
        <v>16800407911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44540</v>
      </c>
      <c r="G15" s="5">
        <v>44541</v>
      </c>
      <c r="H15" s="4">
        <v>1</v>
      </c>
      <c r="I15" s="4">
        <v>1</v>
      </c>
      <c r="J15" s="4">
        <v>1</v>
      </c>
      <c r="K15" s="4" t="s">
        <v>29</v>
      </c>
      <c r="L15" s="4">
        <v>551</v>
      </c>
      <c r="M15" s="4">
        <v>551</v>
      </c>
      <c r="N15" s="4" t="s">
        <v>66</v>
      </c>
      <c r="O15" s="4" t="s">
        <v>67</v>
      </c>
      <c r="P15" s="4" t="s">
        <v>32</v>
      </c>
      <c r="Q15" s="4">
        <v>0</v>
      </c>
      <c r="R15" s="6">
        <v>44515</v>
      </c>
      <c r="S15" s="5">
        <v>44556</v>
      </c>
      <c r="T15" s="4" t="s">
        <v>33</v>
      </c>
      <c r="U15" s="4">
        <v>551</v>
      </c>
      <c r="V15" s="4">
        <v>0</v>
      </c>
      <c r="W15" s="4">
        <v>0</v>
      </c>
      <c r="Y15" s="4" t="s">
        <v>68</v>
      </c>
    </row>
    <row r="16" s="4" customFormat="1" spans="1:23">
      <c r="A16" s="4">
        <v>16862305150</v>
      </c>
      <c r="B16" s="4" t="s">
        <v>25</v>
      </c>
      <c r="C16" s="4" t="s">
        <v>26</v>
      </c>
      <c r="D16" s="4" t="s">
        <v>69</v>
      </c>
      <c r="F16" s="5">
        <v>44538</v>
      </c>
      <c r="G16" s="5">
        <v>44541</v>
      </c>
      <c r="H16" s="4">
        <v>0</v>
      </c>
      <c r="I16" s="4">
        <v>3</v>
      </c>
      <c r="J16" s="4">
        <v>0</v>
      </c>
      <c r="K16" s="4" t="s">
        <v>29</v>
      </c>
      <c r="L16" s="4">
        <v>826</v>
      </c>
      <c r="M16" s="4">
        <v>826</v>
      </c>
      <c r="O16" s="4" t="s">
        <v>67</v>
      </c>
      <c r="P16" s="4" t="s">
        <v>32</v>
      </c>
      <c r="Q16" s="4">
        <v>0</v>
      </c>
      <c r="R16" s="6">
        <v>44525</v>
      </c>
      <c r="S16" s="5">
        <v>44556</v>
      </c>
      <c r="T16" s="4" t="s">
        <v>33</v>
      </c>
      <c r="U16" s="4">
        <v>826</v>
      </c>
      <c r="V16" s="4">
        <v>0</v>
      </c>
      <c r="W16" s="4">
        <v>0</v>
      </c>
    </row>
    <row r="17" s="4" customFormat="1" spans="1:23">
      <c r="A17" s="4">
        <v>16882552229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44540</v>
      </c>
      <c r="G17" s="5">
        <v>44541</v>
      </c>
      <c r="H17" s="4">
        <v>2</v>
      </c>
      <c r="I17" s="4">
        <v>1</v>
      </c>
      <c r="J17" s="4">
        <v>2</v>
      </c>
      <c r="K17" s="4" t="s">
        <v>29</v>
      </c>
      <c r="L17" s="4">
        <v>1408</v>
      </c>
      <c r="M17" s="4">
        <v>1408</v>
      </c>
      <c r="N17" s="4" t="s">
        <v>72</v>
      </c>
      <c r="O17" s="4" t="s">
        <v>67</v>
      </c>
      <c r="P17" s="4" t="s">
        <v>32</v>
      </c>
      <c r="Q17" s="4">
        <v>0</v>
      </c>
      <c r="R17" s="6">
        <v>44528</v>
      </c>
      <c r="S17" s="5">
        <v>44556</v>
      </c>
      <c r="T17" s="4" t="s">
        <v>33</v>
      </c>
      <c r="U17" s="4">
        <v>1408</v>
      </c>
      <c r="V17" s="4">
        <v>0</v>
      </c>
      <c r="W17" s="4">
        <v>0</v>
      </c>
    </row>
    <row r="18" s="4" customFormat="1" spans="1:25">
      <c r="A18" s="4">
        <v>16889132294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44540</v>
      </c>
      <c r="G18" s="5">
        <v>44541</v>
      </c>
      <c r="H18" s="4">
        <v>1</v>
      </c>
      <c r="I18" s="4">
        <v>1</v>
      </c>
      <c r="J18" s="4">
        <v>1</v>
      </c>
      <c r="K18" s="4" t="s">
        <v>29</v>
      </c>
      <c r="L18" s="4">
        <v>446</v>
      </c>
      <c r="M18" s="4">
        <v>446</v>
      </c>
      <c r="N18" s="4" t="s">
        <v>75</v>
      </c>
      <c r="O18" s="4" t="s">
        <v>67</v>
      </c>
      <c r="P18" s="4" t="s">
        <v>32</v>
      </c>
      <c r="Q18" s="4">
        <v>0</v>
      </c>
      <c r="R18" s="6">
        <v>44529</v>
      </c>
      <c r="S18" s="5">
        <v>44556</v>
      </c>
      <c r="T18" s="4" t="s">
        <v>33</v>
      </c>
      <c r="U18" s="4">
        <v>446</v>
      </c>
      <c r="V18" s="4">
        <v>0</v>
      </c>
      <c r="W18" s="4">
        <v>0</v>
      </c>
      <c r="Y18" s="4" t="s">
        <v>76</v>
      </c>
    </row>
    <row r="19" s="4" customFormat="1" spans="1:25">
      <c r="A19" s="4">
        <v>16928760651</v>
      </c>
      <c r="B19" s="4" t="s">
        <v>25</v>
      </c>
      <c r="C19" s="4" t="s">
        <v>26</v>
      </c>
      <c r="D19" s="4" t="s">
        <v>77</v>
      </c>
      <c r="E19" s="4" t="s">
        <v>39</v>
      </c>
      <c r="F19" s="5">
        <v>44540</v>
      </c>
      <c r="G19" s="5">
        <v>44541</v>
      </c>
      <c r="H19" s="4">
        <v>1</v>
      </c>
      <c r="I19" s="4">
        <v>1</v>
      </c>
      <c r="J19" s="4">
        <v>1</v>
      </c>
      <c r="K19" s="4" t="s">
        <v>29</v>
      </c>
      <c r="L19" s="4">
        <v>154</v>
      </c>
      <c r="M19" s="4">
        <v>154</v>
      </c>
      <c r="N19" s="4" t="s">
        <v>78</v>
      </c>
      <c r="O19" s="4" t="s">
        <v>67</v>
      </c>
      <c r="P19" s="4" t="s">
        <v>32</v>
      </c>
      <c r="Q19" s="4">
        <v>0</v>
      </c>
      <c r="R19" s="6">
        <v>44536</v>
      </c>
      <c r="S19" s="5">
        <v>44556</v>
      </c>
      <c r="T19" s="4" t="s">
        <v>33</v>
      </c>
      <c r="U19" s="4">
        <v>154</v>
      </c>
      <c r="V19" s="4">
        <v>0</v>
      </c>
      <c r="W19" s="4">
        <v>0</v>
      </c>
      <c r="X19" s="4">
        <v>2328700</v>
      </c>
      <c r="Y19" s="4" t="s">
        <v>79</v>
      </c>
    </row>
    <row r="20" s="4" customFormat="1" spans="1:24">
      <c r="A20" s="4">
        <v>16929038980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44540</v>
      </c>
      <c r="G20" s="5">
        <v>44541</v>
      </c>
      <c r="H20" s="4">
        <v>1</v>
      </c>
      <c r="I20" s="4">
        <v>1</v>
      </c>
      <c r="J20" s="4">
        <v>1</v>
      </c>
      <c r="K20" s="4" t="s">
        <v>29</v>
      </c>
      <c r="L20" s="4">
        <v>143</v>
      </c>
      <c r="M20" s="4">
        <v>143</v>
      </c>
      <c r="N20" s="4" t="s">
        <v>82</v>
      </c>
      <c r="O20" s="4" t="s">
        <v>67</v>
      </c>
      <c r="P20" s="4" t="s">
        <v>32</v>
      </c>
      <c r="Q20" s="4">
        <v>0</v>
      </c>
      <c r="R20" s="6">
        <v>44536</v>
      </c>
      <c r="S20" s="5">
        <v>44556</v>
      </c>
      <c r="T20" s="4" t="s">
        <v>33</v>
      </c>
      <c r="U20" s="4">
        <v>143</v>
      </c>
      <c r="V20" s="4">
        <v>0</v>
      </c>
      <c r="W20" s="4">
        <v>0</v>
      </c>
      <c r="X20" s="4">
        <v>2328776</v>
      </c>
    </row>
    <row r="21" s="4" customFormat="1" spans="1:23">
      <c r="A21" s="4">
        <v>16940470201</v>
      </c>
      <c r="B21" s="4" t="s">
        <v>25</v>
      </c>
      <c r="C21" s="4" t="s">
        <v>26</v>
      </c>
      <c r="D21" s="4" t="s">
        <v>83</v>
      </c>
      <c r="F21" s="5">
        <v>44540</v>
      </c>
      <c r="G21" s="5">
        <v>44541</v>
      </c>
      <c r="H21" s="4">
        <v>0</v>
      </c>
      <c r="I21" s="4">
        <v>1</v>
      </c>
      <c r="J21" s="4">
        <v>0</v>
      </c>
      <c r="K21" s="4" t="s">
        <v>29</v>
      </c>
      <c r="L21" s="4">
        <v>144</v>
      </c>
      <c r="M21" s="4">
        <v>144</v>
      </c>
      <c r="O21" s="4" t="s">
        <v>67</v>
      </c>
      <c r="P21" s="4" t="s">
        <v>32</v>
      </c>
      <c r="Q21" s="4">
        <v>0</v>
      </c>
      <c r="R21" s="6">
        <v>44538</v>
      </c>
      <c r="S21" s="5">
        <v>44556</v>
      </c>
      <c r="T21" s="4" t="s">
        <v>33</v>
      </c>
      <c r="U21" s="4">
        <v>144</v>
      </c>
      <c r="V21" s="4">
        <v>0</v>
      </c>
      <c r="W21" s="4">
        <v>0</v>
      </c>
    </row>
    <row r="22" s="4" customFormat="1" spans="1:23">
      <c r="A22" s="4">
        <v>16940470201</v>
      </c>
      <c r="B22" s="4" t="s">
        <v>25</v>
      </c>
      <c r="C22" s="4" t="s">
        <v>84</v>
      </c>
      <c r="D22" s="4" t="s">
        <v>83</v>
      </c>
      <c r="F22" s="5">
        <v>44540</v>
      </c>
      <c r="G22" s="5">
        <v>44541</v>
      </c>
      <c r="H22" s="4">
        <v>0</v>
      </c>
      <c r="I22" s="4">
        <v>1</v>
      </c>
      <c r="J22" s="4">
        <v>0</v>
      </c>
      <c r="K22" s="4" t="s">
        <v>29</v>
      </c>
      <c r="L22" s="4">
        <v>-144</v>
      </c>
      <c r="M22" s="4">
        <v>-144</v>
      </c>
      <c r="O22" s="4" t="s">
        <v>67</v>
      </c>
      <c r="P22" s="4" t="s">
        <v>32</v>
      </c>
      <c r="Q22" s="4">
        <v>0</v>
      </c>
      <c r="R22" s="6">
        <v>44538</v>
      </c>
      <c r="S22" s="5">
        <v>44556</v>
      </c>
      <c r="T22" s="4" t="s">
        <v>33</v>
      </c>
      <c r="U22" s="4">
        <v>-144</v>
      </c>
      <c r="V22" s="4">
        <v>0</v>
      </c>
      <c r="W22" s="4">
        <v>0</v>
      </c>
    </row>
    <row r="23" s="4" customFormat="1" spans="1:25">
      <c r="A23" s="4">
        <v>16949753002</v>
      </c>
      <c r="B23" s="4" t="s">
        <v>25</v>
      </c>
      <c r="C23" s="4" t="s">
        <v>26</v>
      </c>
      <c r="D23" s="4" t="s">
        <v>85</v>
      </c>
      <c r="E23" s="4" t="s">
        <v>86</v>
      </c>
      <c r="F23" s="5">
        <v>44540</v>
      </c>
      <c r="G23" s="5">
        <v>44541</v>
      </c>
      <c r="H23" s="4">
        <v>1</v>
      </c>
      <c r="I23" s="4">
        <v>1</v>
      </c>
      <c r="J23" s="4">
        <v>1</v>
      </c>
      <c r="K23" s="4" t="s">
        <v>29</v>
      </c>
      <c r="L23" s="4">
        <v>785</v>
      </c>
      <c r="M23" s="4">
        <v>785</v>
      </c>
      <c r="N23" s="4" t="s">
        <v>87</v>
      </c>
      <c r="O23" s="4" t="s">
        <v>67</v>
      </c>
      <c r="P23" s="4" t="s">
        <v>32</v>
      </c>
      <c r="Q23" s="4">
        <v>0</v>
      </c>
      <c r="R23" s="6">
        <v>44539</v>
      </c>
      <c r="S23" s="5">
        <v>44556</v>
      </c>
      <c r="T23" s="4" t="s">
        <v>33</v>
      </c>
      <c r="U23" s="4">
        <v>785</v>
      </c>
      <c r="V23" s="4">
        <v>0</v>
      </c>
      <c r="W23" s="4">
        <v>0</v>
      </c>
      <c r="Y23" s="4">
        <v>2112090022</v>
      </c>
    </row>
    <row r="24" s="4" customFormat="1" spans="1:23">
      <c r="A24" s="4">
        <v>16955969518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44540</v>
      </c>
      <c r="G24" s="5">
        <v>44541</v>
      </c>
      <c r="H24" s="4">
        <v>1</v>
      </c>
      <c r="I24" s="4">
        <v>1</v>
      </c>
      <c r="J24" s="4">
        <v>1</v>
      </c>
      <c r="K24" s="4" t="s">
        <v>29</v>
      </c>
      <c r="L24" s="4">
        <v>159</v>
      </c>
      <c r="M24" s="4">
        <v>159</v>
      </c>
      <c r="N24" s="4" t="s">
        <v>90</v>
      </c>
      <c r="O24" s="4" t="s">
        <v>67</v>
      </c>
      <c r="P24" s="4" t="s">
        <v>32</v>
      </c>
      <c r="Q24" s="4">
        <v>0</v>
      </c>
      <c r="R24" s="6">
        <v>44540</v>
      </c>
      <c r="S24" s="5">
        <v>44556</v>
      </c>
      <c r="T24" s="4" t="s">
        <v>33</v>
      </c>
      <c r="U24" s="4">
        <v>159</v>
      </c>
      <c r="V24" s="4">
        <v>0</v>
      </c>
      <c r="W24" s="4">
        <v>0</v>
      </c>
    </row>
    <row r="25" s="4" customFormat="1" spans="1:25">
      <c r="A25" s="4">
        <v>16955991381</v>
      </c>
      <c r="B25" s="4" t="s">
        <v>25</v>
      </c>
      <c r="C25" s="4" t="s">
        <v>26</v>
      </c>
      <c r="D25" s="4" t="s">
        <v>91</v>
      </c>
      <c r="E25" s="4" t="s">
        <v>92</v>
      </c>
      <c r="F25" s="5">
        <v>44540</v>
      </c>
      <c r="G25" s="5">
        <v>44541</v>
      </c>
      <c r="H25" s="4">
        <v>1</v>
      </c>
      <c r="I25" s="4">
        <v>1</v>
      </c>
      <c r="J25" s="4">
        <v>1</v>
      </c>
      <c r="K25" s="4" t="s">
        <v>29</v>
      </c>
      <c r="L25" s="4">
        <v>318</v>
      </c>
      <c r="M25" s="4">
        <v>318</v>
      </c>
      <c r="N25" s="4" t="s">
        <v>93</v>
      </c>
      <c r="O25" s="4" t="s">
        <v>67</v>
      </c>
      <c r="P25" s="4" t="s">
        <v>32</v>
      </c>
      <c r="Q25" s="4">
        <v>0</v>
      </c>
      <c r="R25" s="6">
        <v>44540</v>
      </c>
      <c r="S25" s="5">
        <v>44556</v>
      </c>
      <c r="T25" s="4" t="s">
        <v>33</v>
      </c>
      <c r="U25" s="4">
        <v>318</v>
      </c>
      <c r="V25" s="4">
        <v>0</v>
      </c>
      <c r="W25" s="4">
        <v>0</v>
      </c>
      <c r="X25" s="4">
        <v>2334575</v>
      </c>
      <c r="Y25" s="4" t="s">
        <v>94</v>
      </c>
    </row>
    <row r="26" s="4" customFormat="1" spans="1:23">
      <c r="A26" s="4">
        <v>16956033724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44540</v>
      </c>
      <c r="G26" s="5">
        <v>44541</v>
      </c>
      <c r="H26" s="4">
        <v>1</v>
      </c>
      <c r="I26" s="4">
        <v>1</v>
      </c>
      <c r="J26" s="4">
        <v>1</v>
      </c>
      <c r="K26" s="4" t="s">
        <v>29</v>
      </c>
      <c r="L26" s="4">
        <v>267</v>
      </c>
      <c r="M26" s="4">
        <v>267</v>
      </c>
      <c r="N26" s="4" t="s">
        <v>97</v>
      </c>
      <c r="O26" s="4" t="s">
        <v>67</v>
      </c>
      <c r="P26" s="4" t="s">
        <v>32</v>
      </c>
      <c r="Q26" s="4">
        <v>0</v>
      </c>
      <c r="R26" s="6">
        <v>44540</v>
      </c>
      <c r="S26" s="5">
        <v>44556</v>
      </c>
      <c r="T26" s="4" t="s">
        <v>33</v>
      </c>
      <c r="U26" s="4">
        <v>267</v>
      </c>
      <c r="V26" s="4">
        <v>0</v>
      </c>
      <c r="W26" s="4">
        <v>0</v>
      </c>
    </row>
    <row r="27" s="4" customFormat="1" spans="1:23">
      <c r="A27" s="4">
        <v>16958966364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44540</v>
      </c>
      <c r="G27" s="5">
        <v>44541</v>
      </c>
      <c r="H27" s="4">
        <v>1</v>
      </c>
      <c r="I27" s="4">
        <v>1</v>
      </c>
      <c r="J27" s="4">
        <v>1</v>
      </c>
      <c r="K27" s="4" t="s">
        <v>29</v>
      </c>
      <c r="L27" s="4">
        <v>282</v>
      </c>
      <c r="M27" s="4">
        <v>282</v>
      </c>
      <c r="N27" s="4" t="s">
        <v>100</v>
      </c>
      <c r="O27" s="4" t="s">
        <v>67</v>
      </c>
      <c r="P27" s="4" t="s">
        <v>32</v>
      </c>
      <c r="Q27" s="4">
        <v>0</v>
      </c>
      <c r="R27" s="6">
        <v>44540</v>
      </c>
      <c r="S27" s="5">
        <v>44556</v>
      </c>
      <c r="T27" s="4" t="s">
        <v>33</v>
      </c>
      <c r="U27" s="4">
        <v>282</v>
      </c>
      <c r="V27" s="4">
        <v>0</v>
      </c>
      <c r="W27" s="4">
        <v>0</v>
      </c>
    </row>
    <row r="28" s="4" customFormat="1" spans="1:23">
      <c r="A28" s="4">
        <v>16958996475</v>
      </c>
      <c r="B28" s="4" t="s">
        <v>25</v>
      </c>
      <c r="C28" s="4" t="s">
        <v>26</v>
      </c>
      <c r="D28" s="4" t="s">
        <v>101</v>
      </c>
      <c r="E28" s="4" t="s">
        <v>49</v>
      </c>
      <c r="F28" s="5">
        <v>44540</v>
      </c>
      <c r="G28" s="5">
        <v>44541</v>
      </c>
      <c r="H28" s="4">
        <v>1</v>
      </c>
      <c r="I28" s="4">
        <v>1</v>
      </c>
      <c r="J28" s="4">
        <v>1</v>
      </c>
      <c r="K28" s="4" t="s">
        <v>29</v>
      </c>
      <c r="L28" s="4">
        <v>168</v>
      </c>
      <c r="M28" s="4">
        <v>168</v>
      </c>
      <c r="N28" s="4" t="s">
        <v>102</v>
      </c>
      <c r="O28" s="4" t="s">
        <v>67</v>
      </c>
      <c r="P28" s="4" t="s">
        <v>32</v>
      </c>
      <c r="Q28" s="4">
        <v>0</v>
      </c>
      <c r="R28" s="6">
        <v>44540</v>
      </c>
      <c r="S28" s="5">
        <v>44556</v>
      </c>
      <c r="T28" s="4" t="s">
        <v>33</v>
      </c>
      <c r="U28" s="4">
        <v>168</v>
      </c>
      <c r="V28" s="4">
        <v>0</v>
      </c>
      <c r="W28" s="4">
        <v>0</v>
      </c>
    </row>
    <row r="29" s="4" customFormat="1" spans="1:25">
      <c r="A29" s="4">
        <v>16959312717</v>
      </c>
      <c r="B29" s="4" t="s">
        <v>25</v>
      </c>
      <c r="C29" s="4" t="s">
        <v>26</v>
      </c>
      <c r="D29" s="4" t="s">
        <v>48</v>
      </c>
      <c r="E29" s="4" t="s">
        <v>49</v>
      </c>
      <c r="F29" s="5">
        <v>44540</v>
      </c>
      <c r="G29" s="5">
        <v>44541</v>
      </c>
      <c r="H29" s="4">
        <v>1</v>
      </c>
      <c r="I29" s="4">
        <v>1</v>
      </c>
      <c r="J29" s="4">
        <v>1</v>
      </c>
      <c r="K29" s="4" t="s">
        <v>29</v>
      </c>
      <c r="L29" s="4">
        <v>413</v>
      </c>
      <c r="M29" s="4">
        <v>413</v>
      </c>
      <c r="N29" s="4" t="s">
        <v>103</v>
      </c>
      <c r="O29" s="4" t="s">
        <v>67</v>
      </c>
      <c r="P29" s="4" t="s">
        <v>32</v>
      </c>
      <c r="Q29" s="4">
        <v>0</v>
      </c>
      <c r="R29" s="6">
        <v>44540</v>
      </c>
      <c r="S29" s="5">
        <v>44556</v>
      </c>
      <c r="T29" s="4" t="s">
        <v>33</v>
      </c>
      <c r="U29" s="4">
        <v>413</v>
      </c>
      <c r="V29" s="4">
        <v>0</v>
      </c>
      <c r="W29" s="4">
        <v>0</v>
      </c>
      <c r="X29" s="4">
        <v>2334971</v>
      </c>
      <c r="Y29" s="4">
        <v>1568000</v>
      </c>
    </row>
    <row r="30" s="4" customFormat="1" spans="1:25">
      <c r="A30" s="4">
        <v>16959417678</v>
      </c>
      <c r="B30" s="4" t="s">
        <v>25</v>
      </c>
      <c r="C30" s="4" t="s">
        <v>26</v>
      </c>
      <c r="D30" s="4" t="s">
        <v>104</v>
      </c>
      <c r="E30" s="4" t="s">
        <v>105</v>
      </c>
      <c r="F30" s="5">
        <v>44540</v>
      </c>
      <c r="G30" s="5">
        <v>44541</v>
      </c>
      <c r="H30" s="4">
        <v>1</v>
      </c>
      <c r="I30" s="4">
        <v>1</v>
      </c>
      <c r="J30" s="4">
        <v>1</v>
      </c>
      <c r="K30" s="4" t="s">
        <v>29</v>
      </c>
      <c r="L30" s="4">
        <v>232</v>
      </c>
      <c r="M30" s="4">
        <v>232</v>
      </c>
      <c r="N30" s="4" t="s">
        <v>106</v>
      </c>
      <c r="O30" s="4" t="s">
        <v>67</v>
      </c>
      <c r="P30" s="4" t="s">
        <v>32</v>
      </c>
      <c r="Q30" s="4">
        <v>0</v>
      </c>
      <c r="R30" s="6">
        <v>44540</v>
      </c>
      <c r="S30" s="5">
        <v>44556</v>
      </c>
      <c r="T30" s="4" t="s">
        <v>33</v>
      </c>
      <c r="U30" s="4">
        <v>232</v>
      </c>
      <c r="V30" s="4">
        <v>0</v>
      </c>
      <c r="W30" s="4">
        <v>0</v>
      </c>
      <c r="X30" s="4">
        <v>2335009</v>
      </c>
      <c r="Y30" s="4" t="s">
        <v>107</v>
      </c>
    </row>
    <row r="31" s="4" customFormat="1" spans="1:23">
      <c r="A31" s="4">
        <v>16959663251</v>
      </c>
      <c r="B31" s="4" t="s">
        <v>25</v>
      </c>
      <c r="C31" s="4" t="s">
        <v>26</v>
      </c>
      <c r="D31" s="4" t="s">
        <v>108</v>
      </c>
      <c r="F31" s="5">
        <v>44540</v>
      </c>
      <c r="G31" s="5">
        <v>44541</v>
      </c>
      <c r="H31" s="4">
        <v>0</v>
      </c>
      <c r="I31" s="4">
        <v>1</v>
      </c>
      <c r="J31" s="4">
        <v>0</v>
      </c>
      <c r="K31" s="4" t="s">
        <v>29</v>
      </c>
      <c r="L31" s="4">
        <v>109</v>
      </c>
      <c r="M31" s="4">
        <v>109</v>
      </c>
      <c r="O31" s="4" t="s">
        <v>67</v>
      </c>
      <c r="P31" s="4" t="s">
        <v>32</v>
      </c>
      <c r="Q31" s="4">
        <v>0</v>
      </c>
      <c r="R31" s="6">
        <v>44540</v>
      </c>
      <c r="S31" s="5">
        <v>44556</v>
      </c>
      <c r="T31" s="4" t="s">
        <v>33</v>
      </c>
      <c r="U31" s="4">
        <v>109</v>
      </c>
      <c r="V31" s="4">
        <v>0</v>
      </c>
      <c r="W31" s="4">
        <v>0</v>
      </c>
    </row>
    <row r="32" s="4" customFormat="1" spans="1:24">
      <c r="A32" s="4">
        <v>16960304739</v>
      </c>
      <c r="B32" s="4" t="s">
        <v>25</v>
      </c>
      <c r="C32" s="4" t="s">
        <v>26</v>
      </c>
      <c r="D32" s="4" t="s">
        <v>88</v>
      </c>
      <c r="E32" s="4" t="s">
        <v>39</v>
      </c>
      <c r="F32" s="5">
        <v>44540</v>
      </c>
      <c r="G32" s="5">
        <v>44541</v>
      </c>
      <c r="H32" s="4">
        <v>1</v>
      </c>
      <c r="I32" s="4">
        <v>1</v>
      </c>
      <c r="J32" s="4">
        <v>1</v>
      </c>
      <c r="K32" s="4" t="s">
        <v>29</v>
      </c>
      <c r="L32" s="4">
        <v>152</v>
      </c>
      <c r="M32" s="4">
        <v>152</v>
      </c>
      <c r="N32" s="4" t="s">
        <v>109</v>
      </c>
      <c r="O32" s="4" t="s">
        <v>67</v>
      </c>
      <c r="P32" s="4" t="s">
        <v>32</v>
      </c>
      <c r="Q32" s="4">
        <v>0</v>
      </c>
      <c r="R32" s="6">
        <v>44540</v>
      </c>
      <c r="S32" s="5">
        <v>44556</v>
      </c>
      <c r="T32" s="4" t="s">
        <v>33</v>
      </c>
      <c r="U32" s="4">
        <v>152</v>
      </c>
      <c r="V32" s="4">
        <v>0</v>
      </c>
      <c r="W32" s="4">
        <v>0</v>
      </c>
      <c r="X32" s="4">
        <v>2335232</v>
      </c>
    </row>
    <row r="33" s="4" customFormat="1" spans="1:25">
      <c r="A33" s="4">
        <v>16811518535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44541</v>
      </c>
      <c r="G33" s="5">
        <v>44542</v>
      </c>
      <c r="H33" s="4">
        <v>1</v>
      </c>
      <c r="I33" s="4">
        <v>1</v>
      </c>
      <c r="J33" s="4">
        <v>1</v>
      </c>
      <c r="K33" s="4" t="s">
        <v>29</v>
      </c>
      <c r="L33" s="4">
        <v>514</v>
      </c>
      <c r="M33" s="4">
        <v>514</v>
      </c>
      <c r="N33" s="4" t="s">
        <v>112</v>
      </c>
      <c r="O33" s="4" t="s">
        <v>113</v>
      </c>
      <c r="P33" s="4" t="s">
        <v>32</v>
      </c>
      <c r="Q33" s="4">
        <v>0</v>
      </c>
      <c r="R33" s="6">
        <v>44517</v>
      </c>
      <c r="S33" s="5">
        <v>44557</v>
      </c>
      <c r="T33" s="4" t="s">
        <v>33</v>
      </c>
      <c r="U33" s="4">
        <v>514</v>
      </c>
      <c r="V33" s="4">
        <v>0</v>
      </c>
      <c r="W33" s="4">
        <v>0</v>
      </c>
      <c r="Y33" s="4">
        <v>1859003499</v>
      </c>
    </row>
    <row r="34" s="4" customFormat="1" spans="1:23">
      <c r="A34" s="4">
        <v>16816925978</v>
      </c>
      <c r="B34" s="4" t="s">
        <v>25</v>
      </c>
      <c r="C34" s="4" t="s">
        <v>26</v>
      </c>
      <c r="D34" s="4" t="s">
        <v>114</v>
      </c>
      <c r="E34" s="4" t="s">
        <v>115</v>
      </c>
      <c r="F34" s="5">
        <v>44541</v>
      </c>
      <c r="G34" s="5">
        <v>44542</v>
      </c>
      <c r="H34" s="4">
        <v>1</v>
      </c>
      <c r="I34" s="4">
        <v>1</v>
      </c>
      <c r="J34" s="4">
        <v>1</v>
      </c>
      <c r="K34" s="4" t="s">
        <v>29</v>
      </c>
      <c r="L34" s="4">
        <v>731</v>
      </c>
      <c r="M34" s="4">
        <v>731</v>
      </c>
      <c r="N34" s="4" t="s">
        <v>116</v>
      </c>
      <c r="O34" s="4" t="s">
        <v>113</v>
      </c>
      <c r="P34" s="4" t="s">
        <v>32</v>
      </c>
      <c r="Q34" s="4">
        <v>0</v>
      </c>
      <c r="R34" s="6">
        <v>44518</v>
      </c>
      <c r="S34" s="5">
        <v>44557</v>
      </c>
      <c r="T34" s="4" t="s">
        <v>33</v>
      </c>
      <c r="U34" s="4">
        <v>731</v>
      </c>
      <c r="V34" s="4">
        <v>0</v>
      </c>
      <c r="W34" s="4">
        <v>0</v>
      </c>
    </row>
    <row r="35" s="4" customFormat="1" spans="1:25">
      <c r="A35" s="4">
        <v>16830981316</v>
      </c>
      <c r="B35" s="4" t="s">
        <v>25</v>
      </c>
      <c r="C35" s="4" t="s">
        <v>26</v>
      </c>
      <c r="D35" s="4" t="s">
        <v>117</v>
      </c>
      <c r="E35" s="4" t="s">
        <v>118</v>
      </c>
      <c r="F35" s="5">
        <v>44541</v>
      </c>
      <c r="G35" s="5">
        <v>44542</v>
      </c>
      <c r="H35" s="4">
        <v>1</v>
      </c>
      <c r="I35" s="4">
        <v>1</v>
      </c>
      <c r="J35" s="4">
        <v>1</v>
      </c>
      <c r="K35" s="4" t="s">
        <v>29</v>
      </c>
      <c r="L35" s="4">
        <v>643</v>
      </c>
      <c r="M35" s="4">
        <v>643</v>
      </c>
      <c r="N35" s="4" t="s">
        <v>119</v>
      </c>
      <c r="O35" s="4" t="s">
        <v>113</v>
      </c>
      <c r="P35" s="4" t="s">
        <v>32</v>
      </c>
      <c r="Q35" s="4">
        <v>0</v>
      </c>
      <c r="R35" s="6">
        <v>44520</v>
      </c>
      <c r="S35" s="5">
        <v>44557</v>
      </c>
      <c r="T35" s="4" t="s">
        <v>33</v>
      </c>
      <c r="U35" s="4">
        <v>643</v>
      </c>
      <c r="V35" s="4">
        <v>0</v>
      </c>
      <c r="W35" s="4">
        <v>0</v>
      </c>
      <c r="X35" s="4">
        <v>2305192</v>
      </c>
      <c r="Y35" s="4">
        <v>641573696</v>
      </c>
    </row>
    <row r="36" s="4" customFormat="1" spans="1:23">
      <c r="A36" s="4">
        <v>16840898333</v>
      </c>
      <c r="B36" s="4" t="s">
        <v>25</v>
      </c>
      <c r="C36" s="4" t="s">
        <v>26</v>
      </c>
      <c r="D36" s="4" t="s">
        <v>120</v>
      </c>
      <c r="E36" s="4" t="s">
        <v>121</v>
      </c>
      <c r="F36" s="5">
        <v>44541</v>
      </c>
      <c r="G36" s="5">
        <v>44542</v>
      </c>
      <c r="H36" s="4">
        <v>1</v>
      </c>
      <c r="I36" s="4">
        <v>1</v>
      </c>
      <c r="J36" s="4">
        <v>1</v>
      </c>
      <c r="K36" s="4" t="s">
        <v>29</v>
      </c>
      <c r="L36" s="4">
        <v>587</v>
      </c>
      <c r="M36" s="4">
        <v>587</v>
      </c>
      <c r="N36" s="4" t="s">
        <v>122</v>
      </c>
      <c r="O36" s="4" t="s">
        <v>113</v>
      </c>
      <c r="P36" s="4" t="s">
        <v>32</v>
      </c>
      <c r="Q36" s="4">
        <v>0</v>
      </c>
      <c r="R36" s="6">
        <v>44522</v>
      </c>
      <c r="S36" s="5">
        <v>44557</v>
      </c>
      <c r="T36" s="4" t="s">
        <v>33</v>
      </c>
      <c r="U36" s="4">
        <v>587</v>
      </c>
      <c r="V36" s="4">
        <v>0</v>
      </c>
      <c r="W36" s="4">
        <v>0</v>
      </c>
    </row>
    <row r="37" s="4" customFormat="1" spans="1:23">
      <c r="A37" s="4">
        <v>16840898333</v>
      </c>
      <c r="B37" s="4" t="s">
        <v>25</v>
      </c>
      <c r="C37" s="4" t="s">
        <v>84</v>
      </c>
      <c r="D37" s="4" t="s">
        <v>120</v>
      </c>
      <c r="E37" s="4" t="s">
        <v>121</v>
      </c>
      <c r="F37" s="5">
        <v>44541</v>
      </c>
      <c r="G37" s="5">
        <v>44542</v>
      </c>
      <c r="H37" s="4">
        <v>1</v>
      </c>
      <c r="I37" s="4">
        <v>1</v>
      </c>
      <c r="J37" s="4">
        <v>1</v>
      </c>
      <c r="K37" s="4" t="s">
        <v>29</v>
      </c>
      <c r="L37" s="4">
        <v>-587</v>
      </c>
      <c r="M37" s="4">
        <v>-587</v>
      </c>
      <c r="N37" s="4" t="s">
        <v>122</v>
      </c>
      <c r="O37" s="4" t="s">
        <v>113</v>
      </c>
      <c r="P37" s="4" t="s">
        <v>32</v>
      </c>
      <c r="Q37" s="4">
        <v>0</v>
      </c>
      <c r="R37" s="6">
        <v>44522</v>
      </c>
      <c r="S37" s="5">
        <v>44557</v>
      </c>
      <c r="T37" s="4" t="s">
        <v>33</v>
      </c>
      <c r="U37" s="4">
        <v>-587</v>
      </c>
      <c r="V37" s="4">
        <v>0</v>
      </c>
      <c r="W37" s="4">
        <v>0</v>
      </c>
    </row>
    <row r="38" s="4" customFormat="1" spans="1:25">
      <c r="A38" s="4">
        <v>16846774215</v>
      </c>
      <c r="B38" s="4" t="s">
        <v>25</v>
      </c>
      <c r="C38" s="4" t="s">
        <v>26</v>
      </c>
      <c r="D38" s="4" t="s">
        <v>123</v>
      </c>
      <c r="E38" s="4" t="s">
        <v>124</v>
      </c>
      <c r="F38" s="5">
        <v>44541</v>
      </c>
      <c r="G38" s="5">
        <v>44542</v>
      </c>
      <c r="H38" s="4">
        <v>1</v>
      </c>
      <c r="I38" s="4">
        <v>1</v>
      </c>
      <c r="J38" s="4">
        <v>1</v>
      </c>
      <c r="K38" s="4" t="s">
        <v>29</v>
      </c>
      <c r="L38" s="4">
        <v>435</v>
      </c>
      <c r="M38" s="4">
        <v>435</v>
      </c>
      <c r="N38" s="4" t="s">
        <v>125</v>
      </c>
      <c r="O38" s="4" t="s">
        <v>113</v>
      </c>
      <c r="P38" s="4" t="s">
        <v>32</v>
      </c>
      <c r="Q38" s="4">
        <v>0</v>
      </c>
      <c r="R38" s="6">
        <v>44522</v>
      </c>
      <c r="S38" s="5">
        <v>44557</v>
      </c>
      <c r="T38" s="4" t="s">
        <v>33</v>
      </c>
      <c r="U38" s="4">
        <v>435</v>
      </c>
      <c r="V38" s="4">
        <v>0</v>
      </c>
      <c r="W38" s="4">
        <v>0</v>
      </c>
      <c r="X38" s="4">
        <v>2308215</v>
      </c>
      <c r="Y38" s="4" t="s">
        <v>126</v>
      </c>
    </row>
    <row r="39" s="4" customFormat="1" spans="1:25">
      <c r="A39" s="4">
        <v>16846779416</v>
      </c>
      <c r="B39" s="4" t="s">
        <v>25</v>
      </c>
      <c r="C39" s="4" t="s">
        <v>26</v>
      </c>
      <c r="D39" s="4" t="s">
        <v>127</v>
      </c>
      <c r="E39" s="4" t="s">
        <v>128</v>
      </c>
      <c r="F39" s="5">
        <v>44541</v>
      </c>
      <c r="G39" s="5">
        <v>44542</v>
      </c>
      <c r="H39" s="4">
        <v>1</v>
      </c>
      <c r="I39" s="4">
        <v>1</v>
      </c>
      <c r="J39" s="4">
        <v>1</v>
      </c>
      <c r="K39" s="4" t="s">
        <v>29</v>
      </c>
      <c r="L39" s="4">
        <v>893</v>
      </c>
      <c r="M39" s="4">
        <v>893</v>
      </c>
      <c r="N39" s="4" t="s">
        <v>129</v>
      </c>
      <c r="O39" s="4" t="s">
        <v>113</v>
      </c>
      <c r="P39" s="4" t="s">
        <v>32</v>
      </c>
      <c r="Q39" s="4">
        <v>0</v>
      </c>
      <c r="R39" s="6">
        <v>44522</v>
      </c>
      <c r="S39" s="5">
        <v>44557</v>
      </c>
      <c r="T39" s="4" t="s">
        <v>33</v>
      </c>
      <c r="U39" s="4">
        <v>893</v>
      </c>
      <c r="V39" s="4">
        <v>0</v>
      </c>
      <c r="W39" s="4">
        <v>0</v>
      </c>
      <c r="Y39" s="4" t="s">
        <v>130</v>
      </c>
    </row>
    <row r="40" s="4" customFormat="1" spans="1:25">
      <c r="A40" s="4">
        <v>16846774215</v>
      </c>
      <c r="B40" s="4" t="s">
        <v>25</v>
      </c>
      <c r="C40" s="4" t="s">
        <v>84</v>
      </c>
      <c r="D40" s="4" t="s">
        <v>123</v>
      </c>
      <c r="E40" s="4" t="s">
        <v>124</v>
      </c>
      <c r="F40" s="5">
        <v>44541</v>
      </c>
      <c r="G40" s="5">
        <v>44542</v>
      </c>
      <c r="H40" s="4">
        <v>1</v>
      </c>
      <c r="I40" s="4">
        <v>1</v>
      </c>
      <c r="J40" s="4">
        <v>1</v>
      </c>
      <c r="K40" s="4" t="s">
        <v>29</v>
      </c>
      <c r="L40" s="4">
        <v>-435</v>
      </c>
      <c r="M40" s="4">
        <v>-435</v>
      </c>
      <c r="N40" s="4" t="s">
        <v>125</v>
      </c>
      <c r="O40" s="4" t="s">
        <v>113</v>
      </c>
      <c r="P40" s="4" t="s">
        <v>32</v>
      </c>
      <c r="Q40" s="4">
        <v>0</v>
      </c>
      <c r="R40" s="6">
        <v>44522</v>
      </c>
      <c r="S40" s="5">
        <v>44557</v>
      </c>
      <c r="T40" s="4" t="s">
        <v>33</v>
      </c>
      <c r="U40" s="4">
        <v>-435</v>
      </c>
      <c r="V40" s="4">
        <v>0</v>
      </c>
      <c r="W40" s="4">
        <v>0</v>
      </c>
      <c r="X40" s="4">
        <v>2308215</v>
      </c>
      <c r="Y40" s="4" t="s">
        <v>126</v>
      </c>
    </row>
    <row r="41" s="4" customFormat="1" spans="1:25">
      <c r="A41" s="4">
        <v>16849559456</v>
      </c>
      <c r="B41" s="4" t="s">
        <v>25</v>
      </c>
      <c r="C41" s="4" t="s">
        <v>26</v>
      </c>
      <c r="D41" s="4" t="s">
        <v>131</v>
      </c>
      <c r="E41" s="4" t="s">
        <v>132</v>
      </c>
      <c r="F41" s="5">
        <v>44541</v>
      </c>
      <c r="G41" s="5">
        <v>44542</v>
      </c>
      <c r="H41" s="4">
        <v>1</v>
      </c>
      <c r="I41" s="4">
        <v>1</v>
      </c>
      <c r="J41" s="4">
        <v>1</v>
      </c>
      <c r="K41" s="4" t="s">
        <v>29</v>
      </c>
      <c r="L41" s="4">
        <v>1285</v>
      </c>
      <c r="M41" s="4">
        <v>1285</v>
      </c>
      <c r="N41" s="4" t="s">
        <v>133</v>
      </c>
      <c r="O41" s="4" t="s">
        <v>113</v>
      </c>
      <c r="P41" s="4" t="s">
        <v>32</v>
      </c>
      <c r="Q41" s="4">
        <v>0</v>
      </c>
      <c r="R41" s="6">
        <v>44523</v>
      </c>
      <c r="S41" s="5">
        <v>44557</v>
      </c>
      <c r="T41" s="4" t="s">
        <v>33</v>
      </c>
      <c r="U41" s="4">
        <v>1285</v>
      </c>
      <c r="V41" s="4">
        <v>0</v>
      </c>
      <c r="W41" s="4">
        <v>0</v>
      </c>
      <c r="Y41" s="4">
        <v>3210746176</v>
      </c>
    </row>
    <row r="42" s="4" customFormat="1" spans="1:23">
      <c r="A42" s="4">
        <v>16855412186</v>
      </c>
      <c r="B42" s="4" t="s">
        <v>25</v>
      </c>
      <c r="C42" s="4" t="s">
        <v>26</v>
      </c>
      <c r="D42" s="4" t="s">
        <v>134</v>
      </c>
      <c r="E42" s="4" t="s">
        <v>135</v>
      </c>
      <c r="F42" s="5">
        <v>44541</v>
      </c>
      <c r="G42" s="5">
        <v>44542</v>
      </c>
      <c r="H42" s="4">
        <v>1</v>
      </c>
      <c r="I42" s="4">
        <v>1</v>
      </c>
      <c r="J42" s="4">
        <v>1</v>
      </c>
      <c r="K42" s="4" t="s">
        <v>29</v>
      </c>
      <c r="L42" s="4">
        <v>447</v>
      </c>
      <c r="M42" s="4">
        <v>447</v>
      </c>
      <c r="N42" s="4" t="s">
        <v>136</v>
      </c>
      <c r="O42" s="4" t="s">
        <v>113</v>
      </c>
      <c r="P42" s="4" t="s">
        <v>32</v>
      </c>
      <c r="Q42" s="4">
        <v>0</v>
      </c>
      <c r="R42" s="6">
        <v>44524</v>
      </c>
      <c r="S42" s="5">
        <v>44557</v>
      </c>
      <c r="T42" s="4" t="s">
        <v>33</v>
      </c>
      <c r="U42" s="4">
        <v>447</v>
      </c>
      <c r="V42" s="4">
        <v>0</v>
      </c>
      <c r="W42" s="4">
        <v>0</v>
      </c>
    </row>
    <row r="43" s="4" customFormat="1" spans="1:25">
      <c r="A43" s="4">
        <v>16858000220</v>
      </c>
      <c r="B43" s="4" t="s">
        <v>25</v>
      </c>
      <c r="C43" s="4" t="s">
        <v>26</v>
      </c>
      <c r="D43" s="4" t="s">
        <v>137</v>
      </c>
      <c r="E43" s="4" t="s">
        <v>138</v>
      </c>
      <c r="F43" s="5">
        <v>44539</v>
      </c>
      <c r="G43" s="5">
        <v>44542</v>
      </c>
      <c r="H43" s="4">
        <v>1</v>
      </c>
      <c r="I43" s="4">
        <v>3</v>
      </c>
      <c r="J43" s="4">
        <v>3</v>
      </c>
      <c r="K43" s="4" t="s">
        <v>29</v>
      </c>
      <c r="L43" s="4">
        <v>3975</v>
      </c>
      <c r="M43" s="4">
        <v>3975</v>
      </c>
      <c r="N43" s="4" t="s">
        <v>139</v>
      </c>
      <c r="O43" s="4" t="s">
        <v>113</v>
      </c>
      <c r="P43" s="4" t="s">
        <v>32</v>
      </c>
      <c r="Q43" s="4">
        <v>0</v>
      </c>
      <c r="R43" s="6">
        <v>44524</v>
      </c>
      <c r="S43" s="5">
        <v>44557</v>
      </c>
      <c r="T43" s="4" t="s">
        <v>33</v>
      </c>
      <c r="U43" s="4">
        <v>3975</v>
      </c>
      <c r="V43" s="4">
        <v>0</v>
      </c>
      <c r="W43" s="4">
        <v>0</v>
      </c>
      <c r="X43" s="4">
        <v>2310862</v>
      </c>
      <c r="Y43" s="4">
        <v>89978901</v>
      </c>
    </row>
    <row r="44" s="4" customFormat="1" spans="1:23">
      <c r="A44" s="4">
        <v>16865277396</v>
      </c>
      <c r="B44" s="4" t="s">
        <v>25</v>
      </c>
      <c r="C44" s="4" t="s">
        <v>26</v>
      </c>
      <c r="D44" s="4" t="s">
        <v>140</v>
      </c>
      <c r="E44" s="4" t="s">
        <v>141</v>
      </c>
      <c r="F44" s="5">
        <v>44541</v>
      </c>
      <c r="G44" s="5">
        <v>44542</v>
      </c>
      <c r="H44" s="4">
        <v>1</v>
      </c>
      <c r="I44" s="4">
        <v>1</v>
      </c>
      <c r="J44" s="4">
        <v>1</v>
      </c>
      <c r="K44" s="4" t="s">
        <v>29</v>
      </c>
      <c r="L44" s="4">
        <v>502</v>
      </c>
      <c r="M44" s="4">
        <v>502</v>
      </c>
      <c r="N44" s="4" t="s">
        <v>142</v>
      </c>
      <c r="O44" s="4" t="s">
        <v>113</v>
      </c>
      <c r="P44" s="4" t="s">
        <v>32</v>
      </c>
      <c r="Q44" s="4">
        <v>0</v>
      </c>
      <c r="R44" s="6">
        <v>44525</v>
      </c>
      <c r="S44" s="5">
        <v>44557</v>
      </c>
      <c r="T44" s="4" t="s">
        <v>33</v>
      </c>
      <c r="U44" s="4">
        <v>502</v>
      </c>
      <c r="V44" s="4">
        <v>0</v>
      </c>
      <c r="W44" s="4">
        <v>0</v>
      </c>
    </row>
    <row r="45" s="4" customFormat="1" spans="1:25">
      <c r="A45" s="4">
        <v>16879938776</v>
      </c>
      <c r="B45" s="4" t="s">
        <v>25</v>
      </c>
      <c r="C45" s="4" t="s">
        <v>26</v>
      </c>
      <c r="D45" s="4" t="s">
        <v>143</v>
      </c>
      <c r="E45" s="4" t="s">
        <v>144</v>
      </c>
      <c r="F45" s="5">
        <v>44540</v>
      </c>
      <c r="G45" s="5">
        <v>44542</v>
      </c>
      <c r="H45" s="4">
        <v>1</v>
      </c>
      <c r="I45" s="4">
        <v>2</v>
      </c>
      <c r="J45" s="4">
        <v>2</v>
      </c>
      <c r="K45" s="4" t="s">
        <v>29</v>
      </c>
      <c r="L45" s="4">
        <v>851</v>
      </c>
      <c r="M45" s="4">
        <v>851</v>
      </c>
      <c r="N45" s="4" t="s">
        <v>145</v>
      </c>
      <c r="O45" s="4" t="s">
        <v>113</v>
      </c>
      <c r="P45" s="4" t="s">
        <v>32</v>
      </c>
      <c r="Q45" s="4">
        <v>0</v>
      </c>
      <c r="R45" s="6">
        <v>44527</v>
      </c>
      <c r="S45" s="5">
        <v>44557</v>
      </c>
      <c r="T45" s="4" t="s">
        <v>33</v>
      </c>
      <c r="U45" s="4">
        <v>851</v>
      </c>
      <c r="V45" s="4">
        <v>0</v>
      </c>
      <c r="W45" s="4">
        <v>0</v>
      </c>
      <c r="Y45" s="4">
        <v>104062463694</v>
      </c>
    </row>
    <row r="46" s="4" customFormat="1" spans="1:23">
      <c r="A46" s="4">
        <v>16880173938</v>
      </c>
      <c r="B46" s="4" t="s">
        <v>25</v>
      </c>
      <c r="C46" s="4" t="s">
        <v>26</v>
      </c>
      <c r="D46" s="4" t="s">
        <v>146</v>
      </c>
      <c r="E46" s="4" t="s">
        <v>147</v>
      </c>
      <c r="F46" s="5">
        <v>44541</v>
      </c>
      <c r="G46" s="5">
        <v>44542</v>
      </c>
      <c r="H46" s="4">
        <v>1</v>
      </c>
      <c r="I46" s="4">
        <v>1</v>
      </c>
      <c r="J46" s="4">
        <v>1</v>
      </c>
      <c r="K46" s="4" t="s">
        <v>29</v>
      </c>
      <c r="L46" s="4">
        <v>524</v>
      </c>
      <c r="M46" s="4">
        <v>524</v>
      </c>
      <c r="N46" s="4" t="s">
        <v>148</v>
      </c>
      <c r="O46" s="4" t="s">
        <v>113</v>
      </c>
      <c r="P46" s="4" t="s">
        <v>32</v>
      </c>
      <c r="Q46" s="4">
        <v>0</v>
      </c>
      <c r="R46" s="6">
        <v>44528</v>
      </c>
      <c r="S46" s="5">
        <v>44557</v>
      </c>
      <c r="T46" s="4" t="s">
        <v>33</v>
      </c>
      <c r="U46" s="4">
        <v>524</v>
      </c>
      <c r="V46" s="4">
        <v>0</v>
      </c>
      <c r="W46" s="4">
        <v>0</v>
      </c>
    </row>
    <row r="47" s="4" customFormat="1" spans="1:23">
      <c r="A47" s="4">
        <v>16880173938</v>
      </c>
      <c r="B47" s="4" t="s">
        <v>25</v>
      </c>
      <c r="C47" s="4" t="s">
        <v>84</v>
      </c>
      <c r="D47" s="4" t="s">
        <v>146</v>
      </c>
      <c r="E47" s="4" t="s">
        <v>147</v>
      </c>
      <c r="F47" s="5">
        <v>44541</v>
      </c>
      <c r="G47" s="5">
        <v>44542</v>
      </c>
      <c r="H47" s="4">
        <v>1</v>
      </c>
      <c r="I47" s="4">
        <v>1</v>
      </c>
      <c r="J47" s="4">
        <v>1</v>
      </c>
      <c r="K47" s="4" t="s">
        <v>29</v>
      </c>
      <c r="L47" s="4">
        <v>-524</v>
      </c>
      <c r="M47" s="4">
        <v>-524</v>
      </c>
      <c r="N47" s="4" t="s">
        <v>148</v>
      </c>
      <c r="O47" s="4" t="s">
        <v>113</v>
      </c>
      <c r="P47" s="4" t="s">
        <v>32</v>
      </c>
      <c r="Q47" s="4">
        <v>0</v>
      </c>
      <c r="R47" s="6">
        <v>44528</v>
      </c>
      <c r="S47" s="5">
        <v>44557</v>
      </c>
      <c r="T47" s="4" t="s">
        <v>33</v>
      </c>
      <c r="U47" s="4">
        <v>-524</v>
      </c>
      <c r="V47" s="4">
        <v>0</v>
      </c>
      <c r="W47" s="4">
        <v>0</v>
      </c>
    </row>
    <row r="48" s="4" customFormat="1" spans="1:23">
      <c r="A48" s="4">
        <v>16885879989</v>
      </c>
      <c r="B48" s="4" t="s">
        <v>25</v>
      </c>
      <c r="C48" s="4" t="s">
        <v>26</v>
      </c>
      <c r="D48" s="4" t="s">
        <v>149</v>
      </c>
      <c r="E48" s="4" t="s">
        <v>150</v>
      </c>
      <c r="F48" s="5">
        <v>44541</v>
      </c>
      <c r="G48" s="5">
        <v>44542</v>
      </c>
      <c r="H48" s="4">
        <v>1</v>
      </c>
      <c r="I48" s="4">
        <v>1</v>
      </c>
      <c r="J48" s="4">
        <v>1</v>
      </c>
      <c r="K48" s="4" t="s">
        <v>29</v>
      </c>
      <c r="L48" s="4">
        <v>814</v>
      </c>
      <c r="M48" s="4">
        <v>814</v>
      </c>
      <c r="N48" s="4" t="s">
        <v>151</v>
      </c>
      <c r="O48" s="4" t="s">
        <v>113</v>
      </c>
      <c r="P48" s="4" t="s">
        <v>32</v>
      </c>
      <c r="Q48" s="4">
        <v>0</v>
      </c>
      <c r="R48" s="6">
        <v>44528</v>
      </c>
      <c r="S48" s="5">
        <v>44557</v>
      </c>
      <c r="T48" s="4" t="s">
        <v>33</v>
      </c>
      <c r="U48" s="4">
        <v>814</v>
      </c>
      <c r="V48" s="4">
        <v>0</v>
      </c>
      <c r="W48" s="4">
        <v>0</v>
      </c>
    </row>
    <row r="49" s="4" customFormat="1" spans="1:23">
      <c r="A49" s="4">
        <v>16887554486</v>
      </c>
      <c r="B49" s="4" t="s">
        <v>25</v>
      </c>
      <c r="C49" s="4" t="s">
        <v>26</v>
      </c>
      <c r="D49" s="4" t="s">
        <v>146</v>
      </c>
      <c r="E49" s="4" t="s">
        <v>147</v>
      </c>
      <c r="F49" s="5">
        <v>44541</v>
      </c>
      <c r="G49" s="5">
        <v>44542</v>
      </c>
      <c r="H49" s="4">
        <v>1</v>
      </c>
      <c r="I49" s="4">
        <v>1</v>
      </c>
      <c r="J49" s="4">
        <v>1</v>
      </c>
      <c r="K49" s="4" t="s">
        <v>29</v>
      </c>
      <c r="L49" s="4">
        <v>524</v>
      </c>
      <c r="M49" s="4">
        <v>524</v>
      </c>
      <c r="N49" s="4" t="s">
        <v>152</v>
      </c>
      <c r="O49" s="4" t="s">
        <v>113</v>
      </c>
      <c r="P49" s="4" t="s">
        <v>32</v>
      </c>
      <c r="Q49" s="4">
        <v>0</v>
      </c>
      <c r="R49" s="6">
        <v>44529</v>
      </c>
      <c r="S49" s="5">
        <v>44557</v>
      </c>
      <c r="T49" s="4" t="s">
        <v>33</v>
      </c>
      <c r="U49" s="4">
        <v>524</v>
      </c>
      <c r="V49" s="4">
        <v>0</v>
      </c>
      <c r="W49" s="4">
        <v>0</v>
      </c>
    </row>
    <row r="50" s="4" customFormat="1" spans="1:23">
      <c r="A50" s="4">
        <v>16887554486</v>
      </c>
      <c r="B50" s="4" t="s">
        <v>25</v>
      </c>
      <c r="C50" s="4" t="s">
        <v>84</v>
      </c>
      <c r="D50" s="4" t="s">
        <v>146</v>
      </c>
      <c r="E50" s="4" t="s">
        <v>147</v>
      </c>
      <c r="F50" s="5">
        <v>44541</v>
      </c>
      <c r="G50" s="5">
        <v>44542</v>
      </c>
      <c r="H50" s="4">
        <v>1</v>
      </c>
      <c r="I50" s="4">
        <v>1</v>
      </c>
      <c r="J50" s="4">
        <v>1</v>
      </c>
      <c r="K50" s="4" t="s">
        <v>29</v>
      </c>
      <c r="L50" s="4">
        <v>-524</v>
      </c>
      <c r="M50" s="4">
        <v>-524</v>
      </c>
      <c r="N50" s="4" t="s">
        <v>152</v>
      </c>
      <c r="O50" s="4" t="s">
        <v>113</v>
      </c>
      <c r="P50" s="4" t="s">
        <v>32</v>
      </c>
      <c r="Q50" s="4">
        <v>0</v>
      </c>
      <c r="R50" s="6">
        <v>44529</v>
      </c>
      <c r="S50" s="5">
        <v>44557</v>
      </c>
      <c r="T50" s="4" t="s">
        <v>33</v>
      </c>
      <c r="U50" s="4">
        <v>-524</v>
      </c>
      <c r="V50" s="4">
        <v>0</v>
      </c>
      <c r="W50" s="4">
        <v>0</v>
      </c>
    </row>
    <row r="51" s="4" customFormat="1" spans="1:24">
      <c r="A51" s="4">
        <v>16933855511</v>
      </c>
      <c r="B51" s="4" t="s">
        <v>25</v>
      </c>
      <c r="C51" s="4" t="s">
        <v>26</v>
      </c>
      <c r="D51" s="4" t="s">
        <v>153</v>
      </c>
      <c r="E51" s="4" t="s">
        <v>96</v>
      </c>
      <c r="F51" s="5">
        <v>44541</v>
      </c>
      <c r="G51" s="5">
        <v>44542</v>
      </c>
      <c r="H51" s="4">
        <v>1</v>
      </c>
      <c r="I51" s="4">
        <v>1</v>
      </c>
      <c r="J51" s="4">
        <v>1</v>
      </c>
      <c r="K51" s="4" t="s">
        <v>29</v>
      </c>
      <c r="L51" s="4">
        <v>194</v>
      </c>
      <c r="M51" s="4">
        <v>194</v>
      </c>
      <c r="N51" s="4" t="s">
        <v>154</v>
      </c>
      <c r="O51" s="4" t="s">
        <v>113</v>
      </c>
      <c r="P51" s="4" t="s">
        <v>32</v>
      </c>
      <c r="Q51" s="4">
        <v>0</v>
      </c>
      <c r="R51" s="6">
        <v>44537</v>
      </c>
      <c r="S51" s="5">
        <v>44557</v>
      </c>
      <c r="T51" s="4" t="s">
        <v>33</v>
      </c>
      <c r="U51" s="4">
        <v>194</v>
      </c>
      <c r="V51" s="4">
        <v>0</v>
      </c>
      <c r="W51" s="4">
        <v>0</v>
      </c>
      <c r="X51" s="4">
        <v>2329738</v>
      </c>
    </row>
    <row r="52" s="4" customFormat="1" spans="1:24">
      <c r="A52" s="4">
        <v>16933855511</v>
      </c>
      <c r="B52" s="4" t="s">
        <v>25</v>
      </c>
      <c r="C52" s="4" t="s">
        <v>84</v>
      </c>
      <c r="D52" s="4" t="s">
        <v>153</v>
      </c>
      <c r="E52" s="4" t="s">
        <v>96</v>
      </c>
      <c r="F52" s="5">
        <v>44541</v>
      </c>
      <c r="G52" s="5">
        <v>44542</v>
      </c>
      <c r="H52" s="4">
        <v>1</v>
      </c>
      <c r="I52" s="4">
        <v>1</v>
      </c>
      <c r="J52" s="4">
        <v>1</v>
      </c>
      <c r="K52" s="4" t="s">
        <v>29</v>
      </c>
      <c r="L52" s="4">
        <v>-194</v>
      </c>
      <c r="M52" s="4">
        <v>-194</v>
      </c>
      <c r="N52" s="4" t="s">
        <v>154</v>
      </c>
      <c r="O52" s="4" t="s">
        <v>113</v>
      </c>
      <c r="P52" s="4" t="s">
        <v>32</v>
      </c>
      <c r="Q52" s="4">
        <v>0</v>
      </c>
      <c r="R52" s="6">
        <v>44537</v>
      </c>
      <c r="S52" s="5">
        <v>44557</v>
      </c>
      <c r="T52" s="4" t="s">
        <v>33</v>
      </c>
      <c r="U52" s="4">
        <v>-194</v>
      </c>
      <c r="V52" s="4">
        <v>0</v>
      </c>
      <c r="W52" s="4">
        <v>0</v>
      </c>
      <c r="X52" s="4">
        <v>2329738</v>
      </c>
    </row>
    <row r="53" s="4" customFormat="1" spans="1:25">
      <c r="A53" s="4">
        <v>16940414497</v>
      </c>
      <c r="B53" s="4" t="s">
        <v>25</v>
      </c>
      <c r="C53" s="4" t="s">
        <v>26</v>
      </c>
      <c r="D53" s="4" t="s">
        <v>155</v>
      </c>
      <c r="E53" s="4" t="s">
        <v>156</v>
      </c>
      <c r="F53" s="5">
        <v>44541</v>
      </c>
      <c r="G53" s="5">
        <v>44542</v>
      </c>
      <c r="H53" s="4">
        <v>1</v>
      </c>
      <c r="I53" s="4">
        <v>1</v>
      </c>
      <c r="J53" s="4">
        <v>1</v>
      </c>
      <c r="K53" s="4" t="s">
        <v>29</v>
      </c>
      <c r="L53" s="4">
        <v>353</v>
      </c>
      <c r="M53" s="4">
        <v>353</v>
      </c>
      <c r="N53" s="4" t="s">
        <v>157</v>
      </c>
      <c r="O53" s="4" t="s">
        <v>113</v>
      </c>
      <c r="P53" s="4" t="s">
        <v>32</v>
      </c>
      <c r="Q53" s="4">
        <v>0</v>
      </c>
      <c r="R53" s="6">
        <v>44538</v>
      </c>
      <c r="S53" s="5">
        <v>44557</v>
      </c>
      <c r="T53" s="4" t="s">
        <v>33</v>
      </c>
      <c r="U53" s="4">
        <v>353</v>
      </c>
      <c r="V53" s="4">
        <v>0</v>
      </c>
      <c r="W53" s="4">
        <v>0</v>
      </c>
      <c r="X53" s="4">
        <v>2330555</v>
      </c>
      <c r="Y53" s="4">
        <v>104090435034</v>
      </c>
    </row>
    <row r="54" s="4" customFormat="1" spans="1:25">
      <c r="A54" s="4">
        <v>16946865819</v>
      </c>
      <c r="B54" s="4" t="s">
        <v>25</v>
      </c>
      <c r="C54" s="4" t="s">
        <v>26</v>
      </c>
      <c r="D54" s="4" t="s">
        <v>158</v>
      </c>
      <c r="E54" s="4" t="s">
        <v>159</v>
      </c>
      <c r="F54" s="5">
        <v>44539</v>
      </c>
      <c r="G54" s="5">
        <v>44542</v>
      </c>
      <c r="H54" s="4">
        <v>1</v>
      </c>
      <c r="I54" s="4">
        <v>3</v>
      </c>
      <c r="J54" s="4">
        <v>3</v>
      </c>
      <c r="K54" s="4" t="s">
        <v>29</v>
      </c>
      <c r="L54" s="4">
        <v>802</v>
      </c>
      <c r="M54" s="4">
        <v>802</v>
      </c>
      <c r="N54" s="4" t="s">
        <v>160</v>
      </c>
      <c r="O54" s="4" t="s">
        <v>113</v>
      </c>
      <c r="P54" s="4" t="s">
        <v>32</v>
      </c>
      <c r="Q54" s="4">
        <v>0</v>
      </c>
      <c r="R54" s="6">
        <v>44539</v>
      </c>
      <c r="S54" s="5">
        <v>44557</v>
      </c>
      <c r="T54" s="4" t="s">
        <v>33</v>
      </c>
      <c r="U54" s="4">
        <v>802</v>
      </c>
      <c r="V54" s="4">
        <v>0</v>
      </c>
      <c r="W54" s="4">
        <v>0</v>
      </c>
      <c r="Y54" s="4" t="s">
        <v>161</v>
      </c>
    </row>
    <row r="55" s="4" customFormat="1" spans="1:23">
      <c r="A55" s="4">
        <v>16947749467</v>
      </c>
      <c r="B55" s="4" t="s">
        <v>25</v>
      </c>
      <c r="C55" s="4" t="s">
        <v>26</v>
      </c>
      <c r="D55" s="4" t="s">
        <v>51</v>
      </c>
      <c r="E55" s="4" t="s">
        <v>162</v>
      </c>
      <c r="F55" s="5">
        <v>44541</v>
      </c>
      <c r="G55" s="5">
        <v>44542</v>
      </c>
      <c r="H55" s="4">
        <v>1</v>
      </c>
      <c r="I55" s="4">
        <v>1</v>
      </c>
      <c r="J55" s="4">
        <v>1</v>
      </c>
      <c r="K55" s="4" t="s">
        <v>29</v>
      </c>
      <c r="L55" s="4">
        <v>406</v>
      </c>
      <c r="M55" s="4">
        <v>406</v>
      </c>
      <c r="N55" s="4" t="s">
        <v>163</v>
      </c>
      <c r="O55" s="4" t="s">
        <v>113</v>
      </c>
      <c r="P55" s="4" t="s">
        <v>32</v>
      </c>
      <c r="Q55" s="4">
        <v>0</v>
      </c>
      <c r="R55" s="6">
        <v>44539</v>
      </c>
      <c r="S55" s="5">
        <v>44557</v>
      </c>
      <c r="T55" s="4" t="s">
        <v>33</v>
      </c>
      <c r="U55" s="4">
        <v>406</v>
      </c>
      <c r="V55" s="4">
        <v>0</v>
      </c>
      <c r="W55" s="4">
        <v>0</v>
      </c>
    </row>
    <row r="56" s="4" customFormat="1" spans="1:25">
      <c r="A56" s="4">
        <v>16879938776</v>
      </c>
      <c r="B56" s="4" t="s">
        <v>25</v>
      </c>
      <c r="C56" s="4" t="s">
        <v>84</v>
      </c>
      <c r="D56" s="4" t="s">
        <v>143</v>
      </c>
      <c r="E56" s="4" t="s">
        <v>144</v>
      </c>
      <c r="F56" s="5">
        <v>44540</v>
      </c>
      <c r="G56" s="5">
        <v>44542</v>
      </c>
      <c r="H56" s="4">
        <v>1</v>
      </c>
      <c r="I56" s="4">
        <v>2</v>
      </c>
      <c r="J56" s="4">
        <v>2</v>
      </c>
      <c r="K56" s="4" t="s">
        <v>29</v>
      </c>
      <c r="L56" s="4">
        <v>-851</v>
      </c>
      <c r="M56" s="4">
        <v>-851</v>
      </c>
      <c r="N56" s="4" t="s">
        <v>145</v>
      </c>
      <c r="O56" s="4" t="s">
        <v>113</v>
      </c>
      <c r="P56" s="4" t="s">
        <v>32</v>
      </c>
      <c r="Q56" s="4">
        <v>0</v>
      </c>
      <c r="R56" s="6">
        <v>44527</v>
      </c>
      <c r="S56" s="5">
        <v>44557</v>
      </c>
      <c r="T56" s="4" t="s">
        <v>33</v>
      </c>
      <c r="U56" s="4">
        <v>-851</v>
      </c>
      <c r="V56" s="4">
        <v>0</v>
      </c>
      <c r="W56" s="4">
        <v>0</v>
      </c>
      <c r="Y56" s="4">
        <v>104062463694</v>
      </c>
    </row>
    <row r="57" s="4" customFormat="1" spans="1:23">
      <c r="A57" s="4">
        <v>16947749467</v>
      </c>
      <c r="B57" s="4" t="s">
        <v>25</v>
      </c>
      <c r="C57" s="4" t="s">
        <v>84</v>
      </c>
      <c r="D57" s="4" t="s">
        <v>51</v>
      </c>
      <c r="E57" s="4" t="s">
        <v>162</v>
      </c>
      <c r="F57" s="5">
        <v>44541</v>
      </c>
      <c r="G57" s="5">
        <v>44542</v>
      </c>
      <c r="H57" s="4">
        <v>1</v>
      </c>
      <c r="I57" s="4">
        <v>1</v>
      </c>
      <c r="J57" s="4">
        <v>1</v>
      </c>
      <c r="K57" s="4" t="s">
        <v>29</v>
      </c>
      <c r="L57" s="4">
        <v>-406</v>
      </c>
      <c r="M57" s="4">
        <v>-406</v>
      </c>
      <c r="N57" s="4" t="s">
        <v>163</v>
      </c>
      <c r="O57" s="4" t="s">
        <v>113</v>
      </c>
      <c r="P57" s="4" t="s">
        <v>32</v>
      </c>
      <c r="Q57" s="4">
        <v>0</v>
      </c>
      <c r="R57" s="6">
        <v>44539</v>
      </c>
      <c r="S57" s="5">
        <v>44557</v>
      </c>
      <c r="T57" s="4" t="s">
        <v>33</v>
      </c>
      <c r="U57" s="4">
        <v>-406</v>
      </c>
      <c r="V57" s="4">
        <v>0</v>
      </c>
      <c r="W57" s="4">
        <v>0</v>
      </c>
    </row>
    <row r="58" s="4" customFormat="1" spans="1:25">
      <c r="A58" s="4">
        <v>16955961150</v>
      </c>
      <c r="B58" s="4" t="s">
        <v>25</v>
      </c>
      <c r="C58" s="4" t="s">
        <v>26</v>
      </c>
      <c r="D58" s="4" t="s">
        <v>164</v>
      </c>
      <c r="E58" s="4" t="s">
        <v>49</v>
      </c>
      <c r="F58" s="5">
        <v>44541</v>
      </c>
      <c r="G58" s="5">
        <v>44542</v>
      </c>
      <c r="H58" s="4">
        <v>1</v>
      </c>
      <c r="I58" s="4">
        <v>1</v>
      </c>
      <c r="J58" s="4">
        <v>1</v>
      </c>
      <c r="K58" s="4" t="s">
        <v>29</v>
      </c>
      <c r="L58" s="4">
        <v>180</v>
      </c>
      <c r="M58" s="4">
        <v>180</v>
      </c>
      <c r="N58" s="4" t="s">
        <v>165</v>
      </c>
      <c r="O58" s="4" t="s">
        <v>113</v>
      </c>
      <c r="P58" s="4" t="s">
        <v>32</v>
      </c>
      <c r="Q58" s="4">
        <v>0</v>
      </c>
      <c r="R58" s="6">
        <v>44540</v>
      </c>
      <c r="S58" s="5">
        <v>44557</v>
      </c>
      <c r="T58" s="4" t="s">
        <v>33</v>
      </c>
      <c r="U58" s="4">
        <v>180</v>
      </c>
      <c r="V58" s="4">
        <v>0</v>
      </c>
      <c r="W58" s="4">
        <v>0</v>
      </c>
      <c r="Y58" s="4" t="s">
        <v>166</v>
      </c>
    </row>
    <row r="59" s="4" customFormat="1" spans="1:25">
      <c r="A59" s="4">
        <v>16955998241</v>
      </c>
      <c r="B59" s="4" t="s">
        <v>25</v>
      </c>
      <c r="C59" s="4" t="s">
        <v>26</v>
      </c>
      <c r="D59" s="4" t="s">
        <v>164</v>
      </c>
      <c r="E59" s="4" t="s">
        <v>49</v>
      </c>
      <c r="F59" s="5">
        <v>44540</v>
      </c>
      <c r="G59" s="5">
        <v>44542</v>
      </c>
      <c r="H59" s="4">
        <v>1</v>
      </c>
      <c r="I59" s="4">
        <v>2</v>
      </c>
      <c r="J59" s="4">
        <v>2</v>
      </c>
      <c r="K59" s="4" t="s">
        <v>29</v>
      </c>
      <c r="L59" s="4">
        <v>361</v>
      </c>
      <c r="M59" s="4">
        <v>361</v>
      </c>
      <c r="N59" s="4" t="s">
        <v>167</v>
      </c>
      <c r="O59" s="4" t="s">
        <v>113</v>
      </c>
      <c r="P59" s="4" t="s">
        <v>32</v>
      </c>
      <c r="Q59" s="4">
        <v>0</v>
      </c>
      <c r="R59" s="6">
        <v>44540</v>
      </c>
      <c r="S59" s="5">
        <v>44557</v>
      </c>
      <c r="T59" s="4" t="s">
        <v>33</v>
      </c>
      <c r="U59" s="4">
        <v>361</v>
      </c>
      <c r="V59" s="4">
        <v>0</v>
      </c>
      <c r="W59" s="4">
        <v>0</v>
      </c>
      <c r="Y59" s="4" t="s">
        <v>168</v>
      </c>
    </row>
    <row r="60" s="4" customFormat="1" spans="1:25">
      <c r="A60" s="4">
        <v>16959039996</v>
      </c>
      <c r="B60" s="4" t="s">
        <v>25</v>
      </c>
      <c r="C60" s="4" t="s">
        <v>26</v>
      </c>
      <c r="D60" s="4" t="s">
        <v>169</v>
      </c>
      <c r="E60" s="4" t="s">
        <v>159</v>
      </c>
      <c r="F60" s="5">
        <v>44541</v>
      </c>
      <c r="G60" s="5">
        <v>44542</v>
      </c>
      <c r="H60" s="4">
        <v>1</v>
      </c>
      <c r="I60" s="4">
        <v>1</v>
      </c>
      <c r="J60" s="4">
        <v>1</v>
      </c>
      <c r="K60" s="4" t="s">
        <v>29</v>
      </c>
      <c r="L60" s="4">
        <v>306</v>
      </c>
      <c r="M60" s="4">
        <v>306</v>
      </c>
      <c r="N60" s="4" t="s">
        <v>170</v>
      </c>
      <c r="O60" s="4" t="s">
        <v>113</v>
      </c>
      <c r="P60" s="4" t="s">
        <v>32</v>
      </c>
      <c r="Q60" s="4">
        <v>0</v>
      </c>
      <c r="R60" s="6">
        <v>44540</v>
      </c>
      <c r="S60" s="5">
        <v>44557</v>
      </c>
      <c r="T60" s="4" t="s">
        <v>33</v>
      </c>
      <c r="U60" s="4">
        <v>306</v>
      </c>
      <c r="V60" s="4">
        <v>0</v>
      </c>
      <c r="W60" s="4">
        <v>0</v>
      </c>
      <c r="Y60" s="4" t="s">
        <v>171</v>
      </c>
    </row>
    <row r="61" s="4" customFormat="1" spans="1:25">
      <c r="A61" s="4">
        <v>16960050244</v>
      </c>
      <c r="B61" s="4" t="s">
        <v>25</v>
      </c>
      <c r="C61" s="4" t="s">
        <v>26</v>
      </c>
      <c r="D61" s="4" t="s">
        <v>164</v>
      </c>
      <c r="E61" s="4" t="s">
        <v>172</v>
      </c>
      <c r="F61" s="5">
        <v>44541</v>
      </c>
      <c r="G61" s="5">
        <v>44542</v>
      </c>
      <c r="H61" s="4">
        <v>1</v>
      </c>
      <c r="I61" s="4">
        <v>1</v>
      </c>
      <c r="J61" s="4">
        <v>1</v>
      </c>
      <c r="K61" s="4" t="s">
        <v>29</v>
      </c>
      <c r="L61" s="4">
        <v>155</v>
      </c>
      <c r="M61" s="4">
        <v>155</v>
      </c>
      <c r="N61" s="4" t="s">
        <v>173</v>
      </c>
      <c r="O61" s="4" t="s">
        <v>113</v>
      </c>
      <c r="P61" s="4" t="s">
        <v>32</v>
      </c>
      <c r="Q61" s="4">
        <v>0</v>
      </c>
      <c r="R61" s="6">
        <v>44540</v>
      </c>
      <c r="S61" s="5">
        <v>44557</v>
      </c>
      <c r="T61" s="4" t="s">
        <v>33</v>
      </c>
      <c r="U61" s="4">
        <v>155</v>
      </c>
      <c r="V61" s="4">
        <v>0</v>
      </c>
      <c r="W61" s="4">
        <v>0</v>
      </c>
      <c r="Y61" s="4" t="s">
        <v>174</v>
      </c>
    </row>
    <row r="62" s="4" customFormat="1" spans="1:23">
      <c r="A62" s="4">
        <v>16960860357</v>
      </c>
      <c r="B62" s="4" t="s">
        <v>25</v>
      </c>
      <c r="C62" s="4" t="s">
        <v>26</v>
      </c>
      <c r="D62" s="4" t="s">
        <v>175</v>
      </c>
      <c r="E62" s="4" t="s">
        <v>176</v>
      </c>
      <c r="F62" s="5">
        <v>44541</v>
      </c>
      <c r="G62" s="5">
        <v>44542</v>
      </c>
      <c r="H62" s="4">
        <v>1</v>
      </c>
      <c r="I62" s="4">
        <v>1</v>
      </c>
      <c r="J62" s="4">
        <v>1</v>
      </c>
      <c r="K62" s="4" t="s">
        <v>29</v>
      </c>
      <c r="L62" s="4">
        <v>485</v>
      </c>
      <c r="M62" s="4">
        <v>485</v>
      </c>
      <c r="N62" s="4" t="s">
        <v>177</v>
      </c>
      <c r="O62" s="4" t="s">
        <v>113</v>
      </c>
      <c r="P62" s="4" t="s">
        <v>32</v>
      </c>
      <c r="Q62" s="4">
        <v>0</v>
      </c>
      <c r="R62" s="6">
        <v>44541</v>
      </c>
      <c r="S62" s="5">
        <v>44557</v>
      </c>
      <c r="T62" s="4" t="s">
        <v>33</v>
      </c>
      <c r="U62" s="4">
        <v>485</v>
      </c>
      <c r="V62" s="4">
        <v>0</v>
      </c>
      <c r="W62" s="4">
        <v>0</v>
      </c>
    </row>
    <row r="63" s="4" customFormat="1" spans="1:24">
      <c r="A63" s="4">
        <v>16961035926</v>
      </c>
      <c r="B63" s="4" t="s">
        <v>25</v>
      </c>
      <c r="C63" s="4" t="s">
        <v>26</v>
      </c>
      <c r="D63" s="4" t="s">
        <v>178</v>
      </c>
      <c r="E63" s="4" t="s">
        <v>179</v>
      </c>
      <c r="F63" s="5">
        <v>44541</v>
      </c>
      <c r="G63" s="5">
        <v>44542</v>
      </c>
      <c r="H63" s="4">
        <v>1</v>
      </c>
      <c r="I63" s="4">
        <v>1</v>
      </c>
      <c r="J63" s="4">
        <v>1</v>
      </c>
      <c r="K63" s="4" t="s">
        <v>29</v>
      </c>
      <c r="L63" s="4">
        <v>173</v>
      </c>
      <c r="M63" s="4">
        <v>173</v>
      </c>
      <c r="N63" s="4" t="s">
        <v>180</v>
      </c>
      <c r="O63" s="4" t="s">
        <v>113</v>
      </c>
      <c r="P63" s="4" t="s">
        <v>32</v>
      </c>
      <c r="Q63" s="4">
        <v>0</v>
      </c>
      <c r="R63" s="6">
        <v>44541</v>
      </c>
      <c r="S63" s="5">
        <v>44557</v>
      </c>
      <c r="T63" s="4" t="s">
        <v>33</v>
      </c>
      <c r="U63" s="4">
        <v>173</v>
      </c>
      <c r="V63" s="4">
        <v>0</v>
      </c>
      <c r="W63" s="4">
        <v>0</v>
      </c>
      <c r="X63" s="4">
        <v>2335446</v>
      </c>
    </row>
    <row r="64" s="4" customFormat="1" spans="1:23">
      <c r="A64" s="4">
        <v>16960860357</v>
      </c>
      <c r="B64" s="4" t="s">
        <v>25</v>
      </c>
      <c r="C64" s="4" t="s">
        <v>84</v>
      </c>
      <c r="D64" s="4" t="s">
        <v>175</v>
      </c>
      <c r="E64" s="4" t="s">
        <v>176</v>
      </c>
      <c r="F64" s="5">
        <v>44541</v>
      </c>
      <c r="G64" s="5">
        <v>44542</v>
      </c>
      <c r="H64" s="4">
        <v>1</v>
      </c>
      <c r="I64" s="4">
        <v>1</v>
      </c>
      <c r="J64" s="4">
        <v>1</v>
      </c>
      <c r="K64" s="4" t="s">
        <v>29</v>
      </c>
      <c r="L64" s="4">
        <v>-485</v>
      </c>
      <c r="M64" s="4">
        <v>-485</v>
      </c>
      <c r="N64" s="4" t="s">
        <v>177</v>
      </c>
      <c r="O64" s="4" t="s">
        <v>113</v>
      </c>
      <c r="P64" s="4" t="s">
        <v>32</v>
      </c>
      <c r="Q64" s="4">
        <v>0</v>
      </c>
      <c r="R64" s="6">
        <v>44541</v>
      </c>
      <c r="S64" s="5">
        <v>44557</v>
      </c>
      <c r="T64" s="4" t="s">
        <v>33</v>
      </c>
      <c r="U64" s="4">
        <v>-485</v>
      </c>
      <c r="V64" s="4">
        <v>0</v>
      </c>
      <c r="W64" s="4">
        <v>0</v>
      </c>
    </row>
    <row r="65" s="4" customFormat="1" spans="1:23">
      <c r="A65" s="4">
        <v>16963430224</v>
      </c>
      <c r="B65" s="4" t="s">
        <v>25</v>
      </c>
      <c r="C65" s="4" t="s">
        <v>26</v>
      </c>
      <c r="D65" s="4" t="s">
        <v>181</v>
      </c>
      <c r="E65" s="4" t="s">
        <v>182</v>
      </c>
      <c r="F65" s="5">
        <v>44541</v>
      </c>
      <c r="G65" s="5">
        <v>44542</v>
      </c>
      <c r="H65" s="4">
        <v>1</v>
      </c>
      <c r="I65" s="4">
        <v>1</v>
      </c>
      <c r="J65" s="4">
        <v>1</v>
      </c>
      <c r="K65" s="4" t="s">
        <v>29</v>
      </c>
      <c r="L65" s="4">
        <v>409</v>
      </c>
      <c r="M65" s="4">
        <v>409</v>
      </c>
      <c r="N65" s="4" t="s">
        <v>183</v>
      </c>
      <c r="O65" s="4" t="s">
        <v>113</v>
      </c>
      <c r="P65" s="4" t="s">
        <v>32</v>
      </c>
      <c r="Q65" s="4">
        <v>0</v>
      </c>
      <c r="R65" s="6">
        <v>44541</v>
      </c>
      <c r="S65" s="5">
        <v>44557</v>
      </c>
      <c r="T65" s="4" t="s">
        <v>33</v>
      </c>
      <c r="U65" s="4">
        <v>409</v>
      </c>
      <c r="V65" s="4">
        <v>0</v>
      </c>
      <c r="W65" s="4">
        <v>0</v>
      </c>
    </row>
    <row r="66" s="4" customFormat="1" spans="1:23">
      <c r="A66" s="4">
        <v>16963430224</v>
      </c>
      <c r="B66" s="4" t="s">
        <v>25</v>
      </c>
      <c r="C66" s="4" t="s">
        <v>84</v>
      </c>
      <c r="D66" s="4" t="s">
        <v>181</v>
      </c>
      <c r="E66" s="4" t="s">
        <v>182</v>
      </c>
      <c r="F66" s="5">
        <v>44541</v>
      </c>
      <c r="G66" s="5">
        <v>44542</v>
      </c>
      <c r="H66" s="4">
        <v>1</v>
      </c>
      <c r="I66" s="4">
        <v>1</v>
      </c>
      <c r="J66" s="4">
        <v>1</v>
      </c>
      <c r="K66" s="4" t="s">
        <v>29</v>
      </c>
      <c r="L66" s="4">
        <v>-409</v>
      </c>
      <c r="M66" s="4">
        <v>-409</v>
      </c>
      <c r="N66" s="4" t="s">
        <v>183</v>
      </c>
      <c r="O66" s="4" t="s">
        <v>113</v>
      </c>
      <c r="P66" s="4" t="s">
        <v>32</v>
      </c>
      <c r="Q66" s="4">
        <v>0</v>
      </c>
      <c r="R66" s="6">
        <v>44541</v>
      </c>
      <c r="S66" s="5">
        <v>44557</v>
      </c>
      <c r="T66" s="4" t="s">
        <v>33</v>
      </c>
      <c r="U66" s="4">
        <v>-409</v>
      </c>
      <c r="V66" s="4">
        <v>0</v>
      </c>
      <c r="W66" s="4">
        <v>0</v>
      </c>
    </row>
    <row r="67" s="4" customFormat="1" spans="1:25">
      <c r="A67" s="4">
        <v>16963541018</v>
      </c>
      <c r="B67" s="4" t="s">
        <v>25</v>
      </c>
      <c r="C67" s="4" t="s">
        <v>26</v>
      </c>
      <c r="D67" s="4" t="s">
        <v>58</v>
      </c>
      <c r="E67" s="4" t="s">
        <v>184</v>
      </c>
      <c r="F67" s="5">
        <v>44541</v>
      </c>
      <c r="G67" s="5">
        <v>44542</v>
      </c>
      <c r="H67" s="4">
        <v>1</v>
      </c>
      <c r="I67" s="4">
        <v>1</v>
      </c>
      <c r="J67" s="4">
        <v>1</v>
      </c>
      <c r="K67" s="4" t="s">
        <v>29</v>
      </c>
      <c r="L67" s="4">
        <v>315</v>
      </c>
      <c r="M67" s="4">
        <v>315</v>
      </c>
      <c r="N67" s="4" t="s">
        <v>185</v>
      </c>
      <c r="O67" s="4" t="s">
        <v>113</v>
      </c>
      <c r="P67" s="4" t="s">
        <v>32</v>
      </c>
      <c r="Q67" s="4">
        <v>0</v>
      </c>
      <c r="R67" s="6">
        <v>44541</v>
      </c>
      <c r="S67" s="5">
        <v>44557</v>
      </c>
      <c r="T67" s="4" t="s">
        <v>33</v>
      </c>
      <c r="U67" s="4">
        <v>315</v>
      </c>
      <c r="V67" s="4">
        <v>0</v>
      </c>
      <c r="W67" s="4">
        <v>0</v>
      </c>
      <c r="X67" s="4">
        <v>2335645</v>
      </c>
      <c r="Y67" s="4" t="s">
        <v>185</v>
      </c>
    </row>
    <row r="68" s="4" customFormat="1" spans="1:25">
      <c r="A68" s="4">
        <v>16964120767</v>
      </c>
      <c r="B68" s="4" t="s">
        <v>25</v>
      </c>
      <c r="C68" s="4" t="s">
        <v>26</v>
      </c>
      <c r="D68" s="4" t="s">
        <v>164</v>
      </c>
      <c r="E68" s="4" t="s">
        <v>49</v>
      </c>
      <c r="F68" s="5">
        <v>44541</v>
      </c>
      <c r="G68" s="5">
        <v>44542</v>
      </c>
      <c r="H68" s="4">
        <v>1</v>
      </c>
      <c r="I68" s="4">
        <v>1</v>
      </c>
      <c r="J68" s="4">
        <v>1</v>
      </c>
      <c r="K68" s="4" t="s">
        <v>29</v>
      </c>
      <c r="L68" s="4">
        <v>180</v>
      </c>
      <c r="M68" s="4">
        <v>180</v>
      </c>
      <c r="N68" s="4" t="s">
        <v>186</v>
      </c>
      <c r="O68" s="4" t="s">
        <v>113</v>
      </c>
      <c r="P68" s="4" t="s">
        <v>32</v>
      </c>
      <c r="Q68" s="4">
        <v>0</v>
      </c>
      <c r="R68" s="6">
        <v>44541</v>
      </c>
      <c r="S68" s="5">
        <v>44557</v>
      </c>
      <c r="T68" s="4" t="s">
        <v>33</v>
      </c>
      <c r="U68" s="4">
        <v>180</v>
      </c>
      <c r="V68" s="4">
        <v>0</v>
      </c>
      <c r="W68" s="4">
        <v>0</v>
      </c>
      <c r="Y68" s="4" t="s">
        <v>187</v>
      </c>
    </row>
    <row r="69" s="4" customFormat="1" spans="1:23">
      <c r="A69" s="4">
        <v>16964134005</v>
      </c>
      <c r="B69" s="4" t="s">
        <v>25</v>
      </c>
      <c r="C69" s="4" t="s">
        <v>26</v>
      </c>
      <c r="D69" s="4" t="s">
        <v>188</v>
      </c>
      <c r="F69" s="5">
        <v>44541</v>
      </c>
      <c r="G69" s="5">
        <v>44542</v>
      </c>
      <c r="H69" s="4">
        <v>0</v>
      </c>
      <c r="I69" s="4">
        <v>1</v>
      </c>
      <c r="J69" s="4">
        <v>0</v>
      </c>
      <c r="K69" s="4" t="s">
        <v>29</v>
      </c>
      <c r="L69" s="4">
        <v>147</v>
      </c>
      <c r="M69" s="4">
        <v>147</v>
      </c>
      <c r="O69" s="4" t="s">
        <v>113</v>
      </c>
      <c r="P69" s="4" t="s">
        <v>32</v>
      </c>
      <c r="Q69" s="4">
        <v>0</v>
      </c>
      <c r="R69" s="6">
        <v>44541</v>
      </c>
      <c r="S69" s="5">
        <v>44557</v>
      </c>
      <c r="T69" s="4" t="s">
        <v>33</v>
      </c>
      <c r="U69" s="4">
        <v>147</v>
      </c>
      <c r="V69" s="4">
        <v>0</v>
      </c>
      <c r="W69" s="4">
        <v>0</v>
      </c>
    </row>
    <row r="70" s="4" customFormat="1" spans="1:25">
      <c r="A70" s="4">
        <v>16964501840</v>
      </c>
      <c r="B70" s="4" t="s">
        <v>25</v>
      </c>
      <c r="C70" s="4" t="s">
        <v>26</v>
      </c>
      <c r="D70" s="4" t="s">
        <v>164</v>
      </c>
      <c r="E70" s="4" t="s">
        <v>172</v>
      </c>
      <c r="F70" s="5">
        <v>44541</v>
      </c>
      <c r="G70" s="5">
        <v>44542</v>
      </c>
      <c r="H70" s="4">
        <v>1</v>
      </c>
      <c r="I70" s="4">
        <v>1</v>
      </c>
      <c r="J70" s="4">
        <v>1</v>
      </c>
      <c r="K70" s="4" t="s">
        <v>29</v>
      </c>
      <c r="L70" s="4">
        <v>155</v>
      </c>
      <c r="M70" s="4">
        <v>155</v>
      </c>
      <c r="N70" s="4" t="s">
        <v>189</v>
      </c>
      <c r="O70" s="4" t="s">
        <v>113</v>
      </c>
      <c r="P70" s="4" t="s">
        <v>32</v>
      </c>
      <c r="Q70" s="4">
        <v>0</v>
      </c>
      <c r="R70" s="6">
        <v>44541</v>
      </c>
      <c r="S70" s="5">
        <v>44557</v>
      </c>
      <c r="T70" s="4" t="s">
        <v>33</v>
      </c>
      <c r="U70" s="4">
        <v>155</v>
      </c>
      <c r="V70" s="4">
        <v>0</v>
      </c>
      <c r="W70" s="4">
        <v>0</v>
      </c>
      <c r="Y70" s="4" t="s">
        <v>190</v>
      </c>
    </row>
    <row r="71" s="4" customFormat="1" spans="1:25">
      <c r="A71" s="4">
        <v>16964776759</v>
      </c>
      <c r="B71" s="4" t="s">
        <v>25</v>
      </c>
      <c r="C71" s="4" t="s">
        <v>26</v>
      </c>
      <c r="D71" s="4" t="s">
        <v>164</v>
      </c>
      <c r="E71" s="4" t="s">
        <v>49</v>
      </c>
      <c r="F71" s="5">
        <v>44541</v>
      </c>
      <c r="G71" s="5">
        <v>44542</v>
      </c>
      <c r="H71" s="4">
        <v>1</v>
      </c>
      <c r="I71" s="4">
        <v>1</v>
      </c>
      <c r="J71" s="4">
        <v>1</v>
      </c>
      <c r="K71" s="4" t="s">
        <v>29</v>
      </c>
      <c r="L71" s="4">
        <v>180</v>
      </c>
      <c r="M71" s="4">
        <v>180</v>
      </c>
      <c r="N71" s="4" t="s">
        <v>191</v>
      </c>
      <c r="O71" s="4" t="s">
        <v>113</v>
      </c>
      <c r="P71" s="4" t="s">
        <v>32</v>
      </c>
      <c r="Q71" s="4">
        <v>0</v>
      </c>
      <c r="R71" s="6">
        <v>44541</v>
      </c>
      <c r="S71" s="5">
        <v>44557</v>
      </c>
      <c r="T71" s="4" t="s">
        <v>33</v>
      </c>
      <c r="U71" s="4">
        <v>180</v>
      </c>
      <c r="V71" s="4">
        <v>0</v>
      </c>
      <c r="W71" s="4">
        <v>0</v>
      </c>
      <c r="X71" s="4">
        <v>2336025</v>
      </c>
      <c r="Y71" s="4" t="s">
        <v>192</v>
      </c>
    </row>
    <row r="72" s="4" customFormat="1" spans="1:25">
      <c r="A72" s="4">
        <v>16965216452</v>
      </c>
      <c r="B72" s="4" t="s">
        <v>25</v>
      </c>
      <c r="C72" s="4" t="s">
        <v>26</v>
      </c>
      <c r="D72" s="4" t="s">
        <v>164</v>
      </c>
      <c r="E72" s="4" t="s">
        <v>49</v>
      </c>
      <c r="F72" s="5">
        <v>44541</v>
      </c>
      <c r="G72" s="5">
        <v>44542</v>
      </c>
      <c r="H72" s="4">
        <v>1</v>
      </c>
      <c r="I72" s="4">
        <v>1</v>
      </c>
      <c r="J72" s="4">
        <v>1</v>
      </c>
      <c r="K72" s="4" t="s">
        <v>29</v>
      </c>
      <c r="L72" s="4">
        <v>180</v>
      </c>
      <c r="M72" s="4">
        <v>180</v>
      </c>
      <c r="N72" s="4" t="s">
        <v>193</v>
      </c>
      <c r="O72" s="4" t="s">
        <v>113</v>
      </c>
      <c r="P72" s="4" t="s">
        <v>32</v>
      </c>
      <c r="Q72" s="4">
        <v>0</v>
      </c>
      <c r="R72" s="6">
        <v>44541</v>
      </c>
      <c r="S72" s="5">
        <v>44557</v>
      </c>
      <c r="T72" s="4" t="s">
        <v>33</v>
      </c>
      <c r="U72" s="4">
        <v>180</v>
      </c>
      <c r="V72" s="4">
        <v>0</v>
      </c>
      <c r="W72" s="4">
        <v>0</v>
      </c>
      <c r="X72" s="4">
        <v>2336182</v>
      </c>
      <c r="Y72" s="4" t="s">
        <v>194</v>
      </c>
    </row>
    <row r="73" s="4" customFormat="1" spans="1:25">
      <c r="A73" s="4">
        <v>16966011545</v>
      </c>
      <c r="B73" s="4" t="s">
        <v>25</v>
      </c>
      <c r="C73" s="4" t="s">
        <v>26</v>
      </c>
      <c r="D73" s="4" t="s">
        <v>51</v>
      </c>
      <c r="E73" s="4" t="s">
        <v>62</v>
      </c>
      <c r="F73" s="5">
        <v>44541</v>
      </c>
      <c r="G73" s="5">
        <v>44542</v>
      </c>
      <c r="H73" s="4">
        <v>1</v>
      </c>
      <c r="I73" s="4">
        <v>1</v>
      </c>
      <c r="J73" s="4">
        <v>1</v>
      </c>
      <c r="K73" s="4" t="s">
        <v>29</v>
      </c>
      <c r="L73" s="4">
        <v>332</v>
      </c>
      <c r="M73" s="4">
        <v>332</v>
      </c>
      <c r="N73" s="4" t="s">
        <v>195</v>
      </c>
      <c r="O73" s="4" t="s">
        <v>113</v>
      </c>
      <c r="P73" s="4" t="s">
        <v>32</v>
      </c>
      <c r="Q73" s="4">
        <v>0</v>
      </c>
      <c r="R73" s="6">
        <v>44541</v>
      </c>
      <c r="S73" s="5">
        <v>44557</v>
      </c>
      <c r="T73" s="4" t="s">
        <v>33</v>
      </c>
      <c r="U73" s="4">
        <v>332</v>
      </c>
      <c r="V73" s="4">
        <v>0</v>
      </c>
      <c r="W73" s="4">
        <v>0</v>
      </c>
      <c r="X73" s="4">
        <v>2336522</v>
      </c>
      <c r="Y73" s="4">
        <v>2112110552</v>
      </c>
    </row>
    <row r="74" s="4" customFormat="1" spans="1:23">
      <c r="A74" s="4">
        <v>16966266767</v>
      </c>
      <c r="B74" s="4" t="s">
        <v>25</v>
      </c>
      <c r="C74" s="4" t="s">
        <v>26</v>
      </c>
      <c r="D74" s="4" t="s">
        <v>58</v>
      </c>
      <c r="E74" s="4" t="s">
        <v>59</v>
      </c>
      <c r="F74" s="5">
        <v>44541</v>
      </c>
      <c r="G74" s="5">
        <v>44542</v>
      </c>
      <c r="H74" s="4">
        <v>1</v>
      </c>
      <c r="I74" s="4">
        <v>1</v>
      </c>
      <c r="J74" s="4">
        <v>1</v>
      </c>
      <c r="K74" s="4" t="s">
        <v>29</v>
      </c>
      <c r="L74" s="4">
        <v>339</v>
      </c>
      <c r="M74" s="4">
        <v>339</v>
      </c>
      <c r="N74" s="4" t="s">
        <v>196</v>
      </c>
      <c r="O74" s="4" t="s">
        <v>113</v>
      </c>
      <c r="P74" s="4" t="s">
        <v>32</v>
      </c>
      <c r="Q74" s="4">
        <v>0</v>
      </c>
      <c r="R74" s="6">
        <v>44541</v>
      </c>
      <c r="S74" s="5">
        <v>44557</v>
      </c>
      <c r="T74" s="4" t="s">
        <v>33</v>
      </c>
      <c r="U74" s="4">
        <v>339</v>
      </c>
      <c r="V74" s="4">
        <v>0</v>
      </c>
      <c r="W74" s="4">
        <v>0</v>
      </c>
    </row>
    <row r="75" s="4" customFormat="1" spans="1:23">
      <c r="A75" s="4">
        <v>16966385506</v>
      </c>
      <c r="B75" s="4" t="s">
        <v>25</v>
      </c>
      <c r="C75" s="4" t="s">
        <v>26</v>
      </c>
      <c r="D75" s="4" t="s">
        <v>197</v>
      </c>
      <c r="F75" s="5">
        <v>44541</v>
      </c>
      <c r="G75" s="5">
        <v>44542</v>
      </c>
      <c r="H75" s="4">
        <v>0</v>
      </c>
      <c r="I75" s="4">
        <v>1</v>
      </c>
      <c r="J75" s="4">
        <v>0</v>
      </c>
      <c r="K75" s="4" t="s">
        <v>29</v>
      </c>
      <c r="L75" s="4">
        <v>274</v>
      </c>
      <c r="M75" s="4">
        <v>274</v>
      </c>
      <c r="O75" s="4" t="s">
        <v>113</v>
      </c>
      <c r="P75" s="4" t="s">
        <v>32</v>
      </c>
      <c r="Q75" s="4">
        <v>0</v>
      </c>
      <c r="R75" s="6">
        <v>44541</v>
      </c>
      <c r="S75" s="5">
        <v>44557</v>
      </c>
      <c r="T75" s="4" t="s">
        <v>33</v>
      </c>
      <c r="U75" s="4">
        <v>274</v>
      </c>
      <c r="V75" s="4">
        <v>0</v>
      </c>
      <c r="W7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4"/>
  <sheetViews>
    <sheetView tabSelected="1" workbookViewId="0">
      <selection activeCell="E72" sqref="E72:F72"/>
    </sheetView>
  </sheetViews>
  <sheetFormatPr defaultColWidth="9" defaultRowHeight="13.5"/>
  <cols>
    <col min="1" max="1" width="12.8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198</v>
      </c>
    </row>
    <row r="2" s="4" customFormat="1" hidden="1" spans="1:9">
      <c r="A2" s="4">
        <v>16902636545</v>
      </c>
      <c r="B2" s="5">
        <v>44539</v>
      </c>
      <c r="C2" s="5">
        <v>44540</v>
      </c>
      <c r="D2" s="4">
        <v>152</v>
      </c>
      <c r="E2" s="4" t="str">
        <f>VLOOKUP(A2,HOP!A:L,12,0)</f>
        <v>152.00</v>
      </c>
      <c r="F2" s="4" t="str">
        <f>VLOOKUP(A2,HOP!A:C,3,0)</f>
        <v>2322326</v>
      </c>
      <c r="G2" s="4">
        <f>D2-E2</f>
        <v>0</v>
      </c>
      <c r="H2" s="4" t="str">
        <f>$H$1&amp;F2</f>
        <v>，2322326</v>
      </c>
      <c r="I2" s="4" t="str">
        <f>VLOOKUP(A2,HOP!A:T,20,0)</f>
        <v>直连</v>
      </c>
    </row>
    <row r="3" s="4" customFormat="1" hidden="1" spans="1:9">
      <c r="A3" s="4">
        <v>16928365118</v>
      </c>
      <c r="B3" s="5">
        <v>44539</v>
      </c>
      <c r="C3" s="5">
        <v>44540</v>
      </c>
      <c r="D3" s="4">
        <v>434</v>
      </c>
      <c r="E3" s="4" t="str">
        <f>VLOOKUP(A3,HOP!A:L,12,0)</f>
        <v>434.00</v>
      </c>
      <c r="F3" s="4" t="str">
        <f>VLOOKUP(A3,HOP!A:C,3,0)</f>
        <v>2328565</v>
      </c>
      <c r="G3" s="4">
        <f t="shared" ref="G3:G34" si="0">D3-E3</f>
        <v>0</v>
      </c>
      <c r="H3" s="4" t="str">
        <f t="shared" ref="H3:H34" si="1">$H$1&amp;F3</f>
        <v>，2328565</v>
      </c>
      <c r="I3" s="4" t="str">
        <f>VLOOKUP(A3,HOP!A:T,20,0)</f>
        <v>直连</v>
      </c>
    </row>
    <row r="4" s="4" customFormat="1" hidden="1" spans="1:9">
      <c r="A4" s="4">
        <v>16933327692</v>
      </c>
      <c r="B4" s="5">
        <v>44539</v>
      </c>
      <c r="C4" s="5">
        <v>44540</v>
      </c>
      <c r="D4" s="4">
        <v>291</v>
      </c>
      <c r="E4" s="4" t="str">
        <f>VLOOKUP(A4,HOP!A:L,12,0)</f>
        <v>291.00</v>
      </c>
      <c r="F4" s="4" t="str">
        <f>VLOOKUP(A4,HOP!A:C,3,0)</f>
        <v>2329631</v>
      </c>
      <c r="G4" s="4">
        <f t="shared" si="0"/>
        <v>0</v>
      </c>
      <c r="H4" s="4" t="str">
        <f t="shared" si="1"/>
        <v>，2329631</v>
      </c>
      <c r="I4" s="4" t="str">
        <f>VLOOKUP(A4,HOP!A:T,20,0)</f>
        <v>直连</v>
      </c>
    </row>
    <row r="5" s="4" customFormat="1" hidden="1" spans="1:9">
      <c r="A5" s="4">
        <v>16939672182</v>
      </c>
      <c r="B5" s="5">
        <v>44538</v>
      </c>
      <c r="C5" s="5">
        <v>44540</v>
      </c>
      <c r="D5" s="4">
        <v>394</v>
      </c>
      <c r="E5" s="4" t="str">
        <f>VLOOKUP(A5,HOP!A:L,12,0)</f>
        <v>394.00</v>
      </c>
      <c r="F5" s="4" t="str">
        <f>VLOOKUP(A5,HOP!A:C,3,0)</f>
        <v>2330219</v>
      </c>
      <c r="G5" s="4">
        <f t="shared" si="0"/>
        <v>0</v>
      </c>
      <c r="H5" s="4" t="str">
        <f t="shared" si="1"/>
        <v>，2330219</v>
      </c>
      <c r="I5" s="4" t="str">
        <f>VLOOKUP(A5,HOP!A:T,20,0)</f>
        <v>直连</v>
      </c>
    </row>
    <row r="6" s="4" customFormat="1" hidden="1" spans="1:9">
      <c r="A6" s="4">
        <v>16940775251</v>
      </c>
      <c r="B6" s="5">
        <v>44538</v>
      </c>
      <c r="C6" s="5">
        <v>44540</v>
      </c>
      <c r="D6" s="4">
        <v>388</v>
      </c>
      <c r="E6" s="4" t="str">
        <f>VLOOKUP(A6,HOP!A:L,12,0)</f>
        <v>388.00</v>
      </c>
      <c r="F6" s="4" t="str">
        <f>VLOOKUP(A6,HOP!A:C,3,0)</f>
        <v>2330761</v>
      </c>
      <c r="G6" s="4">
        <f t="shared" si="0"/>
        <v>0</v>
      </c>
      <c r="H6" s="4" t="str">
        <f t="shared" si="1"/>
        <v>，2330761</v>
      </c>
      <c r="I6" s="4" t="str">
        <f>VLOOKUP(A6,HOP!A:T,20,0)</f>
        <v>直连</v>
      </c>
    </row>
    <row r="7" s="4" customFormat="1" hidden="1" spans="1:9">
      <c r="A7" s="4">
        <v>16943014845</v>
      </c>
      <c r="B7" s="5">
        <v>44538</v>
      </c>
      <c r="C7" s="5">
        <v>44540</v>
      </c>
      <c r="D7" s="4">
        <v>606</v>
      </c>
      <c r="E7" s="4" t="str">
        <f>VLOOKUP(A7,HOP!A:L,12,0)</f>
        <v>606.00</v>
      </c>
      <c r="F7" s="4" t="str">
        <f>VLOOKUP(A7,HOP!A:C,3,0)</f>
        <v>2331838</v>
      </c>
      <c r="G7" s="4">
        <f t="shared" si="0"/>
        <v>0</v>
      </c>
      <c r="H7" s="4" t="str">
        <f t="shared" si="1"/>
        <v>，2331838</v>
      </c>
      <c r="I7" s="4" t="str">
        <f>VLOOKUP(A7,HOP!A:T,20,0)</f>
        <v>直连</v>
      </c>
    </row>
    <row r="8" s="4" customFormat="1" hidden="1" spans="1:9">
      <c r="A8" s="4">
        <v>16946583690</v>
      </c>
      <c r="B8" s="5">
        <v>44539</v>
      </c>
      <c r="C8" s="5">
        <v>44540</v>
      </c>
      <c r="D8" s="4">
        <v>413</v>
      </c>
      <c r="E8" s="4" t="str">
        <f>VLOOKUP(A8,HOP!A:L,12,0)</f>
        <v>413.00</v>
      </c>
      <c r="F8" s="4" t="str">
        <f>VLOOKUP(A8,HOP!A:C,3,0)</f>
        <v>2332254</v>
      </c>
      <c r="G8" s="4">
        <f t="shared" si="0"/>
        <v>0</v>
      </c>
      <c r="H8" s="4" t="str">
        <f t="shared" si="1"/>
        <v>，2332254</v>
      </c>
      <c r="I8" s="4" t="str">
        <f>VLOOKUP(A8,HOP!A:T,20,0)</f>
        <v>直采</v>
      </c>
    </row>
    <row r="9" s="4" customFormat="1" hidden="1" spans="1:9">
      <c r="A9" s="4">
        <v>16947762563</v>
      </c>
      <c r="B9" s="5">
        <v>44539</v>
      </c>
      <c r="C9" s="5">
        <v>44540</v>
      </c>
      <c r="D9" s="4">
        <v>406</v>
      </c>
      <c r="E9" s="4" t="str">
        <f>VLOOKUP(A9,HOP!A:L,12,0)</f>
        <v>406.00</v>
      </c>
      <c r="F9" s="4" t="str">
        <f>VLOOKUP(A9,HOP!A:C,3,0)</f>
        <v>2332741</v>
      </c>
      <c r="G9" s="4">
        <f t="shared" si="0"/>
        <v>0</v>
      </c>
      <c r="H9" s="4" t="str">
        <f t="shared" si="1"/>
        <v>，2332741</v>
      </c>
      <c r="I9" s="4" t="str">
        <f>VLOOKUP(A9,HOP!A:T,20,0)</f>
        <v>直连</v>
      </c>
    </row>
    <row r="10" s="4" customFormat="1" hidden="1" spans="1:9">
      <c r="A10" s="4">
        <v>16947874436</v>
      </c>
      <c r="B10" s="5">
        <v>44539</v>
      </c>
      <c r="C10" s="5">
        <v>44540</v>
      </c>
      <c r="D10" s="4">
        <v>413</v>
      </c>
      <c r="E10" s="4" t="str">
        <f>VLOOKUP(A10,HOP!A:L,12,0)</f>
        <v>413.00</v>
      </c>
      <c r="F10" s="4" t="str">
        <f>VLOOKUP(A10,HOP!A:C,3,0)</f>
        <v>2332770</v>
      </c>
      <c r="G10" s="4">
        <f t="shared" si="0"/>
        <v>0</v>
      </c>
      <c r="H10" s="4" t="str">
        <f t="shared" si="1"/>
        <v>，2332770</v>
      </c>
      <c r="I10" s="4" t="str">
        <f>VLOOKUP(A10,HOP!A:T,20,0)</f>
        <v>直采</v>
      </c>
    </row>
    <row r="11" s="4" customFormat="1" hidden="1" spans="1:9">
      <c r="A11" s="4">
        <v>16949353815</v>
      </c>
      <c r="B11" s="5">
        <v>44539</v>
      </c>
      <c r="C11" s="5">
        <v>44540</v>
      </c>
      <c r="D11" s="4">
        <v>277</v>
      </c>
      <c r="E11" s="4" t="str">
        <f>VLOOKUP(A11,HOP!A:L,12,0)</f>
        <v>277.00</v>
      </c>
      <c r="F11" s="4" t="str">
        <f>VLOOKUP(A11,HOP!A:C,3,0)</f>
        <v>2333389</v>
      </c>
      <c r="G11" s="4">
        <f t="shared" si="0"/>
        <v>0</v>
      </c>
      <c r="H11" s="4" t="str">
        <f t="shared" si="1"/>
        <v>，2333389</v>
      </c>
      <c r="I11" s="4" t="str">
        <f>VLOOKUP(A11,HOP!A:T,20,0)</f>
        <v>直连</v>
      </c>
    </row>
    <row r="12" s="4" customFormat="1" hidden="1" spans="1:9">
      <c r="A12" s="4">
        <v>16952306175</v>
      </c>
      <c r="B12" s="5">
        <v>44539</v>
      </c>
      <c r="C12" s="5">
        <v>44540</v>
      </c>
      <c r="D12" s="4">
        <v>344</v>
      </c>
      <c r="E12" s="4" t="str">
        <f>VLOOKUP(A12,HOP!A:L,12,0)</f>
        <v>344.00</v>
      </c>
      <c r="F12" s="4" t="str">
        <f>VLOOKUP(A12,HOP!A:C,3,0)</f>
        <v>2333756</v>
      </c>
      <c r="G12" s="4">
        <f t="shared" si="0"/>
        <v>0</v>
      </c>
      <c r="H12" s="4" t="str">
        <f t="shared" si="1"/>
        <v>，2333756</v>
      </c>
      <c r="I12" s="4" t="str">
        <f>VLOOKUP(A12,HOP!A:T,20,0)</f>
        <v>直连</v>
      </c>
    </row>
    <row r="13" s="4" customFormat="1" hidden="1" spans="1:9">
      <c r="A13" s="4">
        <v>16952731921</v>
      </c>
      <c r="B13" s="5">
        <v>44539</v>
      </c>
      <c r="C13" s="5">
        <v>44540</v>
      </c>
      <c r="D13" s="4">
        <v>344</v>
      </c>
      <c r="E13" s="4" t="str">
        <f>VLOOKUP(A13,HOP!A:L,12,0)</f>
        <v>344.00</v>
      </c>
      <c r="F13" s="4" t="str">
        <f>VLOOKUP(A13,HOP!A:C,3,0)</f>
        <v>2333865</v>
      </c>
      <c r="G13" s="4">
        <f t="shared" si="0"/>
        <v>0</v>
      </c>
      <c r="H13" s="4" t="str">
        <f t="shared" si="1"/>
        <v>，2333865</v>
      </c>
      <c r="I13" s="4" t="str">
        <f>VLOOKUP(A13,HOP!A:T,20,0)</f>
        <v>直连</v>
      </c>
    </row>
    <row r="14" s="4" customFormat="1" hidden="1" spans="1:9">
      <c r="A14" s="4">
        <v>16952733365</v>
      </c>
      <c r="B14" s="5">
        <v>44539</v>
      </c>
      <c r="C14" s="5">
        <v>44540</v>
      </c>
      <c r="D14" s="4">
        <v>336</v>
      </c>
      <c r="E14" s="4" t="str">
        <f>VLOOKUP(A14,HOP!A:L,12,0)</f>
        <v>336.00</v>
      </c>
      <c r="F14" s="4" t="str">
        <f>VLOOKUP(A14,HOP!A:C,3,0)</f>
        <v>2333870</v>
      </c>
      <c r="G14" s="4">
        <f t="shared" si="0"/>
        <v>0</v>
      </c>
      <c r="H14" s="4" t="str">
        <f t="shared" si="1"/>
        <v>，2333870</v>
      </c>
      <c r="I14" s="4" t="str">
        <f>VLOOKUP(A14,HOP!A:T,20,0)</f>
        <v>直连</v>
      </c>
    </row>
    <row r="15" s="4" customFormat="1" hidden="1" spans="1:9">
      <c r="A15" s="4">
        <v>16800407911</v>
      </c>
      <c r="B15" s="5">
        <v>44540</v>
      </c>
      <c r="C15" s="5">
        <v>44541</v>
      </c>
      <c r="D15" s="4">
        <v>551</v>
      </c>
      <c r="E15" s="4" t="str">
        <f>VLOOKUP(A15,HOP!A:L,12,0)</f>
        <v>551.00</v>
      </c>
      <c r="F15" s="4" t="str">
        <f>VLOOKUP(A15,HOP!A:C,3,0)</f>
        <v>2299834</v>
      </c>
      <c r="G15" s="4">
        <f t="shared" si="0"/>
        <v>0</v>
      </c>
      <c r="H15" s="4" t="str">
        <f t="shared" si="1"/>
        <v>，2299834</v>
      </c>
      <c r="I15" s="4" t="str">
        <f>VLOOKUP(A15,HOP!A:T,20,0)</f>
        <v>直连</v>
      </c>
    </row>
    <row r="16" s="4" customFormat="1" spans="1:9">
      <c r="A16" s="4">
        <v>16862305150</v>
      </c>
      <c r="B16" s="5">
        <v>44538</v>
      </c>
      <c r="C16" s="5">
        <v>44541</v>
      </c>
      <c r="D16" s="4">
        <v>826</v>
      </c>
      <c r="E16" s="4" t="str">
        <f>VLOOKUP(A16,HOP!A:L,12,0)</f>
        <v>825.99</v>
      </c>
      <c r="F16" s="4" t="str">
        <f>VLOOKUP(A16,HOP!A:C,3,0)</f>
        <v>2311836</v>
      </c>
      <c r="G16" s="4">
        <f t="shared" si="0"/>
        <v>0.00999999999999091</v>
      </c>
      <c r="H16" s="4" t="str">
        <f t="shared" si="1"/>
        <v>，2311836</v>
      </c>
      <c r="I16" s="4" t="str">
        <f>VLOOKUP(A16,HOP!A:T,20,0)</f>
        <v>直连</v>
      </c>
    </row>
    <row r="17" s="4" customFormat="1" hidden="1" spans="1:9">
      <c r="A17" s="4">
        <v>16882552229</v>
      </c>
      <c r="B17" s="5">
        <v>44540</v>
      </c>
      <c r="C17" s="5">
        <v>44541</v>
      </c>
      <c r="D17" s="4">
        <v>1408</v>
      </c>
      <c r="E17" s="4" t="str">
        <f>VLOOKUP(A17,HOP!A:L,12,0)</f>
        <v>1408.00</v>
      </c>
      <c r="F17" s="4" t="str">
        <f>VLOOKUP(A17,HOP!A:C,3,0)</f>
        <v>2317522</v>
      </c>
      <c r="G17" s="4">
        <f t="shared" si="0"/>
        <v>0</v>
      </c>
      <c r="H17" s="4" t="str">
        <f t="shared" si="1"/>
        <v>，2317522</v>
      </c>
      <c r="I17" s="4" t="str">
        <f>VLOOKUP(A17,HOP!A:T,20,0)</f>
        <v>直连</v>
      </c>
    </row>
    <row r="18" s="4" customFormat="1" hidden="1" spans="1:9">
      <c r="A18" s="4">
        <v>16889132294</v>
      </c>
      <c r="B18" s="5">
        <v>44540</v>
      </c>
      <c r="C18" s="5">
        <v>44541</v>
      </c>
      <c r="D18" s="4">
        <v>446</v>
      </c>
      <c r="E18" s="4" t="str">
        <f>VLOOKUP(A18,HOP!A:L,12,0)</f>
        <v>446.00</v>
      </c>
      <c r="F18" s="4" t="str">
        <f>VLOOKUP(A18,HOP!A:C,3,0)</f>
        <v>2318740</v>
      </c>
      <c r="G18" s="4">
        <f t="shared" si="0"/>
        <v>0</v>
      </c>
      <c r="H18" s="4" t="str">
        <f t="shared" si="1"/>
        <v>，2318740</v>
      </c>
      <c r="I18" s="4" t="str">
        <f>VLOOKUP(A18,HOP!A:T,20,0)</f>
        <v>直连</v>
      </c>
    </row>
    <row r="19" s="4" customFormat="1" hidden="1" spans="1:9">
      <c r="A19" s="4">
        <v>16928760651</v>
      </c>
      <c r="B19" s="5">
        <v>44540</v>
      </c>
      <c r="C19" s="5">
        <v>44541</v>
      </c>
      <c r="D19" s="4">
        <v>154</v>
      </c>
      <c r="E19" s="4" t="str">
        <f>VLOOKUP(A19,HOP!A:L,12,0)</f>
        <v>154.00</v>
      </c>
      <c r="F19" s="4" t="str">
        <f>VLOOKUP(A19,HOP!A:C,3,0)</f>
        <v>2328700</v>
      </c>
      <c r="G19" s="4">
        <f t="shared" si="0"/>
        <v>0</v>
      </c>
      <c r="H19" s="4" t="str">
        <f t="shared" si="1"/>
        <v>，2328700</v>
      </c>
      <c r="I19" s="4" t="str">
        <f>VLOOKUP(A19,HOP!A:T,20,0)</f>
        <v>直连</v>
      </c>
    </row>
    <row r="20" s="4" customFormat="1" hidden="1" spans="1:9">
      <c r="A20" s="4">
        <v>16929038980</v>
      </c>
      <c r="B20" s="5">
        <v>44540</v>
      </c>
      <c r="C20" s="5">
        <v>44541</v>
      </c>
      <c r="D20" s="4">
        <v>143</v>
      </c>
      <c r="E20" s="4" t="str">
        <f>VLOOKUP(A20,HOP!A:L,12,0)</f>
        <v>143.00</v>
      </c>
      <c r="F20" s="4" t="str">
        <f>VLOOKUP(A20,HOP!A:C,3,0)</f>
        <v>2328776</v>
      </c>
      <c r="G20" s="4">
        <f t="shared" si="0"/>
        <v>0</v>
      </c>
      <c r="H20" s="4" t="str">
        <f t="shared" si="1"/>
        <v>，2328776</v>
      </c>
      <c r="I20" s="4" t="str">
        <f>VLOOKUP(A20,HOP!A:T,20,0)</f>
        <v>直连</v>
      </c>
    </row>
    <row r="21" s="4" customFormat="1" hidden="1" spans="1:9">
      <c r="A21" s="4">
        <v>16940470201</v>
      </c>
      <c r="B21" s="5">
        <v>44540</v>
      </c>
      <c r="C21" s="5">
        <v>44541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hidden="1" spans="1:9">
      <c r="A22" s="4">
        <v>16949753002</v>
      </c>
      <c r="B22" s="5">
        <v>44540</v>
      </c>
      <c r="C22" s="5">
        <v>44541</v>
      </c>
      <c r="D22" s="4">
        <v>785</v>
      </c>
      <c r="E22" s="4" t="str">
        <f>VLOOKUP(A22,HOP!A:L,12,0)</f>
        <v>785.00</v>
      </c>
      <c r="F22" s="4" t="str">
        <f>VLOOKUP(A22,HOP!A:C,3,0)</f>
        <v>2333660</v>
      </c>
      <c r="G22" s="4">
        <f t="shared" si="0"/>
        <v>0</v>
      </c>
      <c r="H22" s="4" t="str">
        <f t="shared" si="1"/>
        <v>，2333660</v>
      </c>
      <c r="I22" s="4" t="str">
        <f>VLOOKUP(A22,HOP!A:T,20,0)</f>
        <v>直连</v>
      </c>
    </row>
    <row r="23" s="4" customFormat="1" hidden="1" spans="1:9">
      <c r="A23" s="4">
        <v>16955969518</v>
      </c>
      <c r="B23" s="5">
        <v>44540</v>
      </c>
      <c r="C23" s="5">
        <v>44541</v>
      </c>
      <c r="D23" s="4">
        <v>159</v>
      </c>
      <c r="E23" s="4" t="str">
        <f>VLOOKUP(A23,HOP!A:L,12,0)</f>
        <v>159.00</v>
      </c>
      <c r="F23" s="4" t="str">
        <f>VLOOKUP(A23,HOP!A:C,3,0)</f>
        <v>2334567</v>
      </c>
      <c r="G23" s="4">
        <f t="shared" si="0"/>
        <v>0</v>
      </c>
      <c r="H23" s="4" t="str">
        <f t="shared" si="1"/>
        <v>，2334567</v>
      </c>
      <c r="I23" s="4" t="str">
        <f>VLOOKUP(A23,HOP!A:T,20,0)</f>
        <v>直连</v>
      </c>
    </row>
    <row r="24" s="4" customFormat="1" hidden="1" spans="1:9">
      <c r="A24" s="4">
        <v>16955991381</v>
      </c>
      <c r="B24" s="5">
        <v>44540</v>
      </c>
      <c r="C24" s="5">
        <v>44541</v>
      </c>
      <c r="D24" s="4">
        <v>318</v>
      </c>
      <c r="E24" s="4" t="str">
        <f>VLOOKUP(A24,HOP!A:L,12,0)</f>
        <v>318.00</v>
      </c>
      <c r="F24" s="4" t="str">
        <f>VLOOKUP(A24,HOP!A:C,3,0)</f>
        <v>2334575</v>
      </c>
      <c r="G24" s="4">
        <f t="shared" si="0"/>
        <v>0</v>
      </c>
      <c r="H24" s="4" t="str">
        <f t="shared" si="1"/>
        <v>，2334575</v>
      </c>
      <c r="I24" s="4" t="str">
        <f>VLOOKUP(A24,HOP!A:T,20,0)</f>
        <v>直连</v>
      </c>
    </row>
    <row r="25" s="4" customFormat="1" hidden="1" spans="1:9">
      <c r="A25" s="4">
        <v>16956033724</v>
      </c>
      <c r="B25" s="5">
        <v>44540</v>
      </c>
      <c r="C25" s="5">
        <v>44541</v>
      </c>
      <c r="D25" s="4">
        <v>267</v>
      </c>
      <c r="E25" s="4" t="str">
        <f>VLOOKUP(A25,HOP!A:L,12,0)</f>
        <v>267.00</v>
      </c>
      <c r="F25" s="4" t="str">
        <f>VLOOKUP(A25,HOP!A:C,3,0)</f>
        <v>2334592</v>
      </c>
      <c r="G25" s="4">
        <f t="shared" si="0"/>
        <v>0</v>
      </c>
      <c r="H25" s="4" t="str">
        <f t="shared" si="1"/>
        <v>，2334592</v>
      </c>
      <c r="I25" s="4" t="str">
        <f>VLOOKUP(A25,HOP!A:T,20,0)</f>
        <v>直连</v>
      </c>
    </row>
    <row r="26" s="4" customFormat="1" hidden="1" spans="1:9">
      <c r="A26" s="4">
        <v>16958966364</v>
      </c>
      <c r="B26" s="5">
        <v>44540</v>
      </c>
      <c r="C26" s="5">
        <v>44541</v>
      </c>
      <c r="D26" s="4">
        <v>282</v>
      </c>
      <c r="E26" s="4" t="str">
        <f>VLOOKUP(A26,HOP!A:L,12,0)</f>
        <v>282.00</v>
      </c>
      <c r="F26" s="4" t="str">
        <f>VLOOKUP(A26,HOP!A:C,3,0)</f>
        <v>2334859</v>
      </c>
      <c r="G26" s="4">
        <f t="shared" si="0"/>
        <v>0</v>
      </c>
      <c r="H26" s="4" t="str">
        <f t="shared" si="1"/>
        <v>，2334859</v>
      </c>
      <c r="I26" s="4" t="str">
        <f>VLOOKUP(A26,HOP!A:T,20,0)</f>
        <v>直连</v>
      </c>
    </row>
    <row r="27" s="4" customFormat="1" hidden="1" spans="1:9">
      <c r="A27" s="4">
        <v>16958996475</v>
      </c>
      <c r="B27" s="5">
        <v>44540</v>
      </c>
      <c r="C27" s="5">
        <v>44541</v>
      </c>
      <c r="D27" s="4">
        <v>168</v>
      </c>
      <c r="E27" s="4" t="str">
        <f>VLOOKUP(A27,HOP!A:L,12,0)</f>
        <v>168.00</v>
      </c>
      <c r="F27" s="4" t="str">
        <f>VLOOKUP(A27,HOP!A:C,3,0)</f>
        <v>2334865</v>
      </c>
      <c r="G27" s="4">
        <f t="shared" si="0"/>
        <v>0</v>
      </c>
      <c r="H27" s="4" t="str">
        <f t="shared" si="1"/>
        <v>，2334865</v>
      </c>
      <c r="I27" s="4" t="str">
        <f>VLOOKUP(A27,HOP!A:T,20,0)</f>
        <v>直连</v>
      </c>
    </row>
    <row r="28" s="4" customFormat="1" hidden="1" spans="1:9">
      <c r="A28" s="4">
        <v>16959312717</v>
      </c>
      <c r="B28" s="5">
        <v>44540</v>
      </c>
      <c r="C28" s="5">
        <v>44541</v>
      </c>
      <c r="D28" s="4">
        <v>413</v>
      </c>
      <c r="E28" s="4" t="str">
        <f>VLOOKUP(A28,HOP!A:L,12,0)</f>
        <v>413.00</v>
      </c>
      <c r="F28" s="4" t="str">
        <f>VLOOKUP(A28,HOP!A:C,3,0)</f>
        <v>2334971</v>
      </c>
      <c r="G28" s="4">
        <f t="shared" si="0"/>
        <v>0</v>
      </c>
      <c r="H28" s="4" t="str">
        <f t="shared" si="1"/>
        <v>，2334971</v>
      </c>
      <c r="I28" s="4" t="str">
        <f>VLOOKUP(A28,HOP!A:T,20,0)</f>
        <v>直采</v>
      </c>
    </row>
    <row r="29" s="4" customFormat="1" hidden="1" spans="1:9">
      <c r="A29" s="4">
        <v>16959417678</v>
      </c>
      <c r="B29" s="5">
        <v>44540</v>
      </c>
      <c r="C29" s="5">
        <v>44541</v>
      </c>
      <c r="D29" s="4">
        <v>232</v>
      </c>
      <c r="E29" s="4" t="str">
        <f>VLOOKUP(A29,HOP!A:L,12,0)</f>
        <v>232.00</v>
      </c>
      <c r="F29" s="4" t="str">
        <f>VLOOKUP(A29,HOP!A:C,3,0)</f>
        <v>2335009</v>
      </c>
      <c r="G29" s="4">
        <f t="shared" si="0"/>
        <v>0</v>
      </c>
      <c r="H29" s="4" t="str">
        <f t="shared" si="1"/>
        <v>，2335009</v>
      </c>
      <c r="I29" s="4" t="str">
        <f>VLOOKUP(A29,HOP!A:T,20,0)</f>
        <v>直连</v>
      </c>
    </row>
    <row r="30" s="4" customFormat="1" hidden="1" spans="1:9">
      <c r="A30" s="4">
        <v>16959663251</v>
      </c>
      <c r="B30" s="5">
        <v>44540</v>
      </c>
      <c r="C30" s="5">
        <v>44541</v>
      </c>
      <c r="D30" s="4">
        <v>109</v>
      </c>
      <c r="E30" s="4" t="str">
        <f>VLOOKUP(A30,HOP!A:L,12,0)</f>
        <v>109.00</v>
      </c>
      <c r="F30" s="4" t="str">
        <f>VLOOKUP(A30,HOP!A:C,3,0)</f>
        <v>2335077</v>
      </c>
      <c r="G30" s="4">
        <f t="shared" si="0"/>
        <v>0</v>
      </c>
      <c r="H30" s="4" t="str">
        <f t="shared" si="1"/>
        <v>，2335077</v>
      </c>
      <c r="I30" s="4" t="str">
        <f>VLOOKUP(A30,HOP!A:T,20,0)</f>
        <v>直连</v>
      </c>
    </row>
    <row r="31" s="4" customFormat="1" hidden="1" spans="1:9">
      <c r="A31" s="4">
        <v>16960304739</v>
      </c>
      <c r="B31" s="5">
        <v>44540</v>
      </c>
      <c r="C31" s="5">
        <v>44541</v>
      </c>
      <c r="D31" s="4">
        <v>152</v>
      </c>
      <c r="E31" s="4" t="str">
        <f>VLOOKUP(A31,HOP!A:L,12,0)</f>
        <v>152.00</v>
      </c>
      <c r="F31" s="4" t="str">
        <f>VLOOKUP(A31,HOP!A:C,3,0)</f>
        <v>2335232</v>
      </c>
      <c r="G31" s="4">
        <f t="shared" si="0"/>
        <v>0</v>
      </c>
      <c r="H31" s="4" t="str">
        <f t="shared" si="1"/>
        <v>，2335232</v>
      </c>
      <c r="I31" s="4" t="str">
        <f>VLOOKUP(A31,HOP!A:T,20,0)</f>
        <v>直连</v>
      </c>
    </row>
    <row r="32" s="4" customFormat="1" hidden="1" spans="1:9">
      <c r="A32" s="4">
        <v>16811518535</v>
      </c>
      <c r="B32" s="5">
        <v>44541</v>
      </c>
      <c r="C32" s="5">
        <v>44542</v>
      </c>
      <c r="D32" s="4">
        <v>514</v>
      </c>
      <c r="E32" s="4" t="str">
        <f>VLOOKUP(A32,HOP!A:L,12,0)</f>
        <v>514.00</v>
      </c>
      <c r="F32" s="4" t="str">
        <f>VLOOKUP(A32,HOP!A:C,3,0)</f>
        <v>2301955</v>
      </c>
      <c r="G32" s="4">
        <f t="shared" si="0"/>
        <v>0</v>
      </c>
      <c r="H32" s="4" t="str">
        <f t="shared" si="1"/>
        <v>，2301955</v>
      </c>
      <c r="I32" s="4" t="str">
        <f>VLOOKUP(A32,HOP!A:T,20,0)</f>
        <v>直连</v>
      </c>
    </row>
    <row r="33" s="4" customFormat="1" hidden="1" spans="1:9">
      <c r="A33" s="4">
        <v>16816925978</v>
      </c>
      <c r="B33" s="5">
        <v>44541</v>
      </c>
      <c r="C33" s="5">
        <v>44542</v>
      </c>
      <c r="D33" s="4">
        <v>731</v>
      </c>
      <c r="E33" s="4" t="str">
        <f>VLOOKUP(A33,HOP!A:L,12,0)</f>
        <v>731.00</v>
      </c>
      <c r="F33" s="4" t="str">
        <f>VLOOKUP(A33,HOP!A:C,3,0)</f>
        <v>2302767</v>
      </c>
      <c r="G33" s="4">
        <f t="shared" si="0"/>
        <v>0</v>
      </c>
      <c r="H33" s="4" t="str">
        <f t="shared" si="1"/>
        <v>，2302767</v>
      </c>
      <c r="I33" s="4" t="str">
        <f>VLOOKUP(A33,HOP!A:T,20,0)</f>
        <v>直连</v>
      </c>
    </row>
    <row r="34" s="4" customFormat="1" hidden="1" spans="1:9">
      <c r="A34" s="4">
        <v>16830981316</v>
      </c>
      <c r="B34" s="5">
        <v>44541</v>
      </c>
      <c r="C34" s="5">
        <v>44542</v>
      </c>
      <c r="D34" s="4">
        <v>643</v>
      </c>
      <c r="E34" s="4" t="str">
        <f>VLOOKUP(A34,HOP!A:L,12,0)</f>
        <v>643.00</v>
      </c>
      <c r="F34" s="4" t="str">
        <f>VLOOKUP(A34,HOP!A:C,3,0)</f>
        <v>2305192</v>
      </c>
      <c r="G34" s="4">
        <f t="shared" si="0"/>
        <v>0</v>
      </c>
      <c r="H34" s="4" t="str">
        <f t="shared" si="1"/>
        <v>，2305192</v>
      </c>
      <c r="I34" s="4" t="str">
        <f>VLOOKUP(A34,HOP!A:T,20,0)</f>
        <v>直连</v>
      </c>
    </row>
    <row r="35" s="4" customFormat="1" hidden="1" spans="1:9">
      <c r="A35" s="4">
        <v>16840898333</v>
      </c>
      <c r="B35" s="5">
        <v>44541</v>
      </c>
      <c r="C35" s="5">
        <v>44542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5" si="2">D35-E35</f>
        <v>#N/A</v>
      </c>
      <c r="H35" s="4" t="e">
        <f t="shared" ref="H35:H65" si="3">$H$1&amp;F35</f>
        <v>#N/A</v>
      </c>
      <c r="I35" s="4" t="e">
        <f>VLOOKUP(A35,HOP!A:T,20,0)</f>
        <v>#N/A</v>
      </c>
    </row>
    <row r="36" s="4" customFormat="1" hidden="1" spans="1:9">
      <c r="A36" s="4">
        <v>16846774215</v>
      </c>
      <c r="B36" s="5">
        <v>44541</v>
      </c>
      <c r="C36" s="5">
        <v>44542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VLOOKUP(A36,HOP!A:T,20,0)</f>
        <v>#N/A</v>
      </c>
    </row>
    <row r="37" s="4" customFormat="1" hidden="1" spans="1:9">
      <c r="A37" s="4">
        <v>16846779416</v>
      </c>
      <c r="B37" s="5">
        <v>44541</v>
      </c>
      <c r="C37" s="5">
        <v>44542</v>
      </c>
      <c r="D37" s="4">
        <v>893</v>
      </c>
      <c r="E37" s="4" t="str">
        <f>VLOOKUP(A37,HOP!A:L,12,0)</f>
        <v>893.00</v>
      </c>
      <c r="F37" s="4" t="str">
        <f>VLOOKUP(A37,HOP!A:C,3,0)</f>
        <v>2308218</v>
      </c>
      <c r="G37" s="4">
        <f t="shared" si="2"/>
        <v>0</v>
      </c>
      <c r="H37" s="4" t="str">
        <f t="shared" si="3"/>
        <v>，2308218</v>
      </c>
      <c r="I37" s="4" t="str">
        <f>VLOOKUP(A37,HOP!A:T,20,0)</f>
        <v>直连</v>
      </c>
    </row>
    <row r="38" s="4" customFormat="1" hidden="1" spans="1:9">
      <c r="A38" s="4">
        <v>16849559456</v>
      </c>
      <c r="B38" s="5">
        <v>44541</v>
      </c>
      <c r="C38" s="5">
        <v>44542</v>
      </c>
      <c r="D38" s="4">
        <v>1285</v>
      </c>
      <c r="E38" s="4" t="str">
        <f>VLOOKUP(A38,HOP!A:L,12,0)</f>
        <v>1285.00</v>
      </c>
      <c r="F38" s="4" t="str">
        <f>VLOOKUP(A38,HOP!A:C,3,0)</f>
        <v>2309205</v>
      </c>
      <c r="G38" s="4">
        <f t="shared" si="2"/>
        <v>0</v>
      </c>
      <c r="H38" s="4" t="str">
        <f t="shared" si="3"/>
        <v>，2309205</v>
      </c>
      <c r="I38" s="4" t="str">
        <f>VLOOKUP(A38,HOP!A:T,20,0)</f>
        <v>直连</v>
      </c>
    </row>
    <row r="39" s="4" customFormat="1" hidden="1" spans="1:9">
      <c r="A39" s="4">
        <v>16855412186</v>
      </c>
      <c r="B39" s="5">
        <v>44541</v>
      </c>
      <c r="C39" s="5">
        <v>44542</v>
      </c>
      <c r="D39" s="4">
        <v>447</v>
      </c>
      <c r="E39" s="4" t="str">
        <f>VLOOKUP(A39,HOP!A:L,12,0)</f>
        <v>447.00</v>
      </c>
      <c r="F39" s="4" t="str">
        <f>VLOOKUP(A39,HOP!A:C,3,0)</f>
        <v>2309967</v>
      </c>
      <c r="G39" s="4">
        <f t="shared" si="2"/>
        <v>0</v>
      </c>
      <c r="H39" s="4" t="str">
        <f t="shared" si="3"/>
        <v>，2309967</v>
      </c>
      <c r="I39" s="4" t="str">
        <f>VLOOKUP(A39,HOP!A:T,20,0)</f>
        <v>直连</v>
      </c>
    </row>
    <row r="40" s="4" customFormat="1" hidden="1" spans="1:9">
      <c r="A40" s="4">
        <v>16858000220</v>
      </c>
      <c r="B40" s="5">
        <v>44539</v>
      </c>
      <c r="C40" s="5">
        <v>44542</v>
      </c>
      <c r="D40" s="4">
        <v>3975</v>
      </c>
      <c r="E40" s="4" t="str">
        <f>VLOOKUP(A40,HOP!A:L,12,0)</f>
        <v>3975.00</v>
      </c>
      <c r="F40" s="4" t="str">
        <f>VLOOKUP(A40,HOP!A:C,3,0)</f>
        <v>2310862</v>
      </c>
      <c r="G40" s="4">
        <f t="shared" si="2"/>
        <v>0</v>
      </c>
      <c r="H40" s="4" t="str">
        <f t="shared" si="3"/>
        <v>，2310862</v>
      </c>
      <c r="I40" s="4" t="str">
        <f>VLOOKUP(A40,HOP!A:T,20,0)</f>
        <v>直连</v>
      </c>
    </row>
    <row r="41" s="4" customFormat="1" hidden="1" spans="1:9">
      <c r="A41" s="4">
        <v>16865277396</v>
      </c>
      <c r="B41" s="5">
        <v>44541</v>
      </c>
      <c r="C41" s="5">
        <v>44542</v>
      </c>
      <c r="D41" s="4">
        <v>502</v>
      </c>
      <c r="E41" s="4" t="str">
        <f>VLOOKUP(A41,HOP!A:L,12,0)</f>
        <v>502.00</v>
      </c>
      <c r="F41" s="4" t="str">
        <f>VLOOKUP(A41,HOP!A:C,3,0)</f>
        <v>2312996</v>
      </c>
      <c r="G41" s="4">
        <f t="shared" si="2"/>
        <v>0</v>
      </c>
      <c r="H41" s="4" t="str">
        <f t="shared" si="3"/>
        <v>，2312996</v>
      </c>
      <c r="I41" s="4" t="str">
        <f>VLOOKUP(A41,HOP!A:T,20,0)</f>
        <v>直连</v>
      </c>
    </row>
    <row r="42" s="4" customFormat="1" hidden="1" spans="1:9">
      <c r="A42" s="4">
        <v>16879938776</v>
      </c>
      <c r="B42" s="5">
        <v>44540</v>
      </c>
      <c r="C42" s="5">
        <v>44542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VLOOKUP(A42,HOP!A:T,20,0)</f>
        <v>#N/A</v>
      </c>
    </row>
    <row r="43" s="4" customFormat="1" hidden="1" spans="1:9">
      <c r="A43" s="4">
        <v>16880173938</v>
      </c>
      <c r="B43" s="5">
        <v>44541</v>
      </c>
      <c r="C43" s="5">
        <v>44542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VLOOKUP(A43,HOP!A:T,20,0)</f>
        <v>#N/A</v>
      </c>
    </row>
    <row r="44" s="4" customFormat="1" hidden="1" spans="1:9">
      <c r="A44" s="4">
        <v>16885879989</v>
      </c>
      <c r="B44" s="5">
        <v>44541</v>
      </c>
      <c r="C44" s="5">
        <v>44542</v>
      </c>
      <c r="D44" s="4">
        <v>814</v>
      </c>
      <c r="E44" s="4" t="str">
        <f>VLOOKUP(A44,HOP!A:L,12,0)</f>
        <v>814.00</v>
      </c>
      <c r="F44" s="4" t="str">
        <f>VLOOKUP(A44,HOP!A:C,3,0)</f>
        <v>2317747</v>
      </c>
      <c r="G44" s="4">
        <f t="shared" si="2"/>
        <v>0</v>
      </c>
      <c r="H44" s="4" t="str">
        <f t="shared" si="3"/>
        <v>，2317747</v>
      </c>
      <c r="I44" s="4" t="str">
        <f>VLOOKUP(A44,HOP!A:T,20,0)</f>
        <v>直连</v>
      </c>
    </row>
    <row r="45" s="4" customFormat="1" hidden="1" spans="1:9">
      <c r="A45" s="4">
        <v>16887554486</v>
      </c>
      <c r="B45" s="5">
        <v>44541</v>
      </c>
      <c r="C45" s="5">
        <v>44542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VLOOKUP(A45,HOP!A:T,20,0)</f>
        <v>#N/A</v>
      </c>
    </row>
    <row r="46" s="4" customFormat="1" hidden="1" spans="1:9">
      <c r="A46" s="4">
        <v>16933855511</v>
      </c>
      <c r="B46" s="5">
        <v>44541</v>
      </c>
      <c r="C46" s="5">
        <v>44542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VLOOKUP(A46,HOP!A:T,20,0)</f>
        <v>#N/A</v>
      </c>
    </row>
    <row r="47" s="4" customFormat="1" hidden="1" spans="1:9">
      <c r="A47" s="4">
        <v>16940414497</v>
      </c>
      <c r="B47" s="5">
        <v>44541</v>
      </c>
      <c r="C47" s="5">
        <v>44542</v>
      </c>
      <c r="D47" s="4">
        <v>353</v>
      </c>
      <c r="E47" s="4" t="str">
        <f>VLOOKUP(A47,HOP!A:L,12,0)</f>
        <v>353.00</v>
      </c>
      <c r="F47" s="4" t="str">
        <f>VLOOKUP(A47,HOP!A:C,3,0)</f>
        <v>2330555</v>
      </c>
      <c r="G47" s="4">
        <f t="shared" si="2"/>
        <v>0</v>
      </c>
      <c r="H47" s="4" t="str">
        <f t="shared" si="3"/>
        <v>，2330555</v>
      </c>
      <c r="I47" s="4" t="str">
        <f>VLOOKUP(A47,HOP!A:T,20,0)</f>
        <v>直连</v>
      </c>
    </row>
    <row r="48" s="4" customFormat="1" spans="1:9">
      <c r="A48" s="4">
        <v>16946865819</v>
      </c>
      <c r="B48" s="5">
        <v>44539</v>
      </c>
      <c r="C48" s="5">
        <v>44542</v>
      </c>
      <c r="D48" s="4">
        <v>802</v>
      </c>
      <c r="E48" s="4" t="str">
        <f>VLOOKUP(A48,HOP!A:L,12,0)</f>
        <v>801.99</v>
      </c>
      <c r="F48" s="4" t="str">
        <f>VLOOKUP(A48,HOP!A:C,3,0)</f>
        <v>2332361</v>
      </c>
      <c r="G48" s="4">
        <f t="shared" si="2"/>
        <v>0.00999999999999091</v>
      </c>
      <c r="H48" s="4" t="str">
        <f t="shared" si="3"/>
        <v>，2332361</v>
      </c>
      <c r="I48" s="4" t="str">
        <f>VLOOKUP(A48,HOP!A:T,20,0)</f>
        <v>直连</v>
      </c>
    </row>
    <row r="49" s="4" customFormat="1" hidden="1" spans="1:9">
      <c r="A49" s="4">
        <v>16947749467</v>
      </c>
      <c r="B49" s="5">
        <v>44541</v>
      </c>
      <c r="C49" s="5">
        <v>44542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VLOOKUP(A49,HOP!A:T,20,0)</f>
        <v>#N/A</v>
      </c>
    </row>
    <row r="50" s="4" customFormat="1" hidden="1" spans="1:9">
      <c r="A50" s="4">
        <v>16955961150</v>
      </c>
      <c r="B50" s="5">
        <v>44541</v>
      </c>
      <c r="C50" s="5">
        <v>44542</v>
      </c>
      <c r="D50" s="4">
        <v>180</v>
      </c>
      <c r="E50" s="4" t="str">
        <f>VLOOKUP(A50,HOP!A:L,12,0)</f>
        <v>180.00</v>
      </c>
      <c r="F50" s="4" t="str">
        <f>VLOOKUP(A50,HOP!A:C,3,0)</f>
        <v>2334565</v>
      </c>
      <c r="G50" s="4">
        <f t="shared" si="2"/>
        <v>0</v>
      </c>
      <c r="H50" s="4" t="str">
        <f t="shared" si="3"/>
        <v>，2334565</v>
      </c>
      <c r="I50" s="4" t="str">
        <f>VLOOKUP(A50,HOP!A:T,20,0)</f>
        <v>直连</v>
      </c>
    </row>
    <row r="51" s="4" customFormat="1" hidden="1" spans="1:9">
      <c r="A51" s="4">
        <v>16955998241</v>
      </c>
      <c r="B51" s="5">
        <v>44540</v>
      </c>
      <c r="C51" s="5">
        <v>44542</v>
      </c>
      <c r="D51" s="4">
        <v>361</v>
      </c>
      <c r="E51" s="4" t="str">
        <f>VLOOKUP(A51,HOP!A:L,12,0)</f>
        <v>361.00</v>
      </c>
      <c r="F51" s="4" t="str">
        <f>VLOOKUP(A51,HOP!A:C,3,0)</f>
        <v>2334579</v>
      </c>
      <c r="G51" s="4">
        <f t="shared" si="2"/>
        <v>0</v>
      </c>
      <c r="H51" s="4" t="str">
        <f t="shared" si="3"/>
        <v>，2334579</v>
      </c>
      <c r="I51" s="4" t="str">
        <f>VLOOKUP(A51,HOP!A:T,20,0)</f>
        <v>直连</v>
      </c>
    </row>
    <row r="52" s="4" customFormat="1" hidden="1" spans="1:9">
      <c r="A52" s="4">
        <v>16959039996</v>
      </c>
      <c r="B52" s="5">
        <v>44541</v>
      </c>
      <c r="C52" s="5">
        <v>44542</v>
      </c>
      <c r="D52" s="4">
        <v>306</v>
      </c>
      <c r="E52" s="4" t="str">
        <f>VLOOKUP(A52,HOP!A:L,12,0)</f>
        <v>306.00</v>
      </c>
      <c r="F52" s="4" t="str">
        <f>VLOOKUP(A52,HOP!A:C,3,0)</f>
        <v>2334875</v>
      </c>
      <c r="G52" s="4">
        <f t="shared" si="2"/>
        <v>0</v>
      </c>
      <c r="H52" s="4" t="str">
        <f t="shared" si="3"/>
        <v>，2334875</v>
      </c>
      <c r="I52" s="4" t="str">
        <f>VLOOKUP(A52,HOP!A:T,20,0)</f>
        <v>直连</v>
      </c>
    </row>
    <row r="53" s="4" customFormat="1" hidden="1" spans="1:9">
      <c r="A53" s="4">
        <v>16960050244</v>
      </c>
      <c r="B53" s="5">
        <v>44541</v>
      </c>
      <c r="C53" s="5">
        <v>44542</v>
      </c>
      <c r="D53" s="4">
        <v>155</v>
      </c>
      <c r="E53" s="4" t="str">
        <f>VLOOKUP(A53,HOP!A:L,12,0)</f>
        <v>155.00</v>
      </c>
      <c r="F53" s="4" t="str">
        <f>VLOOKUP(A53,HOP!A:C,3,0)</f>
        <v>2335172</v>
      </c>
      <c r="G53" s="4">
        <f t="shared" si="2"/>
        <v>0</v>
      </c>
      <c r="H53" s="4" t="str">
        <f t="shared" si="3"/>
        <v>，2335172</v>
      </c>
      <c r="I53" s="4" t="str">
        <f>VLOOKUP(A53,HOP!A:T,20,0)</f>
        <v>直连</v>
      </c>
    </row>
    <row r="54" s="4" customFormat="1" hidden="1" spans="1:9">
      <c r="A54" s="4">
        <v>16960860357</v>
      </c>
      <c r="B54" s="5">
        <v>44541</v>
      </c>
      <c r="C54" s="5">
        <v>44542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VLOOKUP(A54,HOP!A:T,20,0)</f>
        <v>#N/A</v>
      </c>
    </row>
    <row r="55" s="4" customFormat="1" hidden="1" spans="1:9">
      <c r="A55" s="4">
        <v>16961035926</v>
      </c>
      <c r="B55" s="5">
        <v>44541</v>
      </c>
      <c r="C55" s="5">
        <v>44542</v>
      </c>
      <c r="D55" s="4">
        <v>173</v>
      </c>
      <c r="E55" s="4" t="str">
        <f>VLOOKUP(A55,HOP!A:L,12,0)</f>
        <v>173.00</v>
      </c>
      <c r="F55" s="4" t="str">
        <f>VLOOKUP(A55,HOP!A:C,3,0)</f>
        <v>2335446</v>
      </c>
      <c r="G55" s="4">
        <f t="shared" si="2"/>
        <v>0</v>
      </c>
      <c r="H55" s="4" t="str">
        <f t="shared" si="3"/>
        <v>，2335446</v>
      </c>
      <c r="I55" s="4" t="str">
        <f>VLOOKUP(A55,HOP!A:T,20,0)</f>
        <v>直连</v>
      </c>
    </row>
    <row r="56" s="4" customFormat="1" hidden="1" spans="1:9">
      <c r="A56" s="4">
        <v>16963430224</v>
      </c>
      <c r="B56" s="5">
        <v>44541</v>
      </c>
      <c r="C56" s="5">
        <v>44542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VLOOKUP(A56,HOP!A:T,20,0)</f>
        <v>#N/A</v>
      </c>
    </row>
    <row r="57" s="4" customFormat="1" hidden="1" spans="1:9">
      <c r="A57" s="4">
        <v>16963541018</v>
      </c>
      <c r="B57" s="5">
        <v>44541</v>
      </c>
      <c r="C57" s="5">
        <v>44542</v>
      </c>
      <c r="D57" s="4">
        <v>315</v>
      </c>
      <c r="E57" s="4" t="str">
        <f>VLOOKUP(A57,HOP!A:L,12,0)</f>
        <v>315.00</v>
      </c>
      <c r="F57" s="4" t="str">
        <f>VLOOKUP(A57,HOP!A:C,3,0)</f>
        <v>2335645</v>
      </c>
      <c r="G57" s="4">
        <f t="shared" si="2"/>
        <v>0</v>
      </c>
      <c r="H57" s="4" t="str">
        <f t="shared" si="3"/>
        <v>，2335645</v>
      </c>
      <c r="I57" s="4" t="str">
        <f>VLOOKUP(A57,HOP!A:T,20,0)</f>
        <v>直连</v>
      </c>
    </row>
    <row r="58" s="4" customFormat="1" hidden="1" spans="1:9">
      <c r="A58" s="4">
        <v>16964120767</v>
      </c>
      <c r="B58" s="5">
        <v>44541</v>
      </c>
      <c r="C58" s="5">
        <v>44542</v>
      </c>
      <c r="D58" s="4">
        <v>180</v>
      </c>
      <c r="E58" s="4" t="str">
        <f>VLOOKUP(A58,HOP!A:L,12,0)</f>
        <v>180.00</v>
      </c>
      <c r="F58" s="4" t="str">
        <f>VLOOKUP(A58,HOP!A:C,3,0)</f>
        <v>2335820</v>
      </c>
      <c r="G58" s="4">
        <f t="shared" si="2"/>
        <v>0</v>
      </c>
      <c r="H58" s="4" t="str">
        <f t="shared" si="3"/>
        <v>，2335820</v>
      </c>
      <c r="I58" s="4" t="str">
        <f>VLOOKUP(A58,HOP!A:T,20,0)</f>
        <v>直连</v>
      </c>
    </row>
    <row r="59" s="4" customFormat="1" hidden="1" spans="1:9">
      <c r="A59" s="4">
        <v>16964134005</v>
      </c>
      <c r="B59" s="5">
        <v>44541</v>
      </c>
      <c r="C59" s="5">
        <v>44542</v>
      </c>
      <c r="D59" s="4">
        <v>147</v>
      </c>
      <c r="E59" s="4" t="str">
        <f>VLOOKUP(A59,HOP!A:L,12,0)</f>
        <v>147.00</v>
      </c>
      <c r="F59" s="4" t="str">
        <f>VLOOKUP(A59,HOP!A:C,3,0)</f>
        <v>2335822</v>
      </c>
      <c r="G59" s="4">
        <f t="shared" si="2"/>
        <v>0</v>
      </c>
      <c r="H59" s="4" t="str">
        <f t="shared" si="3"/>
        <v>，2335822</v>
      </c>
      <c r="I59" s="4" t="str">
        <f>VLOOKUP(A59,HOP!A:T,20,0)</f>
        <v>直连</v>
      </c>
    </row>
    <row r="60" s="4" customFormat="1" hidden="1" spans="1:9">
      <c r="A60" s="4">
        <v>16964501840</v>
      </c>
      <c r="B60" s="5">
        <v>44541</v>
      </c>
      <c r="C60" s="5">
        <v>44542</v>
      </c>
      <c r="D60" s="4">
        <v>155</v>
      </c>
      <c r="E60" s="4" t="str">
        <f>VLOOKUP(A60,HOP!A:L,12,0)</f>
        <v>155.00</v>
      </c>
      <c r="F60" s="4" t="str">
        <f>VLOOKUP(A60,HOP!A:C,3,0)</f>
        <v>2335927</v>
      </c>
      <c r="G60" s="4">
        <f t="shared" si="2"/>
        <v>0</v>
      </c>
      <c r="H60" s="4" t="str">
        <f t="shared" si="3"/>
        <v>，2335927</v>
      </c>
      <c r="I60" s="4" t="str">
        <f>VLOOKUP(A60,HOP!A:T,20,0)</f>
        <v>直连</v>
      </c>
    </row>
    <row r="61" s="4" customFormat="1" hidden="1" spans="1:9">
      <c r="A61" s="4">
        <v>16964776759</v>
      </c>
      <c r="B61" s="5">
        <v>44541</v>
      </c>
      <c r="C61" s="5">
        <v>44542</v>
      </c>
      <c r="D61" s="4">
        <v>180</v>
      </c>
      <c r="E61" s="4" t="str">
        <f>VLOOKUP(A61,HOP!A:L,12,0)</f>
        <v>180.00</v>
      </c>
      <c r="F61" s="4" t="str">
        <f>VLOOKUP(A61,HOP!A:C,3,0)</f>
        <v>2336025</v>
      </c>
      <c r="G61" s="4">
        <f t="shared" si="2"/>
        <v>0</v>
      </c>
      <c r="H61" s="4" t="str">
        <f t="shared" si="3"/>
        <v>，2336025</v>
      </c>
      <c r="I61" s="4" t="str">
        <f>VLOOKUP(A61,HOP!A:T,20,0)</f>
        <v>直连</v>
      </c>
    </row>
    <row r="62" s="4" customFormat="1" hidden="1" spans="1:9">
      <c r="A62" s="4">
        <v>16965216452</v>
      </c>
      <c r="B62" s="5">
        <v>44541</v>
      </c>
      <c r="C62" s="5">
        <v>44542</v>
      </c>
      <c r="D62" s="4">
        <v>180</v>
      </c>
      <c r="E62" s="4" t="str">
        <f>VLOOKUP(A62,HOP!A:L,12,0)</f>
        <v>180.00</v>
      </c>
      <c r="F62" s="4" t="str">
        <f>VLOOKUP(A62,HOP!A:C,3,0)</f>
        <v>2336182</v>
      </c>
      <c r="G62" s="4">
        <f t="shared" si="2"/>
        <v>0</v>
      </c>
      <c r="H62" s="4" t="str">
        <f t="shared" si="3"/>
        <v>，2336182</v>
      </c>
      <c r="I62" s="4" t="str">
        <f>VLOOKUP(A62,HOP!A:T,20,0)</f>
        <v>直连</v>
      </c>
    </row>
    <row r="63" s="4" customFormat="1" hidden="1" spans="1:9">
      <c r="A63" s="4">
        <v>16966011545</v>
      </c>
      <c r="B63" s="5">
        <v>44541</v>
      </c>
      <c r="C63" s="5">
        <v>44542</v>
      </c>
      <c r="D63" s="4">
        <v>332</v>
      </c>
      <c r="E63" s="4" t="str">
        <f>VLOOKUP(A63,HOP!A:L,12,0)</f>
        <v>332.00</v>
      </c>
      <c r="F63" s="4" t="str">
        <f>VLOOKUP(A63,HOP!A:C,3,0)</f>
        <v>2336522</v>
      </c>
      <c r="G63" s="4">
        <f t="shared" si="2"/>
        <v>0</v>
      </c>
      <c r="H63" s="4" t="str">
        <f t="shared" si="3"/>
        <v>，2336522</v>
      </c>
      <c r="I63" s="4" t="str">
        <f>VLOOKUP(A63,HOP!A:T,20,0)</f>
        <v>直连</v>
      </c>
    </row>
    <row r="64" s="4" customFormat="1" hidden="1" spans="1:9">
      <c r="A64" s="4">
        <v>16966266767</v>
      </c>
      <c r="B64" s="5">
        <v>44541</v>
      </c>
      <c r="C64" s="5">
        <v>44542</v>
      </c>
      <c r="D64" s="4">
        <v>339</v>
      </c>
      <c r="E64" s="4" t="str">
        <f>VLOOKUP(A64,HOP!A:L,12,0)</f>
        <v>339.00</v>
      </c>
      <c r="F64" s="4" t="str">
        <f>VLOOKUP(A64,HOP!A:C,3,0)</f>
        <v>2336664</v>
      </c>
      <c r="G64" s="4">
        <f t="shared" si="2"/>
        <v>0</v>
      </c>
      <c r="H64" s="4" t="str">
        <f t="shared" si="3"/>
        <v>，2336664</v>
      </c>
      <c r="I64" s="4" t="str">
        <f>VLOOKUP(A64,HOP!A:T,20,0)</f>
        <v>直连</v>
      </c>
    </row>
    <row r="65" s="4" customFormat="1" hidden="1" spans="1:9">
      <c r="A65" s="4">
        <v>16966385506</v>
      </c>
      <c r="B65" s="5">
        <v>44541</v>
      </c>
      <c r="C65" s="5">
        <v>44542</v>
      </c>
      <c r="D65" s="4">
        <v>274</v>
      </c>
      <c r="E65" s="4" t="str">
        <f>VLOOKUP(A65,HOP!A:L,12,0)</f>
        <v>274.00</v>
      </c>
      <c r="F65" s="4" t="str">
        <f>VLOOKUP(A65,HOP!A:C,3,0)</f>
        <v>2336731</v>
      </c>
      <c r="G65" s="4">
        <f t="shared" si="2"/>
        <v>0</v>
      </c>
      <c r="H65" s="4" t="str">
        <f t="shared" si="3"/>
        <v>，2336731</v>
      </c>
      <c r="I65" s="4" t="str">
        <f>VLOOKUP(A65,HOP!A:T,20,0)</f>
        <v>直连</v>
      </c>
    </row>
    <row r="67" spans="4:4">
      <c r="D67" s="4">
        <f>SUM(D2:D66)</f>
        <v>25447</v>
      </c>
    </row>
    <row r="68" spans="4:4">
      <c r="D68" s="4" t="s">
        <v>199</v>
      </c>
    </row>
    <row r="72" spans="1:3">
      <c r="A72" s="4" t="s">
        <v>200</v>
      </c>
      <c r="C72" s="4">
        <v>1239</v>
      </c>
    </row>
    <row r="73" spans="1:3">
      <c r="A73" s="4" t="s">
        <v>201</v>
      </c>
      <c r="C73" s="4">
        <v>24208</v>
      </c>
    </row>
    <row r="74" spans="1:3">
      <c r="A74" s="4" t="s">
        <v>202</v>
      </c>
      <c r="C74" s="4">
        <f>SUBTOTAL(9,C72:C73)</f>
        <v>25447</v>
      </c>
    </row>
  </sheetData>
  <autoFilter ref="A1:XFD67">
    <filterColumn colId="3">
      <filters blank="1">
        <filter val="291"/>
        <filter val="551"/>
        <filter val="152"/>
        <filter val="353"/>
        <filter val="413"/>
        <filter val="893"/>
        <filter val="154"/>
        <filter val="394"/>
        <filter val="514"/>
        <filter val="814"/>
        <filter val="155"/>
        <filter val="315"/>
        <filter val="318"/>
        <filter val="159"/>
        <filter val="361"/>
        <filter val="826"/>
        <filter val="267"/>
        <filter val="168"/>
        <filter val="731"/>
        <filter val="232"/>
        <filter val="332"/>
        <filter val="173"/>
        <filter val="274"/>
        <filter val="434"/>
        <filter val="3975"/>
        <filter val="336"/>
        <filter val="277"/>
        <filter val="339"/>
        <filter val="180"/>
        <filter val="282"/>
        <filter val="502"/>
        <filter val="802"/>
        <filter val="143"/>
        <filter val="643"/>
        <filter val="344"/>
        <filter val="785"/>
        <filter val="1285"/>
        <filter val="306"/>
        <filter val="406"/>
        <filter val="446"/>
        <filter val="606"/>
        <filter val="147"/>
        <filter val="447"/>
        <filter val="25447"/>
        <filter val="388"/>
        <filter val="1408"/>
        <filter val="109"/>
      </filters>
    </filterColumn>
    <filterColumn colId="6">
      <customFilters>
        <customFilter operator="equal" val=""/>
        <customFilter operator="equal" val="0.01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selection activeCell="E38" sqref="E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203</v>
      </c>
      <c r="B1" s="2" t="s">
        <v>204</v>
      </c>
      <c r="C1" s="2" t="s">
        <v>205</v>
      </c>
      <c r="D1" s="2" t="s">
        <v>206</v>
      </c>
      <c r="E1" s="2" t="s">
        <v>13</v>
      </c>
      <c r="F1" s="2" t="s">
        <v>5</v>
      </c>
      <c r="G1" s="2" t="s">
        <v>6</v>
      </c>
      <c r="H1" s="2" t="s">
        <v>207</v>
      </c>
      <c r="I1" s="2" t="s">
        <v>208</v>
      </c>
      <c r="J1" s="2" t="s">
        <v>209</v>
      </c>
      <c r="K1" s="2" t="s">
        <v>210</v>
      </c>
      <c r="L1" s="2" t="s">
        <v>211</v>
      </c>
      <c r="M1" s="2" t="s">
        <v>212</v>
      </c>
      <c r="N1" s="2" t="s">
        <v>213</v>
      </c>
      <c r="O1" s="2" t="s">
        <v>214</v>
      </c>
      <c r="P1" s="2" t="s">
        <v>215</v>
      </c>
      <c r="Q1" s="2" t="s">
        <v>216</v>
      </c>
      <c r="R1" s="2" t="s">
        <v>217</v>
      </c>
      <c r="S1" s="2" t="s">
        <v>218</v>
      </c>
      <c r="T1" s="2" t="s">
        <v>219</v>
      </c>
    </row>
    <row r="2" s="1" customFormat="1" spans="1:20">
      <c r="A2" s="3">
        <v>16800407911</v>
      </c>
      <c r="B2" s="1" t="s">
        <v>220</v>
      </c>
      <c r="C2" s="1" t="s">
        <v>221</v>
      </c>
      <c r="D2" s="1" t="s">
        <v>222</v>
      </c>
      <c r="E2" s="1" t="s">
        <v>223</v>
      </c>
      <c r="F2" s="1" t="s">
        <v>224</v>
      </c>
      <c r="G2" s="1" t="s">
        <v>225</v>
      </c>
      <c r="H2" s="1" t="s">
        <v>226</v>
      </c>
      <c r="I2" s="1" t="s">
        <v>227</v>
      </c>
      <c r="J2" s="1" t="s">
        <v>228</v>
      </c>
      <c r="K2" s="1" t="s">
        <v>227</v>
      </c>
      <c r="L2" s="1" t="s">
        <v>227</v>
      </c>
      <c r="M2" s="1" t="s">
        <v>229</v>
      </c>
      <c r="N2" s="1" t="s">
        <v>229</v>
      </c>
      <c r="O2" s="1" t="s">
        <v>230</v>
      </c>
      <c r="P2" s="1" t="s">
        <v>231</v>
      </c>
      <c r="Q2" s="1" t="s">
        <v>232</v>
      </c>
      <c r="R2" s="1" t="s">
        <v>233</v>
      </c>
      <c r="S2" s="1" t="s">
        <v>234</v>
      </c>
      <c r="T2" s="1" t="s">
        <v>235</v>
      </c>
    </row>
    <row r="3" s="1" customFormat="1" spans="1:20">
      <c r="A3" s="3">
        <v>16811518535</v>
      </c>
      <c r="B3" s="1" t="s">
        <v>236</v>
      </c>
      <c r="C3" s="1" t="s">
        <v>237</v>
      </c>
      <c r="D3" s="1" t="s">
        <v>238</v>
      </c>
      <c r="E3" s="1" t="s">
        <v>239</v>
      </c>
      <c r="F3" s="1" t="s">
        <v>225</v>
      </c>
      <c r="G3" s="1" t="s">
        <v>240</v>
      </c>
      <c r="H3" s="1" t="s">
        <v>226</v>
      </c>
      <c r="I3" s="1" t="s">
        <v>241</v>
      </c>
      <c r="J3" s="1" t="s">
        <v>228</v>
      </c>
      <c r="K3" s="1" t="s">
        <v>241</v>
      </c>
      <c r="L3" s="1" t="s">
        <v>241</v>
      </c>
      <c r="M3" s="1" t="s">
        <v>229</v>
      </c>
      <c r="N3" s="1" t="s">
        <v>229</v>
      </c>
      <c r="O3" s="1" t="s">
        <v>230</v>
      </c>
      <c r="P3" s="1" t="s">
        <v>231</v>
      </c>
      <c r="Q3" s="1" t="s">
        <v>242</v>
      </c>
      <c r="R3" s="1" t="s">
        <v>233</v>
      </c>
      <c r="S3" s="1" t="s">
        <v>234</v>
      </c>
      <c r="T3" s="1" t="s">
        <v>235</v>
      </c>
    </row>
    <row r="4" s="1" customFormat="1" spans="1:20">
      <c r="A4" s="3">
        <v>16816925978</v>
      </c>
      <c r="B4" s="1" t="s">
        <v>243</v>
      </c>
      <c r="C4" s="1" t="s">
        <v>244</v>
      </c>
      <c r="D4" s="1" t="s">
        <v>245</v>
      </c>
      <c r="E4" s="1" t="s">
        <v>246</v>
      </c>
      <c r="F4" s="1" t="s">
        <v>225</v>
      </c>
      <c r="G4" s="1" t="s">
        <v>240</v>
      </c>
      <c r="H4" s="1" t="s">
        <v>226</v>
      </c>
      <c r="I4" s="1" t="s">
        <v>247</v>
      </c>
      <c r="J4" s="1" t="s">
        <v>228</v>
      </c>
      <c r="K4" s="1" t="s">
        <v>247</v>
      </c>
      <c r="L4" s="1" t="s">
        <v>247</v>
      </c>
      <c r="M4" s="1" t="s">
        <v>229</v>
      </c>
      <c r="N4" s="1" t="s">
        <v>229</v>
      </c>
      <c r="O4" s="1" t="s">
        <v>230</v>
      </c>
      <c r="P4" s="1" t="s">
        <v>231</v>
      </c>
      <c r="Q4" s="1" t="s">
        <v>248</v>
      </c>
      <c r="R4" s="1" t="s">
        <v>233</v>
      </c>
      <c r="S4" s="1" t="s">
        <v>234</v>
      </c>
      <c r="T4" s="1" t="s">
        <v>235</v>
      </c>
    </row>
    <row r="5" s="1" customFormat="1" spans="1:20">
      <c r="A5" s="3">
        <v>16830981316</v>
      </c>
      <c r="B5" s="1" t="s">
        <v>249</v>
      </c>
      <c r="C5" s="1" t="s">
        <v>250</v>
      </c>
      <c r="D5" s="1" t="s">
        <v>251</v>
      </c>
      <c r="E5" s="1" t="s">
        <v>252</v>
      </c>
      <c r="F5" s="1" t="s">
        <v>225</v>
      </c>
      <c r="G5" s="1" t="s">
        <v>240</v>
      </c>
      <c r="H5" s="1" t="s">
        <v>226</v>
      </c>
      <c r="I5" s="1" t="s">
        <v>253</v>
      </c>
      <c r="J5" s="1" t="s">
        <v>228</v>
      </c>
      <c r="K5" s="1" t="s">
        <v>253</v>
      </c>
      <c r="L5" s="1" t="s">
        <v>253</v>
      </c>
      <c r="M5" s="1" t="s">
        <v>229</v>
      </c>
      <c r="N5" s="1" t="s">
        <v>229</v>
      </c>
      <c r="O5" s="1" t="s">
        <v>230</v>
      </c>
      <c r="P5" s="1" t="s">
        <v>231</v>
      </c>
      <c r="Q5" s="1" t="s">
        <v>254</v>
      </c>
      <c r="R5" s="1" t="s">
        <v>233</v>
      </c>
      <c r="S5" s="1" t="s">
        <v>234</v>
      </c>
      <c r="T5" s="1" t="s">
        <v>235</v>
      </c>
    </row>
    <row r="6" s="1" customFormat="1" spans="1:20">
      <c r="A6" s="3">
        <v>16846779416</v>
      </c>
      <c r="B6" s="1" t="s">
        <v>255</v>
      </c>
      <c r="C6" s="1" t="s">
        <v>256</v>
      </c>
      <c r="D6" s="1" t="s">
        <v>257</v>
      </c>
      <c r="E6" s="1" t="s">
        <v>130</v>
      </c>
      <c r="F6" s="1" t="s">
        <v>225</v>
      </c>
      <c r="G6" s="1" t="s">
        <v>240</v>
      </c>
      <c r="H6" s="1" t="s">
        <v>226</v>
      </c>
      <c r="I6" s="1" t="s">
        <v>258</v>
      </c>
      <c r="J6" s="1" t="s">
        <v>228</v>
      </c>
      <c r="K6" s="1" t="s">
        <v>258</v>
      </c>
      <c r="L6" s="1" t="s">
        <v>258</v>
      </c>
      <c r="M6" s="1" t="s">
        <v>229</v>
      </c>
      <c r="N6" s="1" t="s">
        <v>229</v>
      </c>
      <c r="O6" s="1" t="s">
        <v>230</v>
      </c>
      <c r="P6" s="1" t="s">
        <v>231</v>
      </c>
      <c r="Q6" s="1" t="s">
        <v>259</v>
      </c>
      <c r="R6" s="1" t="s">
        <v>233</v>
      </c>
      <c r="S6" s="1" t="s">
        <v>234</v>
      </c>
      <c r="T6" s="1" t="s">
        <v>235</v>
      </c>
    </row>
    <row r="7" s="1" customFormat="1" spans="1:20">
      <c r="A7" s="3">
        <v>16849559456</v>
      </c>
      <c r="B7" s="1" t="s">
        <v>260</v>
      </c>
      <c r="C7" s="1" t="s">
        <v>261</v>
      </c>
      <c r="D7" s="1" t="s">
        <v>262</v>
      </c>
      <c r="E7" s="1" t="s">
        <v>263</v>
      </c>
      <c r="F7" s="1" t="s">
        <v>225</v>
      </c>
      <c r="G7" s="1" t="s">
        <v>240</v>
      </c>
      <c r="H7" s="1" t="s">
        <v>226</v>
      </c>
      <c r="I7" s="1" t="s">
        <v>264</v>
      </c>
      <c r="J7" s="1" t="s">
        <v>228</v>
      </c>
      <c r="K7" s="1" t="s">
        <v>264</v>
      </c>
      <c r="L7" s="1" t="s">
        <v>264</v>
      </c>
      <c r="M7" s="1" t="s">
        <v>229</v>
      </c>
      <c r="N7" s="1" t="s">
        <v>229</v>
      </c>
      <c r="O7" s="1" t="s">
        <v>230</v>
      </c>
      <c r="P7" s="1" t="s">
        <v>231</v>
      </c>
      <c r="Q7" s="1" t="s">
        <v>265</v>
      </c>
      <c r="R7" s="1" t="s">
        <v>233</v>
      </c>
      <c r="S7" s="1" t="s">
        <v>234</v>
      </c>
      <c r="T7" s="1" t="s">
        <v>235</v>
      </c>
    </row>
    <row r="8" s="1" customFormat="1" spans="1:20">
      <c r="A8" s="3">
        <v>16855412186</v>
      </c>
      <c r="B8" s="1" t="s">
        <v>266</v>
      </c>
      <c r="C8" s="1" t="s">
        <v>267</v>
      </c>
      <c r="D8" s="1" t="s">
        <v>268</v>
      </c>
      <c r="E8" s="1" t="s">
        <v>269</v>
      </c>
      <c r="F8" s="1" t="s">
        <v>225</v>
      </c>
      <c r="G8" s="1" t="s">
        <v>240</v>
      </c>
      <c r="H8" s="1" t="s">
        <v>226</v>
      </c>
      <c r="I8" s="1" t="s">
        <v>270</v>
      </c>
      <c r="J8" s="1" t="s">
        <v>228</v>
      </c>
      <c r="K8" s="1" t="s">
        <v>270</v>
      </c>
      <c r="L8" s="1" t="s">
        <v>270</v>
      </c>
      <c r="M8" s="1" t="s">
        <v>229</v>
      </c>
      <c r="N8" s="1" t="s">
        <v>229</v>
      </c>
      <c r="O8" s="1" t="s">
        <v>230</v>
      </c>
      <c r="P8" s="1" t="s">
        <v>231</v>
      </c>
      <c r="Q8" s="1" t="s">
        <v>271</v>
      </c>
      <c r="R8" s="1" t="s">
        <v>233</v>
      </c>
      <c r="S8" s="1" t="s">
        <v>234</v>
      </c>
      <c r="T8" s="1" t="s">
        <v>235</v>
      </c>
    </row>
    <row r="9" s="1" customFormat="1" spans="1:20">
      <c r="A9" s="3">
        <v>16858000220</v>
      </c>
      <c r="B9" s="1" t="s">
        <v>266</v>
      </c>
      <c r="C9" s="1" t="s">
        <v>272</v>
      </c>
      <c r="D9" s="1" t="s">
        <v>273</v>
      </c>
      <c r="E9" s="1" t="s">
        <v>139</v>
      </c>
      <c r="F9" s="1" t="s">
        <v>274</v>
      </c>
      <c r="G9" s="1" t="s">
        <v>240</v>
      </c>
      <c r="H9" s="1" t="s">
        <v>226</v>
      </c>
      <c r="I9" s="1" t="s">
        <v>275</v>
      </c>
      <c r="J9" s="1" t="s">
        <v>228</v>
      </c>
      <c r="K9" s="1" t="s">
        <v>275</v>
      </c>
      <c r="L9" s="1" t="s">
        <v>275</v>
      </c>
      <c r="M9" s="1" t="s">
        <v>229</v>
      </c>
      <c r="N9" s="1" t="s">
        <v>229</v>
      </c>
      <c r="O9" s="1" t="s">
        <v>230</v>
      </c>
      <c r="P9" s="1" t="s">
        <v>231</v>
      </c>
      <c r="Q9" s="1" t="s">
        <v>276</v>
      </c>
      <c r="R9" s="1" t="s">
        <v>233</v>
      </c>
      <c r="S9" s="1" t="s">
        <v>234</v>
      </c>
      <c r="T9" s="1" t="s">
        <v>235</v>
      </c>
    </row>
    <row r="10" s="1" customFormat="1" spans="1:20">
      <c r="A10" s="3">
        <v>16862305150</v>
      </c>
      <c r="B10" s="1" t="s">
        <v>277</v>
      </c>
      <c r="C10" s="1" t="s">
        <v>278</v>
      </c>
      <c r="D10" s="1" t="s">
        <v>279</v>
      </c>
      <c r="E10" s="1" t="s">
        <v>280</v>
      </c>
      <c r="F10" s="1" t="s">
        <v>281</v>
      </c>
      <c r="G10" s="1" t="s">
        <v>225</v>
      </c>
      <c r="H10" s="1" t="s">
        <v>226</v>
      </c>
      <c r="I10" s="1" t="s">
        <v>282</v>
      </c>
      <c r="J10" s="1" t="s">
        <v>228</v>
      </c>
      <c r="K10" s="1" t="s">
        <v>282</v>
      </c>
      <c r="L10" s="1" t="s">
        <v>282</v>
      </c>
      <c r="M10" s="1" t="s">
        <v>229</v>
      </c>
      <c r="N10" s="1" t="s">
        <v>229</v>
      </c>
      <c r="O10" s="1" t="s">
        <v>230</v>
      </c>
      <c r="P10" s="1" t="s">
        <v>231</v>
      </c>
      <c r="Q10" s="1" t="s">
        <v>283</v>
      </c>
      <c r="R10" s="1" t="s">
        <v>233</v>
      </c>
      <c r="S10" s="1" t="s">
        <v>234</v>
      </c>
      <c r="T10" s="1" t="s">
        <v>235</v>
      </c>
    </row>
    <row r="11" s="1" customFormat="1" spans="1:20">
      <c r="A11" s="3">
        <v>16865277396</v>
      </c>
      <c r="B11" s="1" t="s">
        <v>277</v>
      </c>
      <c r="C11" s="1" t="s">
        <v>284</v>
      </c>
      <c r="D11" s="1" t="s">
        <v>285</v>
      </c>
      <c r="E11" s="1" t="s">
        <v>286</v>
      </c>
      <c r="F11" s="1" t="s">
        <v>225</v>
      </c>
      <c r="G11" s="1" t="s">
        <v>240</v>
      </c>
      <c r="H11" s="1" t="s">
        <v>226</v>
      </c>
      <c r="I11" s="1" t="s">
        <v>287</v>
      </c>
      <c r="J11" s="1" t="s">
        <v>228</v>
      </c>
      <c r="K11" s="1" t="s">
        <v>287</v>
      </c>
      <c r="L11" s="1" t="s">
        <v>287</v>
      </c>
      <c r="M11" s="1" t="s">
        <v>229</v>
      </c>
      <c r="N11" s="1" t="s">
        <v>229</v>
      </c>
      <c r="O11" s="1" t="s">
        <v>230</v>
      </c>
      <c r="P11" s="1" t="s">
        <v>231</v>
      </c>
      <c r="Q11" s="1" t="s">
        <v>288</v>
      </c>
      <c r="R11" s="1" t="s">
        <v>233</v>
      </c>
      <c r="S11" s="1" t="s">
        <v>234</v>
      </c>
      <c r="T11" s="1" t="s">
        <v>235</v>
      </c>
    </row>
    <row r="12" s="1" customFormat="1" spans="1:20">
      <c r="A12" s="3">
        <v>16882552229</v>
      </c>
      <c r="B12" s="1" t="s">
        <v>289</v>
      </c>
      <c r="C12" s="1" t="s">
        <v>290</v>
      </c>
      <c r="D12" s="1" t="s">
        <v>291</v>
      </c>
      <c r="E12" s="1" t="s">
        <v>292</v>
      </c>
      <c r="F12" s="1" t="s">
        <v>224</v>
      </c>
      <c r="G12" s="1" t="s">
        <v>225</v>
      </c>
      <c r="H12" s="1" t="s">
        <v>226</v>
      </c>
      <c r="I12" s="1" t="s">
        <v>293</v>
      </c>
      <c r="J12" s="1" t="s">
        <v>228</v>
      </c>
      <c r="K12" s="1" t="s">
        <v>293</v>
      </c>
      <c r="L12" s="1" t="s">
        <v>293</v>
      </c>
      <c r="M12" s="1" t="s">
        <v>229</v>
      </c>
      <c r="N12" s="1" t="s">
        <v>229</v>
      </c>
      <c r="O12" s="1" t="s">
        <v>230</v>
      </c>
      <c r="P12" s="1" t="s">
        <v>231</v>
      </c>
      <c r="Q12" s="1" t="s">
        <v>294</v>
      </c>
      <c r="R12" s="1" t="s">
        <v>233</v>
      </c>
      <c r="S12" s="1" t="s">
        <v>234</v>
      </c>
      <c r="T12" s="1" t="s">
        <v>235</v>
      </c>
    </row>
    <row r="13" s="1" customFormat="1" spans="1:20">
      <c r="A13" s="3">
        <v>16885879989</v>
      </c>
      <c r="B13" s="1" t="s">
        <v>289</v>
      </c>
      <c r="C13" s="1" t="s">
        <v>295</v>
      </c>
      <c r="D13" s="1" t="s">
        <v>296</v>
      </c>
      <c r="E13" s="1" t="s">
        <v>297</v>
      </c>
      <c r="F13" s="1" t="s">
        <v>225</v>
      </c>
      <c r="G13" s="1" t="s">
        <v>240</v>
      </c>
      <c r="H13" s="1" t="s">
        <v>226</v>
      </c>
      <c r="I13" s="1" t="s">
        <v>298</v>
      </c>
      <c r="J13" s="1" t="s">
        <v>228</v>
      </c>
      <c r="K13" s="1" t="s">
        <v>298</v>
      </c>
      <c r="L13" s="1" t="s">
        <v>298</v>
      </c>
      <c r="M13" s="1" t="s">
        <v>229</v>
      </c>
      <c r="N13" s="1" t="s">
        <v>229</v>
      </c>
      <c r="O13" s="1" t="s">
        <v>230</v>
      </c>
      <c r="P13" s="1" t="s">
        <v>231</v>
      </c>
      <c r="Q13" s="1" t="s">
        <v>299</v>
      </c>
      <c r="R13" s="1" t="s">
        <v>233</v>
      </c>
      <c r="S13" s="1" t="s">
        <v>234</v>
      </c>
      <c r="T13" s="1" t="s">
        <v>235</v>
      </c>
    </row>
    <row r="14" s="1" customFormat="1" spans="1:20">
      <c r="A14" s="3">
        <v>16889132294</v>
      </c>
      <c r="B14" s="1" t="s">
        <v>300</v>
      </c>
      <c r="C14" s="1" t="s">
        <v>301</v>
      </c>
      <c r="D14" s="1" t="s">
        <v>302</v>
      </c>
      <c r="E14" s="1" t="s">
        <v>303</v>
      </c>
      <c r="F14" s="1" t="s">
        <v>224</v>
      </c>
      <c r="G14" s="1" t="s">
        <v>225</v>
      </c>
      <c r="H14" s="1" t="s">
        <v>226</v>
      </c>
      <c r="I14" s="1" t="s">
        <v>304</v>
      </c>
      <c r="J14" s="1" t="s">
        <v>228</v>
      </c>
      <c r="K14" s="1" t="s">
        <v>304</v>
      </c>
      <c r="L14" s="1" t="s">
        <v>304</v>
      </c>
      <c r="M14" s="1" t="s">
        <v>229</v>
      </c>
      <c r="N14" s="1" t="s">
        <v>229</v>
      </c>
      <c r="O14" s="1" t="s">
        <v>230</v>
      </c>
      <c r="P14" s="1" t="s">
        <v>231</v>
      </c>
      <c r="Q14" s="1" t="s">
        <v>305</v>
      </c>
      <c r="R14" s="1" t="s">
        <v>233</v>
      </c>
      <c r="S14" s="1" t="s">
        <v>234</v>
      </c>
      <c r="T14" s="1" t="s">
        <v>235</v>
      </c>
    </row>
    <row r="15" s="1" customFormat="1" spans="1:20">
      <c r="A15" s="3">
        <v>16902636545</v>
      </c>
      <c r="B15" s="1" t="s">
        <v>306</v>
      </c>
      <c r="C15" s="1" t="s">
        <v>307</v>
      </c>
      <c r="D15" s="1" t="s">
        <v>308</v>
      </c>
      <c r="E15" s="1" t="s">
        <v>30</v>
      </c>
      <c r="F15" s="1" t="s">
        <v>274</v>
      </c>
      <c r="G15" s="1" t="s">
        <v>224</v>
      </c>
      <c r="H15" s="1" t="s">
        <v>226</v>
      </c>
      <c r="I15" s="1" t="s">
        <v>309</v>
      </c>
      <c r="J15" s="1" t="s">
        <v>228</v>
      </c>
      <c r="K15" s="1" t="s">
        <v>309</v>
      </c>
      <c r="L15" s="1" t="s">
        <v>309</v>
      </c>
      <c r="M15" s="1" t="s">
        <v>229</v>
      </c>
      <c r="N15" s="1" t="s">
        <v>229</v>
      </c>
      <c r="O15" s="1" t="s">
        <v>230</v>
      </c>
      <c r="P15" s="1" t="s">
        <v>231</v>
      </c>
      <c r="Q15" s="1" t="s">
        <v>310</v>
      </c>
      <c r="R15" s="1" t="s">
        <v>233</v>
      </c>
      <c r="S15" s="1" t="s">
        <v>234</v>
      </c>
      <c r="T15" s="1" t="s">
        <v>235</v>
      </c>
    </row>
    <row r="16" s="1" customFormat="1" spans="1:20">
      <c r="A16" s="3">
        <v>16928365118</v>
      </c>
      <c r="B16" s="1" t="s">
        <v>311</v>
      </c>
      <c r="C16" s="1" t="s">
        <v>312</v>
      </c>
      <c r="D16" s="1" t="s">
        <v>313</v>
      </c>
      <c r="E16" s="1" t="s">
        <v>314</v>
      </c>
      <c r="F16" s="1" t="s">
        <v>274</v>
      </c>
      <c r="G16" s="1" t="s">
        <v>224</v>
      </c>
      <c r="H16" s="1" t="s">
        <v>226</v>
      </c>
      <c r="I16" s="1" t="s">
        <v>315</v>
      </c>
      <c r="J16" s="1" t="s">
        <v>228</v>
      </c>
      <c r="K16" s="1" t="s">
        <v>315</v>
      </c>
      <c r="L16" s="1" t="s">
        <v>315</v>
      </c>
      <c r="M16" s="1" t="s">
        <v>229</v>
      </c>
      <c r="N16" s="1" t="s">
        <v>229</v>
      </c>
      <c r="O16" s="1" t="s">
        <v>230</v>
      </c>
      <c r="P16" s="1" t="s">
        <v>231</v>
      </c>
      <c r="Q16" s="1" t="s">
        <v>316</v>
      </c>
      <c r="R16" s="1" t="s">
        <v>233</v>
      </c>
      <c r="S16" s="1" t="s">
        <v>234</v>
      </c>
      <c r="T16" s="1" t="s">
        <v>235</v>
      </c>
    </row>
    <row r="17" s="1" customFormat="1" spans="1:20">
      <c r="A17" s="3">
        <v>16928760651</v>
      </c>
      <c r="B17" s="1" t="s">
        <v>311</v>
      </c>
      <c r="C17" s="1" t="s">
        <v>317</v>
      </c>
      <c r="D17" s="1" t="s">
        <v>318</v>
      </c>
      <c r="E17" s="1" t="s">
        <v>78</v>
      </c>
      <c r="F17" s="1" t="s">
        <v>224</v>
      </c>
      <c r="G17" s="1" t="s">
        <v>225</v>
      </c>
      <c r="H17" s="1" t="s">
        <v>226</v>
      </c>
      <c r="I17" s="1" t="s">
        <v>319</v>
      </c>
      <c r="J17" s="1" t="s">
        <v>228</v>
      </c>
      <c r="K17" s="1" t="s">
        <v>319</v>
      </c>
      <c r="L17" s="1" t="s">
        <v>319</v>
      </c>
      <c r="M17" s="1" t="s">
        <v>229</v>
      </c>
      <c r="N17" s="1" t="s">
        <v>229</v>
      </c>
      <c r="O17" s="1" t="s">
        <v>230</v>
      </c>
      <c r="P17" s="1" t="s">
        <v>231</v>
      </c>
      <c r="Q17" s="1" t="s">
        <v>320</v>
      </c>
      <c r="R17" s="1" t="s">
        <v>233</v>
      </c>
      <c r="S17" s="1" t="s">
        <v>234</v>
      </c>
      <c r="T17" s="1" t="s">
        <v>235</v>
      </c>
    </row>
    <row r="18" s="1" customFormat="1" spans="1:20">
      <c r="A18" s="3">
        <v>16929038980</v>
      </c>
      <c r="B18" s="1" t="s">
        <v>311</v>
      </c>
      <c r="C18" s="1" t="s">
        <v>321</v>
      </c>
      <c r="D18" s="1" t="s">
        <v>322</v>
      </c>
      <c r="E18" s="1" t="s">
        <v>82</v>
      </c>
      <c r="F18" s="1" t="s">
        <v>224</v>
      </c>
      <c r="G18" s="1" t="s">
        <v>225</v>
      </c>
      <c r="H18" s="1" t="s">
        <v>226</v>
      </c>
      <c r="I18" s="1" t="s">
        <v>323</v>
      </c>
      <c r="J18" s="1" t="s">
        <v>228</v>
      </c>
      <c r="K18" s="1" t="s">
        <v>323</v>
      </c>
      <c r="L18" s="1" t="s">
        <v>323</v>
      </c>
      <c r="M18" s="1" t="s">
        <v>229</v>
      </c>
      <c r="N18" s="1" t="s">
        <v>229</v>
      </c>
      <c r="O18" s="1" t="s">
        <v>230</v>
      </c>
      <c r="P18" s="1" t="s">
        <v>231</v>
      </c>
      <c r="Q18" s="1" t="s">
        <v>324</v>
      </c>
      <c r="R18" s="1" t="s">
        <v>233</v>
      </c>
      <c r="S18" s="1" t="s">
        <v>234</v>
      </c>
      <c r="T18" s="1" t="s">
        <v>235</v>
      </c>
    </row>
    <row r="19" s="1" customFormat="1" spans="1:20">
      <c r="A19" s="3">
        <v>16933327692</v>
      </c>
      <c r="B19" s="1" t="s">
        <v>325</v>
      </c>
      <c r="C19" s="1" t="s">
        <v>326</v>
      </c>
      <c r="D19" s="1" t="s">
        <v>327</v>
      </c>
      <c r="E19" s="1" t="s">
        <v>328</v>
      </c>
      <c r="F19" s="1" t="s">
        <v>274</v>
      </c>
      <c r="G19" s="1" t="s">
        <v>224</v>
      </c>
      <c r="H19" s="1" t="s">
        <v>226</v>
      </c>
      <c r="I19" s="1" t="s">
        <v>329</v>
      </c>
      <c r="J19" s="1" t="s">
        <v>228</v>
      </c>
      <c r="K19" s="1" t="s">
        <v>329</v>
      </c>
      <c r="L19" s="1" t="s">
        <v>329</v>
      </c>
      <c r="M19" s="1" t="s">
        <v>229</v>
      </c>
      <c r="N19" s="1" t="s">
        <v>229</v>
      </c>
      <c r="O19" s="1" t="s">
        <v>230</v>
      </c>
      <c r="P19" s="1" t="s">
        <v>231</v>
      </c>
      <c r="Q19" s="1" t="s">
        <v>330</v>
      </c>
      <c r="R19" s="1" t="s">
        <v>233</v>
      </c>
      <c r="S19" s="1" t="s">
        <v>234</v>
      </c>
      <c r="T19" s="1" t="s">
        <v>235</v>
      </c>
    </row>
    <row r="20" s="1" customFormat="1" spans="1:20">
      <c r="A20" s="3">
        <v>16939672182</v>
      </c>
      <c r="B20" s="1" t="s">
        <v>325</v>
      </c>
      <c r="C20" s="1" t="s">
        <v>331</v>
      </c>
      <c r="D20" s="1" t="s">
        <v>332</v>
      </c>
      <c r="E20" s="1" t="s">
        <v>40</v>
      </c>
      <c r="F20" s="1" t="s">
        <v>281</v>
      </c>
      <c r="G20" s="1" t="s">
        <v>224</v>
      </c>
      <c r="H20" s="1" t="s">
        <v>226</v>
      </c>
      <c r="I20" s="1" t="s">
        <v>333</v>
      </c>
      <c r="J20" s="1" t="s">
        <v>228</v>
      </c>
      <c r="K20" s="1" t="s">
        <v>333</v>
      </c>
      <c r="L20" s="1" t="s">
        <v>333</v>
      </c>
      <c r="M20" s="1" t="s">
        <v>229</v>
      </c>
      <c r="N20" s="1" t="s">
        <v>229</v>
      </c>
      <c r="O20" s="1" t="s">
        <v>230</v>
      </c>
      <c r="P20" s="1" t="s">
        <v>231</v>
      </c>
      <c r="Q20" s="1" t="s">
        <v>334</v>
      </c>
      <c r="R20" s="1" t="s">
        <v>233</v>
      </c>
      <c r="S20" s="1" t="s">
        <v>234</v>
      </c>
      <c r="T20" s="1" t="s">
        <v>235</v>
      </c>
    </row>
    <row r="21" s="1" customFormat="1" spans="1:20">
      <c r="A21" s="3">
        <v>16940414497</v>
      </c>
      <c r="B21" s="1" t="s">
        <v>281</v>
      </c>
      <c r="C21" s="1" t="s">
        <v>335</v>
      </c>
      <c r="D21" s="1" t="s">
        <v>336</v>
      </c>
      <c r="E21" s="1" t="s">
        <v>157</v>
      </c>
      <c r="F21" s="1" t="s">
        <v>225</v>
      </c>
      <c r="G21" s="1" t="s">
        <v>240</v>
      </c>
      <c r="H21" s="1" t="s">
        <v>226</v>
      </c>
      <c r="I21" s="1" t="s">
        <v>337</v>
      </c>
      <c r="J21" s="1" t="s">
        <v>228</v>
      </c>
      <c r="K21" s="1" t="s">
        <v>337</v>
      </c>
      <c r="L21" s="1" t="s">
        <v>337</v>
      </c>
      <c r="M21" s="1" t="s">
        <v>229</v>
      </c>
      <c r="N21" s="1" t="s">
        <v>229</v>
      </c>
      <c r="O21" s="1" t="s">
        <v>230</v>
      </c>
      <c r="P21" s="1" t="s">
        <v>231</v>
      </c>
      <c r="Q21" s="1" t="s">
        <v>338</v>
      </c>
      <c r="R21" s="1" t="s">
        <v>233</v>
      </c>
      <c r="S21" s="1" t="s">
        <v>234</v>
      </c>
      <c r="T21" s="1" t="s">
        <v>235</v>
      </c>
    </row>
    <row r="22" s="1" customFormat="1" spans="1:20">
      <c r="A22" s="3">
        <v>16940775251</v>
      </c>
      <c r="B22" s="1" t="s">
        <v>281</v>
      </c>
      <c r="C22" s="1" t="s">
        <v>339</v>
      </c>
      <c r="D22" s="1" t="s">
        <v>340</v>
      </c>
      <c r="E22" s="1" t="s">
        <v>44</v>
      </c>
      <c r="F22" s="1" t="s">
        <v>281</v>
      </c>
      <c r="G22" s="1" t="s">
        <v>224</v>
      </c>
      <c r="H22" s="1" t="s">
        <v>226</v>
      </c>
      <c r="I22" s="1" t="s">
        <v>341</v>
      </c>
      <c r="J22" s="1" t="s">
        <v>228</v>
      </c>
      <c r="K22" s="1" t="s">
        <v>341</v>
      </c>
      <c r="L22" s="1" t="s">
        <v>341</v>
      </c>
      <c r="M22" s="1" t="s">
        <v>229</v>
      </c>
      <c r="N22" s="1" t="s">
        <v>229</v>
      </c>
      <c r="O22" s="1" t="s">
        <v>230</v>
      </c>
      <c r="P22" s="1" t="s">
        <v>231</v>
      </c>
      <c r="Q22" s="1" t="s">
        <v>342</v>
      </c>
      <c r="R22" s="1" t="s">
        <v>233</v>
      </c>
      <c r="S22" s="1" t="s">
        <v>234</v>
      </c>
      <c r="T22" s="1" t="s">
        <v>235</v>
      </c>
    </row>
    <row r="23" s="1" customFormat="1" spans="1:20">
      <c r="A23" s="3">
        <v>16943014845</v>
      </c>
      <c r="B23" s="1" t="s">
        <v>281</v>
      </c>
      <c r="C23" s="1" t="s">
        <v>343</v>
      </c>
      <c r="D23" s="1" t="s">
        <v>344</v>
      </c>
      <c r="E23" s="1" t="s">
        <v>47</v>
      </c>
      <c r="F23" s="1" t="s">
        <v>281</v>
      </c>
      <c r="G23" s="1" t="s">
        <v>224</v>
      </c>
      <c r="H23" s="1" t="s">
        <v>226</v>
      </c>
      <c r="I23" s="1" t="s">
        <v>345</v>
      </c>
      <c r="J23" s="1" t="s">
        <v>228</v>
      </c>
      <c r="K23" s="1" t="s">
        <v>345</v>
      </c>
      <c r="L23" s="1" t="s">
        <v>345</v>
      </c>
      <c r="M23" s="1" t="s">
        <v>229</v>
      </c>
      <c r="N23" s="1" t="s">
        <v>229</v>
      </c>
      <c r="O23" s="1" t="s">
        <v>230</v>
      </c>
      <c r="P23" s="1" t="s">
        <v>231</v>
      </c>
      <c r="Q23" s="1" t="s">
        <v>346</v>
      </c>
      <c r="R23" s="1" t="s">
        <v>233</v>
      </c>
      <c r="S23" s="1" t="s">
        <v>234</v>
      </c>
      <c r="T23" s="1" t="s">
        <v>235</v>
      </c>
    </row>
    <row r="24" s="1" customFormat="1" spans="1:20">
      <c r="A24" s="3">
        <v>16946583690</v>
      </c>
      <c r="B24" s="1" t="s">
        <v>274</v>
      </c>
      <c r="C24" s="1" t="s">
        <v>347</v>
      </c>
      <c r="D24" s="1" t="s">
        <v>348</v>
      </c>
      <c r="E24" s="1" t="s">
        <v>50</v>
      </c>
      <c r="F24" s="1" t="s">
        <v>274</v>
      </c>
      <c r="G24" s="1" t="s">
        <v>224</v>
      </c>
      <c r="H24" s="1" t="s">
        <v>226</v>
      </c>
      <c r="I24" s="1" t="s">
        <v>349</v>
      </c>
      <c r="J24" s="1" t="s">
        <v>228</v>
      </c>
      <c r="K24" s="1" t="s">
        <v>349</v>
      </c>
      <c r="L24" s="1" t="s">
        <v>349</v>
      </c>
      <c r="M24" s="1" t="s">
        <v>229</v>
      </c>
      <c r="N24" s="1" t="s">
        <v>229</v>
      </c>
      <c r="O24" s="1" t="s">
        <v>230</v>
      </c>
      <c r="P24" s="1" t="s">
        <v>231</v>
      </c>
      <c r="Q24" s="1" t="s">
        <v>350</v>
      </c>
      <c r="R24" s="1" t="s">
        <v>233</v>
      </c>
      <c r="S24" s="1" t="s">
        <v>234</v>
      </c>
      <c r="T24" s="1" t="s">
        <v>351</v>
      </c>
    </row>
    <row r="25" s="1" customFormat="1" spans="1:20">
      <c r="A25" s="3">
        <v>16946865819</v>
      </c>
      <c r="B25" s="1" t="s">
        <v>274</v>
      </c>
      <c r="C25" s="1" t="s">
        <v>352</v>
      </c>
      <c r="D25" s="1" t="s">
        <v>353</v>
      </c>
      <c r="E25" s="1" t="s">
        <v>160</v>
      </c>
      <c r="F25" s="1" t="s">
        <v>274</v>
      </c>
      <c r="G25" s="1" t="s">
        <v>240</v>
      </c>
      <c r="H25" s="1" t="s">
        <v>226</v>
      </c>
      <c r="I25" s="1" t="s">
        <v>354</v>
      </c>
      <c r="J25" s="1" t="s">
        <v>228</v>
      </c>
      <c r="K25" s="1" t="s">
        <v>354</v>
      </c>
      <c r="L25" s="1" t="s">
        <v>354</v>
      </c>
      <c r="M25" s="1" t="s">
        <v>229</v>
      </c>
      <c r="N25" s="1" t="s">
        <v>229</v>
      </c>
      <c r="O25" s="1" t="s">
        <v>230</v>
      </c>
      <c r="P25" s="1" t="s">
        <v>231</v>
      </c>
      <c r="Q25" s="1" t="s">
        <v>355</v>
      </c>
      <c r="R25" s="1" t="s">
        <v>233</v>
      </c>
      <c r="S25" s="1" t="s">
        <v>234</v>
      </c>
      <c r="T25" s="1" t="s">
        <v>235</v>
      </c>
    </row>
    <row r="26" s="1" customFormat="1" spans="1:20">
      <c r="A26" s="3">
        <v>16947762563</v>
      </c>
      <c r="B26" s="1" t="s">
        <v>274</v>
      </c>
      <c r="C26" s="1" t="s">
        <v>356</v>
      </c>
      <c r="D26" s="1" t="s">
        <v>357</v>
      </c>
      <c r="E26" s="1" t="s">
        <v>53</v>
      </c>
      <c r="F26" s="1" t="s">
        <v>274</v>
      </c>
      <c r="G26" s="1" t="s">
        <v>224</v>
      </c>
      <c r="H26" s="1" t="s">
        <v>226</v>
      </c>
      <c r="I26" s="1" t="s">
        <v>358</v>
      </c>
      <c r="J26" s="1" t="s">
        <v>228</v>
      </c>
      <c r="K26" s="1" t="s">
        <v>358</v>
      </c>
      <c r="L26" s="1" t="s">
        <v>358</v>
      </c>
      <c r="M26" s="1" t="s">
        <v>229</v>
      </c>
      <c r="N26" s="1" t="s">
        <v>229</v>
      </c>
      <c r="O26" s="1" t="s">
        <v>230</v>
      </c>
      <c r="P26" s="1" t="s">
        <v>231</v>
      </c>
      <c r="Q26" s="1" t="s">
        <v>359</v>
      </c>
      <c r="R26" s="1" t="s">
        <v>233</v>
      </c>
      <c r="S26" s="1" t="s">
        <v>234</v>
      </c>
      <c r="T26" s="1" t="s">
        <v>235</v>
      </c>
    </row>
    <row r="27" s="1" customFormat="1" spans="1:20">
      <c r="A27" s="3">
        <v>16947874436</v>
      </c>
      <c r="B27" s="1" t="s">
        <v>274</v>
      </c>
      <c r="C27" s="1" t="s">
        <v>360</v>
      </c>
      <c r="D27" s="1" t="s">
        <v>348</v>
      </c>
      <c r="E27" s="1" t="s">
        <v>54</v>
      </c>
      <c r="F27" s="1" t="s">
        <v>274</v>
      </c>
      <c r="G27" s="1" t="s">
        <v>224</v>
      </c>
      <c r="H27" s="1" t="s">
        <v>226</v>
      </c>
      <c r="I27" s="1" t="s">
        <v>349</v>
      </c>
      <c r="J27" s="1" t="s">
        <v>228</v>
      </c>
      <c r="K27" s="1" t="s">
        <v>349</v>
      </c>
      <c r="L27" s="1" t="s">
        <v>349</v>
      </c>
      <c r="M27" s="1" t="s">
        <v>229</v>
      </c>
      <c r="N27" s="1" t="s">
        <v>229</v>
      </c>
      <c r="O27" s="1" t="s">
        <v>230</v>
      </c>
      <c r="P27" s="1" t="s">
        <v>231</v>
      </c>
      <c r="Q27" s="1" t="s">
        <v>361</v>
      </c>
      <c r="R27" s="1" t="s">
        <v>233</v>
      </c>
      <c r="S27" s="1" t="s">
        <v>234</v>
      </c>
      <c r="T27" s="1" t="s">
        <v>351</v>
      </c>
    </row>
    <row r="28" s="1" customFormat="1" spans="1:20">
      <c r="A28" s="3">
        <v>16949353815</v>
      </c>
      <c r="B28" s="1" t="s">
        <v>274</v>
      </c>
      <c r="C28" s="1" t="s">
        <v>362</v>
      </c>
      <c r="D28" s="1" t="s">
        <v>363</v>
      </c>
      <c r="E28" s="1" t="s">
        <v>57</v>
      </c>
      <c r="F28" s="1" t="s">
        <v>274</v>
      </c>
      <c r="G28" s="1" t="s">
        <v>224</v>
      </c>
      <c r="H28" s="1" t="s">
        <v>226</v>
      </c>
      <c r="I28" s="1" t="s">
        <v>364</v>
      </c>
      <c r="J28" s="1" t="s">
        <v>228</v>
      </c>
      <c r="K28" s="1" t="s">
        <v>364</v>
      </c>
      <c r="L28" s="1" t="s">
        <v>364</v>
      </c>
      <c r="M28" s="1" t="s">
        <v>229</v>
      </c>
      <c r="N28" s="1" t="s">
        <v>229</v>
      </c>
      <c r="O28" s="1" t="s">
        <v>230</v>
      </c>
      <c r="P28" s="1" t="s">
        <v>231</v>
      </c>
      <c r="Q28" s="1" t="s">
        <v>365</v>
      </c>
      <c r="R28" s="1" t="s">
        <v>233</v>
      </c>
      <c r="S28" s="1" t="s">
        <v>234</v>
      </c>
      <c r="T28" s="1" t="s">
        <v>235</v>
      </c>
    </row>
    <row r="29" s="1" customFormat="1" spans="1:20">
      <c r="A29" s="3">
        <v>16949753002</v>
      </c>
      <c r="B29" s="1" t="s">
        <v>274</v>
      </c>
      <c r="C29" s="1" t="s">
        <v>366</v>
      </c>
      <c r="D29" s="1" t="s">
        <v>367</v>
      </c>
      <c r="E29" s="1" t="s">
        <v>87</v>
      </c>
      <c r="F29" s="1" t="s">
        <v>224</v>
      </c>
      <c r="G29" s="1" t="s">
        <v>225</v>
      </c>
      <c r="H29" s="1" t="s">
        <v>226</v>
      </c>
      <c r="I29" s="1" t="s">
        <v>368</v>
      </c>
      <c r="J29" s="1" t="s">
        <v>228</v>
      </c>
      <c r="K29" s="1" t="s">
        <v>368</v>
      </c>
      <c r="L29" s="1" t="s">
        <v>368</v>
      </c>
      <c r="M29" s="1" t="s">
        <v>229</v>
      </c>
      <c r="N29" s="1" t="s">
        <v>229</v>
      </c>
      <c r="O29" s="1" t="s">
        <v>230</v>
      </c>
      <c r="P29" s="1" t="s">
        <v>231</v>
      </c>
      <c r="Q29" s="1" t="s">
        <v>369</v>
      </c>
      <c r="R29" s="1" t="s">
        <v>233</v>
      </c>
      <c r="S29" s="1" t="s">
        <v>234</v>
      </c>
      <c r="T29" s="1" t="s">
        <v>235</v>
      </c>
    </row>
    <row r="30" s="1" customFormat="1" spans="1:20">
      <c r="A30" s="3">
        <v>16952306175</v>
      </c>
      <c r="B30" s="1" t="s">
        <v>274</v>
      </c>
      <c r="C30" s="1" t="s">
        <v>370</v>
      </c>
      <c r="D30" s="1" t="s">
        <v>371</v>
      </c>
      <c r="E30" s="1" t="s">
        <v>60</v>
      </c>
      <c r="F30" s="1" t="s">
        <v>274</v>
      </c>
      <c r="G30" s="1" t="s">
        <v>224</v>
      </c>
      <c r="H30" s="1" t="s">
        <v>226</v>
      </c>
      <c r="I30" s="1" t="s">
        <v>372</v>
      </c>
      <c r="J30" s="1" t="s">
        <v>228</v>
      </c>
      <c r="K30" s="1" t="s">
        <v>372</v>
      </c>
      <c r="L30" s="1" t="s">
        <v>372</v>
      </c>
      <c r="M30" s="1" t="s">
        <v>229</v>
      </c>
      <c r="N30" s="1" t="s">
        <v>229</v>
      </c>
      <c r="O30" s="1" t="s">
        <v>230</v>
      </c>
      <c r="P30" s="1" t="s">
        <v>231</v>
      </c>
      <c r="Q30" s="1" t="s">
        <v>373</v>
      </c>
      <c r="R30" s="1" t="s">
        <v>233</v>
      </c>
      <c r="S30" s="1" t="s">
        <v>234</v>
      </c>
      <c r="T30" s="1" t="s">
        <v>235</v>
      </c>
    </row>
    <row r="31" s="1" customFormat="1" spans="1:20">
      <c r="A31" s="3">
        <v>16952731921</v>
      </c>
      <c r="B31" s="1" t="s">
        <v>274</v>
      </c>
      <c r="C31" s="1" t="s">
        <v>374</v>
      </c>
      <c r="D31" s="1" t="s">
        <v>371</v>
      </c>
      <c r="E31" s="1" t="s">
        <v>61</v>
      </c>
      <c r="F31" s="1" t="s">
        <v>274</v>
      </c>
      <c r="G31" s="1" t="s">
        <v>224</v>
      </c>
      <c r="H31" s="1" t="s">
        <v>226</v>
      </c>
      <c r="I31" s="1" t="s">
        <v>372</v>
      </c>
      <c r="J31" s="1" t="s">
        <v>228</v>
      </c>
      <c r="K31" s="1" t="s">
        <v>372</v>
      </c>
      <c r="L31" s="1" t="s">
        <v>372</v>
      </c>
      <c r="M31" s="1" t="s">
        <v>229</v>
      </c>
      <c r="N31" s="1" t="s">
        <v>229</v>
      </c>
      <c r="O31" s="1" t="s">
        <v>230</v>
      </c>
      <c r="P31" s="1" t="s">
        <v>231</v>
      </c>
      <c r="Q31" s="1" t="s">
        <v>375</v>
      </c>
      <c r="R31" s="1" t="s">
        <v>233</v>
      </c>
      <c r="S31" s="1" t="s">
        <v>234</v>
      </c>
      <c r="T31" s="1" t="s">
        <v>235</v>
      </c>
    </row>
    <row r="32" s="1" customFormat="1" spans="1:20">
      <c r="A32" s="3">
        <v>16952733365</v>
      </c>
      <c r="B32" s="1" t="s">
        <v>274</v>
      </c>
      <c r="C32" s="1" t="s">
        <v>376</v>
      </c>
      <c r="D32" s="1" t="s">
        <v>357</v>
      </c>
      <c r="E32" s="1" t="s">
        <v>63</v>
      </c>
      <c r="F32" s="1" t="s">
        <v>274</v>
      </c>
      <c r="G32" s="1" t="s">
        <v>224</v>
      </c>
      <c r="H32" s="1" t="s">
        <v>226</v>
      </c>
      <c r="I32" s="1" t="s">
        <v>377</v>
      </c>
      <c r="J32" s="1" t="s">
        <v>228</v>
      </c>
      <c r="K32" s="1" t="s">
        <v>377</v>
      </c>
      <c r="L32" s="1" t="s">
        <v>377</v>
      </c>
      <c r="M32" s="1" t="s">
        <v>229</v>
      </c>
      <c r="N32" s="1" t="s">
        <v>229</v>
      </c>
      <c r="O32" s="1" t="s">
        <v>230</v>
      </c>
      <c r="P32" s="1" t="s">
        <v>231</v>
      </c>
      <c r="Q32" s="1" t="s">
        <v>378</v>
      </c>
      <c r="R32" s="1" t="s">
        <v>233</v>
      </c>
      <c r="S32" s="1" t="s">
        <v>234</v>
      </c>
      <c r="T32" s="1" t="s">
        <v>235</v>
      </c>
    </row>
    <row r="33" s="1" customFormat="1" spans="1:20">
      <c r="A33" s="3">
        <v>16955961150</v>
      </c>
      <c r="B33" s="1" t="s">
        <v>224</v>
      </c>
      <c r="C33" s="1" t="s">
        <v>379</v>
      </c>
      <c r="D33" s="1" t="s">
        <v>380</v>
      </c>
      <c r="E33" s="1" t="s">
        <v>165</v>
      </c>
      <c r="F33" s="1" t="s">
        <v>225</v>
      </c>
      <c r="G33" s="1" t="s">
        <v>240</v>
      </c>
      <c r="H33" s="1" t="s">
        <v>226</v>
      </c>
      <c r="I33" s="1" t="s">
        <v>381</v>
      </c>
      <c r="J33" s="1" t="s">
        <v>228</v>
      </c>
      <c r="K33" s="1" t="s">
        <v>381</v>
      </c>
      <c r="L33" s="1" t="s">
        <v>381</v>
      </c>
      <c r="M33" s="1" t="s">
        <v>229</v>
      </c>
      <c r="N33" s="1" t="s">
        <v>229</v>
      </c>
      <c r="O33" s="1" t="s">
        <v>230</v>
      </c>
      <c r="P33" s="1" t="s">
        <v>231</v>
      </c>
      <c r="Q33" s="1" t="s">
        <v>382</v>
      </c>
      <c r="R33" s="1" t="s">
        <v>233</v>
      </c>
      <c r="S33" s="1" t="s">
        <v>234</v>
      </c>
      <c r="T33" s="1" t="s">
        <v>235</v>
      </c>
    </row>
    <row r="34" s="1" customFormat="1" spans="1:20">
      <c r="A34" s="3">
        <v>16955969518</v>
      </c>
      <c r="B34" s="1" t="s">
        <v>224</v>
      </c>
      <c r="C34" s="1" t="s">
        <v>383</v>
      </c>
      <c r="D34" s="1" t="s">
        <v>384</v>
      </c>
      <c r="E34" s="1" t="s">
        <v>90</v>
      </c>
      <c r="F34" s="1" t="s">
        <v>224</v>
      </c>
      <c r="G34" s="1" t="s">
        <v>225</v>
      </c>
      <c r="H34" s="1" t="s">
        <v>226</v>
      </c>
      <c r="I34" s="1" t="s">
        <v>385</v>
      </c>
      <c r="J34" s="1" t="s">
        <v>228</v>
      </c>
      <c r="K34" s="1" t="s">
        <v>385</v>
      </c>
      <c r="L34" s="1" t="s">
        <v>385</v>
      </c>
      <c r="M34" s="1" t="s">
        <v>229</v>
      </c>
      <c r="N34" s="1" t="s">
        <v>229</v>
      </c>
      <c r="O34" s="1" t="s">
        <v>230</v>
      </c>
      <c r="P34" s="1" t="s">
        <v>231</v>
      </c>
      <c r="Q34" s="1" t="s">
        <v>386</v>
      </c>
      <c r="R34" s="1" t="s">
        <v>233</v>
      </c>
      <c r="S34" s="1" t="s">
        <v>234</v>
      </c>
      <c r="T34" s="1" t="s">
        <v>235</v>
      </c>
    </row>
    <row r="35" s="1" customFormat="1" spans="1:20">
      <c r="A35" s="3">
        <v>16955991381</v>
      </c>
      <c r="B35" s="1" t="s">
        <v>224</v>
      </c>
      <c r="C35" s="1" t="s">
        <v>387</v>
      </c>
      <c r="D35" s="1" t="s">
        <v>388</v>
      </c>
      <c r="E35" s="1" t="s">
        <v>93</v>
      </c>
      <c r="F35" s="1" t="s">
        <v>224</v>
      </c>
      <c r="G35" s="1" t="s">
        <v>225</v>
      </c>
      <c r="H35" s="1" t="s">
        <v>226</v>
      </c>
      <c r="I35" s="1" t="s">
        <v>389</v>
      </c>
      <c r="J35" s="1" t="s">
        <v>228</v>
      </c>
      <c r="K35" s="1" t="s">
        <v>389</v>
      </c>
      <c r="L35" s="1" t="s">
        <v>389</v>
      </c>
      <c r="M35" s="1" t="s">
        <v>229</v>
      </c>
      <c r="N35" s="1" t="s">
        <v>229</v>
      </c>
      <c r="O35" s="1" t="s">
        <v>230</v>
      </c>
      <c r="P35" s="1" t="s">
        <v>231</v>
      </c>
      <c r="Q35" s="1" t="s">
        <v>390</v>
      </c>
      <c r="R35" s="1" t="s">
        <v>233</v>
      </c>
      <c r="S35" s="1" t="s">
        <v>234</v>
      </c>
      <c r="T35" s="1" t="s">
        <v>235</v>
      </c>
    </row>
    <row r="36" s="1" customFormat="1" spans="1:20">
      <c r="A36" s="3">
        <v>16955998241</v>
      </c>
      <c r="B36" s="1" t="s">
        <v>224</v>
      </c>
      <c r="C36" s="1" t="s">
        <v>391</v>
      </c>
      <c r="D36" s="1" t="s">
        <v>380</v>
      </c>
      <c r="E36" s="1" t="s">
        <v>167</v>
      </c>
      <c r="F36" s="1" t="s">
        <v>224</v>
      </c>
      <c r="G36" s="1" t="s">
        <v>240</v>
      </c>
      <c r="H36" s="1" t="s">
        <v>226</v>
      </c>
      <c r="I36" s="1" t="s">
        <v>392</v>
      </c>
      <c r="J36" s="1" t="s">
        <v>228</v>
      </c>
      <c r="K36" s="1" t="s">
        <v>392</v>
      </c>
      <c r="L36" s="1" t="s">
        <v>392</v>
      </c>
      <c r="M36" s="1" t="s">
        <v>229</v>
      </c>
      <c r="N36" s="1" t="s">
        <v>229</v>
      </c>
      <c r="O36" s="1" t="s">
        <v>230</v>
      </c>
      <c r="P36" s="1" t="s">
        <v>231</v>
      </c>
      <c r="Q36" s="1" t="s">
        <v>393</v>
      </c>
      <c r="R36" s="1" t="s">
        <v>233</v>
      </c>
      <c r="S36" s="1" t="s">
        <v>234</v>
      </c>
      <c r="T36" s="1" t="s">
        <v>235</v>
      </c>
    </row>
    <row r="37" s="1" customFormat="1" spans="1:20">
      <c r="A37" s="3">
        <v>16956033724</v>
      </c>
      <c r="B37" s="1" t="s">
        <v>224</v>
      </c>
      <c r="C37" s="1" t="s">
        <v>394</v>
      </c>
      <c r="D37" s="1" t="s">
        <v>395</v>
      </c>
      <c r="E37" s="1" t="s">
        <v>97</v>
      </c>
      <c r="F37" s="1" t="s">
        <v>224</v>
      </c>
      <c r="G37" s="1" t="s">
        <v>225</v>
      </c>
      <c r="H37" s="1" t="s">
        <v>226</v>
      </c>
      <c r="I37" s="1" t="s">
        <v>396</v>
      </c>
      <c r="J37" s="1" t="s">
        <v>228</v>
      </c>
      <c r="K37" s="1" t="s">
        <v>396</v>
      </c>
      <c r="L37" s="1" t="s">
        <v>396</v>
      </c>
      <c r="M37" s="1" t="s">
        <v>229</v>
      </c>
      <c r="N37" s="1" t="s">
        <v>229</v>
      </c>
      <c r="O37" s="1" t="s">
        <v>230</v>
      </c>
      <c r="P37" s="1" t="s">
        <v>231</v>
      </c>
      <c r="Q37" s="1" t="s">
        <v>397</v>
      </c>
      <c r="R37" s="1" t="s">
        <v>233</v>
      </c>
      <c r="S37" s="1" t="s">
        <v>234</v>
      </c>
      <c r="T37" s="1" t="s">
        <v>235</v>
      </c>
    </row>
    <row r="38" s="1" customFormat="1" spans="1:20">
      <c r="A38" s="3">
        <v>16958966364</v>
      </c>
      <c r="B38" s="1" t="s">
        <v>224</v>
      </c>
      <c r="C38" s="1" t="s">
        <v>398</v>
      </c>
      <c r="D38" s="1" t="s">
        <v>399</v>
      </c>
      <c r="E38" s="1" t="s">
        <v>100</v>
      </c>
      <c r="F38" s="1" t="s">
        <v>224</v>
      </c>
      <c r="G38" s="1" t="s">
        <v>225</v>
      </c>
      <c r="H38" s="1" t="s">
        <v>226</v>
      </c>
      <c r="I38" s="1" t="s">
        <v>400</v>
      </c>
      <c r="J38" s="1" t="s">
        <v>228</v>
      </c>
      <c r="K38" s="1" t="s">
        <v>400</v>
      </c>
      <c r="L38" s="1" t="s">
        <v>400</v>
      </c>
      <c r="M38" s="1" t="s">
        <v>229</v>
      </c>
      <c r="N38" s="1" t="s">
        <v>229</v>
      </c>
      <c r="O38" s="1" t="s">
        <v>230</v>
      </c>
      <c r="P38" s="1" t="s">
        <v>231</v>
      </c>
      <c r="Q38" s="1" t="s">
        <v>401</v>
      </c>
      <c r="R38" s="1" t="s">
        <v>233</v>
      </c>
      <c r="S38" s="1" t="s">
        <v>234</v>
      </c>
      <c r="T38" s="1" t="s">
        <v>235</v>
      </c>
    </row>
    <row r="39" s="1" customFormat="1" spans="1:20">
      <c r="A39" s="3">
        <v>16958996475</v>
      </c>
      <c r="B39" s="1" t="s">
        <v>224</v>
      </c>
      <c r="C39" s="1" t="s">
        <v>402</v>
      </c>
      <c r="D39" s="1" t="s">
        <v>403</v>
      </c>
      <c r="E39" s="1" t="s">
        <v>102</v>
      </c>
      <c r="F39" s="1" t="s">
        <v>224</v>
      </c>
      <c r="G39" s="1" t="s">
        <v>225</v>
      </c>
      <c r="H39" s="1" t="s">
        <v>226</v>
      </c>
      <c r="I39" s="1" t="s">
        <v>404</v>
      </c>
      <c r="J39" s="1" t="s">
        <v>228</v>
      </c>
      <c r="K39" s="1" t="s">
        <v>404</v>
      </c>
      <c r="L39" s="1" t="s">
        <v>404</v>
      </c>
      <c r="M39" s="1" t="s">
        <v>229</v>
      </c>
      <c r="N39" s="1" t="s">
        <v>229</v>
      </c>
      <c r="O39" s="1" t="s">
        <v>230</v>
      </c>
      <c r="P39" s="1" t="s">
        <v>231</v>
      </c>
      <c r="Q39" s="1" t="s">
        <v>405</v>
      </c>
      <c r="R39" s="1" t="s">
        <v>233</v>
      </c>
      <c r="S39" s="1" t="s">
        <v>234</v>
      </c>
      <c r="T39" s="1" t="s">
        <v>235</v>
      </c>
    </row>
    <row r="40" s="1" customFormat="1" spans="1:20">
      <c r="A40" s="3">
        <v>16959039996</v>
      </c>
      <c r="B40" s="1" t="s">
        <v>224</v>
      </c>
      <c r="C40" s="1" t="s">
        <v>406</v>
      </c>
      <c r="D40" s="1" t="s">
        <v>407</v>
      </c>
      <c r="E40" s="1" t="s">
        <v>170</v>
      </c>
      <c r="F40" s="1" t="s">
        <v>225</v>
      </c>
      <c r="G40" s="1" t="s">
        <v>240</v>
      </c>
      <c r="H40" s="1" t="s">
        <v>226</v>
      </c>
      <c r="I40" s="1" t="s">
        <v>408</v>
      </c>
      <c r="J40" s="1" t="s">
        <v>228</v>
      </c>
      <c r="K40" s="1" t="s">
        <v>408</v>
      </c>
      <c r="L40" s="1" t="s">
        <v>408</v>
      </c>
      <c r="M40" s="1" t="s">
        <v>229</v>
      </c>
      <c r="N40" s="1" t="s">
        <v>229</v>
      </c>
      <c r="O40" s="1" t="s">
        <v>230</v>
      </c>
      <c r="P40" s="1" t="s">
        <v>231</v>
      </c>
      <c r="Q40" s="1" t="s">
        <v>409</v>
      </c>
      <c r="R40" s="1" t="s">
        <v>233</v>
      </c>
      <c r="S40" s="1" t="s">
        <v>234</v>
      </c>
      <c r="T40" s="1" t="s">
        <v>235</v>
      </c>
    </row>
    <row r="41" s="1" customFormat="1" spans="1:20">
      <c r="A41" s="3">
        <v>16959312717</v>
      </c>
      <c r="B41" s="1" t="s">
        <v>224</v>
      </c>
      <c r="C41" s="1" t="s">
        <v>410</v>
      </c>
      <c r="D41" s="1" t="s">
        <v>348</v>
      </c>
      <c r="E41" s="1" t="s">
        <v>103</v>
      </c>
      <c r="F41" s="1" t="s">
        <v>224</v>
      </c>
      <c r="G41" s="1" t="s">
        <v>225</v>
      </c>
      <c r="H41" s="1" t="s">
        <v>226</v>
      </c>
      <c r="I41" s="1" t="s">
        <v>349</v>
      </c>
      <c r="J41" s="1" t="s">
        <v>228</v>
      </c>
      <c r="K41" s="1" t="s">
        <v>349</v>
      </c>
      <c r="L41" s="1" t="s">
        <v>349</v>
      </c>
      <c r="M41" s="1" t="s">
        <v>229</v>
      </c>
      <c r="N41" s="1" t="s">
        <v>229</v>
      </c>
      <c r="O41" s="1" t="s">
        <v>230</v>
      </c>
      <c r="P41" s="1" t="s">
        <v>231</v>
      </c>
      <c r="Q41" s="1" t="s">
        <v>411</v>
      </c>
      <c r="R41" s="1" t="s">
        <v>233</v>
      </c>
      <c r="S41" s="1" t="s">
        <v>234</v>
      </c>
      <c r="T41" s="1" t="s">
        <v>351</v>
      </c>
    </row>
    <row r="42" s="1" customFormat="1" spans="1:20">
      <c r="A42" s="3">
        <v>16959417678</v>
      </c>
      <c r="B42" s="1" t="s">
        <v>224</v>
      </c>
      <c r="C42" s="1" t="s">
        <v>412</v>
      </c>
      <c r="D42" s="1" t="s">
        <v>413</v>
      </c>
      <c r="E42" s="1" t="s">
        <v>106</v>
      </c>
      <c r="F42" s="1" t="s">
        <v>224</v>
      </c>
      <c r="G42" s="1" t="s">
        <v>225</v>
      </c>
      <c r="H42" s="1" t="s">
        <v>226</v>
      </c>
      <c r="I42" s="1" t="s">
        <v>414</v>
      </c>
      <c r="J42" s="1" t="s">
        <v>228</v>
      </c>
      <c r="K42" s="1" t="s">
        <v>414</v>
      </c>
      <c r="L42" s="1" t="s">
        <v>414</v>
      </c>
      <c r="M42" s="1" t="s">
        <v>229</v>
      </c>
      <c r="N42" s="1" t="s">
        <v>229</v>
      </c>
      <c r="O42" s="1" t="s">
        <v>230</v>
      </c>
      <c r="P42" s="1" t="s">
        <v>231</v>
      </c>
      <c r="Q42" s="1" t="s">
        <v>415</v>
      </c>
      <c r="R42" s="1" t="s">
        <v>233</v>
      </c>
      <c r="S42" s="1" t="s">
        <v>234</v>
      </c>
      <c r="T42" s="1" t="s">
        <v>235</v>
      </c>
    </row>
    <row r="43" s="1" customFormat="1" spans="1:20">
      <c r="A43" s="3">
        <v>16959663251</v>
      </c>
      <c r="B43" s="1" t="s">
        <v>224</v>
      </c>
      <c r="C43" s="1" t="s">
        <v>416</v>
      </c>
      <c r="D43" s="1" t="s">
        <v>417</v>
      </c>
      <c r="E43" s="1" t="s">
        <v>418</v>
      </c>
      <c r="F43" s="1" t="s">
        <v>224</v>
      </c>
      <c r="G43" s="1" t="s">
        <v>225</v>
      </c>
      <c r="H43" s="1" t="s">
        <v>226</v>
      </c>
      <c r="I43" s="1" t="s">
        <v>419</v>
      </c>
      <c r="J43" s="1" t="s">
        <v>228</v>
      </c>
      <c r="K43" s="1" t="s">
        <v>419</v>
      </c>
      <c r="L43" s="1" t="s">
        <v>419</v>
      </c>
      <c r="M43" s="1" t="s">
        <v>229</v>
      </c>
      <c r="N43" s="1" t="s">
        <v>229</v>
      </c>
      <c r="O43" s="1" t="s">
        <v>230</v>
      </c>
      <c r="P43" s="1" t="s">
        <v>231</v>
      </c>
      <c r="Q43" s="1" t="s">
        <v>420</v>
      </c>
      <c r="R43" s="1" t="s">
        <v>233</v>
      </c>
      <c r="S43" s="1" t="s">
        <v>234</v>
      </c>
      <c r="T43" s="1" t="s">
        <v>235</v>
      </c>
    </row>
    <row r="44" s="1" customFormat="1" spans="1:20">
      <c r="A44" s="3">
        <v>16960050244</v>
      </c>
      <c r="B44" s="1" t="s">
        <v>224</v>
      </c>
      <c r="C44" s="1" t="s">
        <v>421</v>
      </c>
      <c r="D44" s="1" t="s">
        <v>380</v>
      </c>
      <c r="E44" s="1" t="s">
        <v>173</v>
      </c>
      <c r="F44" s="1" t="s">
        <v>225</v>
      </c>
      <c r="G44" s="1" t="s">
        <v>240</v>
      </c>
      <c r="H44" s="1" t="s">
        <v>226</v>
      </c>
      <c r="I44" s="1" t="s">
        <v>422</v>
      </c>
      <c r="J44" s="1" t="s">
        <v>228</v>
      </c>
      <c r="K44" s="1" t="s">
        <v>422</v>
      </c>
      <c r="L44" s="1" t="s">
        <v>422</v>
      </c>
      <c r="M44" s="1" t="s">
        <v>229</v>
      </c>
      <c r="N44" s="1" t="s">
        <v>229</v>
      </c>
      <c r="O44" s="1" t="s">
        <v>230</v>
      </c>
      <c r="P44" s="1" t="s">
        <v>231</v>
      </c>
      <c r="Q44" s="1" t="s">
        <v>423</v>
      </c>
      <c r="R44" s="1" t="s">
        <v>233</v>
      </c>
      <c r="S44" s="1" t="s">
        <v>234</v>
      </c>
      <c r="T44" s="1" t="s">
        <v>235</v>
      </c>
    </row>
    <row r="45" s="1" customFormat="1" spans="1:20">
      <c r="A45" s="3">
        <v>16960304739</v>
      </c>
      <c r="B45" s="1" t="s">
        <v>224</v>
      </c>
      <c r="C45" s="1" t="s">
        <v>424</v>
      </c>
      <c r="D45" s="1" t="s">
        <v>384</v>
      </c>
      <c r="E45" s="1" t="s">
        <v>109</v>
      </c>
      <c r="F45" s="1" t="s">
        <v>224</v>
      </c>
      <c r="G45" s="1" t="s">
        <v>225</v>
      </c>
      <c r="H45" s="1" t="s">
        <v>226</v>
      </c>
      <c r="I45" s="1" t="s">
        <v>309</v>
      </c>
      <c r="J45" s="1" t="s">
        <v>228</v>
      </c>
      <c r="K45" s="1" t="s">
        <v>309</v>
      </c>
      <c r="L45" s="1" t="s">
        <v>309</v>
      </c>
      <c r="M45" s="1" t="s">
        <v>229</v>
      </c>
      <c r="N45" s="1" t="s">
        <v>229</v>
      </c>
      <c r="O45" s="1" t="s">
        <v>230</v>
      </c>
      <c r="P45" s="1" t="s">
        <v>231</v>
      </c>
      <c r="Q45" s="1" t="s">
        <v>425</v>
      </c>
      <c r="R45" s="1" t="s">
        <v>233</v>
      </c>
      <c r="S45" s="1" t="s">
        <v>234</v>
      </c>
      <c r="T45" s="1" t="s">
        <v>235</v>
      </c>
    </row>
    <row r="46" s="1" customFormat="1" spans="1:20">
      <c r="A46" s="3">
        <v>16961035926</v>
      </c>
      <c r="B46" s="1" t="s">
        <v>225</v>
      </c>
      <c r="C46" s="1" t="s">
        <v>426</v>
      </c>
      <c r="D46" s="1" t="s">
        <v>427</v>
      </c>
      <c r="E46" s="1" t="s">
        <v>180</v>
      </c>
      <c r="F46" s="1" t="s">
        <v>225</v>
      </c>
      <c r="G46" s="1" t="s">
        <v>240</v>
      </c>
      <c r="H46" s="1" t="s">
        <v>226</v>
      </c>
      <c r="I46" s="1" t="s">
        <v>428</v>
      </c>
      <c r="J46" s="1" t="s">
        <v>228</v>
      </c>
      <c r="K46" s="1" t="s">
        <v>428</v>
      </c>
      <c r="L46" s="1" t="s">
        <v>428</v>
      </c>
      <c r="M46" s="1" t="s">
        <v>229</v>
      </c>
      <c r="N46" s="1" t="s">
        <v>229</v>
      </c>
      <c r="O46" s="1" t="s">
        <v>230</v>
      </c>
      <c r="P46" s="1" t="s">
        <v>231</v>
      </c>
      <c r="Q46" s="1" t="s">
        <v>429</v>
      </c>
      <c r="R46" s="1" t="s">
        <v>233</v>
      </c>
      <c r="S46" s="1" t="s">
        <v>234</v>
      </c>
      <c r="T46" s="1" t="s">
        <v>235</v>
      </c>
    </row>
    <row r="47" s="1" customFormat="1" spans="1:20">
      <c r="A47" s="3">
        <v>16963541018</v>
      </c>
      <c r="B47" s="1" t="s">
        <v>225</v>
      </c>
      <c r="C47" s="1" t="s">
        <v>430</v>
      </c>
      <c r="D47" s="1" t="s">
        <v>371</v>
      </c>
      <c r="E47" s="1" t="s">
        <v>185</v>
      </c>
      <c r="F47" s="1" t="s">
        <v>225</v>
      </c>
      <c r="G47" s="1" t="s">
        <v>240</v>
      </c>
      <c r="H47" s="1" t="s">
        <v>226</v>
      </c>
      <c r="I47" s="1" t="s">
        <v>431</v>
      </c>
      <c r="J47" s="1" t="s">
        <v>228</v>
      </c>
      <c r="K47" s="1" t="s">
        <v>431</v>
      </c>
      <c r="L47" s="1" t="s">
        <v>431</v>
      </c>
      <c r="M47" s="1" t="s">
        <v>229</v>
      </c>
      <c r="N47" s="1" t="s">
        <v>229</v>
      </c>
      <c r="O47" s="1" t="s">
        <v>230</v>
      </c>
      <c r="P47" s="1" t="s">
        <v>231</v>
      </c>
      <c r="Q47" s="1" t="s">
        <v>432</v>
      </c>
      <c r="R47" s="1" t="s">
        <v>233</v>
      </c>
      <c r="S47" s="1" t="s">
        <v>234</v>
      </c>
      <c r="T47" s="1" t="s">
        <v>235</v>
      </c>
    </row>
    <row r="48" s="1" customFormat="1" spans="1:20">
      <c r="A48" s="3">
        <v>16964120767</v>
      </c>
      <c r="B48" s="1" t="s">
        <v>225</v>
      </c>
      <c r="C48" s="1" t="s">
        <v>433</v>
      </c>
      <c r="D48" s="1" t="s">
        <v>380</v>
      </c>
      <c r="E48" s="1" t="s">
        <v>186</v>
      </c>
      <c r="F48" s="1" t="s">
        <v>225</v>
      </c>
      <c r="G48" s="1" t="s">
        <v>240</v>
      </c>
      <c r="H48" s="1" t="s">
        <v>226</v>
      </c>
      <c r="I48" s="1" t="s">
        <v>381</v>
      </c>
      <c r="J48" s="1" t="s">
        <v>228</v>
      </c>
      <c r="K48" s="1" t="s">
        <v>381</v>
      </c>
      <c r="L48" s="1" t="s">
        <v>381</v>
      </c>
      <c r="M48" s="1" t="s">
        <v>229</v>
      </c>
      <c r="N48" s="1" t="s">
        <v>229</v>
      </c>
      <c r="O48" s="1" t="s">
        <v>230</v>
      </c>
      <c r="P48" s="1" t="s">
        <v>231</v>
      </c>
      <c r="Q48" s="1" t="s">
        <v>434</v>
      </c>
      <c r="R48" s="1" t="s">
        <v>233</v>
      </c>
      <c r="S48" s="1" t="s">
        <v>234</v>
      </c>
      <c r="T48" s="1" t="s">
        <v>235</v>
      </c>
    </row>
    <row r="49" s="1" customFormat="1" spans="1:20">
      <c r="A49" s="3">
        <v>16964134005</v>
      </c>
      <c r="B49" s="1" t="s">
        <v>225</v>
      </c>
      <c r="C49" s="1" t="s">
        <v>435</v>
      </c>
      <c r="D49" s="1" t="s">
        <v>436</v>
      </c>
      <c r="E49" s="1" t="s">
        <v>437</v>
      </c>
      <c r="F49" s="1" t="s">
        <v>225</v>
      </c>
      <c r="G49" s="1" t="s">
        <v>240</v>
      </c>
      <c r="H49" s="1" t="s">
        <v>226</v>
      </c>
      <c r="I49" s="1" t="s">
        <v>438</v>
      </c>
      <c r="J49" s="1" t="s">
        <v>228</v>
      </c>
      <c r="K49" s="1" t="s">
        <v>438</v>
      </c>
      <c r="L49" s="1" t="s">
        <v>438</v>
      </c>
      <c r="M49" s="1" t="s">
        <v>229</v>
      </c>
      <c r="N49" s="1" t="s">
        <v>229</v>
      </c>
      <c r="O49" s="1" t="s">
        <v>230</v>
      </c>
      <c r="P49" s="1" t="s">
        <v>231</v>
      </c>
      <c r="Q49" s="1" t="s">
        <v>439</v>
      </c>
      <c r="R49" s="1" t="s">
        <v>233</v>
      </c>
      <c r="S49" s="1" t="s">
        <v>234</v>
      </c>
      <c r="T49" s="1" t="s">
        <v>235</v>
      </c>
    </row>
    <row r="50" s="1" customFormat="1" spans="1:20">
      <c r="A50" s="3">
        <v>16964501840</v>
      </c>
      <c r="B50" s="1" t="s">
        <v>225</v>
      </c>
      <c r="C50" s="1" t="s">
        <v>440</v>
      </c>
      <c r="D50" s="1" t="s">
        <v>380</v>
      </c>
      <c r="E50" s="1" t="s">
        <v>189</v>
      </c>
      <c r="F50" s="1" t="s">
        <v>225</v>
      </c>
      <c r="G50" s="1" t="s">
        <v>240</v>
      </c>
      <c r="H50" s="1" t="s">
        <v>226</v>
      </c>
      <c r="I50" s="1" t="s">
        <v>422</v>
      </c>
      <c r="J50" s="1" t="s">
        <v>228</v>
      </c>
      <c r="K50" s="1" t="s">
        <v>422</v>
      </c>
      <c r="L50" s="1" t="s">
        <v>422</v>
      </c>
      <c r="M50" s="1" t="s">
        <v>229</v>
      </c>
      <c r="N50" s="1" t="s">
        <v>229</v>
      </c>
      <c r="O50" s="1" t="s">
        <v>230</v>
      </c>
      <c r="P50" s="1" t="s">
        <v>231</v>
      </c>
      <c r="Q50" s="1" t="s">
        <v>441</v>
      </c>
      <c r="R50" s="1" t="s">
        <v>233</v>
      </c>
      <c r="S50" s="1" t="s">
        <v>234</v>
      </c>
      <c r="T50" s="1" t="s">
        <v>235</v>
      </c>
    </row>
    <row r="51" s="1" customFormat="1" spans="1:20">
      <c r="A51" s="3">
        <v>16964776759</v>
      </c>
      <c r="B51" s="1" t="s">
        <v>225</v>
      </c>
      <c r="C51" s="1" t="s">
        <v>442</v>
      </c>
      <c r="D51" s="1" t="s">
        <v>380</v>
      </c>
      <c r="E51" s="1" t="s">
        <v>191</v>
      </c>
      <c r="F51" s="1" t="s">
        <v>225</v>
      </c>
      <c r="G51" s="1" t="s">
        <v>240</v>
      </c>
      <c r="H51" s="1" t="s">
        <v>226</v>
      </c>
      <c r="I51" s="1" t="s">
        <v>381</v>
      </c>
      <c r="J51" s="1" t="s">
        <v>228</v>
      </c>
      <c r="K51" s="1" t="s">
        <v>381</v>
      </c>
      <c r="L51" s="1" t="s">
        <v>381</v>
      </c>
      <c r="M51" s="1" t="s">
        <v>229</v>
      </c>
      <c r="N51" s="1" t="s">
        <v>229</v>
      </c>
      <c r="O51" s="1" t="s">
        <v>230</v>
      </c>
      <c r="P51" s="1" t="s">
        <v>231</v>
      </c>
      <c r="Q51" s="1" t="s">
        <v>443</v>
      </c>
      <c r="R51" s="1" t="s">
        <v>233</v>
      </c>
      <c r="S51" s="1" t="s">
        <v>234</v>
      </c>
      <c r="T51" s="1" t="s">
        <v>235</v>
      </c>
    </row>
    <row r="52" s="1" customFormat="1" spans="1:20">
      <c r="A52" s="3">
        <v>16965216452</v>
      </c>
      <c r="B52" s="1" t="s">
        <v>225</v>
      </c>
      <c r="C52" s="1" t="s">
        <v>444</v>
      </c>
      <c r="D52" s="1" t="s">
        <v>380</v>
      </c>
      <c r="E52" s="1" t="s">
        <v>193</v>
      </c>
      <c r="F52" s="1" t="s">
        <v>225</v>
      </c>
      <c r="G52" s="1" t="s">
        <v>240</v>
      </c>
      <c r="H52" s="1" t="s">
        <v>226</v>
      </c>
      <c r="I52" s="1" t="s">
        <v>381</v>
      </c>
      <c r="J52" s="1" t="s">
        <v>228</v>
      </c>
      <c r="K52" s="1" t="s">
        <v>381</v>
      </c>
      <c r="L52" s="1" t="s">
        <v>381</v>
      </c>
      <c r="M52" s="1" t="s">
        <v>229</v>
      </c>
      <c r="N52" s="1" t="s">
        <v>229</v>
      </c>
      <c r="O52" s="1" t="s">
        <v>230</v>
      </c>
      <c r="P52" s="1" t="s">
        <v>231</v>
      </c>
      <c r="Q52" s="1" t="s">
        <v>445</v>
      </c>
      <c r="R52" s="1" t="s">
        <v>233</v>
      </c>
      <c r="S52" s="1" t="s">
        <v>234</v>
      </c>
      <c r="T52" s="1" t="s">
        <v>235</v>
      </c>
    </row>
    <row r="53" s="1" customFormat="1" spans="1:20">
      <c r="A53" s="3">
        <v>16966011545</v>
      </c>
      <c r="B53" s="1" t="s">
        <v>225</v>
      </c>
      <c r="C53" s="1" t="s">
        <v>446</v>
      </c>
      <c r="D53" s="1" t="s">
        <v>357</v>
      </c>
      <c r="E53" s="1" t="s">
        <v>195</v>
      </c>
      <c r="F53" s="1" t="s">
        <v>225</v>
      </c>
      <c r="G53" s="1" t="s">
        <v>240</v>
      </c>
      <c r="H53" s="1" t="s">
        <v>226</v>
      </c>
      <c r="I53" s="1" t="s">
        <v>447</v>
      </c>
      <c r="J53" s="1" t="s">
        <v>228</v>
      </c>
      <c r="K53" s="1" t="s">
        <v>447</v>
      </c>
      <c r="L53" s="1" t="s">
        <v>447</v>
      </c>
      <c r="M53" s="1" t="s">
        <v>229</v>
      </c>
      <c r="N53" s="1" t="s">
        <v>229</v>
      </c>
      <c r="O53" s="1" t="s">
        <v>230</v>
      </c>
      <c r="P53" s="1" t="s">
        <v>231</v>
      </c>
      <c r="Q53" s="1" t="s">
        <v>448</v>
      </c>
      <c r="R53" s="1" t="s">
        <v>233</v>
      </c>
      <c r="S53" s="1" t="s">
        <v>234</v>
      </c>
      <c r="T53" s="1" t="s">
        <v>235</v>
      </c>
    </row>
    <row r="54" s="1" customFormat="1" spans="1:20">
      <c r="A54" s="3">
        <v>16966089570</v>
      </c>
      <c r="B54" s="1" t="s">
        <v>225</v>
      </c>
      <c r="C54" s="1" t="s">
        <v>449</v>
      </c>
      <c r="D54" s="1" t="s">
        <v>450</v>
      </c>
      <c r="E54" s="1" t="s">
        <v>451</v>
      </c>
      <c r="F54" s="1" t="s">
        <v>225</v>
      </c>
      <c r="G54" s="1" t="s">
        <v>240</v>
      </c>
      <c r="H54" s="1" t="s">
        <v>226</v>
      </c>
      <c r="I54" s="1" t="s">
        <v>452</v>
      </c>
      <c r="J54" s="1" t="s">
        <v>228</v>
      </c>
      <c r="K54" s="1" t="s">
        <v>452</v>
      </c>
      <c r="L54" s="1" t="s">
        <v>452</v>
      </c>
      <c r="M54" s="1" t="s">
        <v>229</v>
      </c>
      <c r="N54" s="1" t="s">
        <v>229</v>
      </c>
      <c r="O54" s="1" t="s">
        <v>230</v>
      </c>
      <c r="P54" s="1" t="s">
        <v>231</v>
      </c>
      <c r="Q54" s="1" t="s">
        <v>453</v>
      </c>
      <c r="R54" s="1" t="s">
        <v>233</v>
      </c>
      <c r="S54" s="1" t="s">
        <v>234</v>
      </c>
      <c r="T54" s="1" t="s">
        <v>235</v>
      </c>
    </row>
    <row r="55" s="1" customFormat="1" spans="1:20">
      <c r="A55" s="3">
        <v>16966266767</v>
      </c>
      <c r="B55" s="1" t="s">
        <v>225</v>
      </c>
      <c r="C55" s="1" t="s">
        <v>454</v>
      </c>
      <c r="D55" s="1" t="s">
        <v>371</v>
      </c>
      <c r="E55" s="1" t="s">
        <v>196</v>
      </c>
      <c r="F55" s="1" t="s">
        <v>225</v>
      </c>
      <c r="G55" s="1" t="s">
        <v>240</v>
      </c>
      <c r="H55" s="1" t="s">
        <v>226</v>
      </c>
      <c r="I55" s="1" t="s">
        <v>455</v>
      </c>
      <c r="J55" s="1" t="s">
        <v>228</v>
      </c>
      <c r="K55" s="1" t="s">
        <v>455</v>
      </c>
      <c r="L55" s="1" t="s">
        <v>455</v>
      </c>
      <c r="M55" s="1" t="s">
        <v>229</v>
      </c>
      <c r="N55" s="1" t="s">
        <v>229</v>
      </c>
      <c r="O55" s="1" t="s">
        <v>230</v>
      </c>
      <c r="P55" s="1" t="s">
        <v>231</v>
      </c>
      <c r="Q55" s="1" t="s">
        <v>456</v>
      </c>
      <c r="R55" s="1" t="s">
        <v>233</v>
      </c>
      <c r="S55" s="1" t="s">
        <v>234</v>
      </c>
      <c r="T55" s="1" t="s">
        <v>235</v>
      </c>
    </row>
    <row r="56" s="1" customFormat="1" spans="1:20">
      <c r="A56" s="3">
        <v>16966385506</v>
      </c>
      <c r="B56" s="1" t="s">
        <v>225</v>
      </c>
      <c r="C56" s="1" t="s">
        <v>457</v>
      </c>
      <c r="D56" s="1" t="s">
        <v>458</v>
      </c>
      <c r="E56" s="1" t="s">
        <v>459</v>
      </c>
      <c r="F56" s="1" t="s">
        <v>225</v>
      </c>
      <c r="G56" s="1" t="s">
        <v>240</v>
      </c>
      <c r="H56" s="1" t="s">
        <v>226</v>
      </c>
      <c r="I56" s="1" t="s">
        <v>460</v>
      </c>
      <c r="J56" s="1" t="s">
        <v>228</v>
      </c>
      <c r="K56" s="1" t="s">
        <v>460</v>
      </c>
      <c r="L56" s="1" t="s">
        <v>460</v>
      </c>
      <c r="M56" s="1" t="s">
        <v>229</v>
      </c>
      <c r="N56" s="1" t="s">
        <v>229</v>
      </c>
      <c r="O56" s="1" t="s">
        <v>230</v>
      </c>
      <c r="P56" s="1" t="s">
        <v>231</v>
      </c>
      <c r="Q56" s="1" t="s">
        <v>461</v>
      </c>
      <c r="R56" s="1" t="s">
        <v>233</v>
      </c>
      <c r="S56" s="1" t="s">
        <v>234</v>
      </c>
      <c r="T56" s="1" t="s">
        <v>235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2021-12-27T02:04:00Z</dcterms:created>
  <dcterms:modified xsi:type="dcterms:W3CDTF">2021-12-27T02:11:18Z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ADDE6D1843E14453B6F0332C6AAC9237</vt:lpwstr>
  </property>
  <property fmtid="{D5CDD505-2E9C-101B-9397-08002B2CF9AE}" pid="3" name="KSOProductBuildVer">
    <vt:lpwstr>2052-11.1.0.11115</vt:lpwstr>
  </property>
</Properties>
</file>