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对账!$1:$67</definedName>
  </definedNames>
  <calcPr calcId="144525"/>
</workbook>
</file>

<file path=xl/sharedStrings.xml><?xml version="1.0" encoding="utf-8"?>
<sst xmlns="http://schemas.openxmlformats.org/spreadsheetml/2006/main" count="3272" uniqueCount="1055">
  <si>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</si>
  <si>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</si>
  <si>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</si>
  <si>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</si>
  <si>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</si>
  <si>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</si>
  <si>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</si>
  <si>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</si>
  <si>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</si>
  <si>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</si>
  <si>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</si>
  <si>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</si>
  <si>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</si>
  <si>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</si>
  <si>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</si>
  <si>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</si>
  <si>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</si>
  <si>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</si>
  <si>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</si>
  <si>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</si>
  <si>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</si>
  <si>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</si>
  <si>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</si>
  <si>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</si>
  <si>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</si>
  <si>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</si>
  <si>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</si>
  <si>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[奥兰多]喜来登维斯塔纳乡村别墅度假酒店(Sheraton Vistana Villages Resort Villas, I-Drive/Orlando)(55320472)</t>
  </si>
  <si>
    <t>一卧室特大床别墅带沙发床带阳台&lt;不退款&gt;&lt;2人入住&gt;</t>
  </si>
  <si>
    <t>HKD</t>
  </si>
  <si>
    <t>GONG/YACHEN</t>
  </si>
  <si>
    <t>CA13030211225HKD</t>
  </si>
  <si>
    <t>未提现</t>
  </si>
  <si>
    <t>携程开票</t>
  </si>
  <si>
    <t>[多伦多]希尔顿多伦多酒店(Hilton Toronto)(54503358)</t>
  </si>
  <si>
    <t>两张双人床房&lt;2人入住&gt;&lt;不退款&gt;&lt;早餐&gt;</t>
  </si>
  <si>
    <t>HU/LILU,HUANG/XIAOYINGZI</t>
  </si>
  <si>
    <t>Zhu/Ziqi,Lyu/Jialing</t>
  </si>
  <si>
    <t>[卡娜塔]渥太华卡娜塔万豪唐普雷斯酒店(TownePlace Suites by Marriott Ottawa Kanata)(68028618)</t>
  </si>
  <si>
    <t>2张大号床一室房&lt;2人入住&gt;&lt;不退款&gt;&lt;早餐&gt;</t>
  </si>
  <si>
    <t>GU/XI</t>
  </si>
  <si>
    <t>[日内瓦]日内瓦丽思卡尔顿酒店(The Ritz-Carlton Hotel de la Paix, Geneva)(68027907)</t>
  </si>
  <si>
    <t>豪华客房, 1 张特大床, 湖景&lt;不退款&gt;&lt;2人入住&gt;</t>
  </si>
  <si>
    <t>WANG/WENYU</t>
  </si>
  <si>
    <t>[济州市]济州天山商务酒店(Jeju Skyhill Business Hotel)(55585904)</t>
  </si>
  <si>
    <t>标准双床房&lt;不退款&gt;&lt;2人入住&gt;</t>
  </si>
  <si>
    <t>choi/jimin</t>
  </si>
  <si>
    <t>[坎昆]丽思卡尔顿坎昆酒店(The Ritz-Carlton Cancun)(55822280)</t>
  </si>
  <si>
    <t>海景特大床房（带阳台）&lt;不退款&gt;&lt;2人入住&gt;</t>
  </si>
  <si>
    <t>Zhang/Frances</t>
  </si>
  <si>
    <t>海滨客房（1张特大床，带阳台）&lt;不退款&gt;&lt;2人入住&gt;</t>
  </si>
  <si>
    <t>Jiang/Liqin</t>
  </si>
  <si>
    <t>[哈蒂斯堡]海地斯堡唐普雷斯套房酒店(TownePlace Suites Hattiesburg)(68027433)</t>
  </si>
  <si>
    <t>特大床一室房(带沙发床)&lt;2人入住&gt;&lt;不退款&gt;&lt;早餐&gt;</t>
  </si>
  <si>
    <t>WARD/JOSHUA</t>
  </si>
  <si>
    <t>取消</t>
  </si>
  <si>
    <t>阶梯</t>
  </si>
  <si>
    <t>[底特律]底特律文艺复兴中心万豪酒店(Detroit Marriott at The Renaissance Center)(68026842)</t>
  </si>
  <si>
    <t>城景特大床房&lt;不退款&gt;&lt;2人入住&gt;</t>
  </si>
  <si>
    <t>WANG/YIFAN</t>
  </si>
  <si>
    <t>[巴塞罗那]中央俱乐部日光酒店(Sunotel Club Central)(55832044)</t>
  </si>
  <si>
    <t>双床房&lt;2人入住&gt;&lt;不退款&gt;</t>
  </si>
  <si>
    <t>Chen/Leyi,Yang/Aixin</t>
  </si>
  <si>
    <t>[珊瑚角]码头村威斯汀岬珊瑚度假村(The Westin Cape Coral Resort at Marina Village)(68026853)</t>
  </si>
  <si>
    <t>河景一卧室特大床套房(带阳台)&lt;不退款&gt;&lt;2人入住&gt;</t>
  </si>
  <si>
    <t>Grutsch/Ben,Grutsch/Sarah</t>
  </si>
  <si>
    <t>[圣加布里埃尔]洛杉矶圣加百利喜来登酒店(Sheraton Los Angeles San Gabriel)(55733532)</t>
  </si>
  <si>
    <t>特大床房&lt;不退款&gt;&lt;2人入住&gt;</t>
  </si>
  <si>
    <t>CHEN/KEER</t>
  </si>
  <si>
    <t>[谢克维提里]歇克维蒂里帕拉格夫傲途格精选度假村及水疗中心(Autograph Collection Paragraph Resort &amp; Spa Shekvetili)(68027961)</t>
  </si>
  <si>
    <t>豪华特大床房带部分海景和阳台&lt;不退款&gt;&lt;2人入住&gt;</t>
  </si>
  <si>
    <t>korolyov/aleksey</t>
  </si>
  <si>
    <t>[弗朗斯地区鲁瓦西]戴高乐机场-巴黎北部维勒班特展览中心普瑞米尔经典酒店(Premiere Classe Roissy CDG - Paris Nord 2 - Parc des Expositions)(55872223)</t>
  </si>
  <si>
    <t>双人间&lt;2人入住&gt;&lt;不退款&gt;</t>
  </si>
  <si>
    <t>BENCHIKH/MOHAMED</t>
  </si>
  <si>
    <t>33492UC000692</t>
  </si>
  <si>
    <t>[棉兰]棉兰爱马仕皇宫酒店 - 明古连管理(Hermes Palace Hotel Medan - Managed by Bencoolen)(55337422)</t>
  </si>
  <si>
    <t>高级房&lt;不退款&gt;&lt;2人入住&gt;</t>
  </si>
  <si>
    <t>Nizarly/Nizarly</t>
  </si>
  <si>
    <t>退单</t>
  </si>
  <si>
    <t>[华盛顿]华盛顿地铁中心万豪酒店(Washington Marriott at Metro Center)(68026278)</t>
  </si>
  <si>
    <t>特大床房&lt;2人入住&gt;&lt;不退款&gt;</t>
  </si>
  <si>
    <t>Johnston/Daniel Aaron,Dinoto/Morgan Ashley</t>
  </si>
  <si>
    <t>[阿利坎特]欧洲之星光明之城酒店(Eurostars Lucentum)(55505287)</t>
  </si>
  <si>
    <t>双人床或双床房&lt;2人入住&gt;&lt;不退款&gt;</t>
  </si>
  <si>
    <t>Elmrabti/Tarek</t>
  </si>
  <si>
    <t>[西雅加达]LTC葛洛多克惬意酒店(Favehotel LTC Glodok)(56185709)</t>
  </si>
  <si>
    <t>致爱房&lt;不退款&gt;&lt;2人入住&gt;</t>
  </si>
  <si>
    <t>WANG/YAN</t>
  </si>
  <si>
    <t>[坤甸]坤甸金色郁金香酒店(Golden Tulip Pontianak)(55290453)</t>
  </si>
  <si>
    <t>高级双床房&lt;不退款&gt;&lt;2人入住&gt;</t>
  </si>
  <si>
    <t>tomi/tomi</t>
  </si>
  <si>
    <t>[拉斯维加斯]拉斯维加斯威尼斯人度假酒店(The Venetian Resort Las Vegas)(55289700)</t>
  </si>
  <si>
    <t>奢华套房（特大床）&lt;不退款&gt;&lt;2人入住&gt;</t>
  </si>
  <si>
    <t>Lathrop/Timothy Brian</t>
  </si>
  <si>
    <t>CA13030211226HKD</t>
  </si>
  <si>
    <t>[基韦斯特]基韦斯特24北部酒店(24 North Hotel Key West)(56196417)</t>
  </si>
  <si>
    <t>甄选海景两张大床房&lt;不退款&gt;&lt;2人入住&gt;</t>
  </si>
  <si>
    <t>Xue/Dawei</t>
  </si>
  <si>
    <t>EXP-1857422583</t>
  </si>
  <si>
    <t>[基督城]南华克公寓酒店(Southwark Apartments)(55337372)</t>
  </si>
  <si>
    <t>紧凑双人床一室房&lt;不退款&gt;&lt;2人入住&gt;</t>
  </si>
  <si>
    <t>Kwok/Siu Po</t>
  </si>
  <si>
    <t>[布鲁塞尔]布鲁塞尔欧盟万怡酒店(Courtyard by Marriott Brussels EU)(60493989)</t>
  </si>
  <si>
    <t>标准特大床客房&lt;不退款&gt;&lt;2人入住&gt;</t>
  </si>
  <si>
    <t>KIM/SOL BIN</t>
  </si>
  <si>
    <t>[赫尔辛基]黑文酒店(Hotel Haven)(55413985)</t>
  </si>
  <si>
    <t>HAN/MUCHUAN</t>
  </si>
  <si>
    <t>[芝加哥]芝加哥希尔顿伦敦之家格芮精选酒店(LondonHouse Chicago, Curio Collection by Hilton)(55345870)</t>
  </si>
  <si>
    <t>Lin/Sheng-Yu,Tsai/Chen-Yang</t>
  </si>
  <si>
    <t>[印第安纳波利斯]印第安纳波利斯喜来登酒店（位于凯斯通克罗星）(Sheraton Indianapolis Hotel at Keystone Crossing)(68026841)</t>
  </si>
  <si>
    <t>Guest room, 1 King, Sofa bed&lt;2人入住&gt;&lt;不退款&gt;</t>
  </si>
  <si>
    <t>Nikolich/Brittany Marie</t>
  </si>
  <si>
    <t>[马赛]渣油格兰德布拉多酒店(Residhotel le Grand Prado)(55694777)</t>
  </si>
  <si>
    <t>一室房&lt;2人入住&gt;&lt;不退款&gt;</t>
  </si>
  <si>
    <t>Traore/Loic</t>
  </si>
  <si>
    <t>[日惹]马里奥波洛日惹特级酒店(Top Malioboro Hotel Jogja)(77368819)</t>
  </si>
  <si>
    <t>高级房&lt;2人入住&gt;&lt;不退款&gt;&lt;早餐&gt;</t>
  </si>
  <si>
    <t>Madani/Hasea Alfian</t>
  </si>
  <si>
    <t>[泽西市]泽西市纽波特威斯汀酒店(The Westin Jersey City Newport)(55680372)</t>
  </si>
  <si>
    <t>有限景传统2张双人床房&lt;2人入住&gt;&lt;不退款&gt;</t>
  </si>
  <si>
    <t>ZEYNALOVA/ZUMRUD</t>
  </si>
  <si>
    <t>[吉隆坡]吉隆坡四季酒店(Four Seasons Hotel Kuala Lumpur)(55542782)</t>
  </si>
  <si>
    <t>尊贵公园景观房&lt;2人入住&gt;&lt;不退款&gt;</t>
  </si>
  <si>
    <t>ZHANG/CHUNNING,TAN/BEE THIN</t>
  </si>
  <si>
    <t>CA13030211227HKD-W</t>
  </si>
  <si>
    <t>[新加坡]新加坡瑞吉酒店 (Staycation Approved)(The St. Regis Singapore (Staycation Approved))(55451968)</t>
  </si>
  <si>
    <t>行政豪华特大床房&lt;不退款&gt;&lt;2人入住&gt;</t>
  </si>
  <si>
    <t>Wong/You Jie Julian,Alias/Amin Alifin Bin</t>
  </si>
  <si>
    <t>[曼谷]曼谷拉差达瑞士酒店(Swissotel Bangkok Ratchada)(54503361)</t>
  </si>
  <si>
    <t>瑞士尊贵房&lt;不退款&gt;&lt;2人入住&gt;</t>
  </si>
  <si>
    <t>chen/jibin</t>
  </si>
  <si>
    <t>[温哥华]温哥华奥贝尔杰酒店(Auberge Vancouver Hotel)(55841856)</t>
  </si>
  <si>
    <t>城景豪华房（特大床）&lt;不退款&gt;&lt;2人入住&gt;</t>
  </si>
  <si>
    <t>Lee/Jun</t>
  </si>
  <si>
    <t>CA13030211227HKD</t>
  </si>
  <si>
    <t>[巴彦勒巴]槟城丽昇豪华套房 (槟城对抗新冠肺炎认证)(Lexis Suites Penang (PenangFightCovid-19 Certified))(55694583)</t>
  </si>
  <si>
    <t>高级套房&lt;2人入住&gt;&lt;不退款&gt;&lt;早餐&gt;</t>
  </si>
  <si>
    <t>KHOO/JENNY</t>
  </si>
  <si>
    <t>[新加坡]新加坡M Social酒店 (Staycation Approved)(M Social Singapore (Staycation Approved))(68031202)</t>
  </si>
  <si>
    <t>特色舒适客房&lt;2人入住&gt;&lt;不退款&gt;</t>
  </si>
  <si>
    <t>Tay/Ton,Khoo/Joo Ing</t>
  </si>
  <si>
    <t>[米尔布雷]旧金山机场雅乐轩酒店(Aloft San Francisco Airport)(55367627)</t>
  </si>
  <si>
    <t>YU/SIQI</t>
  </si>
  <si>
    <t>[拉斯维加斯]林尼克赌场体验酒店(The LINQ Hotel and Experience)(60480409)</t>
  </si>
  <si>
    <t>豪华特大床房&lt;1&gt;&lt;不退款&gt;&lt;2人入住&gt;</t>
  </si>
  <si>
    <t>Strong/MiAysia A</t>
  </si>
  <si>
    <t>WU/ZHANPENG</t>
  </si>
  <si>
    <t>[坎昆]坎昆JW万豪水疗度假村(JW Marriott Cancun Resort &amp; Spa)(60467526)</t>
  </si>
  <si>
    <t>海景豪华特大床房(带阳台)&lt;2人入住&gt;&lt;不退款&gt;&lt;早餐&gt;</t>
  </si>
  <si>
    <t>Yang/Shuhan</t>
  </si>
  <si>
    <t>HOU/MINGYI</t>
  </si>
  <si>
    <t>[莫斯科]Sheraton Palace Hotel Moscow(55862146)</t>
  </si>
  <si>
    <t>经典双床房&lt;2人入住&gt;&lt;不退款&gt;</t>
  </si>
  <si>
    <t>ZHAO/YE,CHEN/HU</t>
  </si>
  <si>
    <t>[芝加哥]芝加哥喜来登大酒店(Sheraton Grand Chicago)(55478291)</t>
  </si>
  <si>
    <t>两张大床房&lt;不退款&gt;&lt;2人入住&gt;</t>
  </si>
  <si>
    <t>Henson/Carmen</t>
  </si>
  <si>
    <t>[维也纳]维也纳万丽酒店 - 万豪生活酒店(Renaissance Wien Hotel)(55505463)</t>
  </si>
  <si>
    <t>MU/YUNLAN,MO/YIQUN</t>
  </si>
  <si>
    <t>[迪拜]迪拜梅艾萨姆雅乐轩酒店(Aloft Me'Aisam, Dubai)(68029501)</t>
  </si>
  <si>
    <t>雅乐轩双床房&lt;不退款&gt;&lt;2人入住&gt;</t>
  </si>
  <si>
    <t>GONG/WEIPING</t>
  </si>
  <si>
    <t>[圣地亚哥]圣迭戈市区万怡酒店(Courtyard by Marriott San Diego Downtown)(55505323)</t>
  </si>
  <si>
    <t>城景双床房&lt;2人入住&gt;&lt;不退款&gt;</t>
  </si>
  <si>
    <t>Liu/Tingxi,Qi/Henghui</t>
  </si>
  <si>
    <t>[威斯敏斯特城]帕丁顿考特伦敦尊贵酒店(Park Grand Paddington Court)(55519423)</t>
  </si>
  <si>
    <t>豪华双人房&lt;2人入住&gt;&lt;不退款&gt;</t>
  </si>
  <si>
    <t>HERBERT/JACK WILLIAM,FREEMAN/CHELSEA ELIZABETH</t>
  </si>
  <si>
    <t>豪华特大床房&lt;2人入住&gt;&lt;不退款&gt;</t>
  </si>
  <si>
    <t>Jane/Jane</t>
  </si>
  <si>
    <t>[希什利]伊斯坦布尔市中心温德姆华美达广场酒店(Ramada Plaza by Wyndham Istanbul City Center)(60480571)</t>
  </si>
  <si>
    <t>双人床房&lt;不退款&gt;&lt;2人入住&gt;</t>
  </si>
  <si>
    <t>atak/melek,Atak/Demet</t>
  </si>
  <si>
    <t>河景特大床房&lt;不退款&gt;&lt;2人入住&gt;</t>
  </si>
  <si>
    <t>Figueroa/Danny</t>
  </si>
  <si>
    <t>[纽约]纽约千禧希尔顿酒店(The Millennium Hilton New York)(55439475)</t>
  </si>
  <si>
    <t>1张特大床房&lt;不退款&gt;&lt;2人入住&gt;</t>
  </si>
  <si>
    <t>wang/lei</t>
  </si>
  <si>
    <t>[波哥大]哥大公园93号希尔顿逸林酒店(DoubleTree by Hilton Bogota Parque 93)(55329056)</t>
  </si>
  <si>
    <t>精致特大床套房&lt;2人入住&gt;&lt;不退款&gt;&lt;早餐&gt;</t>
  </si>
  <si>
    <t>LIU/JINCHENG</t>
  </si>
  <si>
    <t>LIU/XIAO WEN</t>
  </si>
  <si>
    <t>部分景观传统房带一张特大床&lt;不退款&gt;&lt;2人入住&gt;</t>
  </si>
  <si>
    <t>Wright Baptiste/Mack Anthony</t>
  </si>
  <si>
    <t>[爱丁堡]万豪爱丁堡官邸酒店(Residence Inn by Marriott Edinburgh)(55505226)</t>
  </si>
  <si>
    <t>一室大床房&lt;2人入住&gt;&lt;不退款&gt;&lt;早餐&gt;</t>
  </si>
  <si>
    <t>Lu/Jiaming</t>
  </si>
  <si>
    <t>[伊洛伊洛]伊洛伊洛塞达阿提亚酒店(Seda Atria Iloilo)(55680282)</t>
  </si>
  <si>
    <t>豪华房&lt;不退款&gt;&lt;2人入住&gt;</t>
  </si>
  <si>
    <t>Palomaria/Vira D.</t>
  </si>
  <si>
    <t>[华沙]瓦索维康铂酒店/华沙(Campanile Varsovie / Warszawa)(55733407)</t>
  </si>
  <si>
    <t>Fu/Yan Shuo</t>
  </si>
  <si>
    <t>[乔治市]槟城亚美尼亚街传统酒店(Armenian Street Heritage Hotel Penang)(55694739)</t>
  </si>
  <si>
    <t>高级双人床房&lt;2人入住&gt;&lt;不退款&gt;</t>
  </si>
  <si>
    <t>Zakaria/Amer Hakemie</t>
  </si>
  <si>
    <t>[Country Walk]贝斯特韦斯特优质迈阿密行政机场套房酒店(Best Western Plus Miami Executive Airport Hotel &amp; Suites)(60532322)</t>
  </si>
  <si>
    <t>特大床套房带沙发床&lt;2人入住&gt;&lt;不退款&gt;&lt;早餐&gt;</t>
  </si>
  <si>
    <t>nunez/ernesto</t>
  </si>
  <si>
    <t>[慕尼黑]欧洲之星书籍酒店(Eurostars Book Hotel)(55733303)</t>
  </si>
  <si>
    <t>客房&lt;不退款&gt;&lt;2人入住&gt;</t>
  </si>
  <si>
    <t>WEI/MIAN</t>
  </si>
  <si>
    <t>赔款</t>
  </si>
  <si>
    <t>[迪拜]金沙溪酒店(Golden Sands Hotel Creek)(46053022)</t>
  </si>
  <si>
    <t>高级双人房&lt;2人入住&gt;&lt;不退款&gt;&lt;早餐&gt;</t>
  </si>
  <si>
    <t>yang/ziyi</t>
  </si>
  <si>
    <t>，</t>
  </si>
  <si>
    <t>本期扣款644</t>
  </si>
  <si>
    <t>16847345308此单多收3.25元待退回</t>
  </si>
  <si>
    <t>本期扣款626.05元</t>
  </si>
  <si>
    <t>164902.87 HKD</t>
  </si>
  <si>
    <t>A211227160044481</t>
  </si>
  <si>
    <t>A211227160123925</t>
  </si>
  <si>
    <t>总计：164902.87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</si>
  <si>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</si>
  <si>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</si>
  <si>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</si>
  <si>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</si>
  <si>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</si>
  <si>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</si>
  <si>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</si>
  <si>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</si>
  <si>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</si>
  <si>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</si>
  <si>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</si>
  <si>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</si>
  <si>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</si>
  <si>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</si>
  <si>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</si>
  <si>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</si>
  <si>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</si>
  <si>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2021-01-03</t>
  </si>
  <si>
    <t>1939782</t>
  </si>
  <si>
    <t>曼谷拉查达瑞士酒店</t>
  </si>
  <si>
    <t>chen jibin</t>
  </si>
  <si>
    <t>2021-12-24</t>
  </si>
  <si>
    <t>2021-12-26</t>
  </si>
  <si>
    <t>退房日周结</t>
  </si>
  <si>
    <t>0.00</t>
  </si>
  <si>
    <t>0</t>
  </si>
  <si>
    <t>携程汇智国际直连</t>
  </si>
  <si>
    <t>2021-01-03 14:07:00</t>
  </si>
  <si>
    <t>否</t>
  </si>
  <si>
    <t>汇智国际旅游发展有限公司</t>
  </si>
  <si>
    <t>直连</t>
  </si>
  <si>
    <t>2021-07-26</t>
  </si>
  <si>
    <t>2208768</t>
  </si>
  <si>
    <t>珊瑚角威斯汀滨海度假酒店</t>
  </si>
  <si>
    <t>Grutsch Ben,Grutsch Sarah</t>
  </si>
  <si>
    <t>2021-12-18</t>
  </si>
  <si>
    <t>2021-12-22</t>
  </si>
  <si>
    <t>4595.80</t>
  </si>
  <si>
    <t>5500.00</t>
  </si>
  <si>
    <t>2021-07-26 00:30:47</t>
  </si>
  <si>
    <t>2021-08-24</t>
  </si>
  <si>
    <t>2231941</t>
  </si>
  <si>
    <t>新加坡瑞吉酒店</t>
  </si>
  <si>
    <t>Wong You Jie Julian,Alias Amin Alifin Bin</t>
  </si>
  <si>
    <t>2021-12-23</t>
  </si>
  <si>
    <t>1591.99</t>
  </si>
  <si>
    <t>1910.00</t>
  </si>
  <si>
    <t>2021-08-24 21:59:51</t>
  </si>
  <si>
    <t>2021-10-17</t>
  </si>
  <si>
    <t>2279204</t>
  </si>
  <si>
    <t>新加坡富丽敦酒店</t>
  </si>
  <si>
    <t>LO Eugiene</t>
  </si>
  <si>
    <t>4516.39</t>
  </si>
  <si>
    <t>5448.00</t>
  </si>
  <si>
    <t>-5447</t>
  </si>
  <si>
    <t>-4516</t>
  </si>
  <si>
    <t>2021-10-17 19:12:27</t>
  </si>
  <si>
    <t>2021-10-19</t>
  </si>
  <si>
    <t>2280023</t>
  </si>
  <si>
    <t>拉斯维加斯威尼斯人度假酒店</t>
  </si>
  <si>
    <t>Lathrop Timothy Brian</t>
  </si>
  <si>
    <t>2021-12-20</t>
  </si>
  <si>
    <t>1396.18</t>
  </si>
  <si>
    <t>1686.00</t>
  </si>
  <si>
    <t>2021-10-19 08:17:15</t>
  </si>
  <si>
    <t>2021-10-23</t>
  </si>
  <si>
    <t>2282227</t>
  </si>
  <si>
    <t>麦克斯万乌布酒店</t>
  </si>
  <si>
    <t>SANTY SANTY,SANTY SANTY,SANTY SANTY,SANTY SANTY,SANTY SANTY,SANTY SANTY</t>
  </si>
  <si>
    <t>676.51</t>
  </si>
  <si>
    <t>822.00</t>
  </si>
  <si>
    <t>2021-10-23 15:35:56</t>
  </si>
  <si>
    <t>2021-10-27</t>
  </si>
  <si>
    <t>2283873</t>
  </si>
  <si>
    <t>多伦多马克姆万豪酒店</t>
  </si>
  <si>
    <t>YANG MENGYU,HU XINRUI</t>
  </si>
  <si>
    <t>2021-12-21</t>
  </si>
  <si>
    <t>2021-12-25</t>
  </si>
  <si>
    <t>2540.39</t>
  </si>
  <si>
    <t>3089.00</t>
  </si>
  <si>
    <t>2021-10-27 08:51:45</t>
  </si>
  <si>
    <t>2021-10-29</t>
  </si>
  <si>
    <t>2284997</t>
  </si>
  <si>
    <t>喜来登维斯塔纳乡村别墅度假酒店</t>
  </si>
  <si>
    <t>GONG YACHEN</t>
  </si>
  <si>
    <t>2021-12-17</t>
  </si>
  <si>
    <t>3545.56</t>
  </si>
  <si>
    <t>4306.00</t>
  </si>
  <si>
    <t>2021-10-29 11:24:33</t>
  </si>
  <si>
    <t>2021-11-03</t>
  </si>
  <si>
    <t>2288319</t>
  </si>
  <si>
    <t>艾登贝斯特韦斯特清潭酒店</t>
  </si>
  <si>
    <t>Ji Kyunghun</t>
  </si>
  <si>
    <t>689.69</t>
  </si>
  <si>
    <t>837.00</t>
  </si>
  <si>
    <t>2021-11-03 14:28:42</t>
  </si>
  <si>
    <t>2021-11-06</t>
  </si>
  <si>
    <t>2291300</t>
  </si>
  <si>
    <t>拉斯维加斯弗拉明戈酒店</t>
  </si>
  <si>
    <t>Labra Aguilar Hugo</t>
  </si>
  <si>
    <t>368.19</t>
  </si>
  <si>
    <t>447.00</t>
  </si>
  <si>
    <t>2021-11-06 14:49:12</t>
  </si>
  <si>
    <t>2021-11-14</t>
  </si>
  <si>
    <t>2299128</t>
  </si>
  <si>
    <t>基韦斯特24北部酒店</t>
  </si>
  <si>
    <t>Xue Dawei</t>
  </si>
  <si>
    <t>4655.52</t>
  </si>
  <si>
    <t>5674.00</t>
  </si>
  <si>
    <t>2021-11-14 08:09:51</t>
  </si>
  <si>
    <t>2021-11-15</t>
  </si>
  <si>
    <t>2299564</t>
  </si>
  <si>
    <t>希尔顿多伦多酒店</t>
  </si>
  <si>
    <t>HU LILU,HUANG XIAOYINGZI</t>
  </si>
  <si>
    <t>2021-12-19</t>
  </si>
  <si>
    <t>3832.56</t>
  </si>
  <si>
    <t>4671.00</t>
  </si>
  <si>
    <t>2021-11-15 04:52:53</t>
  </si>
  <si>
    <t>2299589</t>
  </si>
  <si>
    <t>Zhu Ziqi,Lyu Jialing</t>
  </si>
  <si>
    <t>2021-11-15 06:53:51</t>
  </si>
  <si>
    <t>2021-11-16</t>
  </si>
  <si>
    <t>2301039</t>
  </si>
  <si>
    <t>卡洛琳公主酒店</t>
  </si>
  <si>
    <t>Kormpaki Magdalini</t>
  </si>
  <si>
    <t>2110.28</t>
  </si>
  <si>
    <t>2571.00</t>
  </si>
  <si>
    <t>856.99</t>
  </si>
  <si>
    <t>-1714</t>
  </si>
  <si>
    <t>-1406</t>
  </si>
  <si>
    <t>2021-11-16 23:08:44</t>
  </si>
  <si>
    <t>2021-11-18</t>
  </si>
  <si>
    <t>2302329</t>
  </si>
  <si>
    <t>南华克公寓酒店</t>
  </si>
  <si>
    <t>Kwok Siu Po</t>
  </si>
  <si>
    <t>2021-12-15</t>
  </si>
  <si>
    <t>3524.44</t>
  </si>
  <si>
    <t>4296.00</t>
  </si>
  <si>
    <t>2021-11-18 06:40:48</t>
  </si>
  <si>
    <t>2021-11-21</t>
  </si>
  <si>
    <t>2306341</t>
  </si>
  <si>
    <t>温哥华奥贝尔杰酒店</t>
  </si>
  <si>
    <t>Lee Jun</t>
  </si>
  <si>
    <t>848.40</t>
  </si>
  <si>
    <t>1033.00</t>
  </si>
  <si>
    <t>2021-11-21 17:41:40</t>
  </si>
  <si>
    <t>2021-11-23</t>
  </si>
  <si>
    <t>2308361</t>
  </si>
  <si>
    <t>布鲁塞尔欧盟万怡酒店</t>
  </si>
  <si>
    <t>KIM SOL BIN</t>
  </si>
  <si>
    <t>1468.13</t>
  </si>
  <si>
    <t>1788.00</t>
  </si>
  <si>
    <t>630.75</t>
  </si>
  <si>
    <t>-1157</t>
  </si>
  <si>
    <t>-950</t>
  </si>
  <si>
    <t>2021-11-23 07:15:02</t>
  </si>
  <si>
    <t>2308564</t>
  </si>
  <si>
    <t>雷斯特酒店</t>
  </si>
  <si>
    <t>WANG YUCHAN</t>
  </si>
  <si>
    <t>640.46</t>
  </si>
  <si>
    <t>780.00</t>
  </si>
  <si>
    <t>2021-11-23 11:06:09</t>
  </si>
  <si>
    <t>2021-11-24</t>
  </si>
  <si>
    <t>2310083</t>
  </si>
  <si>
    <t>槟城丽昇豪华套房</t>
  </si>
  <si>
    <t>KHOO JENNY</t>
  </si>
  <si>
    <t>867.61</t>
  </si>
  <si>
    <t>1056.00</t>
  </si>
  <si>
    <t>2021-11-24 11:48:56</t>
  </si>
  <si>
    <t>2311227</t>
  </si>
  <si>
    <t>新加坡悦乐加东酒店</t>
  </si>
  <si>
    <t>LIM JUN JI</t>
  </si>
  <si>
    <t>1779.59</t>
  </si>
  <si>
    <t>2166.00</t>
  </si>
  <si>
    <t>2021-11-24 23:31:18</t>
  </si>
  <si>
    <t>2021-11-26</t>
  </si>
  <si>
    <t>2313124</t>
  </si>
  <si>
    <t>洛杉矶喜来登大酒店</t>
  </si>
  <si>
    <t>PENG JUNHAO</t>
  </si>
  <si>
    <t>9435.26</t>
  </si>
  <si>
    <t>11498.00</t>
  </si>
  <si>
    <t>2021-11-26 06:51:52</t>
  </si>
  <si>
    <t>2313137</t>
  </si>
  <si>
    <t>渥太华卡娜塔万豪唐普雷斯酒店</t>
  </si>
  <si>
    <t>GU XI</t>
  </si>
  <si>
    <t>695.00</t>
  </si>
  <si>
    <t>695</t>
  </si>
  <si>
    <t>570</t>
  </si>
  <si>
    <t>2021-12-14 16:25:18</t>
  </si>
  <si>
    <t>2313220</t>
  </si>
  <si>
    <t>首尔东大门广场JW万豪酒店</t>
  </si>
  <si>
    <t>Eunyoung Gu</t>
  </si>
  <si>
    <t>1898.05</t>
  </si>
  <si>
    <t>2313.00</t>
  </si>
  <si>
    <t>2021-11-26 10:04:05</t>
  </si>
  <si>
    <t>2021-11-28</t>
  </si>
  <si>
    <t>2316910</t>
  </si>
  <si>
    <t>新加坡M Social酒店 (SG Clean)</t>
  </si>
  <si>
    <t>Tay Ton,Khoo Joo Ing</t>
  </si>
  <si>
    <t>1279.43</t>
  </si>
  <si>
    <t>1558.00</t>
  </si>
  <si>
    <t>2021-11-28 13:07:37</t>
  </si>
  <si>
    <t>2021-11-29</t>
  </si>
  <si>
    <t>2317946</t>
  </si>
  <si>
    <t>多伦多市中心万怡酒店</t>
  </si>
  <si>
    <t>Zhou Junyang</t>
  </si>
  <si>
    <t>1581.63</t>
  </si>
  <si>
    <t>1926.00</t>
  </si>
  <si>
    <t>2021-11-29 10:00:58</t>
  </si>
  <si>
    <t>2021-11-30</t>
  </si>
  <si>
    <t>2320415</t>
  </si>
  <si>
    <t>日内瓦丽思卡尔顿酒店</t>
  </si>
  <si>
    <t>WANG WENYU</t>
  </si>
  <si>
    <t>33651.17</t>
  </si>
  <si>
    <t>41013.00</t>
  </si>
  <si>
    <t>2021-11-30 22:01:08</t>
  </si>
  <si>
    <t>2021-12-01</t>
  </si>
  <si>
    <t>2320617</t>
  </si>
  <si>
    <t>避风港酒店</t>
  </si>
  <si>
    <t>HAN MUCHUAN</t>
  </si>
  <si>
    <t>2416.80</t>
  </si>
  <si>
    <t>2952.00</t>
  </si>
  <si>
    <t>2021-12-01 06:40:02</t>
  </si>
  <si>
    <t>2320707</t>
  </si>
  <si>
    <t>旧金山机场雅乐轩酒店</t>
  </si>
  <si>
    <t>YU SIQI</t>
  </si>
  <si>
    <t>600.11</t>
  </si>
  <si>
    <t>733.00</t>
  </si>
  <si>
    <t>2021-12-01 09:24:32</t>
  </si>
  <si>
    <t>2320801</t>
  </si>
  <si>
    <t>林尼克赌场体验酒店</t>
  </si>
  <si>
    <t>Strong MiAysia A</t>
  </si>
  <si>
    <t>405.26</t>
  </si>
  <si>
    <t>495.00</t>
  </si>
  <si>
    <t>2021-12-01 10:53:52</t>
  </si>
  <si>
    <t>2021-12-02</t>
  </si>
  <si>
    <t>2322600</t>
  </si>
  <si>
    <t xml:space="preserve">诺富特格拉斯哥中心酒店 </t>
  </si>
  <si>
    <t>CAO SHIWEN,PENG XIAOYUE</t>
  </si>
  <si>
    <t>627.20</t>
  </si>
  <si>
    <t>766.00</t>
  </si>
  <si>
    <t>2021-12-02 07:10:52</t>
  </si>
  <si>
    <t>2323833</t>
  </si>
  <si>
    <t>首尔时代广场万怡酒店</t>
  </si>
  <si>
    <t>bang kyeong yun</t>
  </si>
  <si>
    <t>1979.04</t>
  </si>
  <si>
    <t>2417.00</t>
  </si>
  <si>
    <t>2021-12-02 18:18:56</t>
  </si>
  <si>
    <t>2021-12-04</t>
  </si>
  <si>
    <t>2326597</t>
  </si>
  <si>
    <t>济州天山商务酒店</t>
  </si>
  <si>
    <t>choi jimin</t>
  </si>
  <si>
    <t>113.92</t>
  </si>
  <si>
    <t>139.00</t>
  </si>
  <si>
    <t>2021-12-04 13:40:24</t>
  </si>
  <si>
    <t>2021-12-05</t>
  </si>
  <si>
    <t>2327746</t>
  </si>
  <si>
    <t>马尼拉福特香格里拉酒店</t>
  </si>
  <si>
    <t>Francis Yu Leinil,Francis Yu Leinil</t>
  </si>
  <si>
    <t>3276.36</t>
  </si>
  <si>
    <t>3998.00</t>
  </si>
  <si>
    <t>2021-12-05 14:18:29</t>
  </si>
  <si>
    <t>2021-12-06</t>
  </si>
  <si>
    <t>2328274</t>
  </si>
  <si>
    <t>丽思卡尔顿坎昆酒店</t>
  </si>
  <si>
    <t>Zhang Frances</t>
  </si>
  <si>
    <t>2021-12-16</t>
  </si>
  <si>
    <t>11345.98</t>
  </si>
  <si>
    <t>13845.00</t>
  </si>
  <si>
    <t>2021-12-06 07:44:31</t>
  </si>
  <si>
    <t>2328278</t>
  </si>
  <si>
    <t>Jiang Liqin</t>
  </si>
  <si>
    <t>13012.84</t>
  </si>
  <si>
    <t>15879.00</t>
  </si>
  <si>
    <t>2021-12-06 07:46:29</t>
  </si>
  <si>
    <t>2329184</t>
  </si>
  <si>
    <t>新加坡81酒店皇宫</t>
  </si>
  <si>
    <t>Govindasamy Prakash</t>
  </si>
  <si>
    <t>1153.04</t>
  </si>
  <si>
    <t>1407.00</t>
  </si>
  <si>
    <t>2021-12-06 18:45:32</t>
  </si>
  <si>
    <t>2329596</t>
  </si>
  <si>
    <t>纽约联合国广场千禧希尔顿酒店</t>
  </si>
  <si>
    <t>Jiang LiangDong</t>
  </si>
  <si>
    <t>10767.41</t>
  </si>
  <si>
    <t>13139.00</t>
  </si>
  <si>
    <t>2021-12-06 23:22:07</t>
  </si>
  <si>
    <t>2329605</t>
  </si>
  <si>
    <t>亚特兰大市中心 W 酒店</t>
  </si>
  <si>
    <t>Carter DeUndrea</t>
  </si>
  <si>
    <t>1966.80</t>
  </si>
  <si>
    <t>2400.00</t>
  </si>
  <si>
    <t>-2400</t>
  </si>
  <si>
    <t>-1966</t>
  </si>
  <si>
    <t>2021-12-06 23:37:57</t>
  </si>
  <si>
    <t>2021-12-08</t>
  </si>
  <si>
    <t>2330331</t>
  </si>
  <si>
    <t>ZENG ROUJIA</t>
  </si>
  <si>
    <t>1544.76</t>
  </si>
  <si>
    <t>1885.00</t>
  </si>
  <si>
    <t>2021-12-08 07:04:53</t>
  </si>
  <si>
    <t>2330710</t>
  </si>
  <si>
    <t>多伦多市中心喜来登酒店</t>
  </si>
  <si>
    <t>Lyu jialing</t>
  </si>
  <si>
    <t>2237.24</t>
  </si>
  <si>
    <t>2730.00</t>
  </si>
  <si>
    <t>2021-12-08 10:52:03</t>
  </si>
  <si>
    <t>2330914</t>
  </si>
  <si>
    <t>Shuvo Shuvo Harun ar rashid</t>
  </si>
  <si>
    <t>395.00</t>
  </si>
  <si>
    <t>482.00</t>
  </si>
  <si>
    <t>2021-12-08 12:25:08</t>
  </si>
  <si>
    <t>2021-12-10</t>
  </si>
  <si>
    <t>2334617</t>
  </si>
  <si>
    <t>马里奥波洛日惹特级酒店</t>
  </si>
  <si>
    <t>ARGIANTORO IQSAN</t>
  </si>
  <si>
    <t>102.44</t>
  </si>
  <si>
    <t>125.00</t>
  </si>
  <si>
    <t>2021-12-10 14:21:34</t>
  </si>
  <si>
    <t>2334889</t>
  </si>
  <si>
    <t>BRAM BRAM</t>
  </si>
  <si>
    <t>2021-12-10 18:23:41</t>
  </si>
  <si>
    <t>2021-12-11</t>
  </si>
  <si>
    <t>2335405</t>
  </si>
  <si>
    <t>维克托维尔希斯皮里亚万豪春丘酒店</t>
  </si>
  <si>
    <t>Manning Deanna</t>
  </si>
  <si>
    <t>899.81</t>
  </si>
  <si>
    <t>1098.00</t>
  </si>
  <si>
    <t>2021-12-11 01:38:47</t>
  </si>
  <si>
    <t>2335414</t>
  </si>
  <si>
    <t>底特律文艺复兴中心万豪酒店</t>
  </si>
  <si>
    <t>WU ZHANPENG</t>
  </si>
  <si>
    <t>3604.16</t>
  </si>
  <si>
    <t>4398.00</t>
  </si>
  <si>
    <t>2021-12-11 01:55:05</t>
  </si>
  <si>
    <t>2335559</t>
  </si>
  <si>
    <t>波士顿市中心万豪 AC 酒店</t>
  </si>
  <si>
    <t>DU JUNYUE</t>
  </si>
  <si>
    <t>8537.55</t>
  </si>
  <si>
    <t>10418.00</t>
  </si>
  <si>
    <t>2021-12-11 09:32:44</t>
  </si>
  <si>
    <t>2335697</t>
  </si>
  <si>
    <t>坎昆 JW 万豪度假酒店及水疗中心</t>
  </si>
  <si>
    <t>Yang Shuhan</t>
  </si>
  <si>
    <t>4987.48</t>
  </si>
  <si>
    <t>6086.00</t>
  </si>
  <si>
    <t>2021-12-11 11:38:50</t>
  </si>
  <si>
    <t>2021-12-12</t>
  </si>
  <si>
    <t>2336952</t>
  </si>
  <si>
    <t>海地斯堡唐普雷斯套房酒店</t>
  </si>
  <si>
    <t>WARD JOSHUA</t>
  </si>
  <si>
    <t>2111.03</t>
  </si>
  <si>
    <t>2576.00</t>
  </si>
  <si>
    <t>2021-12-12 08:36:47</t>
  </si>
  <si>
    <t>2021-12-13</t>
  </si>
  <si>
    <t>2338426</t>
  </si>
  <si>
    <t>HOU MINGYI</t>
  </si>
  <si>
    <t>3600.90</t>
  </si>
  <si>
    <t>4401.00</t>
  </si>
  <si>
    <t>2021-12-13 12:12:28</t>
  </si>
  <si>
    <t>2338577</t>
  </si>
  <si>
    <t>WANG YIFAN</t>
  </si>
  <si>
    <t>2021-12-13 14:06:23</t>
  </si>
  <si>
    <t>2339297</t>
  </si>
  <si>
    <t>新加坡国敦河畔大酒店</t>
  </si>
  <si>
    <t>Camiller Janet,Silang Rommel</t>
  </si>
  <si>
    <t>1262.48</t>
  </si>
  <si>
    <t>1543.00</t>
  </si>
  <si>
    <t>2021-12-13 20:16:59</t>
  </si>
  <si>
    <t>2021-12-14</t>
  </si>
  <si>
    <t>2339642</t>
  </si>
  <si>
    <t>WONG MAN QI,tan hong yu sebastian</t>
  </si>
  <si>
    <t>1458.03</t>
  </si>
  <si>
    <t>1782.00</t>
  </si>
  <si>
    <t>2021-12-14 01:04:22</t>
  </si>
  <si>
    <t>2340223</t>
  </si>
  <si>
    <t>莫斯科皇宫喜来登酒店</t>
  </si>
  <si>
    <t>ZHAO YE,CHEN HU</t>
  </si>
  <si>
    <t>1202.02</t>
  </si>
  <si>
    <t>1470.00</t>
  </si>
  <si>
    <t>2021-12-14 19:00:51</t>
  </si>
  <si>
    <t>2340659</t>
  </si>
  <si>
    <t>中央俱乐部日光酒店</t>
  </si>
  <si>
    <t>Chen Leyi,Yang Aixin</t>
  </si>
  <si>
    <t>652.44</t>
  </si>
  <si>
    <t>798.00</t>
  </si>
  <si>
    <t>2021-12-15 05:02:14</t>
  </si>
  <si>
    <t>2342437</t>
  </si>
  <si>
    <t>芝加哥喜来登大酒店</t>
  </si>
  <si>
    <t>Henson Carmen</t>
  </si>
  <si>
    <t>615.65</t>
  </si>
  <si>
    <t>753.00</t>
  </si>
  <si>
    <t>2021-12-16 10:42:12</t>
  </si>
  <si>
    <t>2342490</t>
  </si>
  <si>
    <t>拉斯维加斯大都会酒店</t>
  </si>
  <si>
    <t>Johnson Rolanda</t>
  </si>
  <si>
    <t>1134.01</t>
  </si>
  <si>
    <t>1387.00</t>
  </si>
  <si>
    <t>2021-12-16 11:16:29</t>
  </si>
  <si>
    <t>2342985</t>
  </si>
  <si>
    <t>芝加哥希尔顿伦敦之家格芮精选酒店</t>
  </si>
  <si>
    <t>Lin Sheng-Yu,Tsai Chen-Yang</t>
  </si>
  <si>
    <t>832.32</t>
  </si>
  <si>
    <t>1018.00</t>
  </si>
  <si>
    <t>2021-12-16 16:30:18</t>
  </si>
  <si>
    <t>2343145</t>
  </si>
  <si>
    <t>普瑞米尔蒙贝利雅得索尚经典酒店</t>
  </si>
  <si>
    <t>storgaard henrik</t>
  </si>
  <si>
    <t>268.99</t>
  </si>
  <si>
    <t>329.00</t>
  </si>
  <si>
    <t>2021-12-16 17:31:47</t>
  </si>
  <si>
    <t>2343727</t>
  </si>
  <si>
    <t>维也纳万丽酒店 - 万豪生活酒店</t>
  </si>
  <si>
    <t>MU YUNLAN,MO YIQUN</t>
  </si>
  <si>
    <t>1726.77</t>
  </si>
  <si>
    <t>2112.00</t>
  </si>
  <si>
    <t>2021-12-16 23:28:29</t>
  </si>
  <si>
    <t>2343863</t>
  </si>
  <si>
    <t>Moran Rosemarie C.</t>
  </si>
  <si>
    <t>898.76</t>
  </si>
  <si>
    <t>1099.00</t>
  </si>
  <si>
    <t>2021-12-17 06:35:51</t>
  </si>
  <si>
    <t>2345133</t>
  </si>
  <si>
    <t>迪拜梅艾萨姆雅乐轩酒店</t>
  </si>
  <si>
    <t>GONG WEIPING</t>
  </si>
  <si>
    <t>3357.07</t>
  </si>
  <si>
    <t>4105.00</t>
  </si>
  <si>
    <t>2021-12-17 22:46:24</t>
  </si>
  <si>
    <t>2345215</t>
  </si>
  <si>
    <t>雅加达 TB 西马图庞雅乐轩酒店</t>
  </si>
  <si>
    <t>Mursito Heru</t>
  </si>
  <si>
    <t>281.32</t>
  </si>
  <si>
    <t>344.00</t>
  </si>
  <si>
    <t>2021-12-18 00:36:48</t>
  </si>
  <si>
    <t>2345356</t>
  </si>
  <si>
    <t>洛杉矶圣加百利喜来登酒店</t>
  </si>
  <si>
    <t>CHEN KEER</t>
  </si>
  <si>
    <t>2456.10</t>
  </si>
  <si>
    <t>3000.00</t>
  </si>
  <si>
    <t>2021-12-18 07:45:20</t>
  </si>
  <si>
    <t>2345899</t>
  </si>
  <si>
    <t>哥大公园93号希尔顿逸林酒店</t>
  </si>
  <si>
    <t>CHEN YI</t>
  </si>
  <si>
    <t>2750.83</t>
  </si>
  <si>
    <t>3360.00</t>
  </si>
  <si>
    <t>2021-12-18 14:58:05</t>
  </si>
  <si>
    <t>2346078</t>
  </si>
  <si>
    <t>阿布扎比诺富特布斯坦酒店</t>
  </si>
  <si>
    <t>WEN MINGYANG</t>
  </si>
  <si>
    <t>3518.77</t>
  </si>
  <si>
    <t>4298.00</t>
  </si>
  <si>
    <t>2021-12-18 17:21:08</t>
  </si>
  <si>
    <t>2346223</t>
  </si>
  <si>
    <t>印第安纳波利斯喜来登酒店(位于凯斯通克罗星)</t>
  </si>
  <si>
    <t>Nikolich Brittany Marie</t>
  </si>
  <si>
    <t>481.40</t>
  </si>
  <si>
    <t>588.00</t>
  </si>
  <si>
    <t>2021-12-18 18:42:42</t>
  </si>
  <si>
    <t>2346528</t>
  </si>
  <si>
    <t>波哥大万豪酒店</t>
  </si>
  <si>
    <t>Tracy Patrick Daniel,Brutti Abril Laura Oriana</t>
  </si>
  <si>
    <t>3847.07</t>
  </si>
  <si>
    <t>4699.00</t>
  </si>
  <si>
    <t>2021-12-18 21:58:55</t>
  </si>
  <si>
    <t>2346629</t>
  </si>
  <si>
    <t>圣迭戈市区万怡酒店</t>
  </si>
  <si>
    <t>Liu Tingxi,Qi Henghui</t>
  </si>
  <si>
    <t>1321.38</t>
  </si>
  <si>
    <t>1614.00</t>
  </si>
  <si>
    <t>2021-12-19 00:26:52</t>
  </si>
  <si>
    <t>2346669</t>
  </si>
  <si>
    <t>波哥大 JW 万豪酒店</t>
  </si>
  <si>
    <t>YANG KEXIN</t>
  </si>
  <si>
    <t>5852.99</t>
  </si>
  <si>
    <t>7150.00</t>
  </si>
  <si>
    <t>2021-12-19 02:25:38</t>
  </si>
  <si>
    <t>2346722</t>
  </si>
  <si>
    <t>帕丁顿考特伦敦尊贵酒店</t>
  </si>
  <si>
    <t>HERBERT JACK WILLIAM,FREEMAN CHELSEA ELIZABETH</t>
  </si>
  <si>
    <t>706.45</t>
  </si>
  <si>
    <t>863.00</t>
  </si>
  <si>
    <t>2021-12-19 06:54:37</t>
  </si>
  <si>
    <t>2346724</t>
  </si>
  <si>
    <t>歇克维蒂里帕拉格夫傲途格精选度假村及水疗中心</t>
  </si>
  <si>
    <t>korolyov aleksey</t>
  </si>
  <si>
    <t>2057.96</t>
  </si>
  <si>
    <t>2514.00</t>
  </si>
  <si>
    <t>2021-12-19 06:48:18</t>
  </si>
  <si>
    <t>2346729</t>
  </si>
  <si>
    <t>戴高乐机场-巴黎北部维勒班特展览中心普瑞米尔经典酒店</t>
  </si>
  <si>
    <t>BENCHIKH MOHAMED</t>
  </si>
  <si>
    <t>322.53</t>
  </si>
  <si>
    <t>394.00</t>
  </si>
  <si>
    <t>2021-12-19 07:36:11</t>
  </si>
  <si>
    <t>2346780</t>
  </si>
  <si>
    <t>海滨套房酒店</t>
  </si>
  <si>
    <t>Shelden Jacob</t>
  </si>
  <si>
    <t>768.67</t>
  </si>
  <si>
    <t>939.00</t>
  </si>
  <si>
    <t>2021-12-19 09:41:33</t>
  </si>
  <si>
    <t>2346819</t>
  </si>
  <si>
    <t>棉兰爱马仕皇宫酒店 - 明古连管理</t>
  </si>
  <si>
    <t>Nizarly Nizarly</t>
  </si>
  <si>
    <t>177.64</t>
  </si>
  <si>
    <t>217.00</t>
  </si>
  <si>
    <t>2021-12-19 10:24:48</t>
  </si>
  <si>
    <t>2347046</t>
  </si>
  <si>
    <t>温哥华机场福朋喜来登酒店</t>
  </si>
  <si>
    <t>zhuolin wu,xiaonan li</t>
  </si>
  <si>
    <t>4485.93</t>
  </si>
  <si>
    <t>5480.00</t>
  </si>
  <si>
    <t>2021-12-19 13:54:17</t>
  </si>
  <si>
    <t>2347217</t>
  </si>
  <si>
    <t>Jane Jane</t>
  </si>
  <si>
    <t>1415.36</t>
  </si>
  <si>
    <t>1729.00</t>
  </si>
  <si>
    <t>2021-12-19 16:55:42</t>
  </si>
  <si>
    <t>2347742</t>
  </si>
  <si>
    <t>华盛顿哥伦比亚特区/美国国会大厦万怡酒店</t>
  </si>
  <si>
    <t>Bolden Eric</t>
  </si>
  <si>
    <t>550.92</t>
  </si>
  <si>
    <t>673.00</t>
  </si>
  <si>
    <t>2021-12-21 16:22:08</t>
  </si>
  <si>
    <t>是</t>
  </si>
  <si>
    <t>2347796</t>
  </si>
  <si>
    <t>华盛顿地铁中心万豪酒店</t>
  </si>
  <si>
    <t>Johnston Daniel Aaron,Dinoto Morgan Ashley</t>
  </si>
  <si>
    <t>1237.72</t>
  </si>
  <si>
    <t>1512.00</t>
  </si>
  <si>
    <t>2021-12-20 05:05:28</t>
  </si>
  <si>
    <t>2347798</t>
  </si>
  <si>
    <t>渣油格兰德布拉多酒店</t>
  </si>
  <si>
    <t>Traore Loic</t>
  </si>
  <si>
    <t>280.78</t>
  </si>
  <si>
    <t>343.00</t>
  </si>
  <si>
    <t>2021-12-20 05:23:14</t>
  </si>
  <si>
    <t>2348879</t>
  </si>
  <si>
    <t>新加坡巴耶利峇寰庭商旅酒店 (Staycation Approved)(SG Clean)</t>
  </si>
  <si>
    <t>Claus Alona</t>
  </si>
  <si>
    <t>2454.16</t>
  </si>
  <si>
    <t>2998.00</t>
  </si>
  <si>
    <t>2021-12-20 23:55:32</t>
  </si>
  <si>
    <t>2348962</t>
  </si>
  <si>
    <t>伊斯坦布尔市中心华美达广场酒店</t>
  </si>
  <si>
    <t>atak melek,Atak Demet</t>
  </si>
  <si>
    <t>1116.84</t>
  </si>
  <si>
    <t>1364.00</t>
  </si>
  <si>
    <t>2021-12-21 05:24:33</t>
  </si>
  <si>
    <t>2348983</t>
  </si>
  <si>
    <t>吉隆坡大华酒店 - 傲途格精选酒店</t>
  </si>
  <si>
    <t>DZULKFLEE IZZATIKHMAL DZULHELMI</t>
  </si>
  <si>
    <t>1193.81</t>
  </si>
  <si>
    <t>1458.00</t>
  </si>
  <si>
    <t>2021-12-21 07:11:58</t>
  </si>
  <si>
    <t>2349044</t>
  </si>
  <si>
    <t>Figueroa Danny</t>
  </si>
  <si>
    <t>616.56</t>
  </si>
  <si>
    <t>2021-12-21 08:48:26</t>
  </si>
  <si>
    <t>2349083</t>
  </si>
  <si>
    <t>纽约千禧希尔顿酒店</t>
  </si>
  <si>
    <t>wang lei</t>
  </si>
  <si>
    <t>1455.83</t>
  </si>
  <si>
    <t>1778.00</t>
  </si>
  <si>
    <t>2021-12-21 09:25:35</t>
  </si>
  <si>
    <t>2349118</t>
  </si>
  <si>
    <t>欧洲之星光明之城酒店</t>
  </si>
  <si>
    <t>Elmrabti Tarek</t>
  </si>
  <si>
    <t>387.29</t>
  </si>
  <si>
    <t>473.00</t>
  </si>
  <si>
    <t>2021-12-21 09:59:05</t>
  </si>
  <si>
    <t>2349389</t>
  </si>
  <si>
    <t>芝加哥华丽一英里欧尼套房酒店</t>
  </si>
  <si>
    <t>GUO YUXIANG,XIE WENBO</t>
  </si>
  <si>
    <t>2206.67</t>
  </si>
  <si>
    <t>2695.00</t>
  </si>
  <si>
    <t>2021-12-21 13:42:07</t>
  </si>
  <si>
    <t>2349412</t>
  </si>
  <si>
    <t>LTC葛洛多克惬意酒店</t>
  </si>
  <si>
    <t>WANG YAN</t>
  </si>
  <si>
    <t>117.91</t>
  </si>
  <si>
    <t>144.00</t>
  </si>
  <si>
    <t>2021-12-21 13:53:21</t>
  </si>
  <si>
    <t>2349481</t>
  </si>
  <si>
    <t>LIU JINCHENG</t>
  </si>
  <si>
    <t>944.90</t>
  </si>
  <si>
    <t>1154.00</t>
  </si>
  <si>
    <t>2021-12-21 14:42:26</t>
  </si>
  <si>
    <t>2349689</t>
  </si>
  <si>
    <t>坤甸金色郁金香酒店</t>
  </si>
  <si>
    <t>tomi tomi</t>
  </si>
  <si>
    <t>192.42</t>
  </si>
  <si>
    <t>235.00</t>
  </si>
  <si>
    <t>2021-12-21 16:54:46</t>
  </si>
  <si>
    <t>2349707</t>
  </si>
  <si>
    <t>Babatugon Auggie</t>
  </si>
  <si>
    <t>713.17</t>
  </si>
  <si>
    <t>871.00</t>
  </si>
  <si>
    <t>2021-12-21 17:02:51</t>
  </si>
  <si>
    <t>2349965</t>
  </si>
  <si>
    <t>2021-12-21 19:10:20</t>
  </si>
  <si>
    <t>2350222</t>
  </si>
  <si>
    <t>Madani Hasea Alfian</t>
  </si>
  <si>
    <t>103.99</t>
  </si>
  <si>
    <t>127.00</t>
  </si>
  <si>
    <t>2021-12-21 21:51:09</t>
  </si>
  <si>
    <t>2350270</t>
  </si>
  <si>
    <t>大邱东城区二月酒店</t>
  </si>
  <si>
    <t>Allen Kailip M.</t>
  </si>
  <si>
    <t>2546.47</t>
  </si>
  <si>
    <t>3110.00</t>
  </si>
  <si>
    <t>2021-12-21 22:30:09</t>
  </si>
  <si>
    <t>2350382</t>
  </si>
  <si>
    <t>LIU XIAO WEN</t>
  </si>
  <si>
    <t>764.76</t>
  </si>
  <si>
    <t>934.00</t>
  </si>
  <si>
    <t>2021-12-22 00:21:16</t>
  </si>
  <si>
    <t>2350396</t>
  </si>
  <si>
    <t>泽西市纽波特威斯汀酒店</t>
  </si>
  <si>
    <t>ZEYNALOVA ZUMRUD</t>
  </si>
  <si>
    <t>826.17</t>
  </si>
  <si>
    <t>1009.00</t>
  </si>
  <si>
    <t>2021-12-22 00:37:17</t>
  </si>
  <si>
    <t>2350470</t>
  </si>
  <si>
    <t>爱丁堡万豪居家酒店</t>
  </si>
  <si>
    <t>Lu Jiaming</t>
  </si>
  <si>
    <t>1324.01</t>
  </si>
  <si>
    <t>1618.00</t>
  </si>
  <si>
    <t>2021-12-22 06:53:36</t>
  </si>
  <si>
    <t>2350549</t>
  </si>
  <si>
    <t>JI JIEQU</t>
  </si>
  <si>
    <t>639.91</t>
  </si>
  <si>
    <t>782.00</t>
  </si>
  <si>
    <t>2021-12-22 12:50:02</t>
  </si>
  <si>
    <t>2350555</t>
  </si>
  <si>
    <t>117.84</t>
  </si>
  <si>
    <t>2021-12-22 13:01:00</t>
  </si>
  <si>
    <t>2350727</t>
  </si>
  <si>
    <t>吉隆坡四季酒店</t>
  </si>
  <si>
    <t>ZHANG CHUNNING,TAN BEE THIN</t>
  </si>
  <si>
    <t>1154.62</t>
  </si>
  <si>
    <t>1411.00</t>
  </si>
  <si>
    <t>2021-12-22 15:42:30</t>
  </si>
  <si>
    <t>2350986</t>
  </si>
  <si>
    <t>塞达阿提亚酒店</t>
  </si>
  <si>
    <t>Palomaria Vira D.</t>
  </si>
  <si>
    <t>330.59</t>
  </si>
  <si>
    <t>404.00</t>
  </si>
  <si>
    <t>2021-12-22 18:02:43</t>
  </si>
  <si>
    <t>2351706</t>
  </si>
  <si>
    <t>SHI HANBING</t>
  </si>
  <si>
    <t>1301.76</t>
  </si>
  <si>
    <t>1591.00</t>
  </si>
  <si>
    <t>2021-12-23 03:39:32</t>
  </si>
  <si>
    <t>2351739</t>
  </si>
  <si>
    <t>当格浪加丁阿拉酒店</t>
  </si>
  <si>
    <t>annisa ary</t>
  </si>
  <si>
    <t>232.37</t>
  </si>
  <si>
    <t>284.00</t>
  </si>
  <si>
    <t>2021-12-23 06:38:46</t>
  </si>
  <si>
    <t>2351785</t>
  </si>
  <si>
    <t>泗水温德姆酒店</t>
  </si>
  <si>
    <t>DING JINCAO,KUSUMO HARRY</t>
  </si>
  <si>
    <t>525.28</t>
  </si>
  <si>
    <t>642.00</t>
  </si>
  <si>
    <t>2021-12-23 07:50:09</t>
  </si>
  <si>
    <t>2351819</t>
  </si>
  <si>
    <t>纽约肯尼迪机场万怡酒店</t>
  </si>
  <si>
    <t>Wen Ma,DU CHANG</t>
  </si>
  <si>
    <t>1322.21</t>
  </si>
  <si>
    <t>1616.00</t>
  </si>
  <si>
    <t>2021-12-23 08:37:19</t>
  </si>
  <si>
    <t>2351820</t>
  </si>
  <si>
    <t>瓦索维康铂酒店/华沙</t>
  </si>
  <si>
    <t>Fu Yan Shuo</t>
  </si>
  <si>
    <t>253.64</t>
  </si>
  <si>
    <t>310.00</t>
  </si>
  <si>
    <t>2021-12-23 08:38:56</t>
  </si>
  <si>
    <t>2352250</t>
  </si>
  <si>
    <t>首尔威斯汀朝鲜酒店</t>
  </si>
  <si>
    <t>kweon bohyun</t>
  </si>
  <si>
    <t>1973.50</t>
  </si>
  <si>
    <t>2412.00</t>
  </si>
  <si>
    <t>2021-12-23 13:26:54</t>
  </si>
  <si>
    <t>2352583</t>
  </si>
  <si>
    <t>槟城亚美尼亚街传统酒店</t>
  </si>
  <si>
    <t>Zakaria Amer Hakemie</t>
  </si>
  <si>
    <t>231.55</t>
  </si>
  <si>
    <t>283.00</t>
  </si>
  <si>
    <t>2021-12-23 17:12:31</t>
  </si>
  <si>
    <t>2352952</t>
  </si>
  <si>
    <t>贝斯特韦斯特优质迈阿密行政机场套房酒店</t>
  </si>
  <si>
    <t>nunez ernesto</t>
  </si>
  <si>
    <t>836.20</t>
  </si>
  <si>
    <t>1022.00</t>
  </si>
  <si>
    <t>2021-12-23 19:37:37</t>
  </si>
  <si>
    <t>2353166</t>
  </si>
  <si>
    <t>Cang David</t>
  </si>
  <si>
    <t>274.10</t>
  </si>
  <si>
    <t>335.00</t>
  </si>
  <si>
    <t>2021-12-23 21:12:06</t>
  </si>
  <si>
    <t>2353237</t>
  </si>
  <si>
    <t>欧洲之星书籍酒店</t>
  </si>
  <si>
    <t>WEI MIAN</t>
  </si>
  <si>
    <t>493.37</t>
  </si>
  <si>
    <t>603.00</t>
  </si>
  <si>
    <t>2021-12-23 21:44:48</t>
  </si>
  <si>
    <t>2353266</t>
  </si>
  <si>
    <t>Umar Taufiq</t>
  </si>
  <si>
    <t>262.64</t>
  </si>
  <si>
    <t>321.00</t>
  </si>
  <si>
    <t>2021-12-23 22:01:34</t>
  </si>
  <si>
    <t>2353482</t>
  </si>
  <si>
    <t>Garas Mariz</t>
  </si>
  <si>
    <t>900.84</t>
  </si>
  <si>
    <t>1101.00</t>
  </si>
  <si>
    <t>2021-12-24 00:40:18</t>
  </si>
  <si>
    <t>2353498</t>
  </si>
  <si>
    <t>吉隆坡棉兰东姑普雷斯科特酒店</t>
  </si>
  <si>
    <t>Idris Mohd zaidi</t>
  </si>
  <si>
    <t>191.46</t>
  </si>
  <si>
    <t>234.00</t>
  </si>
  <si>
    <t>2021-12-24 01:06:09</t>
  </si>
  <si>
    <t>2353573</t>
  </si>
  <si>
    <t>Olgiati Jan</t>
  </si>
  <si>
    <t>437.74</t>
  </si>
  <si>
    <t>535.00</t>
  </si>
  <si>
    <t>2021-12-24 04:30:24</t>
  </si>
  <si>
    <t>2353578</t>
  </si>
  <si>
    <t>里昂7号品质酒店套房旅舍</t>
  </si>
  <si>
    <t>Tan Yong Ying</t>
  </si>
  <si>
    <t>450.83</t>
  </si>
  <si>
    <t>551.00</t>
  </si>
  <si>
    <t>2021-12-24 04:45:21</t>
  </si>
  <si>
    <t>2353737</t>
  </si>
  <si>
    <t>吉隆坡威斯汀酒店</t>
  </si>
  <si>
    <t>Bin nawawi Muhammad Nasrul syahid</t>
  </si>
  <si>
    <t>764.20</t>
  </si>
  <si>
    <t>2021-12-24 09:51:52</t>
  </si>
  <si>
    <t>2354103</t>
  </si>
  <si>
    <t>伊斯坦布尔阿塔图尔克机场希尔顿花园酒店</t>
  </si>
  <si>
    <t>Liu XIANGTING,Li YANAN</t>
  </si>
  <si>
    <t>361.64</t>
  </si>
  <si>
    <t>442.00</t>
  </si>
  <si>
    <t>2021-12-24 13:37:05</t>
  </si>
  <si>
    <t>2354105</t>
  </si>
  <si>
    <t>八打灵再也喜来登酒店</t>
  </si>
  <si>
    <t>Teo Teo yan bee</t>
  </si>
  <si>
    <t>1086.57</t>
  </si>
  <si>
    <t>1328.00</t>
  </si>
  <si>
    <t>2021-12-24 13:38:03</t>
  </si>
  <si>
    <t>2354154</t>
  </si>
  <si>
    <t>哥打京那峇鲁万豪酒店</t>
  </si>
  <si>
    <t>ADAM SALMAH</t>
  </si>
  <si>
    <t>601.38</t>
  </si>
  <si>
    <t>735.00</t>
  </si>
  <si>
    <t>2021-12-24 14:04:20</t>
  </si>
  <si>
    <t>2354157</t>
  </si>
  <si>
    <t>西贡喜来登酒店</t>
  </si>
  <si>
    <t>WU LIBO</t>
  </si>
  <si>
    <t>2021-12-24 14:05:03</t>
  </si>
  <si>
    <t>2354189</t>
  </si>
  <si>
    <t>芝加哥市中心/循环居家酒店</t>
  </si>
  <si>
    <t>Grosstueck Brandon</t>
  </si>
  <si>
    <t>678.29</t>
  </si>
  <si>
    <t>829.00</t>
  </si>
  <si>
    <t>2021-12-24 14:26:25</t>
  </si>
  <si>
    <t>2354336</t>
  </si>
  <si>
    <t>1551.31</t>
  </si>
  <si>
    <t>1896.00</t>
  </si>
  <si>
    <t>2021-12-24 15:52:22</t>
  </si>
  <si>
    <t>2354764</t>
  </si>
  <si>
    <t>海中天</t>
  </si>
  <si>
    <t>fazilah fazilah mohamed yusoff</t>
  </si>
  <si>
    <t>465.56</t>
  </si>
  <si>
    <t>569.00</t>
  </si>
  <si>
    <t>2021-12-24 19:16:27</t>
  </si>
  <si>
    <t>2354809</t>
  </si>
  <si>
    <t>柠檬公寓酒店</t>
  </si>
  <si>
    <t>TIAN WANG</t>
  </si>
  <si>
    <t>186.55</t>
  </si>
  <si>
    <t>228.00</t>
  </si>
  <si>
    <t>2021-12-24 19:30:50</t>
  </si>
  <si>
    <t>2354823</t>
  </si>
  <si>
    <t>施柏阁维尔特切尔酒店</t>
  </si>
  <si>
    <t>Richter Johannes</t>
  </si>
  <si>
    <t>1599.58</t>
  </si>
  <si>
    <t>1955.00</t>
  </si>
  <si>
    <t>2021-12-24 19:37:59</t>
  </si>
  <si>
    <t>2354979</t>
  </si>
  <si>
    <t>新山万丽酒店</t>
  </si>
  <si>
    <t>Abdullah Khairul Anuar</t>
  </si>
  <si>
    <t>451.65</t>
  </si>
  <si>
    <t>552.00</t>
  </si>
  <si>
    <t>2021-12-24 20:29:58</t>
  </si>
  <si>
    <t>2355221</t>
  </si>
  <si>
    <t>2021-12-24 22:14:22</t>
  </si>
  <si>
    <t>2355418</t>
  </si>
  <si>
    <t>bella tyra</t>
  </si>
  <si>
    <t>621.01</t>
  </si>
  <si>
    <t>759.00</t>
  </si>
  <si>
    <t>2021-12-25 01:12:59</t>
  </si>
  <si>
    <t>2355601</t>
  </si>
  <si>
    <t>PAIDI ZAWIL FAIZAH</t>
  </si>
  <si>
    <t>191.37</t>
  </si>
  <si>
    <t>2021-12-25 09:56:58</t>
  </si>
  <si>
    <t>2355641</t>
  </si>
  <si>
    <t>cho Wenju,Tao Shijun</t>
  </si>
  <si>
    <t>625.62</t>
  </si>
  <si>
    <t>765.00</t>
  </si>
  <si>
    <t>2021-12-25 10:49:59</t>
  </si>
  <si>
    <t>2355764</t>
  </si>
  <si>
    <t>Arifin Aniza</t>
  </si>
  <si>
    <t>2021-12-25 12:36:57</t>
  </si>
  <si>
    <t>2355812</t>
  </si>
  <si>
    <t>水明漾日落感受酒店</t>
  </si>
  <si>
    <t>Prasetyo Deky</t>
  </si>
  <si>
    <t>65.42</t>
  </si>
  <si>
    <t>80.00</t>
  </si>
  <si>
    <t>2021-12-25 13:09:02</t>
  </si>
  <si>
    <t>2356014</t>
  </si>
  <si>
    <t>阿斯顿巨港及会议中心酒店</t>
  </si>
  <si>
    <t>AI YANSHENG</t>
  </si>
  <si>
    <t>444.07</t>
  </si>
  <si>
    <t>543.00</t>
  </si>
  <si>
    <t>2021-12-25 15:52:36</t>
  </si>
  <si>
    <t>2356120</t>
  </si>
  <si>
    <t>莱斯利酒店</t>
  </si>
  <si>
    <t>Song Suyoung</t>
  </si>
  <si>
    <t>269.06</t>
  </si>
  <si>
    <t>2021-12-25 17:14:25</t>
  </si>
  <si>
    <t>2356523</t>
  </si>
  <si>
    <t>欧洲之星马德里酒店</t>
  </si>
  <si>
    <t>Deza Gegundez Paula</t>
  </si>
  <si>
    <t>350.84</t>
  </si>
  <si>
    <t>429.00</t>
  </si>
  <si>
    <t>2021-12-25 21:16:41</t>
  </si>
  <si>
    <t>2356636</t>
  </si>
  <si>
    <t>河内酒店</t>
  </si>
  <si>
    <t>CHEN JINBAO</t>
  </si>
  <si>
    <t>262.51</t>
  </si>
  <si>
    <t>2021-12-25 22:36:03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</si>
</sst>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5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8" fillId="9" borderId="6" applyNumberFormat="0" applyAlignment="0" applyProtection="0">
      <alignment vertical="center"/>
    </xf>
    <xf numFmtId="0" fontId="8" fillId="9" borderId="1" applyNumberFormat="0" applyAlignment="0" applyProtection="0">
      <alignment vertical="center"/>
    </xf>
    <xf numFmtId="0" fontId="19" fillId="17" borderId="7" applyNumberFormat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71"/>
  <sheetViews>
    <sheetView topLeftCell="A21" workbookViewId="0">
      <selection activeCell="A2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16691697219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44547</v>
      </c>
      <c r="G2" s="5">
        <v>44552</v>
      </c>
      <c r="H2" s="4">
        <v>1</v>
      </c>
      <c r="I2" s="4">
        <v>5</v>
      </c>
      <c r="J2" s="4">
        <v>5</v>
      </c>
      <c r="K2" s="4" t="s">
        <v>29</v>
      </c>
      <c r="L2" s="4">
        <v>4306</v>
      </c>
      <c r="M2" s="4">
        <v>4306</v>
      </c>
      <c r="N2" s="4" t="s">
        <v>30</v>
      </c>
      <c r="O2" s="4" t="s">
        <v>31</v>
      </c>
      <c r="P2" s="4" t="s">
        <v>32</v>
      </c>
      <c r="Q2" s="4">
        <v>0</v>
      </c>
      <c r="R2" s="6">
        <v>44498</v>
      </c>
      <c r="S2" s="5">
        <v>44555</v>
      </c>
      <c r="T2" s="4" t="s">
        <v>33</v>
      </c>
      <c r="U2" s="4">
        <v>4306</v>
      </c>
      <c r="V2" s="4">
        <v>0</v>
      </c>
      <c r="W2" s="4">
        <v>0</v>
      </c>
      <c r="X2" s="4">
        <v>2284997</v>
      </c>
      <c r="Y2" s="4">
        <v>95976137</v>
      </c>
    </row>
    <row r="3" s="4" customFormat="1" spans="1:25">
      <c r="A3" s="4">
        <v>16795775889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44549</v>
      </c>
      <c r="G3" s="5">
        <v>44552</v>
      </c>
      <c r="H3" s="4">
        <v>1</v>
      </c>
      <c r="I3" s="4">
        <v>3</v>
      </c>
      <c r="J3" s="4">
        <v>3</v>
      </c>
      <c r="K3" s="4" t="s">
        <v>29</v>
      </c>
      <c r="L3" s="4">
        <v>4671</v>
      </c>
      <c r="M3" s="4">
        <v>4671</v>
      </c>
      <c r="N3" s="4" t="s">
        <v>36</v>
      </c>
      <c r="O3" s="4" t="s">
        <v>31</v>
      </c>
      <c r="P3" s="4" t="s">
        <v>32</v>
      </c>
      <c r="Q3" s="4">
        <v>0</v>
      </c>
      <c r="R3" s="6">
        <v>44515</v>
      </c>
      <c r="S3" s="5">
        <v>44555</v>
      </c>
      <c r="T3" s="4" t="s">
        <v>33</v>
      </c>
      <c r="U3" s="4">
        <v>4671</v>
      </c>
      <c r="V3" s="4">
        <v>0</v>
      </c>
      <c r="W3" s="4">
        <v>0</v>
      </c>
      <c r="Y3" s="4">
        <v>3211792380</v>
      </c>
    </row>
    <row r="4" s="4" customFormat="1" spans="1:25">
      <c r="A4" s="4">
        <v>16795808174</v>
      </c>
      <c r="B4" s="4" t="s">
        <v>25</v>
      </c>
      <c r="C4" s="4" t="s">
        <v>26</v>
      </c>
      <c r="D4" s="4" t="s">
        <v>34</v>
      </c>
      <c r="E4" s="4" t="s">
        <v>35</v>
      </c>
      <c r="F4" s="5">
        <v>44549</v>
      </c>
      <c r="G4" s="5">
        <v>44552</v>
      </c>
      <c r="H4" s="4">
        <v>1</v>
      </c>
      <c r="I4" s="4">
        <v>3</v>
      </c>
      <c r="J4" s="4">
        <v>3</v>
      </c>
      <c r="K4" s="4" t="s">
        <v>29</v>
      </c>
      <c r="L4" s="4">
        <v>4671</v>
      </c>
      <c r="M4" s="4">
        <v>4671</v>
      </c>
      <c r="N4" s="4" t="s">
        <v>37</v>
      </c>
      <c r="O4" s="4" t="s">
        <v>31</v>
      </c>
      <c r="P4" s="4" t="s">
        <v>32</v>
      </c>
      <c r="Q4" s="4">
        <v>0</v>
      </c>
      <c r="R4" s="6">
        <v>44515</v>
      </c>
      <c r="S4" s="5">
        <v>44555</v>
      </c>
      <c r="T4" s="4" t="s">
        <v>33</v>
      </c>
      <c r="U4" s="4">
        <v>4671</v>
      </c>
      <c r="V4" s="4">
        <v>0</v>
      </c>
      <c r="W4" s="4">
        <v>0</v>
      </c>
      <c r="Y4" s="4">
        <v>3206953441</v>
      </c>
    </row>
    <row r="5" s="4" customFormat="1" spans="1:25">
      <c r="A5" s="4">
        <v>16865919216</v>
      </c>
      <c r="B5" s="4" t="s">
        <v>25</v>
      </c>
      <c r="C5" s="4" t="s">
        <v>26</v>
      </c>
      <c r="D5" s="4" t="s">
        <v>38</v>
      </c>
      <c r="E5" s="4" t="s">
        <v>39</v>
      </c>
      <c r="F5" s="5">
        <v>44549</v>
      </c>
      <c r="G5" s="5">
        <v>44552</v>
      </c>
      <c r="H5" s="4">
        <v>1</v>
      </c>
      <c r="I5" s="4">
        <v>3</v>
      </c>
      <c r="J5" s="4">
        <v>3</v>
      </c>
      <c r="K5" s="4" t="s">
        <v>29</v>
      </c>
      <c r="L5" s="4">
        <v>2085</v>
      </c>
      <c r="M5" s="4">
        <v>2085</v>
      </c>
      <c r="N5" s="4" t="s">
        <v>40</v>
      </c>
      <c r="O5" s="4" t="s">
        <v>31</v>
      </c>
      <c r="P5" s="4" t="s">
        <v>32</v>
      </c>
      <c r="Q5" s="4">
        <v>0</v>
      </c>
      <c r="R5" s="6">
        <v>44526</v>
      </c>
      <c r="S5" s="5">
        <v>44555</v>
      </c>
      <c r="T5" s="4" t="s">
        <v>33</v>
      </c>
      <c r="U5" s="4">
        <v>2085</v>
      </c>
      <c r="V5" s="4">
        <v>0</v>
      </c>
      <c r="W5" s="4">
        <v>0</v>
      </c>
      <c r="X5" s="4">
        <v>2313137</v>
      </c>
      <c r="Y5" s="4">
        <v>91152611</v>
      </c>
    </row>
    <row r="6" s="4" customFormat="1" spans="1:25">
      <c r="A6" s="4">
        <v>16896040516</v>
      </c>
      <c r="B6" s="4" t="s">
        <v>25</v>
      </c>
      <c r="C6" s="4" t="s">
        <v>26</v>
      </c>
      <c r="D6" s="4" t="s">
        <v>41</v>
      </c>
      <c r="E6" s="4" t="s">
        <v>42</v>
      </c>
      <c r="F6" s="5">
        <v>44545</v>
      </c>
      <c r="G6" s="5">
        <v>44552</v>
      </c>
      <c r="H6" s="4">
        <v>1</v>
      </c>
      <c r="I6" s="4">
        <v>7</v>
      </c>
      <c r="J6" s="4">
        <v>7</v>
      </c>
      <c r="K6" s="4" t="s">
        <v>29</v>
      </c>
      <c r="L6" s="4">
        <v>41013</v>
      </c>
      <c r="M6" s="4">
        <v>41013</v>
      </c>
      <c r="N6" s="4" t="s">
        <v>43</v>
      </c>
      <c r="O6" s="4" t="s">
        <v>31</v>
      </c>
      <c r="P6" s="4" t="s">
        <v>32</v>
      </c>
      <c r="Q6" s="4">
        <v>0</v>
      </c>
      <c r="R6" s="6">
        <v>44530</v>
      </c>
      <c r="S6" s="5">
        <v>44555</v>
      </c>
      <c r="T6" s="4" t="s">
        <v>33</v>
      </c>
      <c r="U6" s="4">
        <v>41013</v>
      </c>
      <c r="V6" s="4">
        <v>0</v>
      </c>
      <c r="W6" s="4">
        <v>0</v>
      </c>
      <c r="Y6" s="4">
        <v>94431353</v>
      </c>
    </row>
    <row r="7" s="4" customFormat="1" spans="1:23">
      <c r="A7" s="4">
        <v>16917423347</v>
      </c>
      <c r="B7" s="4" t="s">
        <v>25</v>
      </c>
      <c r="C7" s="4" t="s">
        <v>26</v>
      </c>
      <c r="D7" s="4" t="s">
        <v>44</v>
      </c>
      <c r="E7" s="4" t="s">
        <v>45</v>
      </c>
      <c r="F7" s="5">
        <v>44551</v>
      </c>
      <c r="G7" s="5">
        <v>44552</v>
      </c>
      <c r="H7" s="4">
        <v>1</v>
      </c>
      <c r="I7" s="4">
        <v>1</v>
      </c>
      <c r="J7" s="4">
        <v>1</v>
      </c>
      <c r="K7" s="4" t="s">
        <v>29</v>
      </c>
      <c r="L7" s="4">
        <v>139</v>
      </c>
      <c r="M7" s="4">
        <v>139</v>
      </c>
      <c r="N7" s="4" t="s">
        <v>46</v>
      </c>
      <c r="O7" s="4" t="s">
        <v>31</v>
      </c>
      <c r="P7" s="4" t="s">
        <v>32</v>
      </c>
      <c r="Q7" s="4">
        <v>0</v>
      </c>
      <c r="R7" s="6">
        <v>44534</v>
      </c>
      <c r="S7" s="5">
        <v>44555</v>
      </c>
      <c r="T7" s="4" t="s">
        <v>33</v>
      </c>
      <c r="U7" s="4">
        <v>139</v>
      </c>
      <c r="V7" s="4">
        <v>0</v>
      </c>
      <c r="W7" s="4">
        <v>0</v>
      </c>
    </row>
    <row r="8" s="4" customFormat="1" spans="1:25">
      <c r="A8" s="4">
        <v>16927664187</v>
      </c>
      <c r="B8" s="4" t="s">
        <v>25</v>
      </c>
      <c r="C8" s="4" t="s">
        <v>26</v>
      </c>
      <c r="D8" s="4" t="s">
        <v>47</v>
      </c>
      <c r="E8" s="4" t="s">
        <v>48</v>
      </c>
      <c r="F8" s="5">
        <v>44546</v>
      </c>
      <c r="G8" s="5">
        <v>44552</v>
      </c>
      <c r="H8" s="4">
        <v>1</v>
      </c>
      <c r="I8" s="4">
        <v>6</v>
      </c>
      <c r="J8" s="4">
        <v>6</v>
      </c>
      <c r="K8" s="4" t="s">
        <v>29</v>
      </c>
      <c r="L8" s="4">
        <v>13845</v>
      </c>
      <c r="M8" s="4">
        <v>13845</v>
      </c>
      <c r="N8" s="4" t="s">
        <v>49</v>
      </c>
      <c r="O8" s="4" t="s">
        <v>31</v>
      </c>
      <c r="P8" s="4" t="s">
        <v>32</v>
      </c>
      <c r="Q8" s="4">
        <v>0</v>
      </c>
      <c r="R8" s="6">
        <v>44536</v>
      </c>
      <c r="S8" s="5">
        <v>44555</v>
      </c>
      <c r="T8" s="4" t="s">
        <v>33</v>
      </c>
      <c r="U8" s="4">
        <v>13845</v>
      </c>
      <c r="V8" s="4">
        <v>0</v>
      </c>
      <c r="W8" s="4">
        <v>0</v>
      </c>
      <c r="Y8" s="4">
        <v>98683608</v>
      </c>
    </row>
    <row r="9" s="4" customFormat="1" spans="1:25">
      <c r="A9" s="4">
        <v>16927668385</v>
      </c>
      <c r="B9" s="4" t="s">
        <v>25</v>
      </c>
      <c r="C9" s="4" t="s">
        <v>26</v>
      </c>
      <c r="D9" s="4" t="s">
        <v>47</v>
      </c>
      <c r="E9" s="4" t="s">
        <v>50</v>
      </c>
      <c r="F9" s="5">
        <v>44546</v>
      </c>
      <c r="G9" s="5">
        <v>44552</v>
      </c>
      <c r="H9" s="4">
        <v>1</v>
      </c>
      <c r="I9" s="4">
        <v>6</v>
      </c>
      <c r="J9" s="4">
        <v>6</v>
      </c>
      <c r="K9" s="4" t="s">
        <v>29</v>
      </c>
      <c r="L9" s="4">
        <v>15879</v>
      </c>
      <c r="M9" s="4">
        <v>15879</v>
      </c>
      <c r="N9" s="4" t="s">
        <v>51</v>
      </c>
      <c r="O9" s="4" t="s">
        <v>31</v>
      </c>
      <c r="P9" s="4" t="s">
        <v>32</v>
      </c>
      <c r="Q9" s="4">
        <v>0</v>
      </c>
      <c r="R9" s="6">
        <v>44536</v>
      </c>
      <c r="S9" s="5">
        <v>44555</v>
      </c>
      <c r="T9" s="4" t="s">
        <v>33</v>
      </c>
      <c r="U9" s="4">
        <v>15879</v>
      </c>
      <c r="V9" s="4">
        <v>0</v>
      </c>
      <c r="W9" s="4">
        <v>0</v>
      </c>
      <c r="Y9" s="4">
        <v>98684723</v>
      </c>
    </row>
    <row r="10" s="4" customFormat="1" spans="1:26">
      <c r="A10" s="4">
        <v>16969377197</v>
      </c>
      <c r="B10" s="4" t="s">
        <v>25</v>
      </c>
      <c r="C10" s="4" t="s">
        <v>26</v>
      </c>
      <c r="D10" s="4" t="s">
        <v>52</v>
      </c>
      <c r="E10" s="4" t="s">
        <v>53</v>
      </c>
      <c r="F10" s="5">
        <v>44548</v>
      </c>
      <c r="G10" s="5">
        <v>44552</v>
      </c>
      <c r="H10" s="4">
        <v>1</v>
      </c>
      <c r="I10" s="4">
        <v>4</v>
      </c>
      <c r="J10" s="4">
        <v>4</v>
      </c>
      <c r="K10" s="4" t="s">
        <v>29</v>
      </c>
      <c r="L10" s="4">
        <v>2576</v>
      </c>
      <c r="M10" s="4">
        <v>2576</v>
      </c>
      <c r="N10" s="4" t="s">
        <v>54</v>
      </c>
      <c r="O10" s="4" t="s">
        <v>31</v>
      </c>
      <c r="P10" s="4" t="s">
        <v>32</v>
      </c>
      <c r="Q10" s="4">
        <v>0</v>
      </c>
      <c r="R10" s="6">
        <v>44542</v>
      </c>
      <c r="S10" s="5">
        <v>44555</v>
      </c>
      <c r="T10" s="4" t="s">
        <v>33</v>
      </c>
      <c r="U10" s="4">
        <v>2576</v>
      </c>
      <c r="V10" s="4">
        <v>0</v>
      </c>
      <c r="W10" s="4">
        <v>0</v>
      </c>
      <c r="X10" s="4">
        <v>2336952</v>
      </c>
      <c r="Y10" s="4">
        <v>73465318</v>
      </c>
      <c r="Z10" s="4">
        <v>80883714</v>
      </c>
    </row>
    <row r="11" s="4" customFormat="1" spans="1:25">
      <c r="A11" s="4">
        <v>16865919216</v>
      </c>
      <c r="B11" s="4" t="s">
        <v>25</v>
      </c>
      <c r="C11" s="4" t="s">
        <v>55</v>
      </c>
      <c r="D11" s="4" t="s">
        <v>38</v>
      </c>
      <c r="E11" s="4" t="s">
        <v>39</v>
      </c>
      <c r="F11" s="5">
        <v>44549</v>
      </c>
      <c r="G11" s="5">
        <v>44552</v>
      </c>
      <c r="H11" s="4">
        <v>1</v>
      </c>
      <c r="I11" s="4">
        <v>3</v>
      </c>
      <c r="J11" s="4">
        <v>3</v>
      </c>
      <c r="K11" s="4" t="s">
        <v>29</v>
      </c>
      <c r="L11" s="4">
        <v>-2085</v>
      </c>
      <c r="M11" s="4">
        <v>-2085</v>
      </c>
      <c r="N11" s="4" t="s">
        <v>40</v>
      </c>
      <c r="O11" s="4" t="s">
        <v>31</v>
      </c>
      <c r="P11" s="4" t="s">
        <v>32</v>
      </c>
      <c r="Q11" s="4">
        <v>0</v>
      </c>
      <c r="R11" s="6">
        <v>44526</v>
      </c>
      <c r="S11" s="5">
        <v>44555</v>
      </c>
      <c r="T11" s="4" t="s">
        <v>33</v>
      </c>
      <c r="U11" s="4">
        <v>-2085</v>
      </c>
      <c r="V11" s="4">
        <v>0</v>
      </c>
      <c r="W11" s="4">
        <v>0</v>
      </c>
      <c r="X11" s="4">
        <v>2313137</v>
      </c>
      <c r="Y11" s="4">
        <v>91152611</v>
      </c>
    </row>
    <row r="12" s="4" customFormat="1" spans="1:25">
      <c r="A12" s="4">
        <v>16865919216</v>
      </c>
      <c r="B12" s="4" t="s">
        <v>25</v>
      </c>
      <c r="C12" s="4" t="s">
        <v>56</v>
      </c>
      <c r="D12" s="4" t="s">
        <v>38</v>
      </c>
      <c r="E12" s="4" t="s">
        <v>39</v>
      </c>
      <c r="F12" s="5">
        <v>44549</v>
      </c>
      <c r="G12" s="5">
        <v>44552</v>
      </c>
      <c r="H12" s="4">
        <v>1</v>
      </c>
      <c r="I12" s="4">
        <v>3</v>
      </c>
      <c r="J12" s="4">
        <v>3</v>
      </c>
      <c r="K12" s="4" t="s">
        <v>29</v>
      </c>
      <c r="L12" s="4">
        <v>728.92</v>
      </c>
      <c r="M12" s="4">
        <v>728.92</v>
      </c>
      <c r="N12" s="4" t="s">
        <v>40</v>
      </c>
      <c r="O12" s="4" t="s">
        <v>31</v>
      </c>
      <c r="P12" s="4" t="s">
        <v>32</v>
      </c>
      <c r="Q12" s="4">
        <v>0</v>
      </c>
      <c r="R12" s="6">
        <v>44526</v>
      </c>
      <c r="S12" s="5">
        <v>44555</v>
      </c>
      <c r="T12" s="4" t="s">
        <v>33</v>
      </c>
      <c r="U12" s="4">
        <v>728.92</v>
      </c>
      <c r="V12" s="4">
        <v>0</v>
      </c>
      <c r="W12" s="4">
        <v>0</v>
      </c>
      <c r="X12" s="4">
        <v>2313137</v>
      </c>
      <c r="Y12" s="4">
        <v>91152611</v>
      </c>
    </row>
    <row r="13" s="4" customFormat="1" spans="1:25">
      <c r="A13" s="4">
        <v>16976127799</v>
      </c>
      <c r="B13" s="4" t="s">
        <v>25</v>
      </c>
      <c r="C13" s="4" t="s">
        <v>26</v>
      </c>
      <c r="D13" s="4" t="s">
        <v>57</v>
      </c>
      <c r="E13" s="4" t="s">
        <v>58</v>
      </c>
      <c r="F13" s="5">
        <v>44549</v>
      </c>
      <c r="G13" s="5">
        <v>44552</v>
      </c>
      <c r="H13" s="4">
        <v>1</v>
      </c>
      <c r="I13" s="4">
        <v>3</v>
      </c>
      <c r="J13" s="4">
        <v>3</v>
      </c>
      <c r="K13" s="4" t="s">
        <v>29</v>
      </c>
      <c r="L13" s="4">
        <v>4401</v>
      </c>
      <c r="M13" s="4">
        <v>4401</v>
      </c>
      <c r="N13" s="4" t="s">
        <v>59</v>
      </c>
      <c r="O13" s="4" t="s">
        <v>31</v>
      </c>
      <c r="P13" s="4" t="s">
        <v>32</v>
      </c>
      <c r="Q13" s="4">
        <v>0</v>
      </c>
      <c r="R13" s="6">
        <v>44543</v>
      </c>
      <c r="S13" s="5">
        <v>44555</v>
      </c>
      <c r="T13" s="4" t="s">
        <v>33</v>
      </c>
      <c r="U13" s="4">
        <v>4401</v>
      </c>
      <c r="V13" s="4">
        <v>0</v>
      </c>
      <c r="W13" s="4">
        <v>0</v>
      </c>
      <c r="X13" s="4">
        <v>2338577</v>
      </c>
      <c r="Y13" s="4">
        <v>74140299</v>
      </c>
    </row>
    <row r="14" s="4" customFormat="1" spans="1:24">
      <c r="A14" s="4">
        <v>16986779864</v>
      </c>
      <c r="B14" s="4" t="s">
        <v>25</v>
      </c>
      <c r="C14" s="4" t="s">
        <v>26</v>
      </c>
      <c r="D14" s="4" t="s">
        <v>60</v>
      </c>
      <c r="E14" s="4" t="s">
        <v>61</v>
      </c>
      <c r="F14" s="5">
        <v>44550</v>
      </c>
      <c r="G14" s="5">
        <v>44552</v>
      </c>
      <c r="H14" s="4">
        <v>1</v>
      </c>
      <c r="I14" s="4">
        <v>2</v>
      </c>
      <c r="J14" s="4">
        <v>2</v>
      </c>
      <c r="K14" s="4" t="s">
        <v>29</v>
      </c>
      <c r="L14" s="4">
        <v>798</v>
      </c>
      <c r="M14" s="4">
        <v>798</v>
      </c>
      <c r="N14" s="4" t="s">
        <v>62</v>
      </c>
      <c r="O14" s="4" t="s">
        <v>31</v>
      </c>
      <c r="P14" s="4" t="s">
        <v>32</v>
      </c>
      <c r="Q14" s="4">
        <v>0</v>
      </c>
      <c r="R14" s="6">
        <v>44545</v>
      </c>
      <c r="S14" s="5">
        <v>44555</v>
      </c>
      <c r="T14" s="4" t="s">
        <v>33</v>
      </c>
      <c r="U14" s="4">
        <v>798</v>
      </c>
      <c r="V14" s="4">
        <v>0</v>
      </c>
      <c r="W14" s="4">
        <v>0</v>
      </c>
      <c r="X14" s="4">
        <v>2340659</v>
      </c>
    </row>
    <row r="15" s="4" customFormat="1" spans="1:23">
      <c r="A15" s="4">
        <v>15931334391</v>
      </c>
      <c r="B15" s="4" t="s">
        <v>25</v>
      </c>
      <c r="C15" s="4" t="s">
        <v>55</v>
      </c>
      <c r="D15" s="4" t="s">
        <v>63</v>
      </c>
      <c r="E15" s="4" t="s">
        <v>64</v>
      </c>
      <c r="F15" s="5">
        <v>44548</v>
      </c>
      <c r="G15" s="5">
        <v>44552</v>
      </c>
      <c r="H15" s="4">
        <v>1</v>
      </c>
      <c r="I15" s="4">
        <v>4</v>
      </c>
      <c r="J15" s="4">
        <v>4</v>
      </c>
      <c r="K15" s="4" t="s">
        <v>29</v>
      </c>
      <c r="L15" s="4">
        <v>-5500</v>
      </c>
      <c r="M15" s="4">
        <v>-5500</v>
      </c>
      <c r="N15" s="4" t="s">
        <v>65</v>
      </c>
      <c r="O15" s="4" t="s">
        <v>31</v>
      </c>
      <c r="P15" s="4" t="s">
        <v>32</v>
      </c>
      <c r="Q15" s="4">
        <v>0</v>
      </c>
      <c r="R15" s="6">
        <v>44403</v>
      </c>
      <c r="S15" s="5">
        <v>44555</v>
      </c>
      <c r="T15" s="4" t="s">
        <v>33</v>
      </c>
      <c r="U15" s="4">
        <v>-5500</v>
      </c>
      <c r="V15" s="4">
        <v>0</v>
      </c>
      <c r="W15" s="4">
        <v>0</v>
      </c>
    </row>
    <row r="16" s="4" customFormat="1" spans="1:25">
      <c r="A16" s="4">
        <v>17005267034</v>
      </c>
      <c r="B16" s="4" t="s">
        <v>25</v>
      </c>
      <c r="C16" s="4" t="s">
        <v>26</v>
      </c>
      <c r="D16" s="4" t="s">
        <v>66</v>
      </c>
      <c r="E16" s="4" t="s">
        <v>67</v>
      </c>
      <c r="F16" s="5">
        <v>44550</v>
      </c>
      <c r="G16" s="5">
        <v>44552</v>
      </c>
      <c r="H16" s="4">
        <v>1</v>
      </c>
      <c r="I16" s="4">
        <v>2</v>
      </c>
      <c r="J16" s="4">
        <v>2</v>
      </c>
      <c r="K16" s="4" t="s">
        <v>29</v>
      </c>
      <c r="L16" s="4">
        <v>3000</v>
      </c>
      <c r="M16" s="4">
        <v>3000</v>
      </c>
      <c r="N16" s="4" t="s">
        <v>68</v>
      </c>
      <c r="O16" s="4" t="s">
        <v>31</v>
      </c>
      <c r="P16" s="4" t="s">
        <v>32</v>
      </c>
      <c r="Q16" s="4">
        <v>0</v>
      </c>
      <c r="R16" s="6">
        <v>44548</v>
      </c>
      <c r="S16" s="5">
        <v>44555</v>
      </c>
      <c r="T16" s="4" t="s">
        <v>33</v>
      </c>
      <c r="U16" s="4">
        <v>3000</v>
      </c>
      <c r="V16" s="4">
        <v>0</v>
      </c>
      <c r="W16" s="4">
        <v>0</v>
      </c>
      <c r="Y16" s="4">
        <v>80040899</v>
      </c>
    </row>
    <row r="17" s="4" customFormat="1" spans="1:25">
      <c r="A17" s="4">
        <v>17010952707</v>
      </c>
      <c r="B17" s="4" t="s">
        <v>25</v>
      </c>
      <c r="C17" s="4" t="s">
        <v>26</v>
      </c>
      <c r="D17" s="4" t="s">
        <v>69</v>
      </c>
      <c r="E17" s="4" t="s">
        <v>70</v>
      </c>
      <c r="F17" s="5">
        <v>44549</v>
      </c>
      <c r="G17" s="5">
        <v>44552</v>
      </c>
      <c r="H17" s="4">
        <v>1</v>
      </c>
      <c r="I17" s="4">
        <v>3</v>
      </c>
      <c r="J17" s="4">
        <v>3</v>
      </c>
      <c r="K17" s="4" t="s">
        <v>29</v>
      </c>
      <c r="L17" s="4">
        <v>2514</v>
      </c>
      <c r="M17" s="4">
        <v>2514</v>
      </c>
      <c r="N17" s="4" t="s">
        <v>71</v>
      </c>
      <c r="O17" s="4" t="s">
        <v>31</v>
      </c>
      <c r="P17" s="4" t="s">
        <v>32</v>
      </c>
      <c r="Q17" s="4">
        <v>0</v>
      </c>
      <c r="R17" s="6">
        <v>44549</v>
      </c>
      <c r="S17" s="5">
        <v>44555</v>
      </c>
      <c r="T17" s="4" t="s">
        <v>33</v>
      </c>
      <c r="U17" s="4">
        <v>2514</v>
      </c>
      <c r="V17" s="4">
        <v>0</v>
      </c>
      <c r="W17" s="4">
        <v>0</v>
      </c>
      <c r="X17" s="4">
        <v>2346724</v>
      </c>
      <c r="Y17" s="4">
        <v>80575555</v>
      </c>
    </row>
    <row r="18" s="4" customFormat="1" spans="1:25">
      <c r="A18" s="4">
        <v>17010960544</v>
      </c>
      <c r="B18" s="4" t="s">
        <v>25</v>
      </c>
      <c r="C18" s="4" t="s">
        <v>26</v>
      </c>
      <c r="D18" s="4" t="s">
        <v>72</v>
      </c>
      <c r="E18" s="4" t="s">
        <v>73</v>
      </c>
      <c r="F18" s="5">
        <v>44551</v>
      </c>
      <c r="G18" s="5">
        <v>44552</v>
      </c>
      <c r="H18" s="4">
        <v>1</v>
      </c>
      <c r="I18" s="4">
        <v>1</v>
      </c>
      <c r="J18" s="4">
        <v>1</v>
      </c>
      <c r="K18" s="4" t="s">
        <v>29</v>
      </c>
      <c r="L18" s="4">
        <v>394</v>
      </c>
      <c r="M18" s="4">
        <v>394</v>
      </c>
      <c r="N18" s="4" t="s">
        <v>74</v>
      </c>
      <c r="O18" s="4" t="s">
        <v>31</v>
      </c>
      <c r="P18" s="4" t="s">
        <v>32</v>
      </c>
      <c r="Q18" s="4">
        <v>0</v>
      </c>
      <c r="R18" s="6">
        <v>44549</v>
      </c>
      <c r="S18" s="5">
        <v>44555</v>
      </c>
      <c r="T18" s="4" t="s">
        <v>33</v>
      </c>
      <c r="U18" s="4">
        <v>394</v>
      </c>
      <c r="V18" s="4">
        <v>0</v>
      </c>
      <c r="W18" s="4">
        <v>0</v>
      </c>
      <c r="Y18" s="4" t="s">
        <v>75</v>
      </c>
    </row>
    <row r="19" s="4" customFormat="1" spans="1:23">
      <c r="A19" s="4">
        <v>17011194816</v>
      </c>
      <c r="B19" s="4" t="s">
        <v>25</v>
      </c>
      <c r="C19" s="4" t="s">
        <v>26</v>
      </c>
      <c r="D19" s="4" t="s">
        <v>76</v>
      </c>
      <c r="E19" s="4" t="s">
        <v>77</v>
      </c>
      <c r="F19" s="5">
        <v>44551</v>
      </c>
      <c r="G19" s="5">
        <v>44552</v>
      </c>
      <c r="H19" s="4">
        <v>1</v>
      </c>
      <c r="I19" s="4">
        <v>1</v>
      </c>
      <c r="J19" s="4">
        <v>1</v>
      </c>
      <c r="K19" s="4" t="s">
        <v>29</v>
      </c>
      <c r="L19" s="4">
        <v>217</v>
      </c>
      <c r="M19" s="4">
        <v>217</v>
      </c>
      <c r="N19" s="4" t="s">
        <v>78</v>
      </c>
      <c r="O19" s="4" t="s">
        <v>31</v>
      </c>
      <c r="P19" s="4" t="s">
        <v>32</v>
      </c>
      <c r="Q19" s="4">
        <v>0</v>
      </c>
      <c r="R19" s="6">
        <v>44549</v>
      </c>
      <c r="S19" s="5">
        <v>44555</v>
      </c>
      <c r="T19" s="4" t="s">
        <v>33</v>
      </c>
      <c r="U19" s="4">
        <v>217</v>
      </c>
      <c r="V19" s="4">
        <v>0</v>
      </c>
      <c r="W19" s="4">
        <v>0</v>
      </c>
    </row>
    <row r="20" s="4" customFormat="1" spans="1:26">
      <c r="A20" s="4">
        <v>16969377197</v>
      </c>
      <c r="B20" s="4" t="s">
        <v>25</v>
      </c>
      <c r="C20" s="4" t="s">
        <v>79</v>
      </c>
      <c r="D20" s="4" t="s">
        <v>52</v>
      </c>
      <c r="E20" s="4" t="s">
        <v>53</v>
      </c>
      <c r="F20" s="5">
        <v>44548</v>
      </c>
      <c r="G20" s="5">
        <v>44552</v>
      </c>
      <c r="H20" s="4">
        <v>1</v>
      </c>
      <c r="I20" s="4">
        <v>4</v>
      </c>
      <c r="J20" s="4">
        <v>4</v>
      </c>
      <c r="K20" s="4" t="s">
        <v>29</v>
      </c>
      <c r="L20" s="4">
        <v>-644</v>
      </c>
      <c r="M20" s="4">
        <v>-644</v>
      </c>
      <c r="N20" s="4" t="s">
        <v>54</v>
      </c>
      <c r="O20" s="4" t="s">
        <v>31</v>
      </c>
      <c r="P20" s="4" t="s">
        <v>32</v>
      </c>
      <c r="Q20" s="4">
        <v>0</v>
      </c>
      <c r="R20" s="6">
        <v>44542</v>
      </c>
      <c r="S20" s="5">
        <v>44555</v>
      </c>
      <c r="T20" s="4" t="s">
        <v>33</v>
      </c>
      <c r="U20" s="4">
        <v>-644</v>
      </c>
      <c r="V20" s="4">
        <v>0</v>
      </c>
      <c r="W20" s="4">
        <v>0</v>
      </c>
      <c r="X20" s="4">
        <v>2336952</v>
      </c>
      <c r="Y20" s="4">
        <v>73465318</v>
      </c>
      <c r="Z20" s="4">
        <v>80883714</v>
      </c>
    </row>
    <row r="21" s="4" customFormat="1" spans="1:25">
      <c r="A21" s="4">
        <v>17016030709</v>
      </c>
      <c r="B21" s="4" t="s">
        <v>25</v>
      </c>
      <c r="C21" s="4" t="s">
        <v>26</v>
      </c>
      <c r="D21" s="4" t="s">
        <v>80</v>
      </c>
      <c r="E21" s="4" t="s">
        <v>81</v>
      </c>
      <c r="F21" s="5">
        <v>44550</v>
      </c>
      <c r="G21" s="5">
        <v>44552</v>
      </c>
      <c r="H21" s="4">
        <v>1</v>
      </c>
      <c r="I21" s="4">
        <v>2</v>
      </c>
      <c r="J21" s="4">
        <v>2</v>
      </c>
      <c r="K21" s="4" t="s">
        <v>29</v>
      </c>
      <c r="L21" s="4">
        <v>1512</v>
      </c>
      <c r="M21" s="4">
        <v>1512</v>
      </c>
      <c r="N21" s="4" t="s">
        <v>82</v>
      </c>
      <c r="O21" s="4" t="s">
        <v>31</v>
      </c>
      <c r="P21" s="4" t="s">
        <v>32</v>
      </c>
      <c r="Q21" s="4">
        <v>0</v>
      </c>
      <c r="R21" s="6">
        <v>44550</v>
      </c>
      <c r="S21" s="5">
        <v>44555</v>
      </c>
      <c r="T21" s="4" t="s">
        <v>33</v>
      </c>
      <c r="U21" s="4">
        <v>1512</v>
      </c>
      <c r="V21" s="4">
        <v>0</v>
      </c>
      <c r="W21" s="4">
        <v>0</v>
      </c>
      <c r="Y21" s="4">
        <v>81032480</v>
      </c>
    </row>
    <row r="22" s="4" customFormat="1" spans="1:23">
      <c r="A22" s="4">
        <v>17021958548</v>
      </c>
      <c r="B22" s="4" t="s">
        <v>25</v>
      </c>
      <c r="C22" s="4" t="s">
        <v>26</v>
      </c>
      <c r="D22" s="4" t="s">
        <v>83</v>
      </c>
      <c r="E22" s="4" t="s">
        <v>84</v>
      </c>
      <c r="F22" s="5">
        <v>44551</v>
      </c>
      <c r="G22" s="5">
        <v>44552</v>
      </c>
      <c r="H22" s="4">
        <v>1</v>
      </c>
      <c r="I22" s="4">
        <v>1</v>
      </c>
      <c r="J22" s="4">
        <v>1</v>
      </c>
      <c r="K22" s="4" t="s">
        <v>29</v>
      </c>
      <c r="L22" s="4">
        <v>473</v>
      </c>
      <c r="M22" s="4">
        <v>473</v>
      </c>
      <c r="N22" s="4" t="s">
        <v>85</v>
      </c>
      <c r="O22" s="4" t="s">
        <v>31</v>
      </c>
      <c r="P22" s="4" t="s">
        <v>32</v>
      </c>
      <c r="Q22" s="4">
        <v>0</v>
      </c>
      <c r="R22" s="6">
        <v>44551</v>
      </c>
      <c r="S22" s="5">
        <v>44555</v>
      </c>
      <c r="T22" s="4" t="s">
        <v>33</v>
      </c>
      <c r="U22" s="4">
        <v>473</v>
      </c>
      <c r="V22" s="4">
        <v>0</v>
      </c>
      <c r="W22" s="4">
        <v>0</v>
      </c>
    </row>
    <row r="23" s="4" customFormat="1" spans="1:24">
      <c r="A23" s="4">
        <v>17024793692</v>
      </c>
      <c r="B23" s="4" t="s">
        <v>25</v>
      </c>
      <c r="C23" s="4" t="s">
        <v>26</v>
      </c>
      <c r="D23" s="4" t="s">
        <v>86</v>
      </c>
      <c r="E23" s="4" t="s">
        <v>87</v>
      </c>
      <c r="F23" s="5">
        <v>44551</v>
      </c>
      <c r="G23" s="5">
        <v>44552</v>
      </c>
      <c r="H23" s="4">
        <v>1</v>
      </c>
      <c r="I23" s="4">
        <v>1</v>
      </c>
      <c r="J23" s="4">
        <v>1</v>
      </c>
      <c r="K23" s="4" t="s">
        <v>29</v>
      </c>
      <c r="L23" s="4">
        <v>144</v>
      </c>
      <c r="M23" s="4">
        <v>144</v>
      </c>
      <c r="N23" s="4" t="s">
        <v>88</v>
      </c>
      <c r="O23" s="4" t="s">
        <v>31</v>
      </c>
      <c r="P23" s="4" t="s">
        <v>32</v>
      </c>
      <c r="Q23" s="4">
        <v>0</v>
      </c>
      <c r="R23" s="6">
        <v>44551</v>
      </c>
      <c r="S23" s="5">
        <v>44555</v>
      </c>
      <c r="T23" s="4" t="s">
        <v>33</v>
      </c>
      <c r="U23" s="4">
        <v>144</v>
      </c>
      <c r="V23" s="4">
        <v>0</v>
      </c>
      <c r="W23" s="4">
        <v>0</v>
      </c>
      <c r="X23" s="4">
        <v>2349412</v>
      </c>
    </row>
    <row r="24" s="4" customFormat="1" spans="1:24">
      <c r="A24" s="4">
        <v>17025535502</v>
      </c>
      <c r="B24" s="4" t="s">
        <v>25</v>
      </c>
      <c r="C24" s="4" t="s">
        <v>26</v>
      </c>
      <c r="D24" s="4" t="s">
        <v>89</v>
      </c>
      <c r="E24" s="4" t="s">
        <v>90</v>
      </c>
      <c r="F24" s="5">
        <v>44551</v>
      </c>
      <c r="G24" s="5">
        <v>44552</v>
      </c>
      <c r="H24" s="4">
        <v>1</v>
      </c>
      <c r="I24" s="4">
        <v>1</v>
      </c>
      <c r="J24" s="4">
        <v>1</v>
      </c>
      <c r="K24" s="4" t="s">
        <v>29</v>
      </c>
      <c r="L24" s="4">
        <v>235</v>
      </c>
      <c r="M24" s="4">
        <v>235</v>
      </c>
      <c r="N24" s="4" t="s">
        <v>91</v>
      </c>
      <c r="O24" s="4" t="s">
        <v>31</v>
      </c>
      <c r="P24" s="4" t="s">
        <v>32</v>
      </c>
      <c r="Q24" s="4">
        <v>0</v>
      </c>
      <c r="R24" s="6">
        <v>44551</v>
      </c>
      <c r="S24" s="5">
        <v>44555</v>
      </c>
      <c r="T24" s="4" t="s">
        <v>33</v>
      </c>
      <c r="U24" s="4">
        <v>235</v>
      </c>
      <c r="V24" s="4">
        <v>0</v>
      </c>
      <c r="W24" s="4">
        <v>0</v>
      </c>
      <c r="X24" s="4">
        <v>2349689</v>
      </c>
    </row>
    <row r="25" s="4" customFormat="1" spans="1:23">
      <c r="A25" s="4">
        <v>16593433012</v>
      </c>
      <c r="B25" s="4" t="s">
        <v>25</v>
      </c>
      <c r="C25" s="4" t="s">
        <v>26</v>
      </c>
      <c r="D25" s="4" t="s">
        <v>92</v>
      </c>
      <c r="E25" s="4" t="s">
        <v>93</v>
      </c>
      <c r="F25" s="5">
        <v>44550</v>
      </c>
      <c r="G25" s="5">
        <v>44553</v>
      </c>
      <c r="H25" s="4">
        <v>1</v>
      </c>
      <c r="I25" s="4">
        <v>3</v>
      </c>
      <c r="J25" s="4">
        <v>3</v>
      </c>
      <c r="K25" s="4" t="s">
        <v>29</v>
      </c>
      <c r="L25" s="4">
        <v>1686</v>
      </c>
      <c r="M25" s="4">
        <v>1686</v>
      </c>
      <c r="N25" s="4" t="s">
        <v>94</v>
      </c>
      <c r="O25" s="4" t="s">
        <v>95</v>
      </c>
      <c r="P25" s="4" t="s">
        <v>32</v>
      </c>
      <c r="Q25" s="4">
        <v>0</v>
      </c>
      <c r="R25" s="6">
        <v>44488</v>
      </c>
      <c r="S25" s="5">
        <v>44556</v>
      </c>
      <c r="T25" s="4" t="s">
        <v>33</v>
      </c>
      <c r="U25" s="4">
        <v>1686</v>
      </c>
      <c r="V25" s="4">
        <v>0</v>
      </c>
      <c r="W25" s="4">
        <v>0</v>
      </c>
    </row>
    <row r="26" s="4" customFormat="1" spans="1:25">
      <c r="A26" s="4">
        <v>16792813389</v>
      </c>
      <c r="B26" s="4" t="s">
        <v>25</v>
      </c>
      <c r="C26" s="4" t="s">
        <v>26</v>
      </c>
      <c r="D26" s="4" t="s">
        <v>96</v>
      </c>
      <c r="E26" s="4" t="s">
        <v>97</v>
      </c>
      <c r="F26" s="5">
        <v>44551</v>
      </c>
      <c r="G26" s="5">
        <v>44553</v>
      </c>
      <c r="H26" s="4">
        <v>1</v>
      </c>
      <c r="I26" s="4">
        <v>2</v>
      </c>
      <c r="J26" s="4">
        <v>2</v>
      </c>
      <c r="K26" s="4" t="s">
        <v>29</v>
      </c>
      <c r="L26" s="4">
        <v>5674</v>
      </c>
      <c r="M26" s="4">
        <v>5674</v>
      </c>
      <c r="N26" s="4" t="s">
        <v>98</v>
      </c>
      <c r="O26" s="4" t="s">
        <v>95</v>
      </c>
      <c r="P26" s="4" t="s">
        <v>32</v>
      </c>
      <c r="Q26" s="4">
        <v>0</v>
      </c>
      <c r="R26" s="6">
        <v>44514</v>
      </c>
      <c r="S26" s="5">
        <v>44556</v>
      </c>
      <c r="T26" s="4" t="s">
        <v>33</v>
      </c>
      <c r="U26" s="4">
        <v>5674</v>
      </c>
      <c r="V26" s="4">
        <v>0</v>
      </c>
      <c r="W26" s="4">
        <v>0</v>
      </c>
      <c r="Y26" s="4" t="s">
        <v>99</v>
      </c>
    </row>
    <row r="27" s="4" customFormat="1" spans="1:25">
      <c r="A27" s="4">
        <v>16815244847</v>
      </c>
      <c r="B27" s="4" t="s">
        <v>25</v>
      </c>
      <c r="C27" s="4" t="s">
        <v>26</v>
      </c>
      <c r="D27" s="4" t="s">
        <v>100</v>
      </c>
      <c r="E27" s="4" t="s">
        <v>101</v>
      </c>
      <c r="F27" s="5">
        <v>44545</v>
      </c>
      <c r="G27" s="5">
        <v>44553</v>
      </c>
      <c r="H27" s="4">
        <v>1</v>
      </c>
      <c r="I27" s="4">
        <v>8</v>
      </c>
      <c r="J27" s="4">
        <v>8</v>
      </c>
      <c r="K27" s="4" t="s">
        <v>29</v>
      </c>
      <c r="L27" s="4">
        <v>4296</v>
      </c>
      <c r="M27" s="4">
        <v>4296</v>
      </c>
      <c r="N27" s="4" t="s">
        <v>102</v>
      </c>
      <c r="O27" s="4" t="s">
        <v>95</v>
      </c>
      <c r="P27" s="4" t="s">
        <v>32</v>
      </c>
      <c r="Q27" s="4">
        <v>0</v>
      </c>
      <c r="R27" s="6">
        <v>44518</v>
      </c>
      <c r="S27" s="5">
        <v>44556</v>
      </c>
      <c r="T27" s="4" t="s">
        <v>33</v>
      </c>
      <c r="U27" s="4">
        <v>4296</v>
      </c>
      <c r="V27" s="4">
        <v>0</v>
      </c>
      <c r="W27" s="4">
        <v>0</v>
      </c>
      <c r="Y27" s="4">
        <v>47623</v>
      </c>
    </row>
    <row r="28" s="4" customFormat="1" spans="1:25">
      <c r="A28" s="4">
        <v>16847345308</v>
      </c>
      <c r="B28" s="4" t="s">
        <v>25</v>
      </c>
      <c r="C28" s="4" t="s">
        <v>26</v>
      </c>
      <c r="D28" s="4" t="s">
        <v>103</v>
      </c>
      <c r="E28" s="4" t="s">
        <v>104</v>
      </c>
      <c r="F28" s="5">
        <v>44550</v>
      </c>
      <c r="G28" s="5">
        <v>44553</v>
      </c>
      <c r="H28" s="4">
        <v>1</v>
      </c>
      <c r="I28" s="4">
        <v>3</v>
      </c>
      <c r="J28" s="4">
        <v>3</v>
      </c>
      <c r="K28" s="4" t="s">
        <v>29</v>
      </c>
      <c r="L28" s="4">
        <v>1788</v>
      </c>
      <c r="M28" s="4">
        <v>1788</v>
      </c>
      <c r="N28" s="4" t="s">
        <v>105</v>
      </c>
      <c r="O28" s="4" t="s">
        <v>95</v>
      </c>
      <c r="P28" s="4" t="s">
        <v>32</v>
      </c>
      <c r="Q28" s="4">
        <v>0</v>
      </c>
      <c r="R28" s="6">
        <v>44523</v>
      </c>
      <c r="S28" s="5">
        <v>44556</v>
      </c>
      <c r="T28" s="4" t="s">
        <v>33</v>
      </c>
      <c r="U28" s="4">
        <v>1788</v>
      </c>
      <c r="V28" s="4">
        <v>0</v>
      </c>
      <c r="W28" s="4">
        <v>0</v>
      </c>
      <c r="X28" s="4">
        <v>2308361</v>
      </c>
      <c r="Y28" s="4">
        <v>88576430</v>
      </c>
    </row>
    <row r="29" s="4" customFormat="1" spans="1:25">
      <c r="A29" s="4">
        <v>16896737701</v>
      </c>
      <c r="B29" s="4" t="s">
        <v>25</v>
      </c>
      <c r="C29" s="4" t="s">
        <v>26</v>
      </c>
      <c r="D29" s="4" t="s">
        <v>106</v>
      </c>
      <c r="E29" s="4" t="s">
        <v>77</v>
      </c>
      <c r="F29" s="5">
        <v>44551</v>
      </c>
      <c r="G29" s="5">
        <v>44553</v>
      </c>
      <c r="H29" s="4">
        <v>1</v>
      </c>
      <c r="I29" s="4">
        <v>2</v>
      </c>
      <c r="J29" s="4">
        <v>2</v>
      </c>
      <c r="K29" s="4" t="s">
        <v>29</v>
      </c>
      <c r="L29" s="4">
        <v>2952</v>
      </c>
      <c r="M29" s="4">
        <v>2952</v>
      </c>
      <c r="N29" s="4" t="s">
        <v>107</v>
      </c>
      <c r="O29" s="4" t="s">
        <v>95</v>
      </c>
      <c r="P29" s="4" t="s">
        <v>32</v>
      </c>
      <c r="Q29" s="4">
        <v>0</v>
      </c>
      <c r="R29" s="6">
        <v>44531</v>
      </c>
      <c r="S29" s="5">
        <v>44556</v>
      </c>
      <c r="T29" s="4" t="s">
        <v>33</v>
      </c>
      <c r="U29" s="4">
        <v>2952</v>
      </c>
      <c r="V29" s="4">
        <v>0</v>
      </c>
      <c r="W29" s="4">
        <v>0</v>
      </c>
      <c r="X29" s="4">
        <v>2320617</v>
      </c>
      <c r="Y29" s="4">
        <v>2301779</v>
      </c>
    </row>
    <row r="30" s="4" customFormat="1" spans="1:25">
      <c r="A30" s="4">
        <v>16847345308</v>
      </c>
      <c r="B30" s="4" t="s">
        <v>25</v>
      </c>
      <c r="C30" s="4" t="s">
        <v>79</v>
      </c>
      <c r="D30" s="4" t="s">
        <v>103</v>
      </c>
      <c r="E30" s="4" t="s">
        <v>104</v>
      </c>
      <c r="F30" s="5">
        <v>44550</v>
      </c>
      <c r="G30" s="5">
        <v>44553</v>
      </c>
      <c r="H30" s="4">
        <v>1</v>
      </c>
      <c r="I30" s="4">
        <v>3</v>
      </c>
      <c r="J30" s="4">
        <v>3</v>
      </c>
      <c r="K30" s="4" t="s">
        <v>29</v>
      </c>
      <c r="L30" s="4">
        <v>-1154</v>
      </c>
      <c r="M30" s="4">
        <v>-1154</v>
      </c>
      <c r="N30" s="4" t="s">
        <v>105</v>
      </c>
      <c r="O30" s="4" t="s">
        <v>95</v>
      </c>
      <c r="P30" s="4" t="s">
        <v>32</v>
      </c>
      <c r="Q30" s="4">
        <v>0</v>
      </c>
      <c r="R30" s="6">
        <v>44523</v>
      </c>
      <c r="S30" s="5">
        <v>44556</v>
      </c>
      <c r="T30" s="4" t="s">
        <v>33</v>
      </c>
      <c r="U30" s="4">
        <v>-1154</v>
      </c>
      <c r="V30" s="4">
        <v>0</v>
      </c>
      <c r="W30" s="4">
        <v>0</v>
      </c>
      <c r="X30" s="4">
        <v>2308361</v>
      </c>
      <c r="Y30" s="4">
        <v>88576430</v>
      </c>
    </row>
    <row r="31" s="4" customFormat="1" spans="1:24">
      <c r="A31" s="4">
        <v>16995427401</v>
      </c>
      <c r="B31" s="4" t="s">
        <v>25</v>
      </c>
      <c r="C31" s="4" t="s">
        <v>26</v>
      </c>
      <c r="D31" s="4" t="s">
        <v>108</v>
      </c>
      <c r="E31" s="4" t="s">
        <v>81</v>
      </c>
      <c r="F31" s="5">
        <v>44552</v>
      </c>
      <c r="G31" s="5">
        <v>44553</v>
      </c>
      <c r="H31" s="4">
        <v>1</v>
      </c>
      <c r="I31" s="4">
        <v>1</v>
      </c>
      <c r="J31" s="4">
        <v>1</v>
      </c>
      <c r="K31" s="4" t="s">
        <v>29</v>
      </c>
      <c r="L31" s="4">
        <v>1018</v>
      </c>
      <c r="M31" s="4">
        <v>1018</v>
      </c>
      <c r="N31" s="4" t="s">
        <v>109</v>
      </c>
      <c r="O31" s="4" t="s">
        <v>95</v>
      </c>
      <c r="P31" s="4" t="s">
        <v>32</v>
      </c>
      <c r="Q31" s="4">
        <v>0</v>
      </c>
      <c r="R31" s="6">
        <v>44546</v>
      </c>
      <c r="S31" s="5">
        <v>44556</v>
      </c>
      <c r="T31" s="4" t="s">
        <v>33</v>
      </c>
      <c r="U31" s="4">
        <v>1018</v>
      </c>
      <c r="V31" s="4">
        <v>0</v>
      </c>
      <c r="W31" s="4">
        <v>0</v>
      </c>
      <c r="X31" s="4">
        <v>2342985</v>
      </c>
    </row>
    <row r="32" s="4" customFormat="1" spans="1:25">
      <c r="A32" s="4">
        <v>17009294539</v>
      </c>
      <c r="B32" s="4" t="s">
        <v>25</v>
      </c>
      <c r="C32" s="4" t="s">
        <v>26</v>
      </c>
      <c r="D32" s="4" t="s">
        <v>110</v>
      </c>
      <c r="E32" s="4" t="s">
        <v>111</v>
      </c>
      <c r="F32" s="5">
        <v>44552</v>
      </c>
      <c r="G32" s="5">
        <v>44553</v>
      </c>
      <c r="H32" s="4">
        <v>1</v>
      </c>
      <c r="I32" s="4">
        <v>1</v>
      </c>
      <c r="J32" s="4">
        <v>1</v>
      </c>
      <c r="K32" s="4" t="s">
        <v>29</v>
      </c>
      <c r="L32" s="4">
        <v>588</v>
      </c>
      <c r="M32" s="4">
        <v>588</v>
      </c>
      <c r="N32" s="4" t="s">
        <v>112</v>
      </c>
      <c r="O32" s="4" t="s">
        <v>95</v>
      </c>
      <c r="P32" s="4" t="s">
        <v>32</v>
      </c>
      <c r="Q32" s="4">
        <v>0</v>
      </c>
      <c r="R32" s="6">
        <v>44548</v>
      </c>
      <c r="S32" s="5">
        <v>44556</v>
      </c>
      <c r="T32" s="4" t="s">
        <v>33</v>
      </c>
      <c r="U32" s="4">
        <v>588</v>
      </c>
      <c r="V32" s="4">
        <v>0</v>
      </c>
      <c r="W32" s="4">
        <v>0</v>
      </c>
      <c r="Y32" s="4">
        <v>80295658</v>
      </c>
    </row>
    <row r="33" s="4" customFormat="1" spans="1:24">
      <c r="A33" s="4">
        <v>17016033460</v>
      </c>
      <c r="B33" s="4" t="s">
        <v>25</v>
      </c>
      <c r="C33" s="4" t="s">
        <v>26</v>
      </c>
      <c r="D33" s="4" t="s">
        <v>113</v>
      </c>
      <c r="E33" s="4" t="s">
        <v>114</v>
      </c>
      <c r="F33" s="5">
        <v>44552</v>
      </c>
      <c r="G33" s="5">
        <v>44553</v>
      </c>
      <c r="H33" s="4">
        <v>1</v>
      </c>
      <c r="I33" s="4">
        <v>1</v>
      </c>
      <c r="J33" s="4">
        <v>1</v>
      </c>
      <c r="K33" s="4" t="s">
        <v>29</v>
      </c>
      <c r="L33" s="4">
        <v>343</v>
      </c>
      <c r="M33" s="4">
        <v>343</v>
      </c>
      <c r="N33" s="4" t="s">
        <v>115</v>
      </c>
      <c r="O33" s="4" t="s">
        <v>95</v>
      </c>
      <c r="P33" s="4" t="s">
        <v>32</v>
      </c>
      <c r="Q33" s="4">
        <v>0</v>
      </c>
      <c r="R33" s="6">
        <v>44550</v>
      </c>
      <c r="S33" s="5">
        <v>44556</v>
      </c>
      <c r="T33" s="4" t="s">
        <v>33</v>
      </c>
      <c r="U33" s="4">
        <v>343</v>
      </c>
      <c r="V33" s="4">
        <v>0</v>
      </c>
      <c r="W33" s="4">
        <v>0</v>
      </c>
      <c r="X33" s="4">
        <v>2347798</v>
      </c>
    </row>
    <row r="34" s="4" customFormat="1" spans="1:23">
      <c r="A34" s="4">
        <v>17026201569</v>
      </c>
      <c r="B34" s="4" t="s">
        <v>25</v>
      </c>
      <c r="C34" s="4" t="s">
        <v>26</v>
      </c>
      <c r="D34" s="4" t="s">
        <v>89</v>
      </c>
      <c r="E34" s="4" t="s">
        <v>90</v>
      </c>
      <c r="F34" s="5">
        <v>44552</v>
      </c>
      <c r="G34" s="5">
        <v>44553</v>
      </c>
      <c r="H34" s="4">
        <v>1</v>
      </c>
      <c r="I34" s="4">
        <v>1</v>
      </c>
      <c r="J34" s="4">
        <v>1</v>
      </c>
      <c r="K34" s="4" t="s">
        <v>29</v>
      </c>
      <c r="L34" s="4">
        <v>235</v>
      </c>
      <c r="M34" s="4">
        <v>235</v>
      </c>
      <c r="N34" s="4" t="s">
        <v>91</v>
      </c>
      <c r="O34" s="4" t="s">
        <v>95</v>
      </c>
      <c r="P34" s="4" t="s">
        <v>32</v>
      </c>
      <c r="Q34" s="4">
        <v>0</v>
      </c>
      <c r="R34" s="6">
        <v>44551</v>
      </c>
      <c r="S34" s="5">
        <v>44556</v>
      </c>
      <c r="T34" s="4" t="s">
        <v>33</v>
      </c>
      <c r="U34" s="4">
        <v>235</v>
      </c>
      <c r="V34" s="4">
        <v>0</v>
      </c>
      <c r="W34" s="4">
        <v>0</v>
      </c>
    </row>
    <row r="35" s="4" customFormat="1" spans="1:24">
      <c r="A35" s="4">
        <v>17026767637</v>
      </c>
      <c r="B35" s="4" t="s">
        <v>25</v>
      </c>
      <c r="C35" s="4" t="s">
        <v>26</v>
      </c>
      <c r="D35" s="4" t="s">
        <v>116</v>
      </c>
      <c r="E35" s="4" t="s">
        <v>117</v>
      </c>
      <c r="F35" s="5">
        <v>44552</v>
      </c>
      <c r="G35" s="5">
        <v>44553</v>
      </c>
      <c r="H35" s="4">
        <v>1</v>
      </c>
      <c r="I35" s="4">
        <v>1</v>
      </c>
      <c r="J35" s="4">
        <v>1</v>
      </c>
      <c r="K35" s="4" t="s">
        <v>29</v>
      </c>
      <c r="L35" s="4">
        <v>127</v>
      </c>
      <c r="M35" s="4">
        <v>127</v>
      </c>
      <c r="N35" s="4" t="s">
        <v>118</v>
      </c>
      <c r="O35" s="4" t="s">
        <v>95</v>
      </c>
      <c r="P35" s="4" t="s">
        <v>32</v>
      </c>
      <c r="Q35" s="4">
        <v>0</v>
      </c>
      <c r="R35" s="6">
        <v>44551</v>
      </c>
      <c r="S35" s="5">
        <v>44556</v>
      </c>
      <c r="T35" s="4" t="s">
        <v>33</v>
      </c>
      <c r="U35" s="4">
        <v>127</v>
      </c>
      <c r="V35" s="4">
        <v>0</v>
      </c>
      <c r="W35" s="4">
        <v>0</v>
      </c>
      <c r="X35" s="4">
        <v>2350222</v>
      </c>
    </row>
    <row r="36" s="4" customFormat="1" spans="1:25">
      <c r="A36" s="4">
        <v>17027085473</v>
      </c>
      <c r="B36" s="4" t="s">
        <v>25</v>
      </c>
      <c r="C36" s="4" t="s">
        <v>26</v>
      </c>
      <c r="D36" s="4" t="s">
        <v>119</v>
      </c>
      <c r="E36" s="4" t="s">
        <v>120</v>
      </c>
      <c r="F36" s="5">
        <v>44552</v>
      </c>
      <c r="G36" s="5">
        <v>44553</v>
      </c>
      <c r="H36" s="4">
        <v>1</v>
      </c>
      <c r="I36" s="4">
        <v>1</v>
      </c>
      <c r="J36" s="4">
        <v>1</v>
      </c>
      <c r="K36" s="4" t="s">
        <v>29</v>
      </c>
      <c r="L36" s="4">
        <v>1009</v>
      </c>
      <c r="M36" s="4">
        <v>1009</v>
      </c>
      <c r="N36" s="4" t="s">
        <v>121</v>
      </c>
      <c r="O36" s="4" t="s">
        <v>95</v>
      </c>
      <c r="P36" s="4" t="s">
        <v>32</v>
      </c>
      <c r="Q36" s="4">
        <v>0</v>
      </c>
      <c r="R36" s="6">
        <v>44552</v>
      </c>
      <c r="S36" s="5">
        <v>44556</v>
      </c>
      <c r="T36" s="4" t="s">
        <v>33</v>
      </c>
      <c r="U36" s="4">
        <v>1009</v>
      </c>
      <c r="V36" s="4">
        <v>0</v>
      </c>
      <c r="W36" s="4">
        <v>0</v>
      </c>
      <c r="Y36" s="4">
        <v>82367769</v>
      </c>
    </row>
    <row r="37" s="4" customFormat="1" spans="1:24">
      <c r="A37" s="4">
        <v>17029707598</v>
      </c>
      <c r="B37" s="4" t="s">
        <v>25</v>
      </c>
      <c r="C37" s="4" t="s">
        <v>26</v>
      </c>
      <c r="D37" s="4" t="s">
        <v>86</v>
      </c>
      <c r="E37" s="4" t="s">
        <v>87</v>
      </c>
      <c r="F37" s="5">
        <v>44552</v>
      </c>
      <c r="G37" s="5">
        <v>44553</v>
      </c>
      <c r="H37" s="4">
        <v>1</v>
      </c>
      <c r="I37" s="4">
        <v>1</v>
      </c>
      <c r="J37" s="4">
        <v>1</v>
      </c>
      <c r="K37" s="4" t="s">
        <v>29</v>
      </c>
      <c r="L37" s="4">
        <v>144</v>
      </c>
      <c r="M37" s="4">
        <v>144</v>
      </c>
      <c r="N37" s="4" t="s">
        <v>88</v>
      </c>
      <c r="O37" s="4" t="s">
        <v>95</v>
      </c>
      <c r="P37" s="4" t="s">
        <v>32</v>
      </c>
      <c r="Q37" s="4">
        <v>0</v>
      </c>
      <c r="R37" s="6">
        <v>44552</v>
      </c>
      <c r="S37" s="5">
        <v>44556</v>
      </c>
      <c r="T37" s="4" t="s">
        <v>33</v>
      </c>
      <c r="U37" s="4">
        <v>144</v>
      </c>
      <c r="V37" s="4">
        <v>0</v>
      </c>
      <c r="W37" s="4">
        <v>0</v>
      </c>
      <c r="X37" s="4">
        <v>2350555</v>
      </c>
    </row>
    <row r="38" s="4" customFormat="1" spans="1:24">
      <c r="A38" s="4">
        <v>17030402772</v>
      </c>
      <c r="B38" s="4" t="s">
        <v>25</v>
      </c>
      <c r="C38" s="4" t="s">
        <v>26</v>
      </c>
      <c r="D38" s="4" t="s">
        <v>122</v>
      </c>
      <c r="E38" s="4" t="s">
        <v>123</v>
      </c>
      <c r="F38" s="5">
        <v>44552</v>
      </c>
      <c r="G38" s="5">
        <v>44553</v>
      </c>
      <c r="H38" s="4">
        <v>1</v>
      </c>
      <c r="I38" s="4">
        <v>1</v>
      </c>
      <c r="J38" s="4">
        <v>1</v>
      </c>
      <c r="K38" s="4" t="s">
        <v>29</v>
      </c>
      <c r="L38" s="4">
        <v>1411</v>
      </c>
      <c r="M38" s="4">
        <v>1411</v>
      </c>
      <c r="N38" s="4" t="s">
        <v>124</v>
      </c>
      <c r="O38" s="4" t="s">
        <v>95</v>
      </c>
      <c r="P38" s="4" t="s">
        <v>32</v>
      </c>
      <c r="Q38" s="4">
        <v>0</v>
      </c>
      <c r="R38" s="6">
        <v>44552</v>
      </c>
      <c r="S38" s="5">
        <v>44556</v>
      </c>
      <c r="T38" s="4" t="s">
        <v>33</v>
      </c>
      <c r="U38" s="4">
        <v>1411</v>
      </c>
      <c r="V38" s="4">
        <v>0</v>
      </c>
      <c r="W38" s="4">
        <v>0</v>
      </c>
      <c r="X38" s="4">
        <v>2350727</v>
      </c>
    </row>
    <row r="39" s="4" customFormat="1" spans="1:23">
      <c r="A39" s="4">
        <v>15931334391</v>
      </c>
      <c r="B39" s="4" t="s">
        <v>25</v>
      </c>
      <c r="C39" s="4" t="s">
        <v>26</v>
      </c>
      <c r="D39" s="4" t="s">
        <v>63</v>
      </c>
      <c r="E39" s="4" t="s">
        <v>64</v>
      </c>
      <c r="F39" s="5">
        <v>44548</v>
      </c>
      <c r="G39" s="5">
        <v>44552</v>
      </c>
      <c r="H39" s="4">
        <v>1</v>
      </c>
      <c r="I39" s="4">
        <v>4</v>
      </c>
      <c r="J39" s="4">
        <v>4</v>
      </c>
      <c r="K39" s="4" t="s">
        <v>29</v>
      </c>
      <c r="L39" s="4">
        <v>5500</v>
      </c>
      <c r="M39" s="4">
        <v>5500</v>
      </c>
      <c r="N39" s="4" t="s">
        <v>65</v>
      </c>
      <c r="O39" s="4" t="s">
        <v>125</v>
      </c>
      <c r="P39" s="4" t="s">
        <v>32</v>
      </c>
      <c r="Q39" s="4">
        <v>0</v>
      </c>
      <c r="R39" s="6">
        <v>44403</v>
      </c>
      <c r="S39" s="5">
        <v>44557</v>
      </c>
      <c r="T39" s="4" t="s">
        <v>33</v>
      </c>
      <c r="U39" s="4">
        <v>5500</v>
      </c>
      <c r="V39" s="4">
        <v>0</v>
      </c>
      <c r="W39" s="4">
        <v>0</v>
      </c>
    </row>
    <row r="40" s="4" customFormat="1" spans="1:24">
      <c r="A40" s="4">
        <v>16129218758</v>
      </c>
      <c r="B40" s="4" t="s">
        <v>25</v>
      </c>
      <c r="C40" s="4" t="s">
        <v>26</v>
      </c>
      <c r="D40" s="4" t="s">
        <v>126</v>
      </c>
      <c r="E40" s="4" t="s">
        <v>127</v>
      </c>
      <c r="F40" s="5">
        <v>44553</v>
      </c>
      <c r="G40" s="5">
        <v>44554</v>
      </c>
      <c r="H40" s="4">
        <v>1</v>
      </c>
      <c r="I40" s="4">
        <v>1</v>
      </c>
      <c r="J40" s="4">
        <v>1</v>
      </c>
      <c r="K40" s="4" t="s">
        <v>29</v>
      </c>
      <c r="L40" s="4">
        <v>1910</v>
      </c>
      <c r="M40" s="4">
        <v>1910</v>
      </c>
      <c r="N40" s="4" t="s">
        <v>128</v>
      </c>
      <c r="O40" s="4" t="s">
        <v>125</v>
      </c>
      <c r="P40" s="4" t="s">
        <v>32</v>
      </c>
      <c r="Q40" s="4">
        <v>0</v>
      </c>
      <c r="R40" s="6">
        <v>44432</v>
      </c>
      <c r="S40" s="5">
        <v>44557</v>
      </c>
      <c r="T40" s="4" t="s">
        <v>33</v>
      </c>
      <c r="U40" s="4">
        <v>1910</v>
      </c>
      <c r="V40" s="4">
        <v>0</v>
      </c>
      <c r="W40" s="4">
        <v>0</v>
      </c>
      <c r="X40" s="4">
        <v>2231941</v>
      </c>
    </row>
    <row r="41" s="4" customFormat="1" spans="1:23">
      <c r="A41" s="4">
        <v>14241319997</v>
      </c>
      <c r="B41" s="4" t="s">
        <v>25</v>
      </c>
      <c r="C41" s="4" t="s">
        <v>26</v>
      </c>
      <c r="D41" s="4" t="s">
        <v>129</v>
      </c>
      <c r="E41" s="4" t="s">
        <v>130</v>
      </c>
      <c r="F41" s="5">
        <v>44554</v>
      </c>
      <c r="G41" s="5">
        <v>44556</v>
      </c>
      <c r="H41" s="4">
        <v>1</v>
      </c>
      <c r="I41" s="4">
        <v>2</v>
      </c>
      <c r="J41" s="4">
        <v>2</v>
      </c>
      <c r="K41" s="4" t="s">
        <v>29</v>
      </c>
      <c r="L41" s="4">
        <v>723</v>
      </c>
      <c r="M41" s="4">
        <v>723</v>
      </c>
      <c r="N41" s="4" t="s">
        <v>131</v>
      </c>
      <c r="O41" s="4" t="s">
        <v>125</v>
      </c>
      <c r="P41" s="4" t="s">
        <v>32</v>
      </c>
      <c r="Q41" s="4">
        <v>0</v>
      </c>
      <c r="R41" s="6">
        <v>44199</v>
      </c>
      <c r="S41" s="5">
        <v>44557</v>
      </c>
      <c r="T41" s="4" t="s">
        <v>33</v>
      </c>
      <c r="U41" s="4">
        <v>723</v>
      </c>
      <c r="V41" s="4">
        <v>0</v>
      </c>
      <c r="W41" s="4">
        <v>0</v>
      </c>
    </row>
    <row r="42" s="4" customFormat="1" spans="1:23">
      <c r="A42" s="4">
        <v>14241319997</v>
      </c>
      <c r="B42" s="4" t="s">
        <v>25</v>
      </c>
      <c r="C42" s="4" t="s">
        <v>55</v>
      </c>
      <c r="D42" s="4" t="s">
        <v>129</v>
      </c>
      <c r="E42" s="4" t="s">
        <v>130</v>
      </c>
      <c r="F42" s="5">
        <v>44554</v>
      </c>
      <c r="G42" s="5">
        <v>44556</v>
      </c>
      <c r="H42" s="4">
        <v>1</v>
      </c>
      <c r="I42" s="4">
        <v>2</v>
      </c>
      <c r="J42" s="4">
        <v>2</v>
      </c>
      <c r="K42" s="4" t="s">
        <v>29</v>
      </c>
      <c r="L42" s="4">
        <v>-723</v>
      </c>
      <c r="M42" s="4">
        <v>-723</v>
      </c>
      <c r="N42" s="4" t="s">
        <v>131</v>
      </c>
      <c r="O42" s="4" t="s">
        <v>125</v>
      </c>
      <c r="P42" s="4" t="s">
        <v>32</v>
      </c>
      <c r="Q42" s="4">
        <v>0</v>
      </c>
      <c r="R42" s="6">
        <v>44199</v>
      </c>
      <c r="S42" s="5">
        <v>44557</v>
      </c>
      <c r="T42" s="4" t="s">
        <v>33</v>
      </c>
      <c r="U42" s="4">
        <v>-723</v>
      </c>
      <c r="V42" s="4">
        <v>0</v>
      </c>
      <c r="W42" s="4">
        <v>0</v>
      </c>
    </row>
    <row r="43" s="4" customFormat="1" spans="1:24">
      <c r="A43" s="4">
        <v>16837362313</v>
      </c>
      <c r="B43" s="4" t="s">
        <v>25</v>
      </c>
      <c r="C43" s="4" t="s">
        <v>26</v>
      </c>
      <c r="D43" s="4" t="s">
        <v>132</v>
      </c>
      <c r="E43" s="4" t="s">
        <v>133</v>
      </c>
      <c r="F43" s="5">
        <v>44553</v>
      </c>
      <c r="G43" s="5">
        <v>44554</v>
      </c>
      <c r="H43" s="4">
        <v>1</v>
      </c>
      <c r="I43" s="4">
        <v>1</v>
      </c>
      <c r="J43" s="4">
        <v>1</v>
      </c>
      <c r="K43" s="4" t="s">
        <v>29</v>
      </c>
      <c r="L43" s="4">
        <v>1033</v>
      </c>
      <c r="M43" s="4">
        <v>1033</v>
      </c>
      <c r="N43" s="4" t="s">
        <v>134</v>
      </c>
      <c r="O43" s="4" t="s">
        <v>135</v>
      </c>
      <c r="P43" s="4" t="s">
        <v>32</v>
      </c>
      <c r="Q43" s="4">
        <v>0</v>
      </c>
      <c r="R43" s="6">
        <v>44521</v>
      </c>
      <c r="S43" s="5">
        <v>44557</v>
      </c>
      <c r="T43" s="4" t="s">
        <v>33</v>
      </c>
      <c r="U43" s="4">
        <v>1033</v>
      </c>
      <c r="V43" s="4">
        <v>0</v>
      </c>
      <c r="W43" s="4">
        <v>0</v>
      </c>
      <c r="X43" s="4">
        <v>2306341</v>
      </c>
    </row>
    <row r="44" s="4" customFormat="1" spans="1:25">
      <c r="A44" s="4">
        <v>16855769491</v>
      </c>
      <c r="B44" s="4" t="s">
        <v>25</v>
      </c>
      <c r="C44" s="4" t="s">
        <v>26</v>
      </c>
      <c r="D44" s="4" t="s">
        <v>136</v>
      </c>
      <c r="E44" s="4" t="s">
        <v>137</v>
      </c>
      <c r="F44" s="5">
        <v>44553</v>
      </c>
      <c r="G44" s="5">
        <v>44554</v>
      </c>
      <c r="H44" s="4">
        <v>1</v>
      </c>
      <c r="I44" s="4">
        <v>1</v>
      </c>
      <c r="J44" s="4">
        <v>1</v>
      </c>
      <c r="K44" s="4" t="s">
        <v>29</v>
      </c>
      <c r="L44" s="4">
        <v>1056</v>
      </c>
      <c r="M44" s="4">
        <v>1056</v>
      </c>
      <c r="N44" s="4" t="s">
        <v>138</v>
      </c>
      <c r="O44" s="4" t="s">
        <v>135</v>
      </c>
      <c r="P44" s="4" t="s">
        <v>32</v>
      </c>
      <c r="Q44" s="4">
        <v>0</v>
      </c>
      <c r="R44" s="6">
        <v>44524</v>
      </c>
      <c r="S44" s="5">
        <v>44557</v>
      </c>
      <c r="T44" s="4" t="s">
        <v>33</v>
      </c>
      <c r="U44" s="4">
        <v>1056</v>
      </c>
      <c r="V44" s="4">
        <v>0</v>
      </c>
      <c r="W44" s="4">
        <v>0</v>
      </c>
      <c r="Y44" s="4">
        <v>314883</v>
      </c>
    </row>
    <row r="45" s="4" customFormat="1" spans="1:25">
      <c r="A45" s="4">
        <v>16881354169</v>
      </c>
      <c r="B45" s="4" t="s">
        <v>25</v>
      </c>
      <c r="C45" s="4" t="s">
        <v>26</v>
      </c>
      <c r="D45" s="4" t="s">
        <v>139</v>
      </c>
      <c r="E45" s="4" t="s">
        <v>140</v>
      </c>
      <c r="F45" s="5">
        <v>44552</v>
      </c>
      <c r="G45" s="5">
        <v>44554</v>
      </c>
      <c r="H45" s="4">
        <v>1</v>
      </c>
      <c r="I45" s="4">
        <v>2</v>
      </c>
      <c r="J45" s="4">
        <v>2</v>
      </c>
      <c r="K45" s="4" t="s">
        <v>29</v>
      </c>
      <c r="L45" s="4">
        <v>1558</v>
      </c>
      <c r="M45" s="4">
        <v>1558</v>
      </c>
      <c r="N45" s="4" t="s">
        <v>141</v>
      </c>
      <c r="O45" s="4" t="s">
        <v>135</v>
      </c>
      <c r="P45" s="4" t="s">
        <v>32</v>
      </c>
      <c r="Q45" s="4">
        <v>0</v>
      </c>
      <c r="R45" s="6">
        <v>44528</v>
      </c>
      <c r="S45" s="5">
        <v>44557</v>
      </c>
      <c r="T45" s="4" t="s">
        <v>33</v>
      </c>
      <c r="U45" s="4">
        <v>1558</v>
      </c>
      <c r="V45" s="4">
        <v>0</v>
      </c>
      <c r="W45" s="4">
        <v>0</v>
      </c>
      <c r="X45" s="4">
        <v>2316910</v>
      </c>
      <c r="Y45" s="4">
        <v>12187951</v>
      </c>
    </row>
    <row r="46" s="4" customFormat="1" spans="1:25">
      <c r="A46" s="4">
        <v>16896980854</v>
      </c>
      <c r="B46" s="4" t="s">
        <v>25</v>
      </c>
      <c r="C46" s="4" t="s">
        <v>26</v>
      </c>
      <c r="D46" s="4" t="s">
        <v>142</v>
      </c>
      <c r="E46" s="4" t="s">
        <v>67</v>
      </c>
      <c r="F46" s="5">
        <v>44553</v>
      </c>
      <c r="G46" s="5">
        <v>44554</v>
      </c>
      <c r="H46" s="4">
        <v>1</v>
      </c>
      <c r="I46" s="4">
        <v>1</v>
      </c>
      <c r="J46" s="4">
        <v>1</v>
      </c>
      <c r="K46" s="4" t="s">
        <v>29</v>
      </c>
      <c r="L46" s="4">
        <v>733</v>
      </c>
      <c r="M46" s="4">
        <v>733</v>
      </c>
      <c r="N46" s="4" t="s">
        <v>143</v>
      </c>
      <c r="O46" s="4" t="s">
        <v>135</v>
      </c>
      <c r="P46" s="4" t="s">
        <v>32</v>
      </c>
      <c r="Q46" s="4">
        <v>0</v>
      </c>
      <c r="R46" s="6">
        <v>44531</v>
      </c>
      <c r="S46" s="5">
        <v>44557</v>
      </c>
      <c r="T46" s="4" t="s">
        <v>33</v>
      </c>
      <c r="U46" s="4">
        <v>733</v>
      </c>
      <c r="V46" s="4">
        <v>0</v>
      </c>
      <c r="W46" s="4">
        <v>0</v>
      </c>
      <c r="X46" s="4">
        <v>2320707</v>
      </c>
      <c r="Y46" s="4">
        <v>95071705</v>
      </c>
    </row>
    <row r="47" s="4" customFormat="1" spans="1:24">
      <c r="A47" s="4">
        <v>16897169126</v>
      </c>
      <c r="B47" s="4" t="s">
        <v>25</v>
      </c>
      <c r="C47" s="4" t="s">
        <v>26</v>
      </c>
      <c r="D47" s="4" t="s">
        <v>144</v>
      </c>
      <c r="E47" s="4" t="s">
        <v>145</v>
      </c>
      <c r="F47" s="5">
        <v>44551</v>
      </c>
      <c r="G47" s="5">
        <v>44554</v>
      </c>
      <c r="H47" s="4">
        <v>1</v>
      </c>
      <c r="I47" s="4">
        <v>3</v>
      </c>
      <c r="J47" s="4">
        <v>3</v>
      </c>
      <c r="K47" s="4" t="s">
        <v>29</v>
      </c>
      <c r="L47" s="4">
        <v>495</v>
      </c>
      <c r="M47" s="4">
        <v>495</v>
      </c>
      <c r="N47" s="4" t="s">
        <v>146</v>
      </c>
      <c r="O47" s="4" t="s">
        <v>135</v>
      </c>
      <c r="P47" s="4" t="s">
        <v>32</v>
      </c>
      <c r="Q47" s="4">
        <v>0</v>
      </c>
      <c r="R47" s="6">
        <v>44531</v>
      </c>
      <c r="S47" s="5">
        <v>44557</v>
      </c>
      <c r="T47" s="4" t="s">
        <v>33</v>
      </c>
      <c r="U47" s="4">
        <v>495</v>
      </c>
      <c r="V47" s="4">
        <v>0</v>
      </c>
      <c r="W47" s="4">
        <v>0</v>
      </c>
      <c r="X47" s="4">
        <v>2320801</v>
      </c>
    </row>
    <row r="48" s="4" customFormat="1" spans="1:25">
      <c r="A48" s="4">
        <v>16960959157</v>
      </c>
      <c r="B48" s="4" t="s">
        <v>25</v>
      </c>
      <c r="C48" s="4" t="s">
        <v>26</v>
      </c>
      <c r="D48" s="4" t="s">
        <v>57</v>
      </c>
      <c r="E48" s="4" t="s">
        <v>58</v>
      </c>
      <c r="F48" s="5">
        <v>44551</v>
      </c>
      <c r="G48" s="5">
        <v>44554</v>
      </c>
      <c r="H48" s="4">
        <v>1</v>
      </c>
      <c r="I48" s="4">
        <v>3</v>
      </c>
      <c r="J48" s="4">
        <v>3</v>
      </c>
      <c r="K48" s="4" t="s">
        <v>29</v>
      </c>
      <c r="L48" s="4">
        <v>4398</v>
      </c>
      <c r="M48" s="4">
        <v>4398</v>
      </c>
      <c r="N48" s="4" t="s">
        <v>147</v>
      </c>
      <c r="O48" s="4" t="s">
        <v>135</v>
      </c>
      <c r="P48" s="4" t="s">
        <v>32</v>
      </c>
      <c r="Q48" s="4">
        <v>0</v>
      </c>
      <c r="R48" s="6">
        <v>44541</v>
      </c>
      <c r="S48" s="5">
        <v>44557</v>
      </c>
      <c r="T48" s="4" t="s">
        <v>33</v>
      </c>
      <c r="U48" s="4">
        <v>4398</v>
      </c>
      <c r="V48" s="4">
        <v>0</v>
      </c>
      <c r="W48" s="4">
        <v>0</v>
      </c>
      <c r="X48" s="4">
        <v>2335414</v>
      </c>
      <c r="Y48" s="4">
        <v>72625029</v>
      </c>
    </row>
    <row r="49" s="4" customFormat="1" spans="1:25">
      <c r="A49" s="4">
        <v>16963676626</v>
      </c>
      <c r="B49" s="4" t="s">
        <v>25</v>
      </c>
      <c r="C49" s="4" t="s">
        <v>26</v>
      </c>
      <c r="D49" s="4" t="s">
        <v>148</v>
      </c>
      <c r="E49" s="4" t="s">
        <v>149</v>
      </c>
      <c r="F49" s="5">
        <v>44552</v>
      </c>
      <c r="G49" s="5">
        <v>44554</v>
      </c>
      <c r="H49" s="4">
        <v>1</v>
      </c>
      <c r="I49" s="4">
        <v>2</v>
      </c>
      <c r="J49" s="4">
        <v>2</v>
      </c>
      <c r="K49" s="4" t="s">
        <v>29</v>
      </c>
      <c r="L49" s="4">
        <v>6086</v>
      </c>
      <c r="M49" s="4">
        <v>6086</v>
      </c>
      <c r="N49" s="4" t="s">
        <v>150</v>
      </c>
      <c r="O49" s="4" t="s">
        <v>135</v>
      </c>
      <c r="P49" s="4" t="s">
        <v>32</v>
      </c>
      <c r="Q49" s="4">
        <v>0</v>
      </c>
      <c r="R49" s="6">
        <v>44541</v>
      </c>
      <c r="S49" s="5">
        <v>44557</v>
      </c>
      <c r="T49" s="4" t="s">
        <v>33</v>
      </c>
      <c r="U49" s="4">
        <v>6086</v>
      </c>
      <c r="V49" s="4">
        <v>0</v>
      </c>
      <c r="W49" s="4">
        <v>0</v>
      </c>
      <c r="X49" s="4">
        <v>2335697</v>
      </c>
      <c r="Y49" s="4">
        <v>72997292</v>
      </c>
    </row>
    <row r="50" s="4" customFormat="1" spans="1:25">
      <c r="A50" s="4">
        <v>16975624518</v>
      </c>
      <c r="B50" s="4" t="s">
        <v>25</v>
      </c>
      <c r="C50" s="4" t="s">
        <v>26</v>
      </c>
      <c r="D50" s="4" t="s">
        <v>57</v>
      </c>
      <c r="E50" s="4" t="s">
        <v>58</v>
      </c>
      <c r="F50" s="5">
        <v>44551</v>
      </c>
      <c r="G50" s="5">
        <v>44554</v>
      </c>
      <c r="H50" s="4">
        <v>1</v>
      </c>
      <c r="I50" s="4">
        <v>3</v>
      </c>
      <c r="J50" s="4">
        <v>3</v>
      </c>
      <c r="K50" s="4" t="s">
        <v>29</v>
      </c>
      <c r="L50" s="4">
        <v>4401</v>
      </c>
      <c r="M50" s="4">
        <v>4401</v>
      </c>
      <c r="N50" s="4" t="s">
        <v>151</v>
      </c>
      <c r="O50" s="4" t="s">
        <v>135</v>
      </c>
      <c r="P50" s="4" t="s">
        <v>32</v>
      </c>
      <c r="Q50" s="4">
        <v>0</v>
      </c>
      <c r="R50" s="6">
        <v>44543</v>
      </c>
      <c r="S50" s="5">
        <v>44557</v>
      </c>
      <c r="T50" s="4" t="s">
        <v>33</v>
      </c>
      <c r="U50" s="4">
        <v>4401</v>
      </c>
      <c r="V50" s="4">
        <v>0</v>
      </c>
      <c r="W50" s="4">
        <v>0</v>
      </c>
      <c r="Y50" s="4">
        <v>74090275</v>
      </c>
    </row>
    <row r="51" s="4" customFormat="1" spans="1:25">
      <c r="A51" s="4">
        <v>16985010447</v>
      </c>
      <c r="B51" s="4" t="s">
        <v>25</v>
      </c>
      <c r="C51" s="4" t="s">
        <v>26</v>
      </c>
      <c r="D51" s="4" t="s">
        <v>152</v>
      </c>
      <c r="E51" s="4" t="s">
        <v>153</v>
      </c>
      <c r="F51" s="5">
        <v>44551</v>
      </c>
      <c r="G51" s="5">
        <v>44554</v>
      </c>
      <c r="H51" s="4">
        <v>1</v>
      </c>
      <c r="I51" s="4">
        <v>3</v>
      </c>
      <c r="J51" s="4">
        <v>3</v>
      </c>
      <c r="K51" s="4" t="s">
        <v>29</v>
      </c>
      <c r="L51" s="4">
        <v>1470</v>
      </c>
      <c r="M51" s="4">
        <v>1470</v>
      </c>
      <c r="N51" s="4" t="s">
        <v>154</v>
      </c>
      <c r="O51" s="4" t="s">
        <v>135</v>
      </c>
      <c r="P51" s="4" t="s">
        <v>32</v>
      </c>
      <c r="Q51" s="4">
        <v>0</v>
      </c>
      <c r="R51" s="6">
        <v>44544</v>
      </c>
      <c r="S51" s="5">
        <v>44557</v>
      </c>
      <c r="T51" s="4" t="s">
        <v>33</v>
      </c>
      <c r="U51" s="4">
        <v>1470</v>
      </c>
      <c r="V51" s="4">
        <v>0</v>
      </c>
      <c r="W51" s="4">
        <v>0</v>
      </c>
      <c r="X51" s="4">
        <v>2340223</v>
      </c>
      <c r="Y51" s="4">
        <v>75057042</v>
      </c>
    </row>
    <row r="52" s="4" customFormat="1" spans="1:25">
      <c r="A52" s="4">
        <v>16992985278</v>
      </c>
      <c r="B52" s="4" t="s">
        <v>25</v>
      </c>
      <c r="C52" s="4" t="s">
        <v>26</v>
      </c>
      <c r="D52" s="4" t="s">
        <v>155</v>
      </c>
      <c r="E52" s="4" t="s">
        <v>156</v>
      </c>
      <c r="F52" s="5">
        <v>44553</v>
      </c>
      <c r="G52" s="5">
        <v>44554</v>
      </c>
      <c r="H52" s="4">
        <v>1</v>
      </c>
      <c r="I52" s="4">
        <v>1</v>
      </c>
      <c r="J52" s="4">
        <v>1</v>
      </c>
      <c r="K52" s="4" t="s">
        <v>29</v>
      </c>
      <c r="L52" s="4">
        <v>753</v>
      </c>
      <c r="M52" s="4">
        <v>753</v>
      </c>
      <c r="N52" s="4" t="s">
        <v>157</v>
      </c>
      <c r="O52" s="4" t="s">
        <v>135</v>
      </c>
      <c r="P52" s="4" t="s">
        <v>32</v>
      </c>
      <c r="Q52" s="4">
        <v>0</v>
      </c>
      <c r="R52" s="6">
        <v>44546</v>
      </c>
      <c r="S52" s="5">
        <v>44557</v>
      </c>
      <c r="T52" s="4" t="s">
        <v>33</v>
      </c>
      <c r="U52" s="4">
        <v>753</v>
      </c>
      <c r="V52" s="4">
        <v>0</v>
      </c>
      <c r="W52" s="4">
        <v>0</v>
      </c>
      <c r="X52" s="4">
        <v>2342437</v>
      </c>
      <c r="Y52" s="4">
        <v>76522405</v>
      </c>
    </row>
    <row r="53" s="4" customFormat="1" spans="1:25">
      <c r="A53" s="4">
        <v>16997372182</v>
      </c>
      <c r="B53" s="4" t="s">
        <v>25</v>
      </c>
      <c r="C53" s="4" t="s">
        <v>26</v>
      </c>
      <c r="D53" s="4" t="s">
        <v>158</v>
      </c>
      <c r="E53" s="4" t="s">
        <v>104</v>
      </c>
      <c r="F53" s="5">
        <v>44550</v>
      </c>
      <c r="G53" s="5">
        <v>44554</v>
      </c>
      <c r="H53" s="4">
        <v>1</v>
      </c>
      <c r="I53" s="4">
        <v>4</v>
      </c>
      <c r="J53" s="4">
        <v>4</v>
      </c>
      <c r="K53" s="4" t="s">
        <v>29</v>
      </c>
      <c r="L53" s="4">
        <v>2112</v>
      </c>
      <c r="M53" s="4">
        <v>2112</v>
      </c>
      <c r="N53" s="4" t="s">
        <v>159</v>
      </c>
      <c r="O53" s="4" t="s">
        <v>135</v>
      </c>
      <c r="P53" s="4" t="s">
        <v>32</v>
      </c>
      <c r="Q53" s="4">
        <v>0</v>
      </c>
      <c r="R53" s="6">
        <v>44546</v>
      </c>
      <c r="S53" s="5">
        <v>44557</v>
      </c>
      <c r="T53" s="4" t="s">
        <v>33</v>
      </c>
      <c r="U53" s="4">
        <v>2112</v>
      </c>
      <c r="V53" s="4">
        <v>0</v>
      </c>
      <c r="W53" s="4">
        <v>0</v>
      </c>
      <c r="Y53" s="4">
        <v>76839779</v>
      </c>
    </row>
    <row r="54" s="4" customFormat="1" spans="1:25">
      <c r="A54" s="4">
        <v>17004533843</v>
      </c>
      <c r="B54" s="4" t="s">
        <v>25</v>
      </c>
      <c r="C54" s="4" t="s">
        <v>26</v>
      </c>
      <c r="D54" s="4" t="s">
        <v>160</v>
      </c>
      <c r="E54" s="4" t="s">
        <v>161</v>
      </c>
      <c r="F54" s="5">
        <v>44547</v>
      </c>
      <c r="G54" s="5">
        <v>44554</v>
      </c>
      <c r="H54" s="4">
        <v>1</v>
      </c>
      <c r="I54" s="4">
        <v>7</v>
      </c>
      <c r="J54" s="4">
        <v>7</v>
      </c>
      <c r="K54" s="4" t="s">
        <v>29</v>
      </c>
      <c r="L54" s="4">
        <v>4105</v>
      </c>
      <c r="M54" s="4">
        <v>4105</v>
      </c>
      <c r="N54" s="4" t="s">
        <v>162</v>
      </c>
      <c r="O54" s="4" t="s">
        <v>135</v>
      </c>
      <c r="P54" s="4" t="s">
        <v>32</v>
      </c>
      <c r="Q54" s="4">
        <v>0</v>
      </c>
      <c r="R54" s="6">
        <v>44547</v>
      </c>
      <c r="S54" s="5">
        <v>44557</v>
      </c>
      <c r="T54" s="4" t="s">
        <v>33</v>
      </c>
      <c r="U54" s="4">
        <v>4105</v>
      </c>
      <c r="V54" s="4">
        <v>0</v>
      </c>
      <c r="W54" s="4">
        <v>0</v>
      </c>
      <c r="X54" s="4">
        <v>2345133</v>
      </c>
      <c r="Y54" s="4">
        <v>77645912</v>
      </c>
    </row>
    <row r="55" s="4" customFormat="1" spans="1:25">
      <c r="A55" s="4">
        <v>17010700283</v>
      </c>
      <c r="B55" s="4" t="s">
        <v>25</v>
      </c>
      <c r="C55" s="4" t="s">
        <v>26</v>
      </c>
      <c r="D55" s="4" t="s">
        <v>163</v>
      </c>
      <c r="E55" s="4" t="s">
        <v>164</v>
      </c>
      <c r="F55" s="5">
        <v>44552</v>
      </c>
      <c r="G55" s="5">
        <v>44554</v>
      </c>
      <c r="H55" s="4">
        <v>1</v>
      </c>
      <c r="I55" s="4">
        <v>2</v>
      </c>
      <c r="J55" s="4">
        <v>2</v>
      </c>
      <c r="K55" s="4" t="s">
        <v>29</v>
      </c>
      <c r="L55" s="4">
        <v>1614</v>
      </c>
      <c r="M55" s="4">
        <v>1614</v>
      </c>
      <c r="N55" s="4" t="s">
        <v>165</v>
      </c>
      <c r="O55" s="4" t="s">
        <v>135</v>
      </c>
      <c r="P55" s="4" t="s">
        <v>32</v>
      </c>
      <c r="Q55" s="4">
        <v>0</v>
      </c>
      <c r="R55" s="6">
        <v>44549</v>
      </c>
      <c r="S55" s="5">
        <v>44557</v>
      </c>
      <c r="T55" s="4" t="s">
        <v>33</v>
      </c>
      <c r="U55" s="4">
        <v>1614</v>
      </c>
      <c r="V55" s="4">
        <v>0</v>
      </c>
      <c r="W55" s="4">
        <v>0</v>
      </c>
      <c r="Y55" s="4">
        <v>80403083</v>
      </c>
    </row>
    <row r="56" s="4" customFormat="1" spans="1:25">
      <c r="A56" s="4">
        <v>17010948731</v>
      </c>
      <c r="B56" s="4" t="s">
        <v>25</v>
      </c>
      <c r="C56" s="4" t="s">
        <v>26</v>
      </c>
      <c r="D56" s="4" t="s">
        <v>166</v>
      </c>
      <c r="E56" s="4" t="s">
        <v>167</v>
      </c>
      <c r="F56" s="5">
        <v>44553</v>
      </c>
      <c r="G56" s="5">
        <v>44554</v>
      </c>
      <c r="H56" s="4">
        <v>1</v>
      </c>
      <c r="I56" s="4">
        <v>1</v>
      </c>
      <c r="J56" s="4">
        <v>1</v>
      </c>
      <c r="K56" s="4" t="s">
        <v>29</v>
      </c>
      <c r="L56" s="4">
        <v>863</v>
      </c>
      <c r="M56" s="4">
        <v>863</v>
      </c>
      <c r="N56" s="4" t="s">
        <v>168</v>
      </c>
      <c r="O56" s="4" t="s">
        <v>135</v>
      </c>
      <c r="P56" s="4" t="s">
        <v>32</v>
      </c>
      <c r="Q56" s="4">
        <v>0</v>
      </c>
      <c r="R56" s="6">
        <v>44549</v>
      </c>
      <c r="S56" s="5">
        <v>44557</v>
      </c>
      <c r="T56" s="4" t="s">
        <v>33</v>
      </c>
      <c r="U56" s="4">
        <v>863</v>
      </c>
      <c r="V56" s="4">
        <v>0</v>
      </c>
      <c r="W56" s="4">
        <v>0</v>
      </c>
      <c r="X56" s="4">
        <v>2346722</v>
      </c>
      <c r="Y56" s="4">
        <v>258511199</v>
      </c>
    </row>
    <row r="57" s="4" customFormat="1" spans="1:25">
      <c r="A57" s="4">
        <v>17014228580</v>
      </c>
      <c r="B57" s="4" t="s">
        <v>25</v>
      </c>
      <c r="C57" s="4" t="s">
        <v>26</v>
      </c>
      <c r="D57" s="4" t="s">
        <v>66</v>
      </c>
      <c r="E57" s="4" t="s">
        <v>169</v>
      </c>
      <c r="F57" s="5">
        <v>44553</v>
      </c>
      <c r="G57" s="5">
        <v>44554</v>
      </c>
      <c r="H57" s="4">
        <v>1</v>
      </c>
      <c r="I57" s="4">
        <v>1</v>
      </c>
      <c r="J57" s="4">
        <v>1</v>
      </c>
      <c r="K57" s="4" t="s">
        <v>29</v>
      </c>
      <c r="L57" s="4">
        <v>1729</v>
      </c>
      <c r="M57" s="4">
        <v>1729</v>
      </c>
      <c r="N57" s="4" t="s">
        <v>170</v>
      </c>
      <c r="O57" s="4" t="s">
        <v>135</v>
      </c>
      <c r="P57" s="4" t="s">
        <v>32</v>
      </c>
      <c r="Q57" s="4">
        <v>0</v>
      </c>
      <c r="R57" s="6">
        <v>44549</v>
      </c>
      <c r="S57" s="5">
        <v>44557</v>
      </c>
      <c r="T57" s="4" t="s">
        <v>33</v>
      </c>
      <c r="U57" s="4">
        <v>1729</v>
      </c>
      <c r="V57" s="4">
        <v>0</v>
      </c>
      <c r="W57" s="4">
        <v>0</v>
      </c>
      <c r="Y57" s="4">
        <v>80796514</v>
      </c>
    </row>
    <row r="58" s="4" customFormat="1" spans="1:25">
      <c r="A58" s="4">
        <v>17021703295</v>
      </c>
      <c r="B58" s="4" t="s">
        <v>25</v>
      </c>
      <c r="C58" s="4" t="s">
        <v>26</v>
      </c>
      <c r="D58" s="4" t="s">
        <v>171</v>
      </c>
      <c r="E58" s="4" t="s">
        <v>172</v>
      </c>
      <c r="F58" s="5">
        <v>44552</v>
      </c>
      <c r="G58" s="5">
        <v>44554</v>
      </c>
      <c r="H58" s="4">
        <v>1</v>
      </c>
      <c r="I58" s="4">
        <v>2</v>
      </c>
      <c r="J58" s="4">
        <v>2</v>
      </c>
      <c r="K58" s="4" t="s">
        <v>29</v>
      </c>
      <c r="L58" s="4">
        <v>1364</v>
      </c>
      <c r="M58" s="4">
        <v>1364</v>
      </c>
      <c r="N58" s="4" t="s">
        <v>173</v>
      </c>
      <c r="O58" s="4" t="s">
        <v>135</v>
      </c>
      <c r="P58" s="4" t="s">
        <v>32</v>
      </c>
      <c r="Q58" s="4">
        <v>0</v>
      </c>
      <c r="R58" s="6">
        <v>44551</v>
      </c>
      <c r="S58" s="5">
        <v>44557</v>
      </c>
      <c r="T58" s="4" t="s">
        <v>33</v>
      </c>
      <c r="U58" s="4">
        <v>1364</v>
      </c>
      <c r="V58" s="4">
        <v>0</v>
      </c>
      <c r="W58" s="4">
        <v>0</v>
      </c>
      <c r="Y58" s="4">
        <v>2869450</v>
      </c>
    </row>
    <row r="59" s="4" customFormat="1" spans="1:25">
      <c r="A59" s="4">
        <v>17021819942</v>
      </c>
      <c r="B59" s="4" t="s">
        <v>25</v>
      </c>
      <c r="C59" s="4" t="s">
        <v>26</v>
      </c>
      <c r="D59" s="4" t="s">
        <v>155</v>
      </c>
      <c r="E59" s="4" t="s">
        <v>174</v>
      </c>
      <c r="F59" s="5">
        <v>44553</v>
      </c>
      <c r="G59" s="5">
        <v>44554</v>
      </c>
      <c r="H59" s="4">
        <v>1</v>
      </c>
      <c r="I59" s="4">
        <v>1</v>
      </c>
      <c r="J59" s="4">
        <v>1</v>
      </c>
      <c r="K59" s="4" t="s">
        <v>29</v>
      </c>
      <c r="L59" s="4">
        <v>753</v>
      </c>
      <c r="M59" s="4">
        <v>753</v>
      </c>
      <c r="N59" s="4" t="s">
        <v>175</v>
      </c>
      <c r="O59" s="4" t="s">
        <v>135</v>
      </c>
      <c r="P59" s="4" t="s">
        <v>32</v>
      </c>
      <c r="Q59" s="4">
        <v>0</v>
      </c>
      <c r="R59" s="6">
        <v>44551</v>
      </c>
      <c r="S59" s="5">
        <v>44557</v>
      </c>
      <c r="T59" s="4" t="s">
        <v>33</v>
      </c>
      <c r="U59" s="4">
        <v>753</v>
      </c>
      <c r="V59" s="4">
        <v>0</v>
      </c>
      <c r="W59" s="4">
        <v>0</v>
      </c>
      <c r="X59" s="4">
        <v>2349044</v>
      </c>
      <c r="Y59" s="4">
        <v>81923413</v>
      </c>
    </row>
    <row r="60" s="4" customFormat="1" spans="1:24">
      <c r="A60" s="4">
        <v>17021890329</v>
      </c>
      <c r="B60" s="4" t="s">
        <v>25</v>
      </c>
      <c r="C60" s="4" t="s">
        <v>26</v>
      </c>
      <c r="D60" s="4" t="s">
        <v>176</v>
      </c>
      <c r="E60" s="4" t="s">
        <v>177</v>
      </c>
      <c r="F60" s="5">
        <v>44553</v>
      </c>
      <c r="G60" s="5">
        <v>44554</v>
      </c>
      <c r="H60" s="4">
        <v>1</v>
      </c>
      <c r="I60" s="4">
        <v>1</v>
      </c>
      <c r="J60" s="4">
        <v>1</v>
      </c>
      <c r="K60" s="4" t="s">
        <v>29</v>
      </c>
      <c r="L60" s="4">
        <v>1778</v>
      </c>
      <c r="M60" s="4">
        <v>1778</v>
      </c>
      <c r="N60" s="4" t="s">
        <v>178</v>
      </c>
      <c r="O60" s="4" t="s">
        <v>135</v>
      </c>
      <c r="P60" s="4" t="s">
        <v>32</v>
      </c>
      <c r="Q60" s="4">
        <v>0</v>
      </c>
      <c r="R60" s="6">
        <v>44551</v>
      </c>
      <c r="S60" s="5">
        <v>44557</v>
      </c>
      <c r="T60" s="4" t="s">
        <v>33</v>
      </c>
      <c r="U60" s="4">
        <v>1778</v>
      </c>
      <c r="V60" s="4">
        <v>0</v>
      </c>
      <c r="W60" s="4">
        <v>0</v>
      </c>
      <c r="X60" s="4">
        <v>2349083</v>
      </c>
    </row>
    <row r="61" s="4" customFormat="1" spans="1:25">
      <c r="A61" s="4">
        <v>17024956756</v>
      </c>
      <c r="B61" s="4" t="s">
        <v>25</v>
      </c>
      <c r="C61" s="4" t="s">
        <v>26</v>
      </c>
      <c r="D61" s="4" t="s">
        <v>179</v>
      </c>
      <c r="E61" s="4" t="s">
        <v>180</v>
      </c>
      <c r="F61" s="5">
        <v>44552</v>
      </c>
      <c r="G61" s="5">
        <v>44554</v>
      </c>
      <c r="H61" s="4">
        <v>1</v>
      </c>
      <c r="I61" s="4">
        <v>2</v>
      </c>
      <c r="J61" s="4">
        <v>2</v>
      </c>
      <c r="K61" s="4" t="s">
        <v>29</v>
      </c>
      <c r="L61" s="4">
        <v>1154</v>
      </c>
      <c r="M61" s="4">
        <v>1154</v>
      </c>
      <c r="N61" s="4" t="s">
        <v>181</v>
      </c>
      <c r="O61" s="4" t="s">
        <v>135</v>
      </c>
      <c r="P61" s="4" t="s">
        <v>32</v>
      </c>
      <c r="Q61" s="4">
        <v>0</v>
      </c>
      <c r="R61" s="6">
        <v>44551</v>
      </c>
      <c r="S61" s="5">
        <v>44557</v>
      </c>
      <c r="T61" s="4" t="s">
        <v>33</v>
      </c>
      <c r="U61" s="4">
        <v>1154</v>
      </c>
      <c r="V61" s="4">
        <v>0</v>
      </c>
      <c r="W61" s="4">
        <v>0</v>
      </c>
      <c r="X61" s="4">
        <v>2349481</v>
      </c>
      <c r="Y61" s="4">
        <v>53361188</v>
      </c>
    </row>
    <row r="62" s="4" customFormat="1" spans="1:25">
      <c r="A62" s="4">
        <v>17027068533</v>
      </c>
      <c r="B62" s="4" t="s">
        <v>25</v>
      </c>
      <c r="C62" s="4" t="s">
        <v>26</v>
      </c>
      <c r="D62" s="4" t="s">
        <v>142</v>
      </c>
      <c r="E62" s="4" t="s">
        <v>67</v>
      </c>
      <c r="F62" s="5">
        <v>44553</v>
      </c>
      <c r="G62" s="5">
        <v>44554</v>
      </c>
      <c r="H62" s="4">
        <v>1</v>
      </c>
      <c r="I62" s="4">
        <v>1</v>
      </c>
      <c r="J62" s="4">
        <v>1</v>
      </c>
      <c r="K62" s="4" t="s">
        <v>29</v>
      </c>
      <c r="L62" s="4">
        <v>934</v>
      </c>
      <c r="M62" s="4">
        <v>934</v>
      </c>
      <c r="N62" s="4" t="s">
        <v>182</v>
      </c>
      <c r="O62" s="4" t="s">
        <v>135</v>
      </c>
      <c r="P62" s="4" t="s">
        <v>32</v>
      </c>
      <c r="Q62" s="4">
        <v>0</v>
      </c>
      <c r="R62" s="6">
        <v>44552</v>
      </c>
      <c r="S62" s="5">
        <v>44557</v>
      </c>
      <c r="T62" s="4" t="s">
        <v>33</v>
      </c>
      <c r="U62" s="4">
        <v>934</v>
      </c>
      <c r="V62" s="4">
        <v>0</v>
      </c>
      <c r="W62" s="4">
        <v>0</v>
      </c>
      <c r="X62" s="4">
        <v>2350382</v>
      </c>
      <c r="Y62" s="4">
        <v>82353578</v>
      </c>
    </row>
    <row r="63" s="4" customFormat="1" spans="1:25">
      <c r="A63" s="4">
        <v>17028429649</v>
      </c>
      <c r="B63" s="4" t="s">
        <v>25</v>
      </c>
      <c r="C63" s="4" t="s">
        <v>26</v>
      </c>
      <c r="D63" s="4" t="s">
        <v>119</v>
      </c>
      <c r="E63" s="4" t="s">
        <v>183</v>
      </c>
      <c r="F63" s="5">
        <v>44553</v>
      </c>
      <c r="G63" s="5">
        <v>44554</v>
      </c>
      <c r="H63" s="4">
        <v>1</v>
      </c>
      <c r="I63" s="4">
        <v>1</v>
      </c>
      <c r="J63" s="4">
        <v>1</v>
      </c>
      <c r="K63" s="4" t="s">
        <v>29</v>
      </c>
      <c r="L63" s="4">
        <v>1009</v>
      </c>
      <c r="M63" s="4">
        <v>1009</v>
      </c>
      <c r="N63" s="4" t="s">
        <v>184</v>
      </c>
      <c r="O63" s="4" t="s">
        <v>135</v>
      </c>
      <c r="P63" s="4" t="s">
        <v>32</v>
      </c>
      <c r="Q63" s="4">
        <v>0</v>
      </c>
      <c r="R63" s="6">
        <v>44552</v>
      </c>
      <c r="S63" s="5">
        <v>44557</v>
      </c>
      <c r="T63" s="4" t="s">
        <v>33</v>
      </c>
      <c r="U63" s="4">
        <v>1009</v>
      </c>
      <c r="V63" s="4">
        <v>0</v>
      </c>
      <c r="W63" s="4">
        <v>0</v>
      </c>
      <c r="X63" s="4">
        <v>2350465</v>
      </c>
      <c r="Y63" s="4">
        <v>82658609</v>
      </c>
    </row>
    <row r="64" s="4" customFormat="1" spans="1:25">
      <c r="A64" s="4">
        <v>17028448177</v>
      </c>
      <c r="B64" s="4" t="s">
        <v>25</v>
      </c>
      <c r="C64" s="4" t="s">
        <v>26</v>
      </c>
      <c r="D64" s="4" t="s">
        <v>185</v>
      </c>
      <c r="E64" s="4" t="s">
        <v>186</v>
      </c>
      <c r="F64" s="5">
        <v>44552</v>
      </c>
      <c r="G64" s="5">
        <v>44554</v>
      </c>
      <c r="H64" s="4">
        <v>1</v>
      </c>
      <c r="I64" s="4">
        <v>2</v>
      </c>
      <c r="J64" s="4">
        <v>2</v>
      </c>
      <c r="K64" s="4" t="s">
        <v>29</v>
      </c>
      <c r="L64" s="4">
        <v>1618</v>
      </c>
      <c r="M64" s="4">
        <v>1618</v>
      </c>
      <c r="N64" s="4" t="s">
        <v>187</v>
      </c>
      <c r="O64" s="4" t="s">
        <v>135</v>
      </c>
      <c r="P64" s="4" t="s">
        <v>32</v>
      </c>
      <c r="Q64" s="4">
        <v>0</v>
      </c>
      <c r="R64" s="6">
        <v>44552</v>
      </c>
      <c r="S64" s="5">
        <v>44557</v>
      </c>
      <c r="T64" s="4" t="s">
        <v>33</v>
      </c>
      <c r="U64" s="4">
        <v>1618</v>
      </c>
      <c r="V64" s="4">
        <v>0</v>
      </c>
      <c r="W64" s="4">
        <v>0</v>
      </c>
      <c r="Y64" s="4">
        <v>82669152</v>
      </c>
    </row>
    <row r="65" s="4" customFormat="1" spans="1:24">
      <c r="A65" s="4">
        <v>17031082806</v>
      </c>
      <c r="B65" s="4" t="s">
        <v>25</v>
      </c>
      <c r="C65" s="4" t="s">
        <v>26</v>
      </c>
      <c r="D65" s="4" t="s">
        <v>188</v>
      </c>
      <c r="E65" s="4" t="s">
        <v>189</v>
      </c>
      <c r="F65" s="5">
        <v>44553</v>
      </c>
      <c r="G65" s="5">
        <v>44554</v>
      </c>
      <c r="H65" s="4">
        <v>1</v>
      </c>
      <c r="I65" s="4">
        <v>1</v>
      </c>
      <c r="J65" s="4">
        <v>1</v>
      </c>
      <c r="K65" s="4" t="s">
        <v>29</v>
      </c>
      <c r="L65" s="4">
        <v>404</v>
      </c>
      <c r="M65" s="4">
        <v>404</v>
      </c>
      <c r="N65" s="4" t="s">
        <v>190</v>
      </c>
      <c r="O65" s="4" t="s">
        <v>135</v>
      </c>
      <c r="P65" s="4" t="s">
        <v>32</v>
      </c>
      <c r="Q65" s="4">
        <v>0</v>
      </c>
      <c r="R65" s="6">
        <v>44552</v>
      </c>
      <c r="S65" s="5">
        <v>44557</v>
      </c>
      <c r="T65" s="4" t="s">
        <v>33</v>
      </c>
      <c r="U65" s="4">
        <v>404</v>
      </c>
      <c r="V65" s="4">
        <v>0</v>
      </c>
      <c r="W65" s="4">
        <v>0</v>
      </c>
      <c r="X65" s="4">
        <v>2350986</v>
      </c>
    </row>
    <row r="66" s="4" customFormat="1" spans="1:23">
      <c r="A66" s="4">
        <v>17034610079</v>
      </c>
      <c r="B66" s="4" t="s">
        <v>25</v>
      </c>
      <c r="C66" s="4" t="s">
        <v>26</v>
      </c>
      <c r="D66" s="4" t="s">
        <v>191</v>
      </c>
      <c r="E66" s="4" t="s">
        <v>61</v>
      </c>
      <c r="F66" s="5">
        <v>44553</v>
      </c>
      <c r="G66" s="5">
        <v>44554</v>
      </c>
      <c r="H66" s="4">
        <v>1</v>
      </c>
      <c r="I66" s="4">
        <v>1</v>
      </c>
      <c r="J66" s="4">
        <v>1</v>
      </c>
      <c r="K66" s="4" t="s">
        <v>29</v>
      </c>
      <c r="L66" s="4">
        <v>310</v>
      </c>
      <c r="M66" s="4">
        <v>310</v>
      </c>
      <c r="N66" s="4" t="s">
        <v>192</v>
      </c>
      <c r="O66" s="4" t="s">
        <v>135</v>
      </c>
      <c r="P66" s="4" t="s">
        <v>32</v>
      </c>
      <c r="Q66" s="4">
        <v>0</v>
      </c>
      <c r="R66" s="6">
        <v>44553</v>
      </c>
      <c r="S66" s="5">
        <v>44557</v>
      </c>
      <c r="T66" s="4" t="s">
        <v>33</v>
      </c>
      <c r="U66" s="4">
        <v>310</v>
      </c>
      <c r="V66" s="4">
        <v>0</v>
      </c>
      <c r="W66" s="4">
        <v>0</v>
      </c>
    </row>
    <row r="67" s="4" customFormat="1" spans="1:25">
      <c r="A67" s="4">
        <v>17038153502</v>
      </c>
      <c r="B67" s="4" t="s">
        <v>25</v>
      </c>
      <c r="C67" s="4" t="s">
        <v>26</v>
      </c>
      <c r="D67" s="4" t="s">
        <v>193</v>
      </c>
      <c r="E67" s="4" t="s">
        <v>194</v>
      </c>
      <c r="F67" s="5">
        <v>44553</v>
      </c>
      <c r="G67" s="5">
        <v>44554</v>
      </c>
      <c r="H67" s="4">
        <v>1</v>
      </c>
      <c r="I67" s="4">
        <v>1</v>
      </c>
      <c r="J67" s="4">
        <v>1</v>
      </c>
      <c r="K67" s="4" t="s">
        <v>29</v>
      </c>
      <c r="L67" s="4">
        <v>283</v>
      </c>
      <c r="M67" s="4">
        <v>283</v>
      </c>
      <c r="N67" s="4" t="s">
        <v>195</v>
      </c>
      <c r="O67" s="4" t="s">
        <v>135</v>
      </c>
      <c r="P67" s="4" t="s">
        <v>32</v>
      </c>
      <c r="Q67" s="4">
        <v>0</v>
      </c>
      <c r="R67" s="6">
        <v>44553</v>
      </c>
      <c r="S67" s="5">
        <v>44557</v>
      </c>
      <c r="T67" s="4" t="s">
        <v>33</v>
      </c>
      <c r="U67" s="4">
        <v>283</v>
      </c>
      <c r="V67" s="4">
        <v>0</v>
      </c>
      <c r="W67" s="4">
        <v>0</v>
      </c>
      <c r="Y67" s="4">
        <v>1126929171</v>
      </c>
    </row>
    <row r="68" s="4" customFormat="1" spans="1:25">
      <c r="A68" s="4">
        <v>17028429649</v>
      </c>
      <c r="B68" s="4" t="s">
        <v>25</v>
      </c>
      <c r="C68" s="4" t="s">
        <v>55</v>
      </c>
      <c r="D68" s="4" t="s">
        <v>119</v>
      </c>
      <c r="E68" s="4" t="s">
        <v>183</v>
      </c>
      <c r="F68" s="5">
        <v>44553</v>
      </c>
      <c r="G68" s="5">
        <v>44554</v>
      </c>
      <c r="H68" s="4">
        <v>1</v>
      </c>
      <c r="I68" s="4">
        <v>1</v>
      </c>
      <c r="J68" s="4">
        <v>1</v>
      </c>
      <c r="K68" s="4" t="s">
        <v>29</v>
      </c>
      <c r="L68" s="4">
        <v>-1009</v>
      </c>
      <c r="M68" s="4">
        <v>-1009</v>
      </c>
      <c r="N68" s="4" t="s">
        <v>184</v>
      </c>
      <c r="O68" s="4" t="s">
        <v>135</v>
      </c>
      <c r="P68" s="4" t="s">
        <v>32</v>
      </c>
      <c r="Q68" s="4">
        <v>0</v>
      </c>
      <c r="R68" s="6">
        <v>44552</v>
      </c>
      <c r="S68" s="5">
        <v>44557</v>
      </c>
      <c r="T68" s="4" t="s">
        <v>33</v>
      </c>
      <c r="U68" s="4">
        <v>-1009</v>
      </c>
      <c r="V68" s="4">
        <v>0</v>
      </c>
      <c r="W68" s="4">
        <v>0</v>
      </c>
      <c r="X68" s="4">
        <v>2350465</v>
      </c>
      <c r="Y68" s="4">
        <v>82658609</v>
      </c>
    </row>
    <row r="69" s="4" customFormat="1" spans="1:24">
      <c r="A69" s="4">
        <v>17039165360</v>
      </c>
      <c r="B69" s="4" t="s">
        <v>25</v>
      </c>
      <c r="C69" s="4" t="s">
        <v>26</v>
      </c>
      <c r="D69" s="4" t="s">
        <v>196</v>
      </c>
      <c r="E69" s="4" t="s">
        <v>197</v>
      </c>
      <c r="F69" s="5">
        <v>44553</v>
      </c>
      <c r="G69" s="5">
        <v>44554</v>
      </c>
      <c r="H69" s="4">
        <v>1</v>
      </c>
      <c r="I69" s="4">
        <v>1</v>
      </c>
      <c r="J69" s="4">
        <v>1</v>
      </c>
      <c r="K69" s="4" t="s">
        <v>29</v>
      </c>
      <c r="L69" s="4">
        <v>1022</v>
      </c>
      <c r="M69" s="4">
        <v>1022</v>
      </c>
      <c r="N69" s="4" t="s">
        <v>198</v>
      </c>
      <c r="O69" s="4" t="s">
        <v>135</v>
      </c>
      <c r="P69" s="4" t="s">
        <v>32</v>
      </c>
      <c r="Q69" s="4">
        <v>0</v>
      </c>
      <c r="R69" s="6">
        <v>44553</v>
      </c>
      <c r="S69" s="5">
        <v>44557</v>
      </c>
      <c r="T69" s="4" t="s">
        <v>33</v>
      </c>
      <c r="U69" s="4">
        <v>1022</v>
      </c>
      <c r="V69" s="4">
        <v>0</v>
      </c>
      <c r="W69" s="4">
        <v>0</v>
      </c>
      <c r="X69" s="4">
        <v>2352952</v>
      </c>
    </row>
    <row r="70" s="4" customFormat="1" spans="1:23">
      <c r="A70" s="4">
        <v>17039788799</v>
      </c>
      <c r="B70" s="4" t="s">
        <v>25</v>
      </c>
      <c r="C70" s="4" t="s">
        <v>26</v>
      </c>
      <c r="D70" s="4" t="s">
        <v>199</v>
      </c>
      <c r="E70" s="4" t="s">
        <v>200</v>
      </c>
      <c r="F70" s="5">
        <v>44553</v>
      </c>
      <c r="G70" s="5">
        <v>44554</v>
      </c>
      <c r="H70" s="4">
        <v>1</v>
      </c>
      <c r="I70" s="4">
        <v>1</v>
      </c>
      <c r="J70" s="4">
        <v>1</v>
      </c>
      <c r="K70" s="4" t="s">
        <v>29</v>
      </c>
      <c r="L70" s="4">
        <v>603</v>
      </c>
      <c r="M70" s="4">
        <v>603</v>
      </c>
      <c r="N70" s="4" t="s">
        <v>201</v>
      </c>
      <c r="O70" s="4" t="s">
        <v>135</v>
      </c>
      <c r="P70" s="4" t="s">
        <v>32</v>
      </c>
      <c r="Q70" s="4">
        <v>0</v>
      </c>
      <c r="R70" s="6">
        <v>44553</v>
      </c>
      <c r="S70" s="5">
        <v>44557</v>
      </c>
      <c r="T70" s="4" t="s">
        <v>33</v>
      </c>
      <c r="U70" s="4">
        <v>603</v>
      </c>
      <c r="V70" s="4">
        <v>0</v>
      </c>
      <c r="W70" s="4">
        <v>0</v>
      </c>
    </row>
    <row r="71" s="4" customFormat="1" spans="1:23">
      <c r="A71" s="4">
        <v>16794508652</v>
      </c>
      <c r="B71" s="4" t="s">
        <v>25</v>
      </c>
      <c r="C71" s="4" t="s">
        <v>202</v>
      </c>
      <c r="D71" s="4" t="s">
        <v>203</v>
      </c>
      <c r="E71" s="4" t="s">
        <v>204</v>
      </c>
      <c r="F71" s="5">
        <v>44514</v>
      </c>
      <c r="G71" s="5">
        <v>44515</v>
      </c>
      <c r="H71" s="4">
        <v>1</v>
      </c>
      <c r="I71" s="4">
        <v>1</v>
      </c>
      <c r="J71" s="4">
        <v>1</v>
      </c>
      <c r="K71" s="4" t="s">
        <v>29</v>
      </c>
      <c r="L71" s="4">
        <v>-626.05</v>
      </c>
      <c r="M71" s="4">
        <v>-626.05</v>
      </c>
      <c r="N71" s="4" t="s">
        <v>205</v>
      </c>
      <c r="O71" s="4" t="s">
        <v>135</v>
      </c>
      <c r="P71" s="4" t="s">
        <v>32</v>
      </c>
      <c r="Q71" s="4">
        <v>0</v>
      </c>
      <c r="R71" s="6">
        <v>44514</v>
      </c>
      <c r="S71" s="5">
        <v>44557</v>
      </c>
      <c r="U71" s="4">
        <v>0</v>
      </c>
      <c r="V71" s="4">
        <v>0</v>
      </c>
      <c r="W71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73"/>
  <sheetViews>
    <sheetView tabSelected="1" workbookViewId="0">
      <selection activeCell="A71" sqref="A71:C73"/>
    </sheetView>
  </sheetViews>
  <sheetFormatPr defaultColWidth="9" defaultRowHeight="13.5"/>
  <cols>
    <col min="1" max="1" width="13.5" style="4" customWidth="1"/>
    <col min="2" max="3" width="11.5" style="4"/>
    <col min="4" max="4" width="10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206</v>
      </c>
    </row>
    <row r="2" s="4" customFormat="1" hidden="1" spans="1:9">
      <c r="A2" s="4">
        <v>16691697219</v>
      </c>
      <c r="B2" s="5">
        <v>44547</v>
      </c>
      <c r="C2" s="5">
        <v>44552</v>
      </c>
      <c r="D2" s="4">
        <v>4306</v>
      </c>
      <c r="E2" s="4" t="str">
        <f>VLOOKUP(A2,HOP!A:L,12,0)</f>
        <v>4306.00</v>
      </c>
      <c r="F2" s="4" t="str">
        <f>VLOOKUP(A2,HOP!A:C,3,0)</f>
        <v>2284997</v>
      </c>
      <c r="G2" s="4">
        <f>D2-E2</f>
        <v>0</v>
      </c>
      <c r="H2" s="4" t="str">
        <f>$H$1&amp;F2</f>
        <v>，2284997</v>
      </c>
      <c r="I2" s="4" t="str">
        <f>VLOOKUP(A2,HOP!A:T,20,0)</f>
        <v>直连</v>
      </c>
    </row>
    <row r="3" s="4" customFormat="1" hidden="1" spans="1:9">
      <c r="A3" s="4">
        <v>16795775889</v>
      </c>
      <c r="B3" s="5">
        <v>44549</v>
      </c>
      <c r="C3" s="5">
        <v>44552</v>
      </c>
      <c r="D3" s="4">
        <v>4671</v>
      </c>
      <c r="E3" s="4" t="str">
        <f>VLOOKUP(A3,HOP!A:L,12,0)</f>
        <v>4671.00</v>
      </c>
      <c r="F3" s="4" t="str">
        <f>VLOOKUP(A3,HOP!A:C,3,0)</f>
        <v>2299564</v>
      </c>
      <c r="G3" s="4">
        <f t="shared" ref="G3:G34" si="0">D3-E3</f>
        <v>0</v>
      </c>
      <c r="H3" s="4" t="str">
        <f t="shared" ref="H3:H34" si="1">$H$1&amp;F3</f>
        <v>，2299564</v>
      </c>
      <c r="I3" s="4" t="str">
        <f>VLOOKUP(A3,HOP!A:T,20,0)</f>
        <v>直连</v>
      </c>
    </row>
    <row r="4" s="4" customFormat="1" hidden="1" spans="1:9">
      <c r="A4" s="4">
        <v>16795808174</v>
      </c>
      <c r="B4" s="5">
        <v>44549</v>
      </c>
      <c r="C4" s="5">
        <v>44552</v>
      </c>
      <c r="D4" s="4">
        <v>4671</v>
      </c>
      <c r="E4" s="4" t="str">
        <f>VLOOKUP(A4,HOP!A:L,12,0)</f>
        <v>4671.00</v>
      </c>
      <c r="F4" s="4" t="str">
        <f>VLOOKUP(A4,HOP!A:C,3,0)</f>
        <v>2299589</v>
      </c>
      <c r="G4" s="4">
        <f t="shared" si="0"/>
        <v>0</v>
      </c>
      <c r="H4" s="4" t="str">
        <f t="shared" si="1"/>
        <v>，2299589</v>
      </c>
      <c r="I4" s="4" t="str">
        <f>VLOOKUP(A4,HOP!A:T,20,0)</f>
        <v>直连</v>
      </c>
    </row>
    <row r="5" s="4" customFormat="1" hidden="1" spans="1:9">
      <c r="A5" s="4">
        <v>16896040516</v>
      </c>
      <c r="B5" s="5">
        <v>44545</v>
      </c>
      <c r="C5" s="5">
        <v>44552</v>
      </c>
      <c r="D5" s="4">
        <v>41013</v>
      </c>
      <c r="E5" s="4" t="str">
        <f>VLOOKUP(A5,HOP!A:L,12,0)</f>
        <v>41013.00</v>
      </c>
      <c r="F5" s="4" t="str">
        <f>VLOOKUP(A5,HOP!A:C,3,0)</f>
        <v>2320415</v>
      </c>
      <c r="G5" s="4">
        <f t="shared" si="0"/>
        <v>0</v>
      </c>
      <c r="H5" s="4" t="str">
        <f t="shared" si="1"/>
        <v>，2320415</v>
      </c>
      <c r="I5" s="4" t="str">
        <f>VLOOKUP(A5,HOP!A:T,20,0)</f>
        <v>直连</v>
      </c>
    </row>
    <row r="6" s="4" customFormat="1" hidden="1" spans="1:9">
      <c r="A6" s="4">
        <v>16917423347</v>
      </c>
      <c r="B6" s="5">
        <v>44551</v>
      </c>
      <c r="C6" s="5">
        <v>44552</v>
      </c>
      <c r="D6" s="4">
        <v>139</v>
      </c>
      <c r="E6" s="4" t="str">
        <f>VLOOKUP(A6,HOP!A:L,12,0)</f>
        <v>139.00</v>
      </c>
      <c r="F6" s="4" t="str">
        <f>VLOOKUP(A6,HOP!A:C,3,0)</f>
        <v>2326597</v>
      </c>
      <c r="G6" s="4">
        <f t="shared" si="0"/>
        <v>0</v>
      </c>
      <c r="H6" s="4" t="str">
        <f t="shared" si="1"/>
        <v>，2326597</v>
      </c>
      <c r="I6" s="4" t="str">
        <f>VLOOKUP(A6,HOP!A:T,20,0)</f>
        <v>直连</v>
      </c>
    </row>
    <row r="7" s="4" customFormat="1" hidden="1" spans="1:9">
      <c r="A7" s="4">
        <v>16927664187</v>
      </c>
      <c r="B7" s="5">
        <v>44546</v>
      </c>
      <c r="C7" s="5">
        <v>44552</v>
      </c>
      <c r="D7" s="4">
        <v>13845</v>
      </c>
      <c r="E7" s="4" t="str">
        <f>VLOOKUP(A7,HOP!A:L,12,0)</f>
        <v>13845.00</v>
      </c>
      <c r="F7" s="4" t="str">
        <f>VLOOKUP(A7,HOP!A:C,3,0)</f>
        <v>2328274</v>
      </c>
      <c r="G7" s="4">
        <f t="shared" si="0"/>
        <v>0</v>
      </c>
      <c r="H7" s="4" t="str">
        <f t="shared" si="1"/>
        <v>，2328274</v>
      </c>
      <c r="I7" s="4" t="str">
        <f>VLOOKUP(A7,HOP!A:T,20,0)</f>
        <v>直连</v>
      </c>
    </row>
    <row r="8" s="4" customFormat="1" hidden="1" spans="1:9">
      <c r="A8" s="4">
        <v>16927668385</v>
      </c>
      <c r="B8" s="5">
        <v>44546</v>
      </c>
      <c r="C8" s="5">
        <v>44552</v>
      </c>
      <c r="D8" s="4">
        <v>15879</v>
      </c>
      <c r="E8" s="4" t="str">
        <f>VLOOKUP(A8,HOP!A:L,12,0)</f>
        <v>15879.00</v>
      </c>
      <c r="F8" s="4" t="str">
        <f>VLOOKUP(A8,HOP!A:C,3,0)</f>
        <v>2328278</v>
      </c>
      <c r="G8" s="4">
        <f t="shared" si="0"/>
        <v>0</v>
      </c>
      <c r="H8" s="4" t="str">
        <f t="shared" si="1"/>
        <v>，2328278</v>
      </c>
      <c r="I8" s="4" t="str">
        <f>VLOOKUP(A8,HOP!A:T,20,0)</f>
        <v>直连</v>
      </c>
    </row>
    <row r="9" s="4" customFormat="1" spans="1:10">
      <c r="A9" s="4">
        <v>16969377197</v>
      </c>
      <c r="B9" s="5">
        <v>44548</v>
      </c>
      <c r="C9" s="5">
        <v>44552</v>
      </c>
      <c r="D9" s="4">
        <v>1932</v>
      </c>
      <c r="E9" s="4" t="str">
        <f>VLOOKUP(A9,HOP!A:L,12,0)</f>
        <v>2576.00</v>
      </c>
      <c r="F9" s="4" t="str">
        <f>VLOOKUP(A9,HOP!A:C,3,0)</f>
        <v>2336952</v>
      </c>
      <c r="G9" s="4">
        <f t="shared" si="0"/>
        <v>-644</v>
      </c>
      <c r="H9" s="4" t="str">
        <f t="shared" si="1"/>
        <v>，2336952</v>
      </c>
      <c r="I9" s="4" t="str">
        <f>VLOOKUP(A9,HOP!A:T,20,0)</f>
        <v>直连</v>
      </c>
      <c r="J9" s="4" t="s">
        <v>207</v>
      </c>
    </row>
    <row r="10" s="4" customFormat="1" hidden="1" spans="1:9">
      <c r="A10" s="4">
        <v>16865919216</v>
      </c>
      <c r="B10" s="5">
        <v>44549</v>
      </c>
      <c r="C10" s="5">
        <v>44552</v>
      </c>
      <c r="D10" s="4">
        <v>728.92</v>
      </c>
      <c r="E10" s="4">
        <v>728.92</v>
      </c>
      <c r="F10" s="4" t="str">
        <f>VLOOKUP(A10,HOP!A:C,3,0)</f>
        <v>2313137</v>
      </c>
      <c r="G10" s="4">
        <f t="shared" si="0"/>
        <v>0</v>
      </c>
      <c r="H10" s="4" t="str">
        <f t="shared" si="1"/>
        <v>，2313137</v>
      </c>
      <c r="I10" s="4" t="str">
        <f>VLOOKUP(A10,HOP!A:T,20,0)</f>
        <v>直连</v>
      </c>
    </row>
    <row r="11" s="4" customFormat="1" hidden="1" spans="1:9">
      <c r="A11" s="4">
        <v>16976127799</v>
      </c>
      <c r="B11" s="5">
        <v>44549</v>
      </c>
      <c r="C11" s="5">
        <v>44552</v>
      </c>
      <c r="D11" s="4">
        <v>4401</v>
      </c>
      <c r="E11" s="4" t="str">
        <f>VLOOKUP(A11,HOP!A:L,12,0)</f>
        <v>4401.00</v>
      </c>
      <c r="F11" s="4" t="str">
        <f>VLOOKUP(A11,HOP!A:C,3,0)</f>
        <v>2338577</v>
      </c>
      <c r="G11" s="4">
        <f t="shared" si="0"/>
        <v>0</v>
      </c>
      <c r="H11" s="4" t="str">
        <f t="shared" si="1"/>
        <v>，2338577</v>
      </c>
      <c r="I11" s="4" t="str">
        <f>VLOOKUP(A11,HOP!A:T,20,0)</f>
        <v>直连</v>
      </c>
    </row>
    <row r="12" s="4" customFormat="1" hidden="1" spans="1:9">
      <c r="A12" s="4">
        <v>16986779864</v>
      </c>
      <c r="B12" s="5">
        <v>44550</v>
      </c>
      <c r="C12" s="5">
        <v>44552</v>
      </c>
      <c r="D12" s="4">
        <v>798</v>
      </c>
      <c r="E12" s="4" t="str">
        <f>VLOOKUP(A12,HOP!A:L,12,0)</f>
        <v>798.00</v>
      </c>
      <c r="F12" s="4" t="str">
        <f>VLOOKUP(A12,HOP!A:C,3,0)</f>
        <v>2340659</v>
      </c>
      <c r="G12" s="4">
        <f t="shared" si="0"/>
        <v>0</v>
      </c>
      <c r="H12" s="4" t="str">
        <f t="shared" si="1"/>
        <v>，2340659</v>
      </c>
      <c r="I12" s="4" t="str">
        <f>VLOOKUP(A12,HOP!A:T,20,0)</f>
        <v>直连</v>
      </c>
    </row>
    <row r="13" s="4" customFormat="1" hidden="1" spans="1:9">
      <c r="A13" s="4">
        <v>15931334391</v>
      </c>
      <c r="B13" s="5">
        <v>44548</v>
      </c>
      <c r="C13" s="5">
        <v>44552</v>
      </c>
      <c r="D13" s="4">
        <v>0</v>
      </c>
      <c r="E13" s="4" t="str">
        <f>VLOOKUP(A13,HOP!A:L,12,0)</f>
        <v>5500.00</v>
      </c>
      <c r="F13" s="4" t="str">
        <f>VLOOKUP(A13,HOP!A:C,3,0)</f>
        <v>2208768</v>
      </c>
      <c r="G13" s="4">
        <f t="shared" si="0"/>
        <v>-5500</v>
      </c>
      <c r="H13" s="4" t="str">
        <f t="shared" si="1"/>
        <v>，2208768</v>
      </c>
      <c r="I13" s="4" t="str">
        <f>VLOOKUP(A13,HOP!A:T,20,0)</f>
        <v>直连</v>
      </c>
    </row>
    <row r="14" s="4" customFormat="1" hidden="1" spans="1:9">
      <c r="A14" s="4">
        <v>17005267034</v>
      </c>
      <c r="B14" s="5">
        <v>44550</v>
      </c>
      <c r="C14" s="5">
        <v>44552</v>
      </c>
      <c r="D14" s="4">
        <v>3000</v>
      </c>
      <c r="E14" s="4" t="str">
        <f>VLOOKUP(A14,HOP!A:L,12,0)</f>
        <v>3000.00</v>
      </c>
      <c r="F14" s="4" t="str">
        <f>VLOOKUP(A14,HOP!A:C,3,0)</f>
        <v>2345356</v>
      </c>
      <c r="G14" s="4">
        <f t="shared" si="0"/>
        <v>0</v>
      </c>
      <c r="H14" s="4" t="str">
        <f t="shared" si="1"/>
        <v>，2345356</v>
      </c>
      <c r="I14" s="4" t="str">
        <f>VLOOKUP(A14,HOP!A:T,20,0)</f>
        <v>直连</v>
      </c>
    </row>
    <row r="15" s="4" customFormat="1" hidden="1" spans="1:9">
      <c r="A15" s="4">
        <v>17010952707</v>
      </c>
      <c r="B15" s="5">
        <v>44549</v>
      </c>
      <c r="C15" s="5">
        <v>44552</v>
      </c>
      <c r="D15" s="4">
        <v>2514</v>
      </c>
      <c r="E15" s="4" t="str">
        <f>VLOOKUP(A15,HOP!A:L,12,0)</f>
        <v>2514.00</v>
      </c>
      <c r="F15" s="4" t="str">
        <f>VLOOKUP(A15,HOP!A:C,3,0)</f>
        <v>2346724</v>
      </c>
      <c r="G15" s="4">
        <f t="shared" si="0"/>
        <v>0</v>
      </c>
      <c r="H15" s="4" t="str">
        <f t="shared" si="1"/>
        <v>，2346724</v>
      </c>
      <c r="I15" s="4" t="str">
        <f>VLOOKUP(A15,HOP!A:T,20,0)</f>
        <v>直连</v>
      </c>
    </row>
    <row r="16" s="4" customFormat="1" hidden="1" spans="1:9">
      <c r="A16" s="4">
        <v>17010960544</v>
      </c>
      <c r="B16" s="5">
        <v>44551</v>
      </c>
      <c r="C16" s="5">
        <v>44552</v>
      </c>
      <c r="D16" s="4">
        <v>394</v>
      </c>
      <c r="E16" s="4" t="str">
        <f>VLOOKUP(A16,HOP!A:L,12,0)</f>
        <v>394.00</v>
      </c>
      <c r="F16" s="4" t="str">
        <f>VLOOKUP(A16,HOP!A:C,3,0)</f>
        <v>2346729</v>
      </c>
      <c r="G16" s="4">
        <f t="shared" si="0"/>
        <v>0</v>
      </c>
      <c r="H16" s="4" t="str">
        <f t="shared" si="1"/>
        <v>，2346729</v>
      </c>
      <c r="I16" s="4" t="str">
        <f>VLOOKUP(A16,HOP!A:T,20,0)</f>
        <v>直连</v>
      </c>
    </row>
    <row r="17" s="4" customFormat="1" hidden="1" spans="1:9">
      <c r="A17" s="4">
        <v>17011194816</v>
      </c>
      <c r="B17" s="5">
        <v>44551</v>
      </c>
      <c r="C17" s="5">
        <v>44552</v>
      </c>
      <c r="D17" s="4">
        <v>217</v>
      </c>
      <c r="E17" s="4" t="str">
        <f>VLOOKUP(A17,HOP!A:L,12,0)</f>
        <v>217.00</v>
      </c>
      <c r="F17" s="4" t="str">
        <f>VLOOKUP(A17,HOP!A:C,3,0)</f>
        <v>2346819</v>
      </c>
      <c r="G17" s="4">
        <f t="shared" si="0"/>
        <v>0</v>
      </c>
      <c r="H17" s="4" t="str">
        <f t="shared" si="1"/>
        <v>，2346819</v>
      </c>
      <c r="I17" s="4" t="str">
        <f>VLOOKUP(A17,HOP!A:T,20,0)</f>
        <v>直连</v>
      </c>
    </row>
    <row r="18" s="4" customFormat="1" hidden="1" spans="1:9">
      <c r="A18" s="4">
        <v>17016030709</v>
      </c>
      <c r="B18" s="5">
        <v>44550</v>
      </c>
      <c r="C18" s="5">
        <v>44552</v>
      </c>
      <c r="D18" s="4">
        <v>1512</v>
      </c>
      <c r="E18" s="4" t="str">
        <f>VLOOKUP(A18,HOP!A:L,12,0)</f>
        <v>1512.00</v>
      </c>
      <c r="F18" s="4" t="str">
        <f>VLOOKUP(A18,HOP!A:C,3,0)</f>
        <v>2347796</v>
      </c>
      <c r="G18" s="4">
        <f t="shared" si="0"/>
        <v>0</v>
      </c>
      <c r="H18" s="4" t="str">
        <f t="shared" si="1"/>
        <v>，2347796</v>
      </c>
      <c r="I18" s="4" t="str">
        <f>VLOOKUP(A18,HOP!A:T,20,0)</f>
        <v>直连</v>
      </c>
    </row>
    <row r="19" s="4" customFormat="1" hidden="1" spans="1:9">
      <c r="A19" s="4">
        <v>17021958548</v>
      </c>
      <c r="B19" s="5">
        <v>44551</v>
      </c>
      <c r="C19" s="5">
        <v>44552</v>
      </c>
      <c r="D19" s="4">
        <v>473</v>
      </c>
      <c r="E19" s="4" t="str">
        <f>VLOOKUP(A19,HOP!A:L,12,0)</f>
        <v>473.00</v>
      </c>
      <c r="F19" s="4" t="str">
        <f>VLOOKUP(A19,HOP!A:C,3,0)</f>
        <v>2349118</v>
      </c>
      <c r="G19" s="4">
        <f t="shared" si="0"/>
        <v>0</v>
      </c>
      <c r="H19" s="4" t="str">
        <f t="shared" si="1"/>
        <v>，2349118</v>
      </c>
      <c r="I19" s="4" t="str">
        <f>VLOOKUP(A19,HOP!A:T,20,0)</f>
        <v>直连</v>
      </c>
    </row>
    <row r="20" s="4" customFormat="1" hidden="1" spans="1:9">
      <c r="A20" s="4">
        <v>17024793692</v>
      </c>
      <c r="B20" s="5">
        <v>44551</v>
      </c>
      <c r="C20" s="5">
        <v>44552</v>
      </c>
      <c r="D20" s="4">
        <v>144</v>
      </c>
      <c r="E20" s="4" t="str">
        <f>VLOOKUP(A20,HOP!A:L,12,0)</f>
        <v>144.00</v>
      </c>
      <c r="F20" s="4" t="str">
        <f>VLOOKUP(A20,HOP!A:C,3,0)</f>
        <v>2349412</v>
      </c>
      <c r="G20" s="4">
        <f t="shared" si="0"/>
        <v>0</v>
      </c>
      <c r="H20" s="4" t="str">
        <f t="shared" si="1"/>
        <v>，2349412</v>
      </c>
      <c r="I20" s="4" t="str">
        <f>VLOOKUP(A20,HOP!A:T,20,0)</f>
        <v>直连</v>
      </c>
    </row>
    <row r="21" s="4" customFormat="1" hidden="1" spans="1:9">
      <c r="A21" s="4">
        <v>17025535502</v>
      </c>
      <c r="B21" s="5">
        <v>44551</v>
      </c>
      <c r="C21" s="5">
        <v>44552</v>
      </c>
      <c r="D21" s="4">
        <v>235</v>
      </c>
      <c r="E21" s="4" t="str">
        <f>VLOOKUP(A21,HOP!A:L,12,0)</f>
        <v>235.00</v>
      </c>
      <c r="F21" s="4" t="str">
        <f>VLOOKUP(A21,HOP!A:C,3,0)</f>
        <v>2349689</v>
      </c>
      <c r="G21" s="4">
        <f t="shared" si="0"/>
        <v>0</v>
      </c>
      <c r="H21" s="4" t="str">
        <f t="shared" si="1"/>
        <v>，2349689</v>
      </c>
      <c r="I21" s="4" t="str">
        <f>VLOOKUP(A21,HOP!A:T,20,0)</f>
        <v>直连</v>
      </c>
    </row>
    <row r="22" s="4" customFormat="1" hidden="1" spans="1:9">
      <c r="A22" s="4">
        <v>16593433012</v>
      </c>
      <c r="B22" s="5">
        <v>44550</v>
      </c>
      <c r="C22" s="5">
        <v>44553</v>
      </c>
      <c r="D22" s="4">
        <v>1686</v>
      </c>
      <c r="E22" s="4" t="str">
        <f>VLOOKUP(A22,HOP!A:L,12,0)</f>
        <v>1686.00</v>
      </c>
      <c r="F22" s="4" t="str">
        <f>VLOOKUP(A22,HOP!A:C,3,0)</f>
        <v>2280023</v>
      </c>
      <c r="G22" s="4">
        <f t="shared" si="0"/>
        <v>0</v>
      </c>
      <c r="H22" s="4" t="str">
        <f t="shared" si="1"/>
        <v>，2280023</v>
      </c>
      <c r="I22" s="4" t="str">
        <f>VLOOKUP(A22,HOP!A:T,20,0)</f>
        <v>直连</v>
      </c>
    </row>
    <row r="23" s="4" customFormat="1" hidden="1" spans="1:9">
      <c r="A23" s="4">
        <v>16792813389</v>
      </c>
      <c r="B23" s="5">
        <v>44551</v>
      </c>
      <c r="C23" s="5">
        <v>44553</v>
      </c>
      <c r="D23" s="4">
        <v>5674</v>
      </c>
      <c r="E23" s="4" t="str">
        <f>VLOOKUP(A23,HOP!A:L,12,0)</f>
        <v>5674.00</v>
      </c>
      <c r="F23" s="4" t="str">
        <f>VLOOKUP(A23,HOP!A:C,3,0)</f>
        <v>2299128</v>
      </c>
      <c r="G23" s="4">
        <f t="shared" si="0"/>
        <v>0</v>
      </c>
      <c r="H23" s="4" t="str">
        <f t="shared" si="1"/>
        <v>，2299128</v>
      </c>
      <c r="I23" s="4" t="str">
        <f>VLOOKUP(A23,HOP!A:T,20,0)</f>
        <v>直连</v>
      </c>
    </row>
    <row r="24" s="4" customFormat="1" hidden="1" spans="1:9">
      <c r="A24" s="4">
        <v>16815244847</v>
      </c>
      <c r="B24" s="5">
        <v>44545</v>
      </c>
      <c r="C24" s="5">
        <v>44553</v>
      </c>
      <c r="D24" s="4">
        <v>4296</v>
      </c>
      <c r="E24" s="4" t="str">
        <f>VLOOKUP(A24,HOP!A:L,12,0)</f>
        <v>4296.00</v>
      </c>
      <c r="F24" s="4" t="str">
        <f>VLOOKUP(A24,HOP!A:C,3,0)</f>
        <v>2302329</v>
      </c>
      <c r="G24" s="4">
        <f t="shared" si="0"/>
        <v>0</v>
      </c>
      <c r="H24" s="4" t="str">
        <f t="shared" si="1"/>
        <v>，2302329</v>
      </c>
      <c r="I24" s="4" t="str">
        <f>VLOOKUP(A24,HOP!A:T,20,0)</f>
        <v>直连</v>
      </c>
    </row>
    <row r="25" s="4" customFormat="1" spans="1:10">
      <c r="A25" s="4">
        <v>16847345308</v>
      </c>
      <c r="B25" s="5">
        <v>44550</v>
      </c>
      <c r="C25" s="5">
        <v>44553</v>
      </c>
      <c r="D25" s="4">
        <v>634</v>
      </c>
      <c r="E25" s="4" t="str">
        <f>VLOOKUP(A25,HOP!A:L,12,0)</f>
        <v>630.75</v>
      </c>
      <c r="F25" s="4" t="str">
        <f>VLOOKUP(A25,HOP!A:C,3,0)</f>
        <v>2308361</v>
      </c>
      <c r="G25" s="4">
        <f t="shared" si="0"/>
        <v>3.25</v>
      </c>
      <c r="H25" s="4" t="str">
        <f t="shared" si="1"/>
        <v>，2308361</v>
      </c>
      <c r="I25" s="4" t="str">
        <f>VLOOKUP(A25,HOP!A:T,20,0)</f>
        <v>直连</v>
      </c>
      <c r="J25" s="4" t="s">
        <v>208</v>
      </c>
    </row>
    <row r="26" s="4" customFormat="1" hidden="1" spans="1:9">
      <c r="A26" s="4">
        <v>16896737701</v>
      </c>
      <c r="B26" s="5">
        <v>44551</v>
      </c>
      <c r="C26" s="5">
        <v>44553</v>
      </c>
      <c r="D26" s="4">
        <v>2952</v>
      </c>
      <c r="E26" s="4" t="str">
        <f>VLOOKUP(A26,HOP!A:L,12,0)</f>
        <v>2952.00</v>
      </c>
      <c r="F26" s="4" t="str">
        <f>VLOOKUP(A26,HOP!A:C,3,0)</f>
        <v>2320617</v>
      </c>
      <c r="G26" s="4">
        <f t="shared" si="0"/>
        <v>0</v>
      </c>
      <c r="H26" s="4" t="str">
        <f t="shared" si="1"/>
        <v>，2320617</v>
      </c>
      <c r="I26" s="4" t="str">
        <f>VLOOKUP(A26,HOP!A:T,20,0)</f>
        <v>直连</v>
      </c>
    </row>
    <row r="27" s="4" customFormat="1" hidden="1" spans="1:9">
      <c r="A27" s="4">
        <v>16995427401</v>
      </c>
      <c r="B27" s="5">
        <v>44552</v>
      </c>
      <c r="C27" s="5">
        <v>44553</v>
      </c>
      <c r="D27" s="4">
        <v>1018</v>
      </c>
      <c r="E27" s="4" t="str">
        <f>VLOOKUP(A27,HOP!A:L,12,0)</f>
        <v>1018.00</v>
      </c>
      <c r="F27" s="4" t="str">
        <f>VLOOKUP(A27,HOP!A:C,3,0)</f>
        <v>2342985</v>
      </c>
      <c r="G27" s="4">
        <f t="shared" si="0"/>
        <v>0</v>
      </c>
      <c r="H27" s="4" t="str">
        <f t="shared" si="1"/>
        <v>，2342985</v>
      </c>
      <c r="I27" s="4" t="str">
        <f>VLOOKUP(A27,HOP!A:T,20,0)</f>
        <v>直连</v>
      </c>
    </row>
    <row r="28" s="4" customFormat="1" hidden="1" spans="1:9">
      <c r="A28" s="4">
        <v>17009294539</v>
      </c>
      <c r="B28" s="5">
        <v>44552</v>
      </c>
      <c r="C28" s="5">
        <v>44553</v>
      </c>
      <c r="D28" s="4">
        <v>588</v>
      </c>
      <c r="E28" s="4" t="str">
        <f>VLOOKUP(A28,HOP!A:L,12,0)</f>
        <v>588.00</v>
      </c>
      <c r="F28" s="4" t="str">
        <f>VLOOKUP(A28,HOP!A:C,3,0)</f>
        <v>2346223</v>
      </c>
      <c r="G28" s="4">
        <f t="shared" si="0"/>
        <v>0</v>
      </c>
      <c r="H28" s="4" t="str">
        <f t="shared" si="1"/>
        <v>，2346223</v>
      </c>
      <c r="I28" s="4" t="str">
        <f>VLOOKUP(A28,HOP!A:T,20,0)</f>
        <v>直连</v>
      </c>
    </row>
    <row r="29" s="4" customFormat="1" hidden="1" spans="1:9">
      <c r="A29" s="4">
        <v>17016033460</v>
      </c>
      <c r="B29" s="5">
        <v>44552</v>
      </c>
      <c r="C29" s="5">
        <v>44553</v>
      </c>
      <c r="D29" s="4">
        <v>343</v>
      </c>
      <c r="E29" s="4" t="str">
        <f>VLOOKUP(A29,HOP!A:L,12,0)</f>
        <v>343.00</v>
      </c>
      <c r="F29" s="4" t="str">
        <f>VLOOKUP(A29,HOP!A:C,3,0)</f>
        <v>2347798</v>
      </c>
      <c r="G29" s="4">
        <f t="shared" si="0"/>
        <v>0</v>
      </c>
      <c r="H29" s="4" t="str">
        <f t="shared" si="1"/>
        <v>，2347798</v>
      </c>
      <c r="I29" s="4" t="str">
        <f>VLOOKUP(A29,HOP!A:T,20,0)</f>
        <v>直连</v>
      </c>
    </row>
    <row r="30" s="4" customFormat="1" hidden="1" spans="1:9">
      <c r="A30" s="4">
        <v>17026201569</v>
      </c>
      <c r="B30" s="5">
        <v>44552</v>
      </c>
      <c r="C30" s="5">
        <v>44553</v>
      </c>
      <c r="D30" s="4">
        <v>235</v>
      </c>
      <c r="E30" s="4" t="str">
        <f>VLOOKUP(A30,HOP!A:L,12,0)</f>
        <v>235.00</v>
      </c>
      <c r="F30" s="4" t="str">
        <f>VLOOKUP(A30,HOP!A:C,3,0)</f>
        <v>2349965</v>
      </c>
      <c r="G30" s="4">
        <f t="shared" si="0"/>
        <v>0</v>
      </c>
      <c r="H30" s="4" t="str">
        <f t="shared" si="1"/>
        <v>，2349965</v>
      </c>
      <c r="I30" s="4" t="str">
        <f>VLOOKUP(A30,HOP!A:T,20,0)</f>
        <v>直连</v>
      </c>
    </row>
    <row r="31" s="4" customFormat="1" hidden="1" spans="1:9">
      <c r="A31" s="4">
        <v>17026767637</v>
      </c>
      <c r="B31" s="5">
        <v>44552</v>
      </c>
      <c r="C31" s="5">
        <v>44553</v>
      </c>
      <c r="D31" s="4">
        <v>127</v>
      </c>
      <c r="E31" s="4" t="str">
        <f>VLOOKUP(A31,HOP!A:L,12,0)</f>
        <v>127.00</v>
      </c>
      <c r="F31" s="4" t="str">
        <f>VLOOKUP(A31,HOP!A:C,3,0)</f>
        <v>2350222</v>
      </c>
      <c r="G31" s="4">
        <f t="shared" si="0"/>
        <v>0</v>
      </c>
      <c r="H31" s="4" t="str">
        <f t="shared" si="1"/>
        <v>，2350222</v>
      </c>
      <c r="I31" s="4" t="str">
        <f>VLOOKUP(A31,HOP!A:T,20,0)</f>
        <v>直连</v>
      </c>
    </row>
    <row r="32" s="4" customFormat="1" hidden="1" spans="1:9">
      <c r="A32" s="4">
        <v>17027085473</v>
      </c>
      <c r="B32" s="5">
        <v>44552</v>
      </c>
      <c r="C32" s="5">
        <v>44553</v>
      </c>
      <c r="D32" s="4">
        <v>1009</v>
      </c>
      <c r="E32" s="4" t="str">
        <f>VLOOKUP(A32,HOP!A:L,12,0)</f>
        <v>1009.00</v>
      </c>
      <c r="F32" s="4" t="str">
        <f>VLOOKUP(A32,HOP!A:C,3,0)</f>
        <v>2350396</v>
      </c>
      <c r="G32" s="4">
        <f t="shared" si="0"/>
        <v>0</v>
      </c>
      <c r="H32" s="4" t="str">
        <f t="shared" si="1"/>
        <v>，2350396</v>
      </c>
      <c r="I32" s="4" t="str">
        <f>VLOOKUP(A32,HOP!A:T,20,0)</f>
        <v>直连</v>
      </c>
    </row>
    <row r="33" s="4" customFormat="1" hidden="1" spans="1:9">
      <c r="A33" s="4">
        <v>17029707598</v>
      </c>
      <c r="B33" s="5">
        <v>44552</v>
      </c>
      <c r="C33" s="5">
        <v>44553</v>
      </c>
      <c r="D33" s="4">
        <v>144</v>
      </c>
      <c r="E33" s="4" t="str">
        <f>VLOOKUP(A33,HOP!A:L,12,0)</f>
        <v>144.00</v>
      </c>
      <c r="F33" s="4" t="str">
        <f>VLOOKUP(A33,HOP!A:C,3,0)</f>
        <v>2350555</v>
      </c>
      <c r="G33" s="4">
        <f t="shared" si="0"/>
        <v>0</v>
      </c>
      <c r="H33" s="4" t="str">
        <f t="shared" si="1"/>
        <v>，2350555</v>
      </c>
      <c r="I33" s="4" t="str">
        <f>VLOOKUP(A33,HOP!A:T,20,0)</f>
        <v>直连</v>
      </c>
    </row>
    <row r="34" s="4" customFormat="1" hidden="1" spans="1:9">
      <c r="A34" s="4">
        <v>17030402772</v>
      </c>
      <c r="B34" s="5">
        <v>44552</v>
      </c>
      <c r="C34" s="5">
        <v>44553</v>
      </c>
      <c r="D34" s="4">
        <v>1411</v>
      </c>
      <c r="E34" s="4" t="str">
        <f>VLOOKUP(A34,HOP!A:L,12,0)</f>
        <v>1411.00</v>
      </c>
      <c r="F34" s="4" t="str">
        <f>VLOOKUP(A34,HOP!A:C,3,0)</f>
        <v>2350727</v>
      </c>
      <c r="G34" s="4">
        <f t="shared" si="0"/>
        <v>0</v>
      </c>
      <c r="H34" s="4" t="str">
        <f t="shared" si="1"/>
        <v>，2350727</v>
      </c>
      <c r="I34" s="4" t="str">
        <f>VLOOKUP(A34,HOP!A:T,20,0)</f>
        <v>直连</v>
      </c>
    </row>
    <row r="35" s="4" customFormat="1" hidden="1" spans="1:9">
      <c r="A35" s="4">
        <v>16129218758</v>
      </c>
      <c r="B35" s="5">
        <v>44553</v>
      </c>
      <c r="C35" s="5">
        <v>44554</v>
      </c>
      <c r="D35" s="4">
        <v>1910</v>
      </c>
      <c r="E35" s="4" t="str">
        <f>VLOOKUP(A35,HOP!A:L,12,0)</f>
        <v>1910.00</v>
      </c>
      <c r="F35" s="4" t="str">
        <f>VLOOKUP(A35,HOP!A:C,3,0)</f>
        <v>2231941</v>
      </c>
      <c r="G35" s="4">
        <f t="shared" ref="G35:G64" si="2">D35-E35</f>
        <v>0</v>
      </c>
      <c r="H35" s="4" t="str">
        <f t="shared" ref="H35:H64" si="3">$H$1&amp;F35</f>
        <v>，2231941</v>
      </c>
      <c r="I35" s="4" t="str">
        <f>VLOOKUP(A35,HOP!A:T,20,0)</f>
        <v>直连</v>
      </c>
    </row>
    <row r="36" s="4" customFormat="1" hidden="1" spans="1:9">
      <c r="A36" s="4">
        <v>14241319997</v>
      </c>
      <c r="B36" s="5">
        <v>44554</v>
      </c>
      <c r="C36" s="5">
        <v>44556</v>
      </c>
      <c r="D36" s="4">
        <v>0</v>
      </c>
      <c r="E36" s="4" t="str">
        <f>VLOOKUP(A36,HOP!A:L,12,0)</f>
        <v>0.00</v>
      </c>
      <c r="F36" s="4" t="str">
        <f>VLOOKUP(A36,HOP!A:C,3,0)</f>
        <v>1939782</v>
      </c>
      <c r="G36" s="4">
        <f t="shared" si="2"/>
        <v>0</v>
      </c>
      <c r="H36" s="4" t="str">
        <f t="shared" si="3"/>
        <v>，1939782</v>
      </c>
      <c r="I36" s="4" t="str">
        <f>VLOOKUP(A36,HOP!A:T,20,0)</f>
        <v>直连</v>
      </c>
    </row>
    <row r="37" s="4" customFormat="1" hidden="1" spans="1:9">
      <c r="A37" s="4">
        <v>16837362313</v>
      </c>
      <c r="B37" s="5">
        <v>44553</v>
      </c>
      <c r="C37" s="5">
        <v>44554</v>
      </c>
      <c r="D37" s="4">
        <v>1033</v>
      </c>
      <c r="E37" s="4" t="str">
        <f>VLOOKUP(A37,HOP!A:L,12,0)</f>
        <v>1033.00</v>
      </c>
      <c r="F37" s="4" t="str">
        <f>VLOOKUP(A37,HOP!A:C,3,0)</f>
        <v>2306341</v>
      </c>
      <c r="G37" s="4">
        <f t="shared" si="2"/>
        <v>0</v>
      </c>
      <c r="H37" s="4" t="str">
        <f t="shared" si="3"/>
        <v>，2306341</v>
      </c>
      <c r="I37" s="4" t="str">
        <f>VLOOKUP(A37,HOP!A:T,20,0)</f>
        <v>直连</v>
      </c>
    </row>
    <row r="38" s="4" customFormat="1" hidden="1" spans="1:9">
      <c r="A38" s="4">
        <v>16855769491</v>
      </c>
      <c r="B38" s="5">
        <v>44553</v>
      </c>
      <c r="C38" s="5">
        <v>44554</v>
      </c>
      <c r="D38" s="4">
        <v>1056</v>
      </c>
      <c r="E38" s="4" t="str">
        <f>VLOOKUP(A38,HOP!A:L,12,0)</f>
        <v>1056.00</v>
      </c>
      <c r="F38" s="4" t="str">
        <f>VLOOKUP(A38,HOP!A:C,3,0)</f>
        <v>2310083</v>
      </c>
      <c r="G38" s="4">
        <f t="shared" si="2"/>
        <v>0</v>
      </c>
      <c r="H38" s="4" t="str">
        <f t="shared" si="3"/>
        <v>，2310083</v>
      </c>
      <c r="I38" s="4" t="str">
        <f>VLOOKUP(A38,HOP!A:T,20,0)</f>
        <v>直连</v>
      </c>
    </row>
    <row r="39" s="4" customFormat="1" hidden="1" spans="1:9">
      <c r="A39" s="4">
        <v>16881354169</v>
      </c>
      <c r="B39" s="5">
        <v>44552</v>
      </c>
      <c r="C39" s="5">
        <v>44554</v>
      </c>
      <c r="D39" s="4">
        <v>1558</v>
      </c>
      <c r="E39" s="4" t="str">
        <f>VLOOKUP(A39,HOP!A:L,12,0)</f>
        <v>1558.00</v>
      </c>
      <c r="F39" s="4" t="str">
        <f>VLOOKUP(A39,HOP!A:C,3,0)</f>
        <v>2316910</v>
      </c>
      <c r="G39" s="4">
        <f t="shared" si="2"/>
        <v>0</v>
      </c>
      <c r="H39" s="4" t="str">
        <f t="shared" si="3"/>
        <v>，2316910</v>
      </c>
      <c r="I39" s="4" t="str">
        <f>VLOOKUP(A39,HOP!A:T,20,0)</f>
        <v>直连</v>
      </c>
    </row>
    <row r="40" s="4" customFormat="1" hidden="1" spans="1:9">
      <c r="A40" s="4">
        <v>16896980854</v>
      </c>
      <c r="B40" s="5">
        <v>44553</v>
      </c>
      <c r="C40" s="5">
        <v>44554</v>
      </c>
      <c r="D40" s="4">
        <v>733</v>
      </c>
      <c r="E40" s="4" t="str">
        <f>VLOOKUP(A40,HOP!A:L,12,0)</f>
        <v>733.00</v>
      </c>
      <c r="F40" s="4" t="str">
        <f>VLOOKUP(A40,HOP!A:C,3,0)</f>
        <v>2320707</v>
      </c>
      <c r="G40" s="4">
        <f t="shared" si="2"/>
        <v>0</v>
      </c>
      <c r="H40" s="4" t="str">
        <f t="shared" si="3"/>
        <v>，2320707</v>
      </c>
      <c r="I40" s="4" t="str">
        <f>VLOOKUP(A40,HOP!A:T,20,0)</f>
        <v>直连</v>
      </c>
    </row>
    <row r="41" s="4" customFormat="1" hidden="1" spans="1:9">
      <c r="A41" s="4">
        <v>16897169126</v>
      </c>
      <c r="B41" s="5">
        <v>44551</v>
      </c>
      <c r="C41" s="5">
        <v>44554</v>
      </c>
      <c r="D41" s="4">
        <v>495</v>
      </c>
      <c r="E41" s="4" t="str">
        <f>VLOOKUP(A41,HOP!A:L,12,0)</f>
        <v>495.00</v>
      </c>
      <c r="F41" s="4" t="str">
        <f>VLOOKUP(A41,HOP!A:C,3,0)</f>
        <v>2320801</v>
      </c>
      <c r="G41" s="4">
        <f t="shared" si="2"/>
        <v>0</v>
      </c>
      <c r="H41" s="4" t="str">
        <f t="shared" si="3"/>
        <v>，2320801</v>
      </c>
      <c r="I41" s="4" t="str">
        <f>VLOOKUP(A41,HOP!A:T,20,0)</f>
        <v>直连</v>
      </c>
    </row>
    <row r="42" s="4" customFormat="1" hidden="1" spans="1:9">
      <c r="A42" s="4">
        <v>16960959157</v>
      </c>
      <c r="B42" s="5">
        <v>44551</v>
      </c>
      <c r="C42" s="5">
        <v>44554</v>
      </c>
      <c r="D42" s="4">
        <v>4398</v>
      </c>
      <c r="E42" s="4" t="str">
        <f>VLOOKUP(A42,HOP!A:L,12,0)</f>
        <v>4398.00</v>
      </c>
      <c r="F42" s="4" t="str">
        <f>VLOOKUP(A42,HOP!A:C,3,0)</f>
        <v>2335414</v>
      </c>
      <c r="G42" s="4">
        <f t="shared" si="2"/>
        <v>0</v>
      </c>
      <c r="H42" s="4" t="str">
        <f t="shared" si="3"/>
        <v>，2335414</v>
      </c>
      <c r="I42" s="4" t="str">
        <f>VLOOKUP(A42,HOP!A:T,20,0)</f>
        <v>直连</v>
      </c>
    </row>
    <row r="43" s="4" customFormat="1" hidden="1" spans="1:9">
      <c r="A43" s="4">
        <v>16963676626</v>
      </c>
      <c r="B43" s="5">
        <v>44552</v>
      </c>
      <c r="C43" s="5">
        <v>44554</v>
      </c>
      <c r="D43" s="4">
        <v>6086</v>
      </c>
      <c r="E43" s="4" t="str">
        <f>VLOOKUP(A43,HOP!A:L,12,0)</f>
        <v>6086.00</v>
      </c>
      <c r="F43" s="4" t="str">
        <f>VLOOKUP(A43,HOP!A:C,3,0)</f>
        <v>2335697</v>
      </c>
      <c r="G43" s="4">
        <f t="shared" si="2"/>
        <v>0</v>
      </c>
      <c r="H43" s="4" t="str">
        <f t="shared" si="3"/>
        <v>，2335697</v>
      </c>
      <c r="I43" s="4" t="str">
        <f>VLOOKUP(A43,HOP!A:T,20,0)</f>
        <v>直连</v>
      </c>
    </row>
    <row r="44" s="4" customFormat="1" hidden="1" spans="1:9">
      <c r="A44" s="4">
        <v>16975624518</v>
      </c>
      <c r="B44" s="5">
        <v>44551</v>
      </c>
      <c r="C44" s="5">
        <v>44554</v>
      </c>
      <c r="D44" s="4">
        <v>4401</v>
      </c>
      <c r="E44" s="4" t="str">
        <f>VLOOKUP(A44,HOP!A:L,12,0)</f>
        <v>4401.00</v>
      </c>
      <c r="F44" s="4" t="str">
        <f>VLOOKUP(A44,HOP!A:C,3,0)</f>
        <v>2338426</v>
      </c>
      <c r="G44" s="4">
        <f t="shared" si="2"/>
        <v>0</v>
      </c>
      <c r="H44" s="4" t="str">
        <f t="shared" si="3"/>
        <v>，2338426</v>
      </c>
      <c r="I44" s="4" t="str">
        <f>VLOOKUP(A44,HOP!A:T,20,0)</f>
        <v>直连</v>
      </c>
    </row>
    <row r="45" s="4" customFormat="1" hidden="1" spans="1:9">
      <c r="A45" s="4">
        <v>16985010447</v>
      </c>
      <c r="B45" s="5">
        <v>44551</v>
      </c>
      <c r="C45" s="5">
        <v>44554</v>
      </c>
      <c r="D45" s="4">
        <v>1470</v>
      </c>
      <c r="E45" s="4" t="str">
        <f>VLOOKUP(A45,HOP!A:L,12,0)</f>
        <v>1470.00</v>
      </c>
      <c r="F45" s="4" t="str">
        <f>VLOOKUP(A45,HOP!A:C,3,0)</f>
        <v>2340223</v>
      </c>
      <c r="G45" s="4">
        <f t="shared" si="2"/>
        <v>0</v>
      </c>
      <c r="H45" s="4" t="str">
        <f t="shared" si="3"/>
        <v>，2340223</v>
      </c>
      <c r="I45" s="4" t="str">
        <f>VLOOKUP(A45,HOP!A:T,20,0)</f>
        <v>直连</v>
      </c>
    </row>
    <row r="46" s="4" customFormat="1" hidden="1" spans="1:9">
      <c r="A46" s="4">
        <v>16992985278</v>
      </c>
      <c r="B46" s="5">
        <v>44553</v>
      </c>
      <c r="C46" s="5">
        <v>44554</v>
      </c>
      <c r="D46" s="4">
        <v>753</v>
      </c>
      <c r="E46" s="4" t="str">
        <f>VLOOKUP(A46,HOP!A:L,12,0)</f>
        <v>753.00</v>
      </c>
      <c r="F46" s="4" t="str">
        <f>VLOOKUP(A46,HOP!A:C,3,0)</f>
        <v>2342437</v>
      </c>
      <c r="G46" s="4">
        <f t="shared" si="2"/>
        <v>0</v>
      </c>
      <c r="H46" s="4" t="str">
        <f t="shared" si="3"/>
        <v>，2342437</v>
      </c>
      <c r="I46" s="4" t="str">
        <f>VLOOKUP(A46,HOP!A:T,20,0)</f>
        <v>直连</v>
      </c>
    </row>
    <row r="47" s="4" customFormat="1" hidden="1" spans="1:9">
      <c r="A47" s="4">
        <v>16997372182</v>
      </c>
      <c r="B47" s="5">
        <v>44550</v>
      </c>
      <c r="C47" s="5">
        <v>44554</v>
      </c>
      <c r="D47" s="4">
        <v>2112</v>
      </c>
      <c r="E47" s="4" t="str">
        <f>VLOOKUP(A47,HOP!A:L,12,0)</f>
        <v>2112.00</v>
      </c>
      <c r="F47" s="4" t="str">
        <f>VLOOKUP(A47,HOP!A:C,3,0)</f>
        <v>2343727</v>
      </c>
      <c r="G47" s="4">
        <f t="shared" si="2"/>
        <v>0</v>
      </c>
      <c r="H47" s="4" t="str">
        <f t="shared" si="3"/>
        <v>，2343727</v>
      </c>
      <c r="I47" s="4" t="str">
        <f>VLOOKUP(A47,HOP!A:T,20,0)</f>
        <v>直连</v>
      </c>
    </row>
    <row r="48" s="4" customFormat="1" hidden="1" spans="1:9">
      <c r="A48" s="4">
        <v>17004533843</v>
      </c>
      <c r="B48" s="5">
        <v>44547</v>
      </c>
      <c r="C48" s="5">
        <v>44554</v>
      </c>
      <c r="D48" s="4">
        <v>4105</v>
      </c>
      <c r="E48" s="4" t="str">
        <f>VLOOKUP(A48,HOP!A:L,12,0)</f>
        <v>4105.00</v>
      </c>
      <c r="F48" s="4" t="str">
        <f>VLOOKUP(A48,HOP!A:C,3,0)</f>
        <v>2345133</v>
      </c>
      <c r="G48" s="4">
        <f t="shared" si="2"/>
        <v>0</v>
      </c>
      <c r="H48" s="4" t="str">
        <f t="shared" si="3"/>
        <v>，2345133</v>
      </c>
      <c r="I48" s="4" t="str">
        <f>VLOOKUP(A48,HOP!A:T,20,0)</f>
        <v>直连</v>
      </c>
    </row>
    <row r="49" s="4" customFormat="1" hidden="1" spans="1:9">
      <c r="A49" s="4">
        <v>17010700283</v>
      </c>
      <c r="B49" s="5">
        <v>44552</v>
      </c>
      <c r="C49" s="5">
        <v>44554</v>
      </c>
      <c r="D49" s="4">
        <v>1614</v>
      </c>
      <c r="E49" s="4" t="str">
        <f>VLOOKUP(A49,HOP!A:L,12,0)</f>
        <v>1614.00</v>
      </c>
      <c r="F49" s="4" t="str">
        <f>VLOOKUP(A49,HOP!A:C,3,0)</f>
        <v>2346629</v>
      </c>
      <c r="G49" s="4">
        <f t="shared" si="2"/>
        <v>0</v>
      </c>
      <c r="H49" s="4" t="str">
        <f t="shared" si="3"/>
        <v>，2346629</v>
      </c>
      <c r="I49" s="4" t="str">
        <f>VLOOKUP(A49,HOP!A:T,20,0)</f>
        <v>直连</v>
      </c>
    </row>
    <row r="50" s="4" customFormat="1" hidden="1" spans="1:9">
      <c r="A50" s="4">
        <v>17010948731</v>
      </c>
      <c r="B50" s="5">
        <v>44553</v>
      </c>
      <c r="C50" s="5">
        <v>44554</v>
      </c>
      <c r="D50" s="4">
        <v>863</v>
      </c>
      <c r="E50" s="4" t="str">
        <f>VLOOKUP(A50,HOP!A:L,12,0)</f>
        <v>863.00</v>
      </c>
      <c r="F50" s="4" t="str">
        <f>VLOOKUP(A50,HOP!A:C,3,0)</f>
        <v>2346722</v>
      </c>
      <c r="G50" s="4">
        <f t="shared" si="2"/>
        <v>0</v>
      </c>
      <c r="H50" s="4" t="str">
        <f t="shared" si="3"/>
        <v>，2346722</v>
      </c>
      <c r="I50" s="4" t="str">
        <f>VLOOKUP(A50,HOP!A:T,20,0)</f>
        <v>直连</v>
      </c>
    </row>
    <row r="51" s="4" customFormat="1" hidden="1" spans="1:9">
      <c r="A51" s="4">
        <v>17014228580</v>
      </c>
      <c r="B51" s="5">
        <v>44553</v>
      </c>
      <c r="C51" s="5">
        <v>44554</v>
      </c>
      <c r="D51" s="4">
        <v>1729</v>
      </c>
      <c r="E51" s="4" t="str">
        <f>VLOOKUP(A51,HOP!A:L,12,0)</f>
        <v>1729.00</v>
      </c>
      <c r="F51" s="4" t="str">
        <f>VLOOKUP(A51,HOP!A:C,3,0)</f>
        <v>2347217</v>
      </c>
      <c r="G51" s="4">
        <f t="shared" si="2"/>
        <v>0</v>
      </c>
      <c r="H51" s="4" t="str">
        <f t="shared" si="3"/>
        <v>，2347217</v>
      </c>
      <c r="I51" s="4" t="str">
        <f>VLOOKUP(A51,HOP!A:T,20,0)</f>
        <v>直连</v>
      </c>
    </row>
    <row r="52" s="4" customFormat="1" hidden="1" spans="1:9">
      <c r="A52" s="4">
        <v>17021703295</v>
      </c>
      <c r="B52" s="5">
        <v>44552</v>
      </c>
      <c r="C52" s="5">
        <v>44554</v>
      </c>
      <c r="D52" s="4">
        <v>1364</v>
      </c>
      <c r="E52" s="4" t="str">
        <f>VLOOKUP(A52,HOP!A:L,12,0)</f>
        <v>1364.00</v>
      </c>
      <c r="F52" s="4" t="str">
        <f>VLOOKUP(A52,HOP!A:C,3,0)</f>
        <v>2348962</v>
      </c>
      <c r="G52" s="4">
        <f t="shared" si="2"/>
        <v>0</v>
      </c>
      <c r="H52" s="4" t="str">
        <f t="shared" si="3"/>
        <v>，2348962</v>
      </c>
      <c r="I52" s="4" t="str">
        <f>VLOOKUP(A52,HOP!A:T,20,0)</f>
        <v>直连</v>
      </c>
    </row>
    <row r="53" s="4" customFormat="1" hidden="1" spans="1:9">
      <c r="A53" s="4">
        <v>17021819942</v>
      </c>
      <c r="B53" s="5">
        <v>44553</v>
      </c>
      <c r="C53" s="5">
        <v>44554</v>
      </c>
      <c r="D53" s="4">
        <v>753</v>
      </c>
      <c r="E53" s="4" t="str">
        <f>VLOOKUP(A53,HOP!A:L,12,0)</f>
        <v>753.00</v>
      </c>
      <c r="F53" s="4" t="str">
        <f>VLOOKUP(A53,HOP!A:C,3,0)</f>
        <v>2349044</v>
      </c>
      <c r="G53" s="4">
        <f t="shared" si="2"/>
        <v>0</v>
      </c>
      <c r="H53" s="4" t="str">
        <f t="shared" si="3"/>
        <v>，2349044</v>
      </c>
      <c r="I53" s="4" t="str">
        <f>VLOOKUP(A53,HOP!A:T,20,0)</f>
        <v>直连</v>
      </c>
    </row>
    <row r="54" s="4" customFormat="1" hidden="1" spans="1:9">
      <c r="A54" s="4">
        <v>17021890329</v>
      </c>
      <c r="B54" s="5">
        <v>44553</v>
      </c>
      <c r="C54" s="5">
        <v>44554</v>
      </c>
      <c r="D54" s="4">
        <v>1778</v>
      </c>
      <c r="E54" s="4" t="str">
        <f>VLOOKUP(A54,HOP!A:L,12,0)</f>
        <v>1778.00</v>
      </c>
      <c r="F54" s="4" t="str">
        <f>VLOOKUP(A54,HOP!A:C,3,0)</f>
        <v>2349083</v>
      </c>
      <c r="G54" s="4">
        <f t="shared" si="2"/>
        <v>0</v>
      </c>
      <c r="H54" s="4" t="str">
        <f t="shared" si="3"/>
        <v>，2349083</v>
      </c>
      <c r="I54" s="4" t="str">
        <f>VLOOKUP(A54,HOP!A:T,20,0)</f>
        <v>直连</v>
      </c>
    </row>
    <row r="55" s="4" customFormat="1" hidden="1" spans="1:9">
      <c r="A55" s="4">
        <v>17024956756</v>
      </c>
      <c r="B55" s="5">
        <v>44552</v>
      </c>
      <c r="C55" s="5">
        <v>44554</v>
      </c>
      <c r="D55" s="4">
        <v>1154</v>
      </c>
      <c r="E55" s="4" t="str">
        <f>VLOOKUP(A55,HOP!A:L,12,0)</f>
        <v>1154.00</v>
      </c>
      <c r="F55" s="4" t="str">
        <f>VLOOKUP(A55,HOP!A:C,3,0)</f>
        <v>2349481</v>
      </c>
      <c r="G55" s="4">
        <f t="shared" si="2"/>
        <v>0</v>
      </c>
      <c r="H55" s="4" t="str">
        <f t="shared" si="3"/>
        <v>，2349481</v>
      </c>
      <c r="I55" s="4" t="str">
        <f>VLOOKUP(A55,HOP!A:T,20,0)</f>
        <v>直连</v>
      </c>
    </row>
    <row r="56" s="4" customFormat="1" hidden="1" spans="1:9">
      <c r="A56" s="4">
        <v>17027068533</v>
      </c>
      <c r="B56" s="5">
        <v>44553</v>
      </c>
      <c r="C56" s="5">
        <v>44554</v>
      </c>
      <c r="D56" s="4">
        <v>934</v>
      </c>
      <c r="E56" s="4" t="str">
        <f>VLOOKUP(A56,HOP!A:L,12,0)</f>
        <v>934.00</v>
      </c>
      <c r="F56" s="4" t="str">
        <f>VLOOKUP(A56,HOP!A:C,3,0)</f>
        <v>2350382</v>
      </c>
      <c r="G56" s="4">
        <f t="shared" si="2"/>
        <v>0</v>
      </c>
      <c r="H56" s="4" t="str">
        <f t="shared" si="3"/>
        <v>，2350382</v>
      </c>
      <c r="I56" s="4" t="str">
        <f>VLOOKUP(A56,HOP!A:T,20,0)</f>
        <v>直连</v>
      </c>
    </row>
    <row r="57" s="4" customFormat="1" hidden="1" spans="1:9">
      <c r="A57" s="4">
        <v>17028429649</v>
      </c>
      <c r="B57" s="5">
        <v>44553</v>
      </c>
      <c r="C57" s="5">
        <v>44554</v>
      </c>
      <c r="D57" s="4">
        <v>0</v>
      </c>
      <c r="E57" s="4" t="e">
        <f>VLOOKUP(A57,HOP!A:L,12,0)</f>
        <v>#N/A</v>
      </c>
      <c r="F57" s="4" t="e">
        <f>VLOOKUP(A57,HOP!A:C,3,0)</f>
        <v>#N/A</v>
      </c>
      <c r="G57" s="4" t="e">
        <f t="shared" si="2"/>
        <v>#N/A</v>
      </c>
      <c r="H57" s="4" t="e">
        <f t="shared" si="3"/>
        <v>#N/A</v>
      </c>
      <c r="I57" s="4" t="e">
        <f>VLOOKUP(A57,HOP!A:T,20,0)</f>
        <v>#N/A</v>
      </c>
    </row>
    <row r="58" s="4" customFormat="1" hidden="1" spans="1:9">
      <c r="A58" s="4">
        <v>17028448177</v>
      </c>
      <c r="B58" s="5">
        <v>44552</v>
      </c>
      <c r="C58" s="5">
        <v>44554</v>
      </c>
      <c r="D58" s="4">
        <v>1618</v>
      </c>
      <c r="E58" s="4" t="str">
        <f>VLOOKUP(A58,HOP!A:L,12,0)</f>
        <v>1618.00</v>
      </c>
      <c r="F58" s="4" t="str">
        <f>VLOOKUP(A58,HOP!A:C,3,0)</f>
        <v>2350470</v>
      </c>
      <c r="G58" s="4">
        <f t="shared" si="2"/>
        <v>0</v>
      </c>
      <c r="H58" s="4" t="str">
        <f t="shared" si="3"/>
        <v>，2350470</v>
      </c>
      <c r="I58" s="4" t="str">
        <f>VLOOKUP(A58,HOP!A:T,20,0)</f>
        <v>直连</v>
      </c>
    </row>
    <row r="59" s="4" customFormat="1" hidden="1" spans="1:9">
      <c r="A59" s="4">
        <v>17031082806</v>
      </c>
      <c r="B59" s="5">
        <v>44553</v>
      </c>
      <c r="C59" s="5">
        <v>44554</v>
      </c>
      <c r="D59" s="4">
        <v>404</v>
      </c>
      <c r="E59" s="4" t="str">
        <f>VLOOKUP(A59,HOP!A:L,12,0)</f>
        <v>404.00</v>
      </c>
      <c r="F59" s="4" t="str">
        <f>VLOOKUP(A59,HOP!A:C,3,0)</f>
        <v>2350986</v>
      </c>
      <c r="G59" s="4">
        <f t="shared" si="2"/>
        <v>0</v>
      </c>
      <c r="H59" s="4" t="str">
        <f t="shared" si="3"/>
        <v>，2350986</v>
      </c>
      <c r="I59" s="4" t="str">
        <f>VLOOKUP(A59,HOP!A:T,20,0)</f>
        <v>直连</v>
      </c>
    </row>
    <row r="60" s="4" customFormat="1" hidden="1" spans="1:9">
      <c r="A60" s="4">
        <v>17034610079</v>
      </c>
      <c r="B60" s="5">
        <v>44553</v>
      </c>
      <c r="C60" s="5">
        <v>44554</v>
      </c>
      <c r="D60" s="4">
        <v>310</v>
      </c>
      <c r="E60" s="4" t="str">
        <f>VLOOKUP(A60,HOP!A:L,12,0)</f>
        <v>310.00</v>
      </c>
      <c r="F60" s="4" t="str">
        <f>VLOOKUP(A60,HOP!A:C,3,0)</f>
        <v>2351820</v>
      </c>
      <c r="G60" s="4">
        <f t="shared" si="2"/>
        <v>0</v>
      </c>
      <c r="H60" s="4" t="str">
        <f t="shared" si="3"/>
        <v>，2351820</v>
      </c>
      <c r="I60" s="4" t="str">
        <f>VLOOKUP(A60,HOP!A:T,20,0)</f>
        <v>直连</v>
      </c>
    </row>
    <row r="61" s="4" customFormat="1" hidden="1" spans="1:9">
      <c r="A61" s="4">
        <v>17038153502</v>
      </c>
      <c r="B61" s="5">
        <v>44553</v>
      </c>
      <c r="C61" s="5">
        <v>44554</v>
      </c>
      <c r="D61" s="4">
        <v>283</v>
      </c>
      <c r="E61" s="4" t="str">
        <f>VLOOKUP(A61,HOP!A:L,12,0)</f>
        <v>283.00</v>
      </c>
      <c r="F61" s="4" t="str">
        <f>VLOOKUP(A61,HOP!A:C,3,0)</f>
        <v>2352583</v>
      </c>
      <c r="G61" s="4">
        <f t="shared" si="2"/>
        <v>0</v>
      </c>
      <c r="H61" s="4" t="str">
        <f t="shared" si="3"/>
        <v>，2352583</v>
      </c>
      <c r="I61" s="4" t="str">
        <f>VLOOKUP(A61,HOP!A:T,20,0)</f>
        <v>直连</v>
      </c>
    </row>
    <row r="62" s="4" customFormat="1" hidden="1" spans="1:9">
      <c r="A62" s="4">
        <v>17039165360</v>
      </c>
      <c r="B62" s="5">
        <v>44553</v>
      </c>
      <c r="C62" s="5">
        <v>44554</v>
      </c>
      <c r="D62" s="4">
        <v>1022</v>
      </c>
      <c r="E62" s="4" t="str">
        <f>VLOOKUP(A62,HOP!A:L,12,0)</f>
        <v>1022.00</v>
      </c>
      <c r="F62" s="4" t="str">
        <f>VLOOKUP(A62,HOP!A:C,3,0)</f>
        <v>2352952</v>
      </c>
      <c r="G62" s="4">
        <f t="shared" si="2"/>
        <v>0</v>
      </c>
      <c r="H62" s="4" t="str">
        <f t="shared" si="3"/>
        <v>，2352952</v>
      </c>
      <c r="I62" s="4" t="str">
        <f>VLOOKUP(A62,HOP!A:T,20,0)</f>
        <v>直连</v>
      </c>
    </row>
    <row r="63" s="4" customFormat="1" hidden="1" spans="1:9">
      <c r="A63" s="4">
        <v>17039788799</v>
      </c>
      <c r="B63" s="5">
        <v>44553</v>
      </c>
      <c r="C63" s="5">
        <v>44554</v>
      </c>
      <c r="D63" s="4">
        <v>603</v>
      </c>
      <c r="E63" s="4" t="str">
        <f>VLOOKUP(A63,HOP!A:L,12,0)</f>
        <v>603.00</v>
      </c>
      <c r="F63" s="4" t="str">
        <f>VLOOKUP(A63,HOP!A:C,3,0)</f>
        <v>2353237</v>
      </c>
      <c r="G63" s="4">
        <f t="shared" si="2"/>
        <v>0</v>
      </c>
      <c r="H63" s="4" t="str">
        <f t="shared" si="3"/>
        <v>，2353237</v>
      </c>
      <c r="I63" s="4" t="str">
        <f>VLOOKUP(A63,HOP!A:T,20,0)</f>
        <v>直连</v>
      </c>
    </row>
    <row r="64" s="4" customFormat="1" spans="1:10">
      <c r="A64" s="4">
        <v>16794508652</v>
      </c>
      <c r="B64" s="5">
        <v>44514</v>
      </c>
      <c r="C64" s="5">
        <v>44515</v>
      </c>
      <c r="D64" s="4">
        <v>-626.05</v>
      </c>
      <c r="E64" s="4" t="e">
        <f>VLOOKUP(A64,HOP!A:L,12,0)</f>
        <v>#N/A</v>
      </c>
      <c r="F64" s="4">
        <v>2299382</v>
      </c>
      <c r="G64" s="4" t="e">
        <f t="shared" si="2"/>
        <v>#N/A</v>
      </c>
      <c r="H64" s="4" t="str">
        <f t="shared" si="3"/>
        <v>，2299382</v>
      </c>
      <c r="I64" s="4" t="e">
        <f>VLOOKUP(A64,HOP!A:T,20,0)</f>
        <v>#N/A</v>
      </c>
      <c r="J64" s="4" t="s">
        <v>209</v>
      </c>
    </row>
    <row r="66" spans="4:4">
      <c r="D66" s="4">
        <f>SUM(D2:D65)</f>
        <v>164902.87</v>
      </c>
    </row>
    <row r="67" spans="4:4">
      <c r="D67" s="4" t="s">
        <v>210</v>
      </c>
    </row>
    <row r="71" spans="1:3">
      <c r="A71" s="4" t="s">
        <v>211</v>
      </c>
      <c r="C71" s="4">
        <v>164899.62</v>
      </c>
    </row>
    <row r="72" spans="1:3">
      <c r="A72" s="4" t="s">
        <v>212</v>
      </c>
      <c r="C72" s="4">
        <v>3.25</v>
      </c>
    </row>
    <row r="73" spans="1:3">
      <c r="A73" s="4" t="s">
        <v>213</v>
      </c>
      <c r="C73" s="4">
        <f>SUBTOTAL(9,C71:C72)</f>
        <v>164902.87</v>
      </c>
    </row>
  </sheetData>
  <autoFilter ref="A1:XFD67">
    <filterColumn colId="3">
      <filters blank="1">
        <filter val="310"/>
        <filter val="1910"/>
        <filter val="1411"/>
        <filter val="1512"/>
        <filter val="2112"/>
        <filter val="2952"/>
        <filter val="728.92"/>
        <filter val="753"/>
        <filter val="41013"/>
        <filter val="394"/>
        <filter val="1154"/>
        <filter val="1614"/>
        <filter val="2514"/>
        <filter val="495"/>
        <filter val="-626.05"/>
        <filter val="1056"/>
        <filter val="4296"/>
        <filter val="217"/>
        <filter val="798"/>
        <filter val="1018"/>
        <filter val="1558"/>
        <filter val="1618"/>
        <filter val="4398"/>
        <filter val="1022"/>
        <filter val="863"/>
        <filter val="1364"/>
        <filter val="127"/>
        <filter val="1729"/>
        <filter val="1470"/>
        <filter val="4671"/>
        <filter val="1932"/>
        <filter val="473"/>
        <filter val="733"/>
        <filter val="1033"/>
        <filter val="634"/>
        <filter val="934"/>
        <filter val="5674"/>
        <filter val="235"/>
        <filter val="164902.87"/>
        <filter val="1778"/>
        <filter val="139"/>
        <filter val="15879"/>
        <filter val="3000"/>
        <filter val="4401"/>
        <filter val="283"/>
        <filter val="343"/>
        <filter val="603"/>
        <filter val="144"/>
        <filter val="404"/>
        <filter val="164902.87 HKD"/>
        <filter val="4105"/>
        <filter val="13845"/>
        <filter val="1686"/>
        <filter val="4306"/>
        <filter val="6086"/>
        <filter val="588"/>
        <filter val="1009"/>
      </filters>
    </filterColumn>
    <filterColumn colId="6">
      <filters blank="1">
        <filter val="#N/A"/>
        <filter val="-644"/>
        <filter val="3.25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7"/>
  <sheetViews>
    <sheetView workbookViewId="0">
      <selection activeCell="E38" sqref="E38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214</v>
      </c>
      <c r="B1" s="2" t="s">
        <v>215</v>
      </c>
      <c r="C1" s="2" t="s">
        <v>216</v>
      </c>
      <c r="D1" s="2" t="s">
        <v>217</v>
      </c>
      <c r="E1" s="2" t="s">
        <v>13</v>
      </c>
      <c r="F1" s="2" t="s">
        <v>5</v>
      </c>
      <c r="G1" s="2" t="s">
        <v>6</v>
      </c>
      <c r="H1" s="2" t="s">
        <v>218</v>
      </c>
      <c r="I1" s="2" t="s">
        <v>219</v>
      </c>
      <c r="J1" s="2" t="s">
        <v>220</v>
      </c>
      <c r="K1" s="2" t="s">
        <v>221</v>
      </c>
      <c r="L1" s="2" t="s">
        <v>222</v>
      </c>
      <c r="M1" s="2" t="s">
        <v>223</v>
      </c>
      <c r="N1" s="2" t="s">
        <v>224</v>
      </c>
      <c r="O1" s="2" t="s">
        <v>225</v>
      </c>
      <c r="P1" s="2" t="s">
        <v>226</v>
      </c>
      <c r="Q1" s="2" t="s">
        <v>227</v>
      </c>
      <c r="R1" s="2" t="s">
        <v>228</v>
      </c>
      <c r="S1" s="2" t="s">
        <v>229</v>
      </c>
      <c r="T1" s="2" t="s">
        <v>230</v>
      </c>
    </row>
    <row r="2" s="1" customFormat="1" spans="1:20">
      <c r="A2" s="3">
        <v>14241319997</v>
      </c>
      <c r="B2" s="1" t="s">
        <v>231</v>
      </c>
      <c r="C2" s="1" t="s">
        <v>232</v>
      </c>
      <c r="D2" s="1" t="s">
        <v>233</v>
      </c>
      <c r="E2" s="1" t="s">
        <v>234</v>
      </c>
      <c r="F2" s="1" t="s">
        <v>235</v>
      </c>
      <c r="G2" s="1" t="s">
        <v>236</v>
      </c>
      <c r="H2" s="1" t="s">
        <v>237</v>
      </c>
      <c r="I2" s="1" t="s">
        <v>238</v>
      </c>
      <c r="J2" s="1" t="s">
        <v>29</v>
      </c>
      <c r="K2" s="1" t="s">
        <v>238</v>
      </c>
      <c r="L2" s="1" t="s">
        <v>238</v>
      </c>
      <c r="M2" s="1" t="s">
        <v>239</v>
      </c>
      <c r="N2" s="1" t="s">
        <v>239</v>
      </c>
      <c r="O2" s="1" t="s">
        <v>238</v>
      </c>
      <c r="P2" s="1" t="s">
        <v>240</v>
      </c>
      <c r="Q2" s="1" t="s">
        <v>241</v>
      </c>
      <c r="R2" s="1" t="s">
        <v>242</v>
      </c>
      <c r="S2" s="1" t="s">
        <v>243</v>
      </c>
      <c r="T2" s="1" t="s">
        <v>244</v>
      </c>
    </row>
    <row r="3" s="1" customFormat="1" spans="1:20">
      <c r="A3" s="3">
        <v>15931334391</v>
      </c>
      <c r="B3" s="1" t="s">
        <v>245</v>
      </c>
      <c r="C3" s="1" t="s">
        <v>246</v>
      </c>
      <c r="D3" s="1" t="s">
        <v>247</v>
      </c>
      <c r="E3" s="1" t="s">
        <v>248</v>
      </c>
      <c r="F3" s="1" t="s">
        <v>249</v>
      </c>
      <c r="G3" s="1" t="s">
        <v>250</v>
      </c>
      <c r="H3" s="1" t="s">
        <v>237</v>
      </c>
      <c r="I3" s="1" t="s">
        <v>251</v>
      </c>
      <c r="J3" s="1" t="s">
        <v>29</v>
      </c>
      <c r="K3" s="1" t="s">
        <v>252</v>
      </c>
      <c r="L3" s="1" t="s">
        <v>252</v>
      </c>
      <c r="M3" s="1" t="s">
        <v>239</v>
      </c>
      <c r="N3" s="1" t="s">
        <v>239</v>
      </c>
      <c r="O3" s="1" t="s">
        <v>238</v>
      </c>
      <c r="P3" s="1" t="s">
        <v>240</v>
      </c>
      <c r="Q3" s="1" t="s">
        <v>253</v>
      </c>
      <c r="R3" s="1" t="s">
        <v>242</v>
      </c>
      <c r="S3" s="1" t="s">
        <v>243</v>
      </c>
      <c r="T3" s="1" t="s">
        <v>244</v>
      </c>
    </row>
    <row r="4" s="1" customFormat="1" spans="1:20">
      <c r="A4" s="3">
        <v>16129218758</v>
      </c>
      <c r="B4" s="1" t="s">
        <v>254</v>
      </c>
      <c r="C4" s="1" t="s">
        <v>255</v>
      </c>
      <c r="D4" s="1" t="s">
        <v>256</v>
      </c>
      <c r="E4" s="1" t="s">
        <v>257</v>
      </c>
      <c r="F4" s="1" t="s">
        <v>258</v>
      </c>
      <c r="G4" s="1" t="s">
        <v>235</v>
      </c>
      <c r="H4" s="1" t="s">
        <v>237</v>
      </c>
      <c r="I4" s="1" t="s">
        <v>259</v>
      </c>
      <c r="J4" s="1" t="s">
        <v>29</v>
      </c>
      <c r="K4" s="1" t="s">
        <v>260</v>
      </c>
      <c r="L4" s="1" t="s">
        <v>260</v>
      </c>
      <c r="M4" s="1" t="s">
        <v>239</v>
      </c>
      <c r="N4" s="1" t="s">
        <v>239</v>
      </c>
      <c r="O4" s="1" t="s">
        <v>238</v>
      </c>
      <c r="P4" s="1" t="s">
        <v>240</v>
      </c>
      <c r="Q4" s="1" t="s">
        <v>261</v>
      </c>
      <c r="R4" s="1" t="s">
        <v>242</v>
      </c>
      <c r="S4" s="1" t="s">
        <v>243</v>
      </c>
      <c r="T4" s="1" t="s">
        <v>244</v>
      </c>
    </row>
    <row r="5" s="1" customFormat="1" spans="1:20">
      <c r="A5" s="3">
        <v>16582683283</v>
      </c>
      <c r="B5" s="1" t="s">
        <v>262</v>
      </c>
      <c r="C5" s="1" t="s">
        <v>263</v>
      </c>
      <c r="D5" s="1" t="s">
        <v>264</v>
      </c>
      <c r="E5" s="1" t="s">
        <v>265</v>
      </c>
      <c r="F5" s="1" t="s">
        <v>235</v>
      </c>
      <c r="G5" s="1" t="s">
        <v>236</v>
      </c>
      <c r="H5" s="1" t="s">
        <v>237</v>
      </c>
      <c r="I5" s="1" t="s">
        <v>266</v>
      </c>
      <c r="J5" s="1" t="s">
        <v>29</v>
      </c>
      <c r="K5" s="1" t="s">
        <v>267</v>
      </c>
      <c r="L5" s="1" t="s">
        <v>238</v>
      </c>
      <c r="M5" s="1" t="s">
        <v>268</v>
      </c>
      <c r="N5" s="1" t="s">
        <v>269</v>
      </c>
      <c r="O5" s="1" t="s">
        <v>238</v>
      </c>
      <c r="P5" s="1" t="s">
        <v>240</v>
      </c>
      <c r="Q5" s="1" t="s">
        <v>270</v>
      </c>
      <c r="R5" s="1" t="s">
        <v>242</v>
      </c>
      <c r="S5" s="1" t="s">
        <v>243</v>
      </c>
      <c r="T5" s="1" t="s">
        <v>244</v>
      </c>
    </row>
    <row r="6" s="1" customFormat="1" spans="1:20">
      <c r="A6" s="3">
        <v>16593433012</v>
      </c>
      <c r="B6" s="1" t="s">
        <v>271</v>
      </c>
      <c r="C6" s="1" t="s">
        <v>272</v>
      </c>
      <c r="D6" s="1" t="s">
        <v>273</v>
      </c>
      <c r="E6" s="1" t="s">
        <v>274</v>
      </c>
      <c r="F6" s="1" t="s">
        <v>275</v>
      </c>
      <c r="G6" s="1" t="s">
        <v>258</v>
      </c>
      <c r="H6" s="1" t="s">
        <v>237</v>
      </c>
      <c r="I6" s="1" t="s">
        <v>276</v>
      </c>
      <c r="J6" s="1" t="s">
        <v>29</v>
      </c>
      <c r="K6" s="1" t="s">
        <v>277</v>
      </c>
      <c r="L6" s="1" t="s">
        <v>277</v>
      </c>
      <c r="M6" s="1" t="s">
        <v>239</v>
      </c>
      <c r="N6" s="1" t="s">
        <v>239</v>
      </c>
      <c r="O6" s="1" t="s">
        <v>238</v>
      </c>
      <c r="P6" s="1" t="s">
        <v>240</v>
      </c>
      <c r="Q6" s="1" t="s">
        <v>278</v>
      </c>
      <c r="R6" s="1" t="s">
        <v>242</v>
      </c>
      <c r="S6" s="1" t="s">
        <v>243</v>
      </c>
      <c r="T6" s="1" t="s">
        <v>244</v>
      </c>
    </row>
    <row r="7" s="1" customFormat="1" spans="1:20">
      <c r="A7" s="3">
        <v>16644797396</v>
      </c>
      <c r="B7" s="1" t="s">
        <v>279</v>
      </c>
      <c r="C7" s="1" t="s">
        <v>280</v>
      </c>
      <c r="D7" s="1" t="s">
        <v>281</v>
      </c>
      <c r="E7" s="1" t="s">
        <v>282</v>
      </c>
      <c r="F7" s="1" t="s">
        <v>235</v>
      </c>
      <c r="G7" s="1" t="s">
        <v>236</v>
      </c>
      <c r="H7" s="1" t="s">
        <v>237</v>
      </c>
      <c r="I7" s="1" t="s">
        <v>283</v>
      </c>
      <c r="J7" s="1" t="s">
        <v>29</v>
      </c>
      <c r="K7" s="1" t="s">
        <v>284</v>
      </c>
      <c r="L7" s="1" t="s">
        <v>284</v>
      </c>
      <c r="M7" s="1" t="s">
        <v>239</v>
      </c>
      <c r="N7" s="1" t="s">
        <v>239</v>
      </c>
      <c r="O7" s="1" t="s">
        <v>238</v>
      </c>
      <c r="P7" s="1" t="s">
        <v>240</v>
      </c>
      <c r="Q7" s="1" t="s">
        <v>285</v>
      </c>
      <c r="R7" s="1" t="s">
        <v>242</v>
      </c>
      <c r="S7" s="1" t="s">
        <v>243</v>
      </c>
      <c r="T7" s="1" t="s">
        <v>244</v>
      </c>
    </row>
    <row r="8" s="1" customFormat="1" spans="1:20">
      <c r="A8" s="3">
        <v>16670624689</v>
      </c>
      <c r="B8" s="1" t="s">
        <v>286</v>
      </c>
      <c r="C8" s="1" t="s">
        <v>287</v>
      </c>
      <c r="D8" s="1" t="s">
        <v>288</v>
      </c>
      <c r="E8" s="1" t="s">
        <v>289</v>
      </c>
      <c r="F8" s="1" t="s">
        <v>290</v>
      </c>
      <c r="G8" s="1" t="s">
        <v>291</v>
      </c>
      <c r="H8" s="1" t="s">
        <v>237</v>
      </c>
      <c r="I8" s="1" t="s">
        <v>292</v>
      </c>
      <c r="J8" s="1" t="s">
        <v>29</v>
      </c>
      <c r="K8" s="1" t="s">
        <v>293</v>
      </c>
      <c r="L8" s="1" t="s">
        <v>293</v>
      </c>
      <c r="M8" s="1" t="s">
        <v>239</v>
      </c>
      <c r="N8" s="1" t="s">
        <v>239</v>
      </c>
      <c r="O8" s="1" t="s">
        <v>238</v>
      </c>
      <c r="P8" s="1" t="s">
        <v>240</v>
      </c>
      <c r="Q8" s="1" t="s">
        <v>294</v>
      </c>
      <c r="R8" s="1" t="s">
        <v>242</v>
      </c>
      <c r="S8" s="1" t="s">
        <v>243</v>
      </c>
      <c r="T8" s="1" t="s">
        <v>244</v>
      </c>
    </row>
    <row r="9" s="1" customFormat="1" spans="1:20">
      <c r="A9" s="3">
        <v>16691697219</v>
      </c>
      <c r="B9" s="1" t="s">
        <v>295</v>
      </c>
      <c r="C9" s="1" t="s">
        <v>296</v>
      </c>
      <c r="D9" s="1" t="s">
        <v>297</v>
      </c>
      <c r="E9" s="1" t="s">
        <v>298</v>
      </c>
      <c r="F9" s="1" t="s">
        <v>299</v>
      </c>
      <c r="G9" s="1" t="s">
        <v>250</v>
      </c>
      <c r="H9" s="1" t="s">
        <v>237</v>
      </c>
      <c r="I9" s="1" t="s">
        <v>300</v>
      </c>
      <c r="J9" s="1" t="s">
        <v>29</v>
      </c>
      <c r="K9" s="1" t="s">
        <v>301</v>
      </c>
      <c r="L9" s="1" t="s">
        <v>301</v>
      </c>
      <c r="M9" s="1" t="s">
        <v>239</v>
      </c>
      <c r="N9" s="1" t="s">
        <v>239</v>
      </c>
      <c r="O9" s="1" t="s">
        <v>238</v>
      </c>
      <c r="P9" s="1" t="s">
        <v>240</v>
      </c>
      <c r="Q9" s="1" t="s">
        <v>302</v>
      </c>
      <c r="R9" s="1" t="s">
        <v>242</v>
      </c>
      <c r="S9" s="1" t="s">
        <v>243</v>
      </c>
      <c r="T9" s="1" t="s">
        <v>244</v>
      </c>
    </row>
    <row r="10" s="1" customFormat="1" spans="1:20">
      <c r="A10" s="3">
        <v>16733910125</v>
      </c>
      <c r="B10" s="1" t="s">
        <v>303</v>
      </c>
      <c r="C10" s="1" t="s">
        <v>304</v>
      </c>
      <c r="D10" s="1" t="s">
        <v>305</v>
      </c>
      <c r="E10" s="1" t="s">
        <v>306</v>
      </c>
      <c r="F10" s="1" t="s">
        <v>291</v>
      </c>
      <c r="G10" s="1" t="s">
        <v>236</v>
      </c>
      <c r="H10" s="1" t="s">
        <v>237</v>
      </c>
      <c r="I10" s="1" t="s">
        <v>307</v>
      </c>
      <c r="J10" s="1" t="s">
        <v>29</v>
      </c>
      <c r="K10" s="1" t="s">
        <v>308</v>
      </c>
      <c r="L10" s="1" t="s">
        <v>308</v>
      </c>
      <c r="M10" s="1" t="s">
        <v>239</v>
      </c>
      <c r="N10" s="1" t="s">
        <v>239</v>
      </c>
      <c r="O10" s="1" t="s">
        <v>238</v>
      </c>
      <c r="P10" s="1" t="s">
        <v>240</v>
      </c>
      <c r="Q10" s="1" t="s">
        <v>309</v>
      </c>
      <c r="R10" s="1" t="s">
        <v>242</v>
      </c>
      <c r="S10" s="1" t="s">
        <v>243</v>
      </c>
      <c r="T10" s="1" t="s">
        <v>244</v>
      </c>
    </row>
    <row r="11" s="1" customFormat="1" spans="1:20">
      <c r="A11" s="3">
        <v>16748673070</v>
      </c>
      <c r="B11" s="1" t="s">
        <v>310</v>
      </c>
      <c r="C11" s="1" t="s">
        <v>311</v>
      </c>
      <c r="D11" s="1" t="s">
        <v>312</v>
      </c>
      <c r="E11" s="1" t="s">
        <v>313</v>
      </c>
      <c r="F11" s="1" t="s">
        <v>250</v>
      </c>
      <c r="G11" s="1" t="s">
        <v>291</v>
      </c>
      <c r="H11" s="1" t="s">
        <v>237</v>
      </c>
      <c r="I11" s="1" t="s">
        <v>314</v>
      </c>
      <c r="J11" s="1" t="s">
        <v>29</v>
      </c>
      <c r="K11" s="1" t="s">
        <v>315</v>
      </c>
      <c r="L11" s="1" t="s">
        <v>315</v>
      </c>
      <c r="M11" s="1" t="s">
        <v>239</v>
      </c>
      <c r="N11" s="1" t="s">
        <v>239</v>
      </c>
      <c r="O11" s="1" t="s">
        <v>238</v>
      </c>
      <c r="P11" s="1" t="s">
        <v>240</v>
      </c>
      <c r="Q11" s="1" t="s">
        <v>316</v>
      </c>
      <c r="R11" s="1" t="s">
        <v>242</v>
      </c>
      <c r="S11" s="1" t="s">
        <v>243</v>
      </c>
      <c r="T11" s="1" t="s">
        <v>244</v>
      </c>
    </row>
    <row r="12" s="1" customFormat="1" spans="1:20">
      <c r="A12" s="3">
        <v>16792813389</v>
      </c>
      <c r="B12" s="1" t="s">
        <v>317</v>
      </c>
      <c r="C12" s="1" t="s">
        <v>318</v>
      </c>
      <c r="D12" s="1" t="s">
        <v>319</v>
      </c>
      <c r="E12" s="1" t="s">
        <v>320</v>
      </c>
      <c r="F12" s="1" t="s">
        <v>290</v>
      </c>
      <c r="G12" s="1" t="s">
        <v>258</v>
      </c>
      <c r="H12" s="1" t="s">
        <v>237</v>
      </c>
      <c r="I12" s="1" t="s">
        <v>321</v>
      </c>
      <c r="J12" s="1" t="s">
        <v>29</v>
      </c>
      <c r="K12" s="1" t="s">
        <v>322</v>
      </c>
      <c r="L12" s="1" t="s">
        <v>322</v>
      </c>
      <c r="M12" s="1" t="s">
        <v>239</v>
      </c>
      <c r="N12" s="1" t="s">
        <v>239</v>
      </c>
      <c r="O12" s="1" t="s">
        <v>238</v>
      </c>
      <c r="P12" s="1" t="s">
        <v>240</v>
      </c>
      <c r="Q12" s="1" t="s">
        <v>323</v>
      </c>
      <c r="R12" s="1" t="s">
        <v>242</v>
      </c>
      <c r="S12" s="1" t="s">
        <v>243</v>
      </c>
      <c r="T12" s="1" t="s">
        <v>244</v>
      </c>
    </row>
    <row r="13" s="1" customFormat="1" spans="1:20">
      <c r="A13" s="3">
        <v>16795775889</v>
      </c>
      <c r="B13" s="1" t="s">
        <v>324</v>
      </c>
      <c r="C13" s="1" t="s">
        <v>325</v>
      </c>
      <c r="D13" s="1" t="s">
        <v>326</v>
      </c>
      <c r="E13" s="1" t="s">
        <v>327</v>
      </c>
      <c r="F13" s="1" t="s">
        <v>328</v>
      </c>
      <c r="G13" s="1" t="s">
        <v>250</v>
      </c>
      <c r="H13" s="1" t="s">
        <v>237</v>
      </c>
      <c r="I13" s="1" t="s">
        <v>329</v>
      </c>
      <c r="J13" s="1" t="s">
        <v>29</v>
      </c>
      <c r="K13" s="1" t="s">
        <v>330</v>
      </c>
      <c r="L13" s="1" t="s">
        <v>330</v>
      </c>
      <c r="M13" s="1" t="s">
        <v>239</v>
      </c>
      <c r="N13" s="1" t="s">
        <v>239</v>
      </c>
      <c r="O13" s="1" t="s">
        <v>238</v>
      </c>
      <c r="P13" s="1" t="s">
        <v>240</v>
      </c>
      <c r="Q13" s="1" t="s">
        <v>331</v>
      </c>
      <c r="R13" s="1" t="s">
        <v>242</v>
      </c>
      <c r="S13" s="1" t="s">
        <v>243</v>
      </c>
      <c r="T13" s="1" t="s">
        <v>244</v>
      </c>
    </row>
    <row r="14" s="1" customFormat="1" spans="1:20">
      <c r="A14" s="3">
        <v>16795808174</v>
      </c>
      <c r="B14" s="1" t="s">
        <v>324</v>
      </c>
      <c r="C14" s="1" t="s">
        <v>332</v>
      </c>
      <c r="D14" s="1" t="s">
        <v>326</v>
      </c>
      <c r="E14" s="1" t="s">
        <v>333</v>
      </c>
      <c r="F14" s="1" t="s">
        <v>328</v>
      </c>
      <c r="G14" s="1" t="s">
        <v>250</v>
      </c>
      <c r="H14" s="1" t="s">
        <v>237</v>
      </c>
      <c r="I14" s="1" t="s">
        <v>329</v>
      </c>
      <c r="J14" s="1" t="s">
        <v>29</v>
      </c>
      <c r="K14" s="1" t="s">
        <v>330</v>
      </c>
      <c r="L14" s="1" t="s">
        <v>330</v>
      </c>
      <c r="M14" s="1" t="s">
        <v>239</v>
      </c>
      <c r="N14" s="1" t="s">
        <v>239</v>
      </c>
      <c r="O14" s="1" t="s">
        <v>238</v>
      </c>
      <c r="P14" s="1" t="s">
        <v>240</v>
      </c>
      <c r="Q14" s="1" t="s">
        <v>334</v>
      </c>
      <c r="R14" s="1" t="s">
        <v>242</v>
      </c>
      <c r="S14" s="1" t="s">
        <v>243</v>
      </c>
      <c r="T14" s="1" t="s">
        <v>244</v>
      </c>
    </row>
    <row r="15" s="1" customFormat="1" spans="1:20">
      <c r="A15" s="3">
        <v>16808607391</v>
      </c>
      <c r="B15" s="1" t="s">
        <v>335</v>
      </c>
      <c r="C15" s="1" t="s">
        <v>336</v>
      </c>
      <c r="D15" s="1" t="s">
        <v>337</v>
      </c>
      <c r="E15" s="1" t="s">
        <v>338</v>
      </c>
      <c r="F15" s="1" t="s">
        <v>258</v>
      </c>
      <c r="G15" s="1" t="s">
        <v>236</v>
      </c>
      <c r="H15" s="1" t="s">
        <v>237</v>
      </c>
      <c r="I15" s="1" t="s">
        <v>339</v>
      </c>
      <c r="J15" s="1" t="s">
        <v>29</v>
      </c>
      <c r="K15" s="1" t="s">
        <v>340</v>
      </c>
      <c r="L15" s="1" t="s">
        <v>341</v>
      </c>
      <c r="M15" s="1" t="s">
        <v>342</v>
      </c>
      <c r="N15" s="1" t="s">
        <v>343</v>
      </c>
      <c r="O15" s="1" t="s">
        <v>238</v>
      </c>
      <c r="P15" s="1" t="s">
        <v>240</v>
      </c>
      <c r="Q15" s="1" t="s">
        <v>344</v>
      </c>
      <c r="R15" s="1" t="s">
        <v>242</v>
      </c>
      <c r="S15" s="1" t="s">
        <v>243</v>
      </c>
      <c r="T15" s="1" t="s">
        <v>244</v>
      </c>
    </row>
    <row r="16" s="1" customFormat="1" spans="1:20">
      <c r="A16" s="3">
        <v>16815244847</v>
      </c>
      <c r="B16" s="1" t="s">
        <v>345</v>
      </c>
      <c r="C16" s="1" t="s">
        <v>346</v>
      </c>
      <c r="D16" s="1" t="s">
        <v>347</v>
      </c>
      <c r="E16" s="1" t="s">
        <v>348</v>
      </c>
      <c r="F16" s="1" t="s">
        <v>349</v>
      </c>
      <c r="G16" s="1" t="s">
        <v>258</v>
      </c>
      <c r="H16" s="1" t="s">
        <v>237</v>
      </c>
      <c r="I16" s="1" t="s">
        <v>350</v>
      </c>
      <c r="J16" s="1" t="s">
        <v>29</v>
      </c>
      <c r="K16" s="1" t="s">
        <v>351</v>
      </c>
      <c r="L16" s="1" t="s">
        <v>351</v>
      </c>
      <c r="M16" s="1" t="s">
        <v>239</v>
      </c>
      <c r="N16" s="1" t="s">
        <v>239</v>
      </c>
      <c r="O16" s="1" t="s">
        <v>238</v>
      </c>
      <c r="P16" s="1" t="s">
        <v>240</v>
      </c>
      <c r="Q16" s="1" t="s">
        <v>352</v>
      </c>
      <c r="R16" s="1" t="s">
        <v>242</v>
      </c>
      <c r="S16" s="1" t="s">
        <v>243</v>
      </c>
      <c r="T16" s="1" t="s">
        <v>244</v>
      </c>
    </row>
    <row r="17" s="1" customFormat="1" spans="1:20">
      <c r="A17" s="3">
        <v>16837362313</v>
      </c>
      <c r="B17" s="1" t="s">
        <v>353</v>
      </c>
      <c r="C17" s="1" t="s">
        <v>354</v>
      </c>
      <c r="D17" s="1" t="s">
        <v>355</v>
      </c>
      <c r="E17" s="1" t="s">
        <v>356</v>
      </c>
      <c r="F17" s="1" t="s">
        <v>258</v>
      </c>
      <c r="G17" s="1" t="s">
        <v>235</v>
      </c>
      <c r="H17" s="1" t="s">
        <v>237</v>
      </c>
      <c r="I17" s="1" t="s">
        <v>357</v>
      </c>
      <c r="J17" s="1" t="s">
        <v>29</v>
      </c>
      <c r="K17" s="1" t="s">
        <v>358</v>
      </c>
      <c r="L17" s="1" t="s">
        <v>358</v>
      </c>
      <c r="M17" s="1" t="s">
        <v>239</v>
      </c>
      <c r="N17" s="1" t="s">
        <v>239</v>
      </c>
      <c r="O17" s="1" t="s">
        <v>238</v>
      </c>
      <c r="P17" s="1" t="s">
        <v>240</v>
      </c>
      <c r="Q17" s="1" t="s">
        <v>359</v>
      </c>
      <c r="R17" s="1" t="s">
        <v>242</v>
      </c>
      <c r="S17" s="1" t="s">
        <v>243</v>
      </c>
      <c r="T17" s="1" t="s">
        <v>244</v>
      </c>
    </row>
    <row r="18" s="1" customFormat="1" spans="1:20">
      <c r="A18" s="3">
        <v>16847345308</v>
      </c>
      <c r="B18" s="1" t="s">
        <v>360</v>
      </c>
      <c r="C18" s="1" t="s">
        <v>361</v>
      </c>
      <c r="D18" s="1" t="s">
        <v>362</v>
      </c>
      <c r="E18" s="1" t="s">
        <v>363</v>
      </c>
      <c r="F18" s="1" t="s">
        <v>275</v>
      </c>
      <c r="G18" s="1" t="s">
        <v>258</v>
      </c>
      <c r="H18" s="1" t="s">
        <v>237</v>
      </c>
      <c r="I18" s="1" t="s">
        <v>364</v>
      </c>
      <c r="J18" s="1" t="s">
        <v>29</v>
      </c>
      <c r="K18" s="1" t="s">
        <v>365</v>
      </c>
      <c r="L18" s="1" t="s">
        <v>366</v>
      </c>
      <c r="M18" s="1" t="s">
        <v>367</v>
      </c>
      <c r="N18" s="1" t="s">
        <v>368</v>
      </c>
      <c r="O18" s="1" t="s">
        <v>238</v>
      </c>
      <c r="P18" s="1" t="s">
        <v>240</v>
      </c>
      <c r="Q18" s="1" t="s">
        <v>369</v>
      </c>
      <c r="R18" s="1" t="s">
        <v>242</v>
      </c>
      <c r="S18" s="1" t="s">
        <v>243</v>
      </c>
      <c r="T18" s="1" t="s">
        <v>244</v>
      </c>
    </row>
    <row r="19" s="1" customFormat="1" spans="1:20">
      <c r="A19" s="3">
        <v>16847886800</v>
      </c>
      <c r="B19" s="1" t="s">
        <v>360</v>
      </c>
      <c r="C19" s="1" t="s">
        <v>370</v>
      </c>
      <c r="D19" s="1" t="s">
        <v>371</v>
      </c>
      <c r="E19" s="1" t="s">
        <v>372</v>
      </c>
      <c r="F19" s="1" t="s">
        <v>291</v>
      </c>
      <c r="G19" s="1" t="s">
        <v>236</v>
      </c>
      <c r="H19" s="1" t="s">
        <v>237</v>
      </c>
      <c r="I19" s="1" t="s">
        <v>373</v>
      </c>
      <c r="J19" s="1" t="s">
        <v>29</v>
      </c>
      <c r="K19" s="1" t="s">
        <v>374</v>
      </c>
      <c r="L19" s="1" t="s">
        <v>374</v>
      </c>
      <c r="M19" s="1" t="s">
        <v>239</v>
      </c>
      <c r="N19" s="1" t="s">
        <v>239</v>
      </c>
      <c r="O19" s="1" t="s">
        <v>238</v>
      </c>
      <c r="P19" s="1" t="s">
        <v>240</v>
      </c>
      <c r="Q19" s="1" t="s">
        <v>375</v>
      </c>
      <c r="R19" s="1" t="s">
        <v>242</v>
      </c>
      <c r="S19" s="1" t="s">
        <v>243</v>
      </c>
      <c r="T19" s="1" t="s">
        <v>244</v>
      </c>
    </row>
    <row r="20" s="1" customFormat="1" spans="1:20">
      <c r="A20" s="3">
        <v>16855769491</v>
      </c>
      <c r="B20" s="1" t="s">
        <v>376</v>
      </c>
      <c r="C20" s="1" t="s">
        <v>377</v>
      </c>
      <c r="D20" s="1" t="s">
        <v>378</v>
      </c>
      <c r="E20" s="1" t="s">
        <v>379</v>
      </c>
      <c r="F20" s="1" t="s">
        <v>258</v>
      </c>
      <c r="G20" s="1" t="s">
        <v>235</v>
      </c>
      <c r="H20" s="1" t="s">
        <v>237</v>
      </c>
      <c r="I20" s="1" t="s">
        <v>380</v>
      </c>
      <c r="J20" s="1" t="s">
        <v>29</v>
      </c>
      <c r="K20" s="1" t="s">
        <v>381</v>
      </c>
      <c r="L20" s="1" t="s">
        <v>381</v>
      </c>
      <c r="M20" s="1" t="s">
        <v>239</v>
      </c>
      <c r="N20" s="1" t="s">
        <v>239</v>
      </c>
      <c r="O20" s="1" t="s">
        <v>238</v>
      </c>
      <c r="P20" s="1" t="s">
        <v>240</v>
      </c>
      <c r="Q20" s="1" t="s">
        <v>382</v>
      </c>
      <c r="R20" s="1" t="s">
        <v>242</v>
      </c>
      <c r="S20" s="1" t="s">
        <v>243</v>
      </c>
      <c r="T20" s="1" t="s">
        <v>244</v>
      </c>
    </row>
    <row r="21" s="1" customFormat="1" spans="1:20">
      <c r="A21" s="3">
        <v>16858898370</v>
      </c>
      <c r="B21" s="1" t="s">
        <v>376</v>
      </c>
      <c r="C21" s="1" t="s">
        <v>383</v>
      </c>
      <c r="D21" s="1" t="s">
        <v>384</v>
      </c>
      <c r="E21" s="1" t="s">
        <v>385</v>
      </c>
      <c r="F21" s="1" t="s">
        <v>235</v>
      </c>
      <c r="G21" s="1" t="s">
        <v>236</v>
      </c>
      <c r="H21" s="1" t="s">
        <v>237</v>
      </c>
      <c r="I21" s="1" t="s">
        <v>386</v>
      </c>
      <c r="J21" s="1" t="s">
        <v>29</v>
      </c>
      <c r="K21" s="1" t="s">
        <v>387</v>
      </c>
      <c r="L21" s="1" t="s">
        <v>387</v>
      </c>
      <c r="M21" s="1" t="s">
        <v>239</v>
      </c>
      <c r="N21" s="1" t="s">
        <v>239</v>
      </c>
      <c r="O21" s="1" t="s">
        <v>238</v>
      </c>
      <c r="P21" s="1" t="s">
        <v>240</v>
      </c>
      <c r="Q21" s="1" t="s">
        <v>388</v>
      </c>
      <c r="R21" s="1" t="s">
        <v>242</v>
      </c>
      <c r="S21" s="1" t="s">
        <v>243</v>
      </c>
      <c r="T21" s="1" t="s">
        <v>244</v>
      </c>
    </row>
    <row r="22" s="1" customFormat="1" spans="1:20">
      <c r="A22" s="3">
        <v>16865888848</v>
      </c>
      <c r="B22" s="1" t="s">
        <v>389</v>
      </c>
      <c r="C22" s="1" t="s">
        <v>390</v>
      </c>
      <c r="D22" s="1" t="s">
        <v>391</v>
      </c>
      <c r="E22" s="1" t="s">
        <v>392</v>
      </c>
      <c r="F22" s="1" t="s">
        <v>249</v>
      </c>
      <c r="G22" s="1" t="s">
        <v>236</v>
      </c>
      <c r="H22" s="1" t="s">
        <v>237</v>
      </c>
      <c r="I22" s="1" t="s">
        <v>393</v>
      </c>
      <c r="J22" s="1" t="s">
        <v>29</v>
      </c>
      <c r="K22" s="1" t="s">
        <v>394</v>
      </c>
      <c r="L22" s="1" t="s">
        <v>394</v>
      </c>
      <c r="M22" s="1" t="s">
        <v>239</v>
      </c>
      <c r="N22" s="1" t="s">
        <v>239</v>
      </c>
      <c r="O22" s="1" t="s">
        <v>238</v>
      </c>
      <c r="P22" s="1" t="s">
        <v>240</v>
      </c>
      <c r="Q22" s="1" t="s">
        <v>395</v>
      </c>
      <c r="R22" s="1" t="s">
        <v>242</v>
      </c>
      <c r="S22" s="1" t="s">
        <v>243</v>
      </c>
      <c r="T22" s="1" t="s">
        <v>244</v>
      </c>
    </row>
    <row r="23" s="1" customFormat="1" spans="1:20">
      <c r="A23" s="3">
        <v>16865919216</v>
      </c>
      <c r="B23" s="1" t="s">
        <v>389</v>
      </c>
      <c r="C23" s="1" t="s">
        <v>396</v>
      </c>
      <c r="D23" s="1" t="s">
        <v>397</v>
      </c>
      <c r="E23" s="1" t="s">
        <v>398</v>
      </c>
      <c r="F23" s="1" t="s">
        <v>328</v>
      </c>
      <c r="G23" s="1" t="s">
        <v>250</v>
      </c>
      <c r="H23" s="1" t="s">
        <v>237</v>
      </c>
      <c r="I23" s="1" t="s">
        <v>238</v>
      </c>
      <c r="J23" s="1" t="s">
        <v>29</v>
      </c>
      <c r="K23" s="1" t="s">
        <v>238</v>
      </c>
      <c r="L23" s="1" t="s">
        <v>399</v>
      </c>
      <c r="M23" s="1" t="s">
        <v>400</v>
      </c>
      <c r="N23" s="1" t="s">
        <v>401</v>
      </c>
      <c r="O23" s="1" t="s">
        <v>238</v>
      </c>
      <c r="P23" s="1" t="s">
        <v>240</v>
      </c>
      <c r="Q23" s="1" t="s">
        <v>402</v>
      </c>
      <c r="R23" s="1" t="s">
        <v>242</v>
      </c>
      <c r="S23" s="1" t="s">
        <v>243</v>
      </c>
      <c r="T23" s="1" t="s">
        <v>244</v>
      </c>
    </row>
    <row r="24" s="1" customFormat="1" spans="1:20">
      <c r="A24" s="3">
        <v>16866199922</v>
      </c>
      <c r="B24" s="1" t="s">
        <v>389</v>
      </c>
      <c r="C24" s="1" t="s">
        <v>403</v>
      </c>
      <c r="D24" s="1" t="s">
        <v>404</v>
      </c>
      <c r="E24" s="1" t="s">
        <v>405</v>
      </c>
      <c r="F24" s="1" t="s">
        <v>235</v>
      </c>
      <c r="G24" s="1" t="s">
        <v>291</v>
      </c>
      <c r="H24" s="1" t="s">
        <v>237</v>
      </c>
      <c r="I24" s="1" t="s">
        <v>406</v>
      </c>
      <c r="J24" s="1" t="s">
        <v>29</v>
      </c>
      <c r="K24" s="1" t="s">
        <v>407</v>
      </c>
      <c r="L24" s="1" t="s">
        <v>407</v>
      </c>
      <c r="M24" s="1" t="s">
        <v>239</v>
      </c>
      <c r="N24" s="1" t="s">
        <v>239</v>
      </c>
      <c r="O24" s="1" t="s">
        <v>238</v>
      </c>
      <c r="P24" s="1" t="s">
        <v>240</v>
      </c>
      <c r="Q24" s="1" t="s">
        <v>408</v>
      </c>
      <c r="R24" s="1" t="s">
        <v>242</v>
      </c>
      <c r="S24" s="1" t="s">
        <v>243</v>
      </c>
      <c r="T24" s="1" t="s">
        <v>244</v>
      </c>
    </row>
    <row r="25" s="1" customFormat="1" spans="1:20">
      <c r="A25" s="3">
        <v>16881354169</v>
      </c>
      <c r="B25" s="1" t="s">
        <v>409</v>
      </c>
      <c r="C25" s="1" t="s">
        <v>410</v>
      </c>
      <c r="D25" s="1" t="s">
        <v>411</v>
      </c>
      <c r="E25" s="1" t="s">
        <v>412</v>
      </c>
      <c r="F25" s="1" t="s">
        <v>250</v>
      </c>
      <c r="G25" s="1" t="s">
        <v>235</v>
      </c>
      <c r="H25" s="1" t="s">
        <v>237</v>
      </c>
      <c r="I25" s="1" t="s">
        <v>413</v>
      </c>
      <c r="J25" s="1" t="s">
        <v>29</v>
      </c>
      <c r="K25" s="1" t="s">
        <v>414</v>
      </c>
      <c r="L25" s="1" t="s">
        <v>414</v>
      </c>
      <c r="M25" s="1" t="s">
        <v>239</v>
      </c>
      <c r="N25" s="1" t="s">
        <v>239</v>
      </c>
      <c r="O25" s="1" t="s">
        <v>238</v>
      </c>
      <c r="P25" s="1" t="s">
        <v>240</v>
      </c>
      <c r="Q25" s="1" t="s">
        <v>415</v>
      </c>
      <c r="R25" s="1" t="s">
        <v>242</v>
      </c>
      <c r="S25" s="1" t="s">
        <v>243</v>
      </c>
      <c r="T25" s="1" t="s">
        <v>244</v>
      </c>
    </row>
    <row r="26" s="1" customFormat="1" spans="1:20">
      <c r="A26" s="3">
        <v>16886874783</v>
      </c>
      <c r="B26" s="1" t="s">
        <v>416</v>
      </c>
      <c r="C26" s="1" t="s">
        <v>417</v>
      </c>
      <c r="D26" s="1" t="s">
        <v>418</v>
      </c>
      <c r="E26" s="1" t="s">
        <v>419</v>
      </c>
      <c r="F26" s="1" t="s">
        <v>235</v>
      </c>
      <c r="G26" s="1" t="s">
        <v>236</v>
      </c>
      <c r="H26" s="1" t="s">
        <v>237</v>
      </c>
      <c r="I26" s="1" t="s">
        <v>420</v>
      </c>
      <c r="J26" s="1" t="s">
        <v>29</v>
      </c>
      <c r="K26" s="1" t="s">
        <v>421</v>
      </c>
      <c r="L26" s="1" t="s">
        <v>421</v>
      </c>
      <c r="M26" s="1" t="s">
        <v>239</v>
      </c>
      <c r="N26" s="1" t="s">
        <v>239</v>
      </c>
      <c r="O26" s="1" t="s">
        <v>238</v>
      </c>
      <c r="P26" s="1" t="s">
        <v>240</v>
      </c>
      <c r="Q26" s="1" t="s">
        <v>422</v>
      </c>
      <c r="R26" s="1" t="s">
        <v>242</v>
      </c>
      <c r="S26" s="1" t="s">
        <v>243</v>
      </c>
      <c r="T26" s="1" t="s">
        <v>244</v>
      </c>
    </row>
    <row r="27" s="1" customFormat="1" spans="1:20">
      <c r="A27" s="3">
        <v>16896040516</v>
      </c>
      <c r="B27" s="1" t="s">
        <v>423</v>
      </c>
      <c r="C27" s="1" t="s">
        <v>424</v>
      </c>
      <c r="D27" s="1" t="s">
        <v>425</v>
      </c>
      <c r="E27" s="1" t="s">
        <v>426</v>
      </c>
      <c r="F27" s="1" t="s">
        <v>349</v>
      </c>
      <c r="G27" s="1" t="s">
        <v>250</v>
      </c>
      <c r="H27" s="1" t="s">
        <v>237</v>
      </c>
      <c r="I27" s="1" t="s">
        <v>427</v>
      </c>
      <c r="J27" s="1" t="s">
        <v>29</v>
      </c>
      <c r="K27" s="1" t="s">
        <v>428</v>
      </c>
      <c r="L27" s="1" t="s">
        <v>428</v>
      </c>
      <c r="M27" s="1" t="s">
        <v>239</v>
      </c>
      <c r="N27" s="1" t="s">
        <v>239</v>
      </c>
      <c r="O27" s="1" t="s">
        <v>238</v>
      </c>
      <c r="P27" s="1" t="s">
        <v>240</v>
      </c>
      <c r="Q27" s="1" t="s">
        <v>429</v>
      </c>
      <c r="R27" s="1" t="s">
        <v>242</v>
      </c>
      <c r="S27" s="1" t="s">
        <v>243</v>
      </c>
      <c r="T27" s="1" t="s">
        <v>244</v>
      </c>
    </row>
    <row r="28" s="1" customFormat="1" spans="1:20">
      <c r="A28" s="3">
        <v>16896737701</v>
      </c>
      <c r="B28" s="1" t="s">
        <v>430</v>
      </c>
      <c r="C28" s="1" t="s">
        <v>431</v>
      </c>
      <c r="D28" s="1" t="s">
        <v>432</v>
      </c>
      <c r="E28" s="1" t="s">
        <v>433</v>
      </c>
      <c r="F28" s="1" t="s">
        <v>290</v>
      </c>
      <c r="G28" s="1" t="s">
        <v>258</v>
      </c>
      <c r="H28" s="1" t="s">
        <v>237</v>
      </c>
      <c r="I28" s="1" t="s">
        <v>434</v>
      </c>
      <c r="J28" s="1" t="s">
        <v>29</v>
      </c>
      <c r="K28" s="1" t="s">
        <v>435</v>
      </c>
      <c r="L28" s="1" t="s">
        <v>435</v>
      </c>
      <c r="M28" s="1" t="s">
        <v>239</v>
      </c>
      <c r="N28" s="1" t="s">
        <v>239</v>
      </c>
      <c r="O28" s="1" t="s">
        <v>238</v>
      </c>
      <c r="P28" s="1" t="s">
        <v>240</v>
      </c>
      <c r="Q28" s="1" t="s">
        <v>436</v>
      </c>
      <c r="R28" s="1" t="s">
        <v>242</v>
      </c>
      <c r="S28" s="1" t="s">
        <v>243</v>
      </c>
      <c r="T28" s="1" t="s">
        <v>244</v>
      </c>
    </row>
    <row r="29" s="1" customFormat="1" spans="1:20">
      <c r="A29" s="3">
        <v>16896980854</v>
      </c>
      <c r="B29" s="1" t="s">
        <v>430</v>
      </c>
      <c r="C29" s="1" t="s">
        <v>437</v>
      </c>
      <c r="D29" s="1" t="s">
        <v>438</v>
      </c>
      <c r="E29" s="1" t="s">
        <v>439</v>
      </c>
      <c r="F29" s="1" t="s">
        <v>258</v>
      </c>
      <c r="G29" s="1" t="s">
        <v>235</v>
      </c>
      <c r="H29" s="1" t="s">
        <v>237</v>
      </c>
      <c r="I29" s="1" t="s">
        <v>440</v>
      </c>
      <c r="J29" s="1" t="s">
        <v>29</v>
      </c>
      <c r="K29" s="1" t="s">
        <v>441</v>
      </c>
      <c r="L29" s="1" t="s">
        <v>441</v>
      </c>
      <c r="M29" s="1" t="s">
        <v>239</v>
      </c>
      <c r="N29" s="1" t="s">
        <v>239</v>
      </c>
      <c r="O29" s="1" t="s">
        <v>238</v>
      </c>
      <c r="P29" s="1" t="s">
        <v>240</v>
      </c>
      <c r="Q29" s="1" t="s">
        <v>442</v>
      </c>
      <c r="R29" s="1" t="s">
        <v>242</v>
      </c>
      <c r="S29" s="1" t="s">
        <v>243</v>
      </c>
      <c r="T29" s="1" t="s">
        <v>244</v>
      </c>
    </row>
    <row r="30" s="1" customFormat="1" spans="1:20">
      <c r="A30" s="3">
        <v>16897169126</v>
      </c>
      <c r="B30" s="1" t="s">
        <v>430</v>
      </c>
      <c r="C30" s="1" t="s">
        <v>443</v>
      </c>
      <c r="D30" s="1" t="s">
        <v>444</v>
      </c>
      <c r="E30" s="1" t="s">
        <v>445</v>
      </c>
      <c r="F30" s="1" t="s">
        <v>290</v>
      </c>
      <c r="G30" s="1" t="s">
        <v>235</v>
      </c>
      <c r="H30" s="1" t="s">
        <v>237</v>
      </c>
      <c r="I30" s="1" t="s">
        <v>446</v>
      </c>
      <c r="J30" s="1" t="s">
        <v>29</v>
      </c>
      <c r="K30" s="1" t="s">
        <v>447</v>
      </c>
      <c r="L30" s="1" t="s">
        <v>447</v>
      </c>
      <c r="M30" s="1" t="s">
        <v>239</v>
      </c>
      <c r="N30" s="1" t="s">
        <v>239</v>
      </c>
      <c r="O30" s="1" t="s">
        <v>238</v>
      </c>
      <c r="P30" s="1" t="s">
        <v>240</v>
      </c>
      <c r="Q30" s="1" t="s">
        <v>448</v>
      </c>
      <c r="R30" s="1" t="s">
        <v>242</v>
      </c>
      <c r="S30" s="1" t="s">
        <v>243</v>
      </c>
      <c r="T30" s="1" t="s">
        <v>244</v>
      </c>
    </row>
    <row r="31" s="1" customFormat="1" spans="1:20">
      <c r="A31" s="3">
        <v>16903452485</v>
      </c>
      <c r="B31" s="1" t="s">
        <v>449</v>
      </c>
      <c r="C31" s="1" t="s">
        <v>450</v>
      </c>
      <c r="D31" s="1" t="s">
        <v>451</v>
      </c>
      <c r="E31" s="1" t="s">
        <v>452</v>
      </c>
      <c r="F31" s="1" t="s">
        <v>235</v>
      </c>
      <c r="G31" s="1" t="s">
        <v>236</v>
      </c>
      <c r="H31" s="1" t="s">
        <v>237</v>
      </c>
      <c r="I31" s="1" t="s">
        <v>453</v>
      </c>
      <c r="J31" s="1" t="s">
        <v>29</v>
      </c>
      <c r="K31" s="1" t="s">
        <v>454</v>
      </c>
      <c r="L31" s="1" t="s">
        <v>454</v>
      </c>
      <c r="M31" s="1" t="s">
        <v>239</v>
      </c>
      <c r="N31" s="1" t="s">
        <v>239</v>
      </c>
      <c r="O31" s="1" t="s">
        <v>238</v>
      </c>
      <c r="P31" s="1" t="s">
        <v>240</v>
      </c>
      <c r="Q31" s="1" t="s">
        <v>455</v>
      </c>
      <c r="R31" s="1" t="s">
        <v>242</v>
      </c>
      <c r="S31" s="1" t="s">
        <v>243</v>
      </c>
      <c r="T31" s="1" t="s">
        <v>244</v>
      </c>
    </row>
    <row r="32" s="1" customFormat="1" spans="1:20">
      <c r="A32" s="3">
        <v>16905644475</v>
      </c>
      <c r="B32" s="1" t="s">
        <v>449</v>
      </c>
      <c r="C32" s="1" t="s">
        <v>456</v>
      </c>
      <c r="D32" s="1" t="s">
        <v>457</v>
      </c>
      <c r="E32" s="1" t="s">
        <v>458</v>
      </c>
      <c r="F32" s="1" t="s">
        <v>291</v>
      </c>
      <c r="G32" s="1" t="s">
        <v>236</v>
      </c>
      <c r="H32" s="1" t="s">
        <v>237</v>
      </c>
      <c r="I32" s="1" t="s">
        <v>459</v>
      </c>
      <c r="J32" s="1" t="s">
        <v>29</v>
      </c>
      <c r="K32" s="1" t="s">
        <v>460</v>
      </c>
      <c r="L32" s="1" t="s">
        <v>460</v>
      </c>
      <c r="M32" s="1" t="s">
        <v>239</v>
      </c>
      <c r="N32" s="1" t="s">
        <v>239</v>
      </c>
      <c r="O32" s="1" t="s">
        <v>238</v>
      </c>
      <c r="P32" s="1" t="s">
        <v>240</v>
      </c>
      <c r="Q32" s="1" t="s">
        <v>461</v>
      </c>
      <c r="R32" s="1" t="s">
        <v>242</v>
      </c>
      <c r="S32" s="1" t="s">
        <v>243</v>
      </c>
      <c r="T32" s="1" t="s">
        <v>244</v>
      </c>
    </row>
    <row r="33" s="1" customFormat="1" spans="1:20">
      <c r="A33" s="3">
        <v>16917423347</v>
      </c>
      <c r="B33" s="1" t="s">
        <v>462</v>
      </c>
      <c r="C33" s="1" t="s">
        <v>463</v>
      </c>
      <c r="D33" s="1" t="s">
        <v>464</v>
      </c>
      <c r="E33" s="1" t="s">
        <v>465</v>
      </c>
      <c r="F33" s="1" t="s">
        <v>290</v>
      </c>
      <c r="G33" s="1" t="s">
        <v>250</v>
      </c>
      <c r="H33" s="1" t="s">
        <v>237</v>
      </c>
      <c r="I33" s="1" t="s">
        <v>466</v>
      </c>
      <c r="J33" s="1" t="s">
        <v>29</v>
      </c>
      <c r="K33" s="1" t="s">
        <v>467</v>
      </c>
      <c r="L33" s="1" t="s">
        <v>467</v>
      </c>
      <c r="M33" s="1" t="s">
        <v>239</v>
      </c>
      <c r="N33" s="1" t="s">
        <v>239</v>
      </c>
      <c r="O33" s="1" t="s">
        <v>238</v>
      </c>
      <c r="P33" s="1" t="s">
        <v>240</v>
      </c>
      <c r="Q33" s="1" t="s">
        <v>468</v>
      </c>
      <c r="R33" s="1" t="s">
        <v>242</v>
      </c>
      <c r="S33" s="1" t="s">
        <v>243</v>
      </c>
      <c r="T33" s="1" t="s">
        <v>244</v>
      </c>
    </row>
    <row r="34" s="1" customFormat="1" spans="1:20">
      <c r="A34" s="3">
        <v>16923644304</v>
      </c>
      <c r="B34" s="1" t="s">
        <v>469</v>
      </c>
      <c r="C34" s="1" t="s">
        <v>470</v>
      </c>
      <c r="D34" s="1" t="s">
        <v>471</v>
      </c>
      <c r="E34" s="1" t="s">
        <v>472</v>
      </c>
      <c r="F34" s="1" t="s">
        <v>235</v>
      </c>
      <c r="G34" s="1" t="s">
        <v>236</v>
      </c>
      <c r="H34" s="1" t="s">
        <v>237</v>
      </c>
      <c r="I34" s="1" t="s">
        <v>473</v>
      </c>
      <c r="J34" s="1" t="s">
        <v>29</v>
      </c>
      <c r="K34" s="1" t="s">
        <v>474</v>
      </c>
      <c r="L34" s="1" t="s">
        <v>474</v>
      </c>
      <c r="M34" s="1" t="s">
        <v>239</v>
      </c>
      <c r="N34" s="1" t="s">
        <v>239</v>
      </c>
      <c r="O34" s="1" t="s">
        <v>238</v>
      </c>
      <c r="P34" s="1" t="s">
        <v>240</v>
      </c>
      <c r="Q34" s="1" t="s">
        <v>475</v>
      </c>
      <c r="R34" s="1" t="s">
        <v>242</v>
      </c>
      <c r="S34" s="1" t="s">
        <v>243</v>
      </c>
      <c r="T34" s="1" t="s">
        <v>244</v>
      </c>
    </row>
    <row r="35" s="1" customFormat="1" spans="1:20">
      <c r="A35" s="3">
        <v>16927664187</v>
      </c>
      <c r="B35" s="1" t="s">
        <v>476</v>
      </c>
      <c r="C35" s="1" t="s">
        <v>477</v>
      </c>
      <c r="D35" s="1" t="s">
        <v>478</v>
      </c>
      <c r="E35" s="1" t="s">
        <v>479</v>
      </c>
      <c r="F35" s="1" t="s">
        <v>480</v>
      </c>
      <c r="G35" s="1" t="s">
        <v>250</v>
      </c>
      <c r="H35" s="1" t="s">
        <v>237</v>
      </c>
      <c r="I35" s="1" t="s">
        <v>481</v>
      </c>
      <c r="J35" s="1" t="s">
        <v>29</v>
      </c>
      <c r="K35" s="1" t="s">
        <v>482</v>
      </c>
      <c r="L35" s="1" t="s">
        <v>482</v>
      </c>
      <c r="M35" s="1" t="s">
        <v>239</v>
      </c>
      <c r="N35" s="1" t="s">
        <v>239</v>
      </c>
      <c r="O35" s="1" t="s">
        <v>238</v>
      </c>
      <c r="P35" s="1" t="s">
        <v>240</v>
      </c>
      <c r="Q35" s="1" t="s">
        <v>483</v>
      </c>
      <c r="R35" s="1" t="s">
        <v>242</v>
      </c>
      <c r="S35" s="1" t="s">
        <v>243</v>
      </c>
      <c r="T35" s="1" t="s">
        <v>244</v>
      </c>
    </row>
    <row r="36" s="1" customFormat="1" spans="1:20">
      <c r="A36" s="3">
        <v>16927668385</v>
      </c>
      <c r="B36" s="1" t="s">
        <v>476</v>
      </c>
      <c r="C36" s="1" t="s">
        <v>484</v>
      </c>
      <c r="D36" s="1" t="s">
        <v>478</v>
      </c>
      <c r="E36" s="1" t="s">
        <v>485</v>
      </c>
      <c r="F36" s="1" t="s">
        <v>480</v>
      </c>
      <c r="G36" s="1" t="s">
        <v>250</v>
      </c>
      <c r="H36" s="1" t="s">
        <v>237</v>
      </c>
      <c r="I36" s="1" t="s">
        <v>486</v>
      </c>
      <c r="J36" s="1" t="s">
        <v>29</v>
      </c>
      <c r="K36" s="1" t="s">
        <v>487</v>
      </c>
      <c r="L36" s="1" t="s">
        <v>487</v>
      </c>
      <c r="M36" s="1" t="s">
        <v>239</v>
      </c>
      <c r="N36" s="1" t="s">
        <v>239</v>
      </c>
      <c r="O36" s="1" t="s">
        <v>238</v>
      </c>
      <c r="P36" s="1" t="s">
        <v>240</v>
      </c>
      <c r="Q36" s="1" t="s">
        <v>488</v>
      </c>
      <c r="R36" s="1" t="s">
        <v>242</v>
      </c>
      <c r="S36" s="1" t="s">
        <v>243</v>
      </c>
      <c r="T36" s="1" t="s">
        <v>244</v>
      </c>
    </row>
    <row r="37" s="1" customFormat="1" spans="1:20">
      <c r="A37" s="3">
        <v>16930014243</v>
      </c>
      <c r="B37" s="1" t="s">
        <v>476</v>
      </c>
      <c r="C37" s="1" t="s">
        <v>489</v>
      </c>
      <c r="D37" s="1" t="s">
        <v>490</v>
      </c>
      <c r="E37" s="1" t="s">
        <v>491</v>
      </c>
      <c r="F37" s="1" t="s">
        <v>258</v>
      </c>
      <c r="G37" s="1" t="s">
        <v>236</v>
      </c>
      <c r="H37" s="1" t="s">
        <v>237</v>
      </c>
      <c r="I37" s="1" t="s">
        <v>492</v>
      </c>
      <c r="J37" s="1" t="s">
        <v>29</v>
      </c>
      <c r="K37" s="1" t="s">
        <v>493</v>
      </c>
      <c r="L37" s="1" t="s">
        <v>493</v>
      </c>
      <c r="M37" s="1" t="s">
        <v>239</v>
      </c>
      <c r="N37" s="1" t="s">
        <v>239</v>
      </c>
      <c r="O37" s="1" t="s">
        <v>238</v>
      </c>
      <c r="P37" s="1" t="s">
        <v>240</v>
      </c>
      <c r="Q37" s="1" t="s">
        <v>494</v>
      </c>
      <c r="R37" s="1" t="s">
        <v>242</v>
      </c>
      <c r="S37" s="1" t="s">
        <v>243</v>
      </c>
      <c r="T37" s="1" t="s">
        <v>244</v>
      </c>
    </row>
    <row r="38" s="1" customFormat="1" spans="1:20">
      <c r="A38" s="3">
        <v>16933172760</v>
      </c>
      <c r="B38" s="1" t="s">
        <v>476</v>
      </c>
      <c r="C38" s="1" t="s">
        <v>495</v>
      </c>
      <c r="D38" s="1" t="s">
        <v>496</v>
      </c>
      <c r="E38" s="1" t="s">
        <v>497</v>
      </c>
      <c r="F38" s="1" t="s">
        <v>249</v>
      </c>
      <c r="G38" s="1" t="s">
        <v>291</v>
      </c>
      <c r="H38" s="1" t="s">
        <v>237</v>
      </c>
      <c r="I38" s="1" t="s">
        <v>498</v>
      </c>
      <c r="J38" s="1" t="s">
        <v>29</v>
      </c>
      <c r="K38" s="1" t="s">
        <v>499</v>
      </c>
      <c r="L38" s="1" t="s">
        <v>499</v>
      </c>
      <c r="M38" s="1" t="s">
        <v>239</v>
      </c>
      <c r="N38" s="1" t="s">
        <v>239</v>
      </c>
      <c r="O38" s="1" t="s">
        <v>238</v>
      </c>
      <c r="P38" s="1" t="s">
        <v>240</v>
      </c>
      <c r="Q38" s="1" t="s">
        <v>500</v>
      </c>
      <c r="R38" s="1" t="s">
        <v>242</v>
      </c>
      <c r="S38" s="1" t="s">
        <v>243</v>
      </c>
      <c r="T38" s="1" t="s">
        <v>244</v>
      </c>
    </row>
    <row r="39" s="1" customFormat="1" spans="1:20">
      <c r="A39" s="3">
        <v>16933203474</v>
      </c>
      <c r="B39" s="1" t="s">
        <v>476</v>
      </c>
      <c r="C39" s="1" t="s">
        <v>501</v>
      </c>
      <c r="D39" s="1" t="s">
        <v>502</v>
      </c>
      <c r="E39" s="1" t="s">
        <v>503</v>
      </c>
      <c r="F39" s="1" t="s">
        <v>258</v>
      </c>
      <c r="G39" s="1" t="s">
        <v>291</v>
      </c>
      <c r="H39" s="1" t="s">
        <v>237</v>
      </c>
      <c r="I39" s="1" t="s">
        <v>504</v>
      </c>
      <c r="J39" s="1" t="s">
        <v>29</v>
      </c>
      <c r="K39" s="1" t="s">
        <v>505</v>
      </c>
      <c r="L39" s="1" t="s">
        <v>238</v>
      </c>
      <c r="M39" s="1" t="s">
        <v>506</v>
      </c>
      <c r="N39" s="1" t="s">
        <v>507</v>
      </c>
      <c r="O39" s="1" t="s">
        <v>238</v>
      </c>
      <c r="P39" s="1" t="s">
        <v>240</v>
      </c>
      <c r="Q39" s="1" t="s">
        <v>508</v>
      </c>
      <c r="R39" s="1" t="s">
        <v>242</v>
      </c>
      <c r="S39" s="1" t="s">
        <v>243</v>
      </c>
      <c r="T39" s="1" t="s">
        <v>244</v>
      </c>
    </row>
    <row r="40" s="1" customFormat="1" spans="1:20">
      <c r="A40" s="3">
        <v>16940034056</v>
      </c>
      <c r="B40" s="1" t="s">
        <v>509</v>
      </c>
      <c r="C40" s="1" t="s">
        <v>510</v>
      </c>
      <c r="D40" s="1" t="s">
        <v>288</v>
      </c>
      <c r="E40" s="1" t="s">
        <v>511</v>
      </c>
      <c r="F40" s="1" t="s">
        <v>250</v>
      </c>
      <c r="G40" s="1" t="s">
        <v>291</v>
      </c>
      <c r="H40" s="1" t="s">
        <v>237</v>
      </c>
      <c r="I40" s="1" t="s">
        <v>512</v>
      </c>
      <c r="J40" s="1" t="s">
        <v>29</v>
      </c>
      <c r="K40" s="1" t="s">
        <v>513</v>
      </c>
      <c r="L40" s="1" t="s">
        <v>513</v>
      </c>
      <c r="M40" s="1" t="s">
        <v>239</v>
      </c>
      <c r="N40" s="1" t="s">
        <v>239</v>
      </c>
      <c r="O40" s="1" t="s">
        <v>238</v>
      </c>
      <c r="P40" s="1" t="s">
        <v>240</v>
      </c>
      <c r="Q40" s="1" t="s">
        <v>514</v>
      </c>
      <c r="R40" s="1" t="s">
        <v>242</v>
      </c>
      <c r="S40" s="1" t="s">
        <v>243</v>
      </c>
      <c r="T40" s="1" t="s">
        <v>244</v>
      </c>
    </row>
    <row r="41" s="1" customFormat="1" spans="1:20">
      <c r="A41" s="3">
        <v>16940693455</v>
      </c>
      <c r="B41" s="1" t="s">
        <v>509</v>
      </c>
      <c r="C41" s="1" t="s">
        <v>515</v>
      </c>
      <c r="D41" s="1" t="s">
        <v>516</v>
      </c>
      <c r="E41" s="1" t="s">
        <v>517</v>
      </c>
      <c r="F41" s="1" t="s">
        <v>258</v>
      </c>
      <c r="G41" s="1" t="s">
        <v>236</v>
      </c>
      <c r="H41" s="1" t="s">
        <v>237</v>
      </c>
      <c r="I41" s="1" t="s">
        <v>518</v>
      </c>
      <c r="J41" s="1" t="s">
        <v>29</v>
      </c>
      <c r="K41" s="1" t="s">
        <v>519</v>
      </c>
      <c r="L41" s="1" t="s">
        <v>519</v>
      </c>
      <c r="M41" s="1" t="s">
        <v>239</v>
      </c>
      <c r="N41" s="1" t="s">
        <v>239</v>
      </c>
      <c r="O41" s="1" t="s">
        <v>238</v>
      </c>
      <c r="P41" s="1" t="s">
        <v>240</v>
      </c>
      <c r="Q41" s="1" t="s">
        <v>520</v>
      </c>
      <c r="R41" s="1" t="s">
        <v>242</v>
      </c>
      <c r="S41" s="1" t="s">
        <v>243</v>
      </c>
      <c r="T41" s="1" t="s">
        <v>244</v>
      </c>
    </row>
    <row r="42" s="1" customFormat="1" spans="1:20">
      <c r="A42" s="3">
        <v>16941123915</v>
      </c>
      <c r="B42" s="1" t="s">
        <v>509</v>
      </c>
      <c r="C42" s="1" t="s">
        <v>521</v>
      </c>
      <c r="D42" s="1" t="s">
        <v>490</v>
      </c>
      <c r="E42" s="1" t="s">
        <v>522</v>
      </c>
      <c r="F42" s="1" t="s">
        <v>235</v>
      </c>
      <c r="G42" s="1" t="s">
        <v>291</v>
      </c>
      <c r="H42" s="1" t="s">
        <v>237</v>
      </c>
      <c r="I42" s="1" t="s">
        <v>523</v>
      </c>
      <c r="J42" s="1" t="s">
        <v>29</v>
      </c>
      <c r="K42" s="1" t="s">
        <v>524</v>
      </c>
      <c r="L42" s="1" t="s">
        <v>524</v>
      </c>
      <c r="M42" s="1" t="s">
        <v>239</v>
      </c>
      <c r="N42" s="1" t="s">
        <v>239</v>
      </c>
      <c r="O42" s="1" t="s">
        <v>238</v>
      </c>
      <c r="P42" s="1" t="s">
        <v>240</v>
      </c>
      <c r="Q42" s="1" t="s">
        <v>525</v>
      </c>
      <c r="R42" s="1" t="s">
        <v>242</v>
      </c>
      <c r="S42" s="1" t="s">
        <v>243</v>
      </c>
      <c r="T42" s="1" t="s">
        <v>244</v>
      </c>
    </row>
    <row r="43" s="1" customFormat="1" spans="1:20">
      <c r="A43" s="3">
        <v>16957419272</v>
      </c>
      <c r="B43" s="1" t="s">
        <v>526</v>
      </c>
      <c r="C43" s="1" t="s">
        <v>527</v>
      </c>
      <c r="D43" s="1" t="s">
        <v>528</v>
      </c>
      <c r="E43" s="1" t="s">
        <v>529</v>
      </c>
      <c r="F43" s="1" t="s">
        <v>291</v>
      </c>
      <c r="G43" s="1" t="s">
        <v>236</v>
      </c>
      <c r="H43" s="1" t="s">
        <v>237</v>
      </c>
      <c r="I43" s="1" t="s">
        <v>530</v>
      </c>
      <c r="J43" s="1" t="s">
        <v>29</v>
      </c>
      <c r="K43" s="1" t="s">
        <v>531</v>
      </c>
      <c r="L43" s="1" t="s">
        <v>531</v>
      </c>
      <c r="M43" s="1" t="s">
        <v>239</v>
      </c>
      <c r="N43" s="1" t="s">
        <v>239</v>
      </c>
      <c r="O43" s="1" t="s">
        <v>238</v>
      </c>
      <c r="P43" s="1" t="s">
        <v>240</v>
      </c>
      <c r="Q43" s="1" t="s">
        <v>532</v>
      </c>
      <c r="R43" s="1" t="s">
        <v>242</v>
      </c>
      <c r="S43" s="1" t="s">
        <v>243</v>
      </c>
      <c r="T43" s="1" t="s">
        <v>244</v>
      </c>
    </row>
    <row r="44" s="1" customFormat="1" spans="1:20">
      <c r="A44" s="3">
        <v>16959082649</v>
      </c>
      <c r="B44" s="1" t="s">
        <v>526</v>
      </c>
      <c r="C44" s="1" t="s">
        <v>533</v>
      </c>
      <c r="D44" s="1" t="s">
        <v>528</v>
      </c>
      <c r="E44" s="1" t="s">
        <v>534</v>
      </c>
      <c r="F44" s="1" t="s">
        <v>235</v>
      </c>
      <c r="G44" s="1" t="s">
        <v>291</v>
      </c>
      <c r="H44" s="1" t="s">
        <v>237</v>
      </c>
      <c r="I44" s="1" t="s">
        <v>530</v>
      </c>
      <c r="J44" s="1" t="s">
        <v>29</v>
      </c>
      <c r="K44" s="1" t="s">
        <v>531</v>
      </c>
      <c r="L44" s="1" t="s">
        <v>531</v>
      </c>
      <c r="M44" s="1" t="s">
        <v>239</v>
      </c>
      <c r="N44" s="1" t="s">
        <v>239</v>
      </c>
      <c r="O44" s="1" t="s">
        <v>238</v>
      </c>
      <c r="P44" s="1" t="s">
        <v>240</v>
      </c>
      <c r="Q44" s="1" t="s">
        <v>535</v>
      </c>
      <c r="R44" s="1" t="s">
        <v>242</v>
      </c>
      <c r="S44" s="1" t="s">
        <v>243</v>
      </c>
      <c r="T44" s="1" t="s">
        <v>244</v>
      </c>
    </row>
    <row r="45" s="1" customFormat="1" spans="1:20">
      <c r="A45" s="3">
        <v>16960930447</v>
      </c>
      <c r="B45" s="1" t="s">
        <v>536</v>
      </c>
      <c r="C45" s="1" t="s">
        <v>537</v>
      </c>
      <c r="D45" s="1" t="s">
        <v>538</v>
      </c>
      <c r="E45" s="1" t="s">
        <v>539</v>
      </c>
      <c r="F45" s="1" t="s">
        <v>291</v>
      </c>
      <c r="G45" s="1" t="s">
        <v>236</v>
      </c>
      <c r="H45" s="1" t="s">
        <v>237</v>
      </c>
      <c r="I45" s="1" t="s">
        <v>540</v>
      </c>
      <c r="J45" s="1" t="s">
        <v>29</v>
      </c>
      <c r="K45" s="1" t="s">
        <v>541</v>
      </c>
      <c r="L45" s="1" t="s">
        <v>541</v>
      </c>
      <c r="M45" s="1" t="s">
        <v>239</v>
      </c>
      <c r="N45" s="1" t="s">
        <v>239</v>
      </c>
      <c r="O45" s="1" t="s">
        <v>238</v>
      </c>
      <c r="P45" s="1" t="s">
        <v>240</v>
      </c>
      <c r="Q45" s="1" t="s">
        <v>542</v>
      </c>
      <c r="R45" s="1" t="s">
        <v>242</v>
      </c>
      <c r="S45" s="1" t="s">
        <v>243</v>
      </c>
      <c r="T45" s="1" t="s">
        <v>244</v>
      </c>
    </row>
    <row r="46" s="1" customFormat="1" spans="1:20">
      <c r="A46" s="3">
        <v>16960959157</v>
      </c>
      <c r="B46" s="1" t="s">
        <v>536</v>
      </c>
      <c r="C46" s="1" t="s">
        <v>543</v>
      </c>
      <c r="D46" s="1" t="s">
        <v>544</v>
      </c>
      <c r="E46" s="1" t="s">
        <v>545</v>
      </c>
      <c r="F46" s="1" t="s">
        <v>290</v>
      </c>
      <c r="G46" s="1" t="s">
        <v>235</v>
      </c>
      <c r="H46" s="1" t="s">
        <v>237</v>
      </c>
      <c r="I46" s="1" t="s">
        <v>546</v>
      </c>
      <c r="J46" s="1" t="s">
        <v>29</v>
      </c>
      <c r="K46" s="1" t="s">
        <v>547</v>
      </c>
      <c r="L46" s="1" t="s">
        <v>547</v>
      </c>
      <c r="M46" s="1" t="s">
        <v>239</v>
      </c>
      <c r="N46" s="1" t="s">
        <v>239</v>
      </c>
      <c r="O46" s="1" t="s">
        <v>238</v>
      </c>
      <c r="P46" s="1" t="s">
        <v>240</v>
      </c>
      <c r="Q46" s="1" t="s">
        <v>548</v>
      </c>
      <c r="R46" s="1" t="s">
        <v>242</v>
      </c>
      <c r="S46" s="1" t="s">
        <v>243</v>
      </c>
      <c r="T46" s="1" t="s">
        <v>244</v>
      </c>
    </row>
    <row r="47" s="1" customFormat="1" spans="1:20">
      <c r="A47" s="3">
        <v>16963171331</v>
      </c>
      <c r="B47" s="1" t="s">
        <v>536</v>
      </c>
      <c r="C47" s="1" t="s">
        <v>549</v>
      </c>
      <c r="D47" s="1" t="s">
        <v>550</v>
      </c>
      <c r="E47" s="1" t="s">
        <v>551</v>
      </c>
      <c r="F47" s="1" t="s">
        <v>249</v>
      </c>
      <c r="G47" s="1" t="s">
        <v>236</v>
      </c>
      <c r="H47" s="1" t="s">
        <v>237</v>
      </c>
      <c r="I47" s="1" t="s">
        <v>552</v>
      </c>
      <c r="J47" s="1" t="s">
        <v>29</v>
      </c>
      <c r="K47" s="1" t="s">
        <v>553</v>
      </c>
      <c r="L47" s="1" t="s">
        <v>553</v>
      </c>
      <c r="M47" s="1" t="s">
        <v>239</v>
      </c>
      <c r="N47" s="1" t="s">
        <v>239</v>
      </c>
      <c r="O47" s="1" t="s">
        <v>238</v>
      </c>
      <c r="P47" s="1" t="s">
        <v>240</v>
      </c>
      <c r="Q47" s="1" t="s">
        <v>554</v>
      </c>
      <c r="R47" s="1" t="s">
        <v>242</v>
      </c>
      <c r="S47" s="1" t="s">
        <v>243</v>
      </c>
      <c r="T47" s="1" t="s">
        <v>244</v>
      </c>
    </row>
    <row r="48" s="1" customFormat="1" spans="1:20">
      <c r="A48" s="3">
        <v>16963676626</v>
      </c>
      <c r="B48" s="1" t="s">
        <v>536</v>
      </c>
      <c r="C48" s="1" t="s">
        <v>555</v>
      </c>
      <c r="D48" s="1" t="s">
        <v>556</v>
      </c>
      <c r="E48" s="1" t="s">
        <v>557</v>
      </c>
      <c r="F48" s="1" t="s">
        <v>250</v>
      </c>
      <c r="G48" s="1" t="s">
        <v>235</v>
      </c>
      <c r="H48" s="1" t="s">
        <v>237</v>
      </c>
      <c r="I48" s="1" t="s">
        <v>558</v>
      </c>
      <c r="J48" s="1" t="s">
        <v>29</v>
      </c>
      <c r="K48" s="1" t="s">
        <v>559</v>
      </c>
      <c r="L48" s="1" t="s">
        <v>559</v>
      </c>
      <c r="M48" s="1" t="s">
        <v>239</v>
      </c>
      <c r="N48" s="1" t="s">
        <v>239</v>
      </c>
      <c r="O48" s="1" t="s">
        <v>238</v>
      </c>
      <c r="P48" s="1" t="s">
        <v>240</v>
      </c>
      <c r="Q48" s="1" t="s">
        <v>560</v>
      </c>
      <c r="R48" s="1" t="s">
        <v>242</v>
      </c>
      <c r="S48" s="1" t="s">
        <v>243</v>
      </c>
      <c r="T48" s="1" t="s">
        <v>244</v>
      </c>
    </row>
    <row r="49" s="1" customFormat="1" spans="1:20">
      <c r="A49" s="3">
        <v>16969377197</v>
      </c>
      <c r="B49" s="1" t="s">
        <v>561</v>
      </c>
      <c r="C49" s="1" t="s">
        <v>562</v>
      </c>
      <c r="D49" s="1" t="s">
        <v>563</v>
      </c>
      <c r="E49" s="1" t="s">
        <v>564</v>
      </c>
      <c r="F49" s="1" t="s">
        <v>249</v>
      </c>
      <c r="G49" s="1" t="s">
        <v>250</v>
      </c>
      <c r="H49" s="1" t="s">
        <v>237</v>
      </c>
      <c r="I49" s="1" t="s">
        <v>565</v>
      </c>
      <c r="J49" s="1" t="s">
        <v>29</v>
      </c>
      <c r="K49" s="1" t="s">
        <v>566</v>
      </c>
      <c r="L49" s="1" t="s">
        <v>566</v>
      </c>
      <c r="M49" s="1" t="s">
        <v>239</v>
      </c>
      <c r="N49" s="1" t="s">
        <v>239</v>
      </c>
      <c r="O49" s="1" t="s">
        <v>238</v>
      </c>
      <c r="P49" s="1" t="s">
        <v>240</v>
      </c>
      <c r="Q49" s="1" t="s">
        <v>567</v>
      </c>
      <c r="R49" s="1" t="s">
        <v>242</v>
      </c>
      <c r="S49" s="1" t="s">
        <v>243</v>
      </c>
      <c r="T49" s="1" t="s">
        <v>244</v>
      </c>
    </row>
    <row r="50" s="1" customFormat="1" spans="1:20">
      <c r="A50" s="3">
        <v>16975624518</v>
      </c>
      <c r="B50" s="1" t="s">
        <v>568</v>
      </c>
      <c r="C50" s="1" t="s">
        <v>569</v>
      </c>
      <c r="D50" s="1" t="s">
        <v>544</v>
      </c>
      <c r="E50" s="1" t="s">
        <v>570</v>
      </c>
      <c r="F50" s="1" t="s">
        <v>290</v>
      </c>
      <c r="G50" s="1" t="s">
        <v>235</v>
      </c>
      <c r="H50" s="1" t="s">
        <v>237</v>
      </c>
      <c r="I50" s="1" t="s">
        <v>571</v>
      </c>
      <c r="J50" s="1" t="s">
        <v>29</v>
      </c>
      <c r="K50" s="1" t="s">
        <v>572</v>
      </c>
      <c r="L50" s="1" t="s">
        <v>572</v>
      </c>
      <c r="M50" s="1" t="s">
        <v>239</v>
      </c>
      <c r="N50" s="1" t="s">
        <v>239</v>
      </c>
      <c r="O50" s="1" t="s">
        <v>238</v>
      </c>
      <c r="P50" s="1" t="s">
        <v>240</v>
      </c>
      <c r="Q50" s="1" t="s">
        <v>573</v>
      </c>
      <c r="R50" s="1" t="s">
        <v>242</v>
      </c>
      <c r="S50" s="1" t="s">
        <v>243</v>
      </c>
      <c r="T50" s="1" t="s">
        <v>244</v>
      </c>
    </row>
    <row r="51" s="1" customFormat="1" spans="1:20">
      <c r="A51" s="3">
        <v>16976127799</v>
      </c>
      <c r="B51" s="1" t="s">
        <v>568</v>
      </c>
      <c r="C51" s="1" t="s">
        <v>574</v>
      </c>
      <c r="D51" s="1" t="s">
        <v>544</v>
      </c>
      <c r="E51" s="1" t="s">
        <v>575</v>
      </c>
      <c r="F51" s="1" t="s">
        <v>328</v>
      </c>
      <c r="G51" s="1" t="s">
        <v>250</v>
      </c>
      <c r="H51" s="1" t="s">
        <v>237</v>
      </c>
      <c r="I51" s="1" t="s">
        <v>571</v>
      </c>
      <c r="J51" s="1" t="s">
        <v>29</v>
      </c>
      <c r="K51" s="1" t="s">
        <v>572</v>
      </c>
      <c r="L51" s="1" t="s">
        <v>572</v>
      </c>
      <c r="M51" s="1" t="s">
        <v>239</v>
      </c>
      <c r="N51" s="1" t="s">
        <v>239</v>
      </c>
      <c r="O51" s="1" t="s">
        <v>238</v>
      </c>
      <c r="P51" s="1" t="s">
        <v>240</v>
      </c>
      <c r="Q51" s="1" t="s">
        <v>576</v>
      </c>
      <c r="R51" s="1" t="s">
        <v>242</v>
      </c>
      <c r="S51" s="1" t="s">
        <v>243</v>
      </c>
      <c r="T51" s="1" t="s">
        <v>244</v>
      </c>
    </row>
    <row r="52" s="1" customFormat="1" spans="1:20">
      <c r="A52" s="3">
        <v>16977492222</v>
      </c>
      <c r="B52" s="1" t="s">
        <v>568</v>
      </c>
      <c r="C52" s="1" t="s">
        <v>577</v>
      </c>
      <c r="D52" s="1" t="s">
        <v>578</v>
      </c>
      <c r="E52" s="1" t="s">
        <v>579</v>
      </c>
      <c r="F52" s="1" t="s">
        <v>235</v>
      </c>
      <c r="G52" s="1" t="s">
        <v>291</v>
      </c>
      <c r="H52" s="1" t="s">
        <v>237</v>
      </c>
      <c r="I52" s="1" t="s">
        <v>580</v>
      </c>
      <c r="J52" s="1" t="s">
        <v>29</v>
      </c>
      <c r="K52" s="1" t="s">
        <v>581</v>
      </c>
      <c r="L52" s="1" t="s">
        <v>581</v>
      </c>
      <c r="M52" s="1" t="s">
        <v>239</v>
      </c>
      <c r="N52" s="1" t="s">
        <v>239</v>
      </c>
      <c r="O52" s="1" t="s">
        <v>238</v>
      </c>
      <c r="P52" s="1" t="s">
        <v>240</v>
      </c>
      <c r="Q52" s="1" t="s">
        <v>582</v>
      </c>
      <c r="R52" s="1" t="s">
        <v>242</v>
      </c>
      <c r="S52" s="1" t="s">
        <v>243</v>
      </c>
      <c r="T52" s="1" t="s">
        <v>244</v>
      </c>
    </row>
    <row r="53" s="1" customFormat="1" spans="1:20">
      <c r="A53" s="3">
        <v>16980563809</v>
      </c>
      <c r="B53" s="1" t="s">
        <v>583</v>
      </c>
      <c r="C53" s="1" t="s">
        <v>584</v>
      </c>
      <c r="D53" s="1" t="s">
        <v>578</v>
      </c>
      <c r="E53" s="1" t="s">
        <v>585</v>
      </c>
      <c r="F53" s="1" t="s">
        <v>291</v>
      </c>
      <c r="G53" s="1" t="s">
        <v>236</v>
      </c>
      <c r="H53" s="1" t="s">
        <v>237</v>
      </c>
      <c r="I53" s="1" t="s">
        <v>586</v>
      </c>
      <c r="J53" s="1" t="s">
        <v>29</v>
      </c>
      <c r="K53" s="1" t="s">
        <v>587</v>
      </c>
      <c r="L53" s="1" t="s">
        <v>587</v>
      </c>
      <c r="M53" s="1" t="s">
        <v>239</v>
      </c>
      <c r="N53" s="1" t="s">
        <v>239</v>
      </c>
      <c r="O53" s="1" t="s">
        <v>238</v>
      </c>
      <c r="P53" s="1" t="s">
        <v>240</v>
      </c>
      <c r="Q53" s="1" t="s">
        <v>588</v>
      </c>
      <c r="R53" s="1" t="s">
        <v>242</v>
      </c>
      <c r="S53" s="1" t="s">
        <v>243</v>
      </c>
      <c r="T53" s="1" t="s">
        <v>244</v>
      </c>
    </row>
    <row r="54" s="1" customFormat="1" spans="1:20">
      <c r="A54" s="3">
        <v>16985010447</v>
      </c>
      <c r="B54" s="1" t="s">
        <v>583</v>
      </c>
      <c r="C54" s="1" t="s">
        <v>589</v>
      </c>
      <c r="D54" s="1" t="s">
        <v>590</v>
      </c>
      <c r="E54" s="1" t="s">
        <v>591</v>
      </c>
      <c r="F54" s="1" t="s">
        <v>290</v>
      </c>
      <c r="G54" s="1" t="s">
        <v>235</v>
      </c>
      <c r="H54" s="1" t="s">
        <v>237</v>
      </c>
      <c r="I54" s="1" t="s">
        <v>592</v>
      </c>
      <c r="J54" s="1" t="s">
        <v>29</v>
      </c>
      <c r="K54" s="1" t="s">
        <v>593</v>
      </c>
      <c r="L54" s="1" t="s">
        <v>593</v>
      </c>
      <c r="M54" s="1" t="s">
        <v>239</v>
      </c>
      <c r="N54" s="1" t="s">
        <v>239</v>
      </c>
      <c r="O54" s="1" t="s">
        <v>238</v>
      </c>
      <c r="P54" s="1" t="s">
        <v>240</v>
      </c>
      <c r="Q54" s="1" t="s">
        <v>594</v>
      </c>
      <c r="R54" s="1" t="s">
        <v>242</v>
      </c>
      <c r="S54" s="1" t="s">
        <v>243</v>
      </c>
      <c r="T54" s="1" t="s">
        <v>244</v>
      </c>
    </row>
    <row r="55" s="1" customFormat="1" spans="1:20">
      <c r="A55" s="3">
        <v>16986779864</v>
      </c>
      <c r="B55" s="1" t="s">
        <v>349</v>
      </c>
      <c r="C55" s="1" t="s">
        <v>595</v>
      </c>
      <c r="D55" s="1" t="s">
        <v>596</v>
      </c>
      <c r="E55" s="1" t="s">
        <v>597</v>
      </c>
      <c r="F55" s="1" t="s">
        <v>275</v>
      </c>
      <c r="G55" s="1" t="s">
        <v>250</v>
      </c>
      <c r="H55" s="1" t="s">
        <v>237</v>
      </c>
      <c r="I55" s="1" t="s">
        <v>598</v>
      </c>
      <c r="J55" s="1" t="s">
        <v>29</v>
      </c>
      <c r="K55" s="1" t="s">
        <v>599</v>
      </c>
      <c r="L55" s="1" t="s">
        <v>599</v>
      </c>
      <c r="M55" s="1" t="s">
        <v>239</v>
      </c>
      <c r="N55" s="1" t="s">
        <v>239</v>
      </c>
      <c r="O55" s="1" t="s">
        <v>238</v>
      </c>
      <c r="P55" s="1" t="s">
        <v>240</v>
      </c>
      <c r="Q55" s="1" t="s">
        <v>600</v>
      </c>
      <c r="R55" s="1" t="s">
        <v>242</v>
      </c>
      <c r="S55" s="1" t="s">
        <v>243</v>
      </c>
      <c r="T55" s="1" t="s">
        <v>244</v>
      </c>
    </row>
    <row r="56" s="1" customFormat="1" spans="1:20">
      <c r="A56" s="3">
        <v>16992985278</v>
      </c>
      <c r="B56" s="1" t="s">
        <v>480</v>
      </c>
      <c r="C56" s="1" t="s">
        <v>601</v>
      </c>
      <c r="D56" s="1" t="s">
        <v>602</v>
      </c>
      <c r="E56" s="1" t="s">
        <v>603</v>
      </c>
      <c r="F56" s="1" t="s">
        <v>258</v>
      </c>
      <c r="G56" s="1" t="s">
        <v>235</v>
      </c>
      <c r="H56" s="1" t="s">
        <v>237</v>
      </c>
      <c r="I56" s="1" t="s">
        <v>604</v>
      </c>
      <c r="J56" s="1" t="s">
        <v>29</v>
      </c>
      <c r="K56" s="1" t="s">
        <v>605</v>
      </c>
      <c r="L56" s="1" t="s">
        <v>605</v>
      </c>
      <c r="M56" s="1" t="s">
        <v>239</v>
      </c>
      <c r="N56" s="1" t="s">
        <v>239</v>
      </c>
      <c r="O56" s="1" t="s">
        <v>238</v>
      </c>
      <c r="P56" s="1" t="s">
        <v>240</v>
      </c>
      <c r="Q56" s="1" t="s">
        <v>606</v>
      </c>
      <c r="R56" s="1" t="s">
        <v>242</v>
      </c>
      <c r="S56" s="1" t="s">
        <v>243</v>
      </c>
      <c r="T56" s="1" t="s">
        <v>244</v>
      </c>
    </row>
    <row r="57" s="1" customFormat="1" spans="1:20">
      <c r="A57" s="3">
        <v>16993057542</v>
      </c>
      <c r="B57" s="1" t="s">
        <v>480</v>
      </c>
      <c r="C57" s="1" t="s">
        <v>607</v>
      </c>
      <c r="D57" s="1" t="s">
        <v>608</v>
      </c>
      <c r="E57" s="1" t="s">
        <v>609</v>
      </c>
      <c r="F57" s="1" t="s">
        <v>235</v>
      </c>
      <c r="G57" s="1" t="s">
        <v>291</v>
      </c>
      <c r="H57" s="1" t="s">
        <v>237</v>
      </c>
      <c r="I57" s="1" t="s">
        <v>610</v>
      </c>
      <c r="J57" s="1" t="s">
        <v>29</v>
      </c>
      <c r="K57" s="1" t="s">
        <v>611</v>
      </c>
      <c r="L57" s="1" t="s">
        <v>611</v>
      </c>
      <c r="M57" s="1" t="s">
        <v>239</v>
      </c>
      <c r="N57" s="1" t="s">
        <v>239</v>
      </c>
      <c r="O57" s="1" t="s">
        <v>238</v>
      </c>
      <c r="P57" s="1" t="s">
        <v>240</v>
      </c>
      <c r="Q57" s="1" t="s">
        <v>612</v>
      </c>
      <c r="R57" s="1" t="s">
        <v>242</v>
      </c>
      <c r="S57" s="1" t="s">
        <v>243</v>
      </c>
      <c r="T57" s="1" t="s">
        <v>244</v>
      </c>
    </row>
    <row r="58" s="1" customFormat="1" spans="1:20">
      <c r="A58" s="3">
        <v>16995427401</v>
      </c>
      <c r="B58" s="1" t="s">
        <v>480</v>
      </c>
      <c r="C58" s="1" t="s">
        <v>613</v>
      </c>
      <c r="D58" s="1" t="s">
        <v>614</v>
      </c>
      <c r="E58" s="1" t="s">
        <v>615</v>
      </c>
      <c r="F58" s="1" t="s">
        <v>250</v>
      </c>
      <c r="G58" s="1" t="s">
        <v>258</v>
      </c>
      <c r="H58" s="1" t="s">
        <v>237</v>
      </c>
      <c r="I58" s="1" t="s">
        <v>616</v>
      </c>
      <c r="J58" s="1" t="s">
        <v>29</v>
      </c>
      <c r="K58" s="1" t="s">
        <v>617</v>
      </c>
      <c r="L58" s="1" t="s">
        <v>617</v>
      </c>
      <c r="M58" s="1" t="s">
        <v>239</v>
      </c>
      <c r="N58" s="1" t="s">
        <v>239</v>
      </c>
      <c r="O58" s="1" t="s">
        <v>238</v>
      </c>
      <c r="P58" s="1" t="s">
        <v>240</v>
      </c>
      <c r="Q58" s="1" t="s">
        <v>618</v>
      </c>
      <c r="R58" s="1" t="s">
        <v>242</v>
      </c>
      <c r="S58" s="1" t="s">
        <v>243</v>
      </c>
      <c r="T58" s="1" t="s">
        <v>244</v>
      </c>
    </row>
    <row r="59" s="1" customFormat="1" spans="1:20">
      <c r="A59" s="3">
        <v>16995808663</v>
      </c>
      <c r="B59" s="1" t="s">
        <v>480</v>
      </c>
      <c r="C59" s="1" t="s">
        <v>619</v>
      </c>
      <c r="D59" s="1" t="s">
        <v>620</v>
      </c>
      <c r="E59" s="1" t="s">
        <v>621</v>
      </c>
      <c r="F59" s="1" t="s">
        <v>235</v>
      </c>
      <c r="G59" s="1" t="s">
        <v>291</v>
      </c>
      <c r="H59" s="1" t="s">
        <v>237</v>
      </c>
      <c r="I59" s="1" t="s">
        <v>622</v>
      </c>
      <c r="J59" s="1" t="s">
        <v>29</v>
      </c>
      <c r="K59" s="1" t="s">
        <v>623</v>
      </c>
      <c r="L59" s="1" t="s">
        <v>623</v>
      </c>
      <c r="M59" s="1" t="s">
        <v>239</v>
      </c>
      <c r="N59" s="1" t="s">
        <v>239</v>
      </c>
      <c r="O59" s="1" t="s">
        <v>238</v>
      </c>
      <c r="P59" s="1" t="s">
        <v>240</v>
      </c>
      <c r="Q59" s="1" t="s">
        <v>624</v>
      </c>
      <c r="R59" s="1" t="s">
        <v>242</v>
      </c>
      <c r="S59" s="1" t="s">
        <v>243</v>
      </c>
      <c r="T59" s="1" t="s">
        <v>244</v>
      </c>
    </row>
    <row r="60" s="1" customFormat="1" spans="1:20">
      <c r="A60" s="3">
        <v>16997372182</v>
      </c>
      <c r="B60" s="1" t="s">
        <v>480</v>
      </c>
      <c r="C60" s="1" t="s">
        <v>625</v>
      </c>
      <c r="D60" s="1" t="s">
        <v>626</v>
      </c>
      <c r="E60" s="1" t="s">
        <v>627</v>
      </c>
      <c r="F60" s="1" t="s">
        <v>275</v>
      </c>
      <c r="G60" s="1" t="s">
        <v>235</v>
      </c>
      <c r="H60" s="1" t="s">
        <v>237</v>
      </c>
      <c r="I60" s="1" t="s">
        <v>628</v>
      </c>
      <c r="J60" s="1" t="s">
        <v>29</v>
      </c>
      <c r="K60" s="1" t="s">
        <v>629</v>
      </c>
      <c r="L60" s="1" t="s">
        <v>629</v>
      </c>
      <c r="M60" s="1" t="s">
        <v>239</v>
      </c>
      <c r="N60" s="1" t="s">
        <v>239</v>
      </c>
      <c r="O60" s="1" t="s">
        <v>238</v>
      </c>
      <c r="P60" s="1" t="s">
        <v>240</v>
      </c>
      <c r="Q60" s="1" t="s">
        <v>630</v>
      </c>
      <c r="R60" s="1" t="s">
        <v>242</v>
      </c>
      <c r="S60" s="1" t="s">
        <v>243</v>
      </c>
      <c r="T60" s="1" t="s">
        <v>244</v>
      </c>
    </row>
    <row r="61" s="1" customFormat="1" spans="1:20">
      <c r="A61" s="3">
        <v>16999227656</v>
      </c>
      <c r="B61" s="1" t="s">
        <v>299</v>
      </c>
      <c r="C61" s="1" t="s">
        <v>631</v>
      </c>
      <c r="D61" s="1" t="s">
        <v>538</v>
      </c>
      <c r="E61" s="1" t="s">
        <v>632</v>
      </c>
      <c r="F61" s="1" t="s">
        <v>235</v>
      </c>
      <c r="G61" s="1" t="s">
        <v>291</v>
      </c>
      <c r="H61" s="1" t="s">
        <v>237</v>
      </c>
      <c r="I61" s="1" t="s">
        <v>633</v>
      </c>
      <c r="J61" s="1" t="s">
        <v>29</v>
      </c>
      <c r="K61" s="1" t="s">
        <v>634</v>
      </c>
      <c r="L61" s="1" t="s">
        <v>634</v>
      </c>
      <c r="M61" s="1" t="s">
        <v>239</v>
      </c>
      <c r="N61" s="1" t="s">
        <v>239</v>
      </c>
      <c r="O61" s="1" t="s">
        <v>238</v>
      </c>
      <c r="P61" s="1" t="s">
        <v>240</v>
      </c>
      <c r="Q61" s="1" t="s">
        <v>635</v>
      </c>
      <c r="R61" s="1" t="s">
        <v>242</v>
      </c>
      <c r="S61" s="1" t="s">
        <v>243</v>
      </c>
      <c r="T61" s="1" t="s">
        <v>244</v>
      </c>
    </row>
    <row r="62" s="1" customFormat="1" spans="1:20">
      <c r="A62" s="3">
        <v>17004533843</v>
      </c>
      <c r="B62" s="1" t="s">
        <v>299</v>
      </c>
      <c r="C62" s="1" t="s">
        <v>636</v>
      </c>
      <c r="D62" s="1" t="s">
        <v>637</v>
      </c>
      <c r="E62" s="1" t="s">
        <v>638</v>
      </c>
      <c r="F62" s="1" t="s">
        <v>299</v>
      </c>
      <c r="G62" s="1" t="s">
        <v>235</v>
      </c>
      <c r="H62" s="1" t="s">
        <v>237</v>
      </c>
      <c r="I62" s="1" t="s">
        <v>639</v>
      </c>
      <c r="J62" s="1" t="s">
        <v>29</v>
      </c>
      <c r="K62" s="1" t="s">
        <v>640</v>
      </c>
      <c r="L62" s="1" t="s">
        <v>640</v>
      </c>
      <c r="M62" s="1" t="s">
        <v>239</v>
      </c>
      <c r="N62" s="1" t="s">
        <v>239</v>
      </c>
      <c r="O62" s="1" t="s">
        <v>238</v>
      </c>
      <c r="P62" s="1" t="s">
        <v>240</v>
      </c>
      <c r="Q62" s="1" t="s">
        <v>641</v>
      </c>
      <c r="R62" s="1" t="s">
        <v>242</v>
      </c>
      <c r="S62" s="1" t="s">
        <v>243</v>
      </c>
      <c r="T62" s="1" t="s">
        <v>244</v>
      </c>
    </row>
    <row r="63" s="1" customFormat="1" spans="1:20">
      <c r="A63" s="3">
        <v>17004910388</v>
      </c>
      <c r="B63" s="1" t="s">
        <v>249</v>
      </c>
      <c r="C63" s="1" t="s">
        <v>642</v>
      </c>
      <c r="D63" s="1" t="s">
        <v>643</v>
      </c>
      <c r="E63" s="1" t="s">
        <v>644</v>
      </c>
      <c r="F63" s="1" t="s">
        <v>291</v>
      </c>
      <c r="G63" s="1" t="s">
        <v>236</v>
      </c>
      <c r="H63" s="1" t="s">
        <v>237</v>
      </c>
      <c r="I63" s="1" t="s">
        <v>645</v>
      </c>
      <c r="J63" s="1" t="s">
        <v>29</v>
      </c>
      <c r="K63" s="1" t="s">
        <v>646</v>
      </c>
      <c r="L63" s="1" t="s">
        <v>646</v>
      </c>
      <c r="M63" s="1" t="s">
        <v>239</v>
      </c>
      <c r="N63" s="1" t="s">
        <v>239</v>
      </c>
      <c r="O63" s="1" t="s">
        <v>238</v>
      </c>
      <c r="P63" s="1" t="s">
        <v>240</v>
      </c>
      <c r="Q63" s="1" t="s">
        <v>647</v>
      </c>
      <c r="R63" s="1" t="s">
        <v>242</v>
      </c>
      <c r="S63" s="1" t="s">
        <v>243</v>
      </c>
      <c r="T63" s="1" t="s">
        <v>244</v>
      </c>
    </row>
    <row r="64" s="1" customFormat="1" spans="1:20">
      <c r="A64" s="3">
        <v>17005267034</v>
      </c>
      <c r="B64" s="1" t="s">
        <v>249</v>
      </c>
      <c r="C64" s="1" t="s">
        <v>648</v>
      </c>
      <c r="D64" s="1" t="s">
        <v>649</v>
      </c>
      <c r="E64" s="1" t="s">
        <v>650</v>
      </c>
      <c r="F64" s="1" t="s">
        <v>275</v>
      </c>
      <c r="G64" s="1" t="s">
        <v>250</v>
      </c>
      <c r="H64" s="1" t="s">
        <v>237</v>
      </c>
      <c r="I64" s="1" t="s">
        <v>651</v>
      </c>
      <c r="J64" s="1" t="s">
        <v>29</v>
      </c>
      <c r="K64" s="1" t="s">
        <v>652</v>
      </c>
      <c r="L64" s="1" t="s">
        <v>652</v>
      </c>
      <c r="M64" s="1" t="s">
        <v>239</v>
      </c>
      <c r="N64" s="1" t="s">
        <v>239</v>
      </c>
      <c r="O64" s="1" t="s">
        <v>238</v>
      </c>
      <c r="P64" s="1" t="s">
        <v>240</v>
      </c>
      <c r="Q64" s="1" t="s">
        <v>653</v>
      </c>
      <c r="R64" s="1" t="s">
        <v>242</v>
      </c>
      <c r="S64" s="1" t="s">
        <v>243</v>
      </c>
      <c r="T64" s="1" t="s">
        <v>244</v>
      </c>
    </row>
    <row r="65" s="1" customFormat="1" spans="1:20">
      <c r="A65" s="3">
        <v>17006537458</v>
      </c>
      <c r="B65" s="1" t="s">
        <v>249</v>
      </c>
      <c r="C65" s="1" t="s">
        <v>654</v>
      </c>
      <c r="D65" s="1" t="s">
        <v>655</v>
      </c>
      <c r="E65" s="1" t="s">
        <v>656</v>
      </c>
      <c r="F65" s="1" t="s">
        <v>249</v>
      </c>
      <c r="G65" s="1" t="s">
        <v>291</v>
      </c>
      <c r="H65" s="1" t="s">
        <v>237</v>
      </c>
      <c r="I65" s="1" t="s">
        <v>657</v>
      </c>
      <c r="J65" s="1" t="s">
        <v>29</v>
      </c>
      <c r="K65" s="1" t="s">
        <v>658</v>
      </c>
      <c r="L65" s="1" t="s">
        <v>658</v>
      </c>
      <c r="M65" s="1" t="s">
        <v>239</v>
      </c>
      <c r="N65" s="1" t="s">
        <v>239</v>
      </c>
      <c r="O65" s="1" t="s">
        <v>238</v>
      </c>
      <c r="P65" s="1" t="s">
        <v>240</v>
      </c>
      <c r="Q65" s="1" t="s">
        <v>659</v>
      </c>
      <c r="R65" s="1" t="s">
        <v>242</v>
      </c>
      <c r="S65" s="1" t="s">
        <v>243</v>
      </c>
      <c r="T65" s="1" t="s">
        <v>244</v>
      </c>
    </row>
    <row r="66" s="1" customFormat="1" spans="1:20">
      <c r="A66" s="3">
        <v>17008891049</v>
      </c>
      <c r="B66" s="1" t="s">
        <v>249</v>
      </c>
      <c r="C66" s="1" t="s">
        <v>660</v>
      </c>
      <c r="D66" s="1" t="s">
        <v>661</v>
      </c>
      <c r="E66" s="1" t="s">
        <v>662</v>
      </c>
      <c r="F66" s="1" t="s">
        <v>249</v>
      </c>
      <c r="G66" s="1" t="s">
        <v>291</v>
      </c>
      <c r="H66" s="1" t="s">
        <v>237</v>
      </c>
      <c r="I66" s="1" t="s">
        <v>663</v>
      </c>
      <c r="J66" s="1" t="s">
        <v>29</v>
      </c>
      <c r="K66" s="1" t="s">
        <v>664</v>
      </c>
      <c r="L66" s="1" t="s">
        <v>664</v>
      </c>
      <c r="M66" s="1" t="s">
        <v>239</v>
      </c>
      <c r="N66" s="1" t="s">
        <v>239</v>
      </c>
      <c r="O66" s="1" t="s">
        <v>238</v>
      </c>
      <c r="P66" s="1" t="s">
        <v>240</v>
      </c>
      <c r="Q66" s="1" t="s">
        <v>665</v>
      </c>
      <c r="R66" s="1" t="s">
        <v>242</v>
      </c>
      <c r="S66" s="1" t="s">
        <v>243</v>
      </c>
      <c r="T66" s="1" t="s">
        <v>244</v>
      </c>
    </row>
    <row r="67" s="1" customFormat="1" spans="1:20">
      <c r="A67" s="3">
        <v>17009294539</v>
      </c>
      <c r="B67" s="1" t="s">
        <v>249</v>
      </c>
      <c r="C67" s="1" t="s">
        <v>666</v>
      </c>
      <c r="D67" s="1" t="s">
        <v>667</v>
      </c>
      <c r="E67" s="1" t="s">
        <v>668</v>
      </c>
      <c r="F67" s="1" t="s">
        <v>250</v>
      </c>
      <c r="G67" s="1" t="s">
        <v>258</v>
      </c>
      <c r="H67" s="1" t="s">
        <v>237</v>
      </c>
      <c r="I67" s="1" t="s">
        <v>669</v>
      </c>
      <c r="J67" s="1" t="s">
        <v>29</v>
      </c>
      <c r="K67" s="1" t="s">
        <v>670</v>
      </c>
      <c r="L67" s="1" t="s">
        <v>670</v>
      </c>
      <c r="M67" s="1" t="s">
        <v>239</v>
      </c>
      <c r="N67" s="1" t="s">
        <v>239</v>
      </c>
      <c r="O67" s="1" t="s">
        <v>238</v>
      </c>
      <c r="P67" s="1" t="s">
        <v>240</v>
      </c>
      <c r="Q67" s="1" t="s">
        <v>671</v>
      </c>
      <c r="R67" s="1" t="s">
        <v>242</v>
      </c>
      <c r="S67" s="1" t="s">
        <v>243</v>
      </c>
      <c r="T67" s="1" t="s">
        <v>244</v>
      </c>
    </row>
    <row r="68" s="1" customFormat="1" spans="1:20">
      <c r="A68" s="3">
        <v>17010174511</v>
      </c>
      <c r="B68" s="1" t="s">
        <v>249</v>
      </c>
      <c r="C68" s="1" t="s">
        <v>672</v>
      </c>
      <c r="D68" s="1" t="s">
        <v>673</v>
      </c>
      <c r="E68" s="1" t="s">
        <v>674</v>
      </c>
      <c r="F68" s="1" t="s">
        <v>275</v>
      </c>
      <c r="G68" s="1" t="s">
        <v>291</v>
      </c>
      <c r="H68" s="1" t="s">
        <v>237</v>
      </c>
      <c r="I68" s="1" t="s">
        <v>675</v>
      </c>
      <c r="J68" s="1" t="s">
        <v>29</v>
      </c>
      <c r="K68" s="1" t="s">
        <v>676</v>
      </c>
      <c r="L68" s="1" t="s">
        <v>676</v>
      </c>
      <c r="M68" s="1" t="s">
        <v>239</v>
      </c>
      <c r="N68" s="1" t="s">
        <v>239</v>
      </c>
      <c r="O68" s="1" t="s">
        <v>238</v>
      </c>
      <c r="P68" s="1" t="s">
        <v>240</v>
      </c>
      <c r="Q68" s="1" t="s">
        <v>677</v>
      </c>
      <c r="R68" s="1" t="s">
        <v>242</v>
      </c>
      <c r="S68" s="1" t="s">
        <v>243</v>
      </c>
      <c r="T68" s="1" t="s">
        <v>244</v>
      </c>
    </row>
    <row r="69" s="1" customFormat="1" spans="1:20">
      <c r="A69" s="3">
        <v>17010700283</v>
      </c>
      <c r="B69" s="1" t="s">
        <v>328</v>
      </c>
      <c r="C69" s="1" t="s">
        <v>678</v>
      </c>
      <c r="D69" s="1" t="s">
        <v>679</v>
      </c>
      <c r="E69" s="1" t="s">
        <v>680</v>
      </c>
      <c r="F69" s="1" t="s">
        <v>250</v>
      </c>
      <c r="G69" s="1" t="s">
        <v>235</v>
      </c>
      <c r="H69" s="1" t="s">
        <v>237</v>
      </c>
      <c r="I69" s="1" t="s">
        <v>681</v>
      </c>
      <c r="J69" s="1" t="s">
        <v>29</v>
      </c>
      <c r="K69" s="1" t="s">
        <v>682</v>
      </c>
      <c r="L69" s="1" t="s">
        <v>682</v>
      </c>
      <c r="M69" s="1" t="s">
        <v>239</v>
      </c>
      <c r="N69" s="1" t="s">
        <v>239</v>
      </c>
      <c r="O69" s="1" t="s">
        <v>238</v>
      </c>
      <c r="P69" s="1" t="s">
        <v>240</v>
      </c>
      <c r="Q69" s="1" t="s">
        <v>683</v>
      </c>
      <c r="R69" s="1" t="s">
        <v>242</v>
      </c>
      <c r="S69" s="1" t="s">
        <v>243</v>
      </c>
      <c r="T69" s="1" t="s">
        <v>244</v>
      </c>
    </row>
    <row r="70" s="1" customFormat="1" spans="1:20">
      <c r="A70" s="3">
        <v>17010861111</v>
      </c>
      <c r="B70" s="1" t="s">
        <v>328</v>
      </c>
      <c r="C70" s="1" t="s">
        <v>684</v>
      </c>
      <c r="D70" s="1" t="s">
        <v>685</v>
      </c>
      <c r="E70" s="1" t="s">
        <v>686</v>
      </c>
      <c r="F70" s="1" t="s">
        <v>275</v>
      </c>
      <c r="G70" s="1" t="s">
        <v>236</v>
      </c>
      <c r="H70" s="1" t="s">
        <v>237</v>
      </c>
      <c r="I70" s="1" t="s">
        <v>687</v>
      </c>
      <c r="J70" s="1" t="s">
        <v>29</v>
      </c>
      <c r="K70" s="1" t="s">
        <v>688</v>
      </c>
      <c r="L70" s="1" t="s">
        <v>688</v>
      </c>
      <c r="M70" s="1" t="s">
        <v>239</v>
      </c>
      <c r="N70" s="1" t="s">
        <v>239</v>
      </c>
      <c r="O70" s="1" t="s">
        <v>238</v>
      </c>
      <c r="P70" s="1" t="s">
        <v>240</v>
      </c>
      <c r="Q70" s="1" t="s">
        <v>689</v>
      </c>
      <c r="R70" s="1" t="s">
        <v>242</v>
      </c>
      <c r="S70" s="1" t="s">
        <v>243</v>
      </c>
      <c r="T70" s="1" t="s">
        <v>244</v>
      </c>
    </row>
    <row r="71" s="1" customFormat="1" spans="1:20">
      <c r="A71" s="3">
        <v>17010948731</v>
      </c>
      <c r="B71" s="1" t="s">
        <v>328</v>
      </c>
      <c r="C71" s="1" t="s">
        <v>690</v>
      </c>
      <c r="D71" s="1" t="s">
        <v>691</v>
      </c>
      <c r="E71" s="1" t="s">
        <v>692</v>
      </c>
      <c r="F71" s="1" t="s">
        <v>258</v>
      </c>
      <c r="G71" s="1" t="s">
        <v>235</v>
      </c>
      <c r="H71" s="1" t="s">
        <v>237</v>
      </c>
      <c r="I71" s="1" t="s">
        <v>693</v>
      </c>
      <c r="J71" s="1" t="s">
        <v>29</v>
      </c>
      <c r="K71" s="1" t="s">
        <v>694</v>
      </c>
      <c r="L71" s="1" t="s">
        <v>694</v>
      </c>
      <c r="M71" s="1" t="s">
        <v>239</v>
      </c>
      <c r="N71" s="1" t="s">
        <v>239</v>
      </c>
      <c r="O71" s="1" t="s">
        <v>238</v>
      </c>
      <c r="P71" s="1" t="s">
        <v>240</v>
      </c>
      <c r="Q71" s="1" t="s">
        <v>695</v>
      </c>
      <c r="R71" s="1" t="s">
        <v>242</v>
      </c>
      <c r="S71" s="1" t="s">
        <v>243</v>
      </c>
      <c r="T71" s="1" t="s">
        <v>244</v>
      </c>
    </row>
    <row r="72" s="1" customFormat="1" spans="1:20">
      <c r="A72" s="3">
        <v>17010952707</v>
      </c>
      <c r="B72" s="1" t="s">
        <v>328</v>
      </c>
      <c r="C72" s="1" t="s">
        <v>696</v>
      </c>
      <c r="D72" s="1" t="s">
        <v>697</v>
      </c>
      <c r="E72" s="1" t="s">
        <v>698</v>
      </c>
      <c r="F72" s="1" t="s">
        <v>328</v>
      </c>
      <c r="G72" s="1" t="s">
        <v>250</v>
      </c>
      <c r="H72" s="1" t="s">
        <v>237</v>
      </c>
      <c r="I72" s="1" t="s">
        <v>699</v>
      </c>
      <c r="J72" s="1" t="s">
        <v>29</v>
      </c>
      <c r="K72" s="1" t="s">
        <v>700</v>
      </c>
      <c r="L72" s="1" t="s">
        <v>700</v>
      </c>
      <c r="M72" s="1" t="s">
        <v>239</v>
      </c>
      <c r="N72" s="1" t="s">
        <v>239</v>
      </c>
      <c r="O72" s="1" t="s">
        <v>238</v>
      </c>
      <c r="P72" s="1" t="s">
        <v>240</v>
      </c>
      <c r="Q72" s="1" t="s">
        <v>701</v>
      </c>
      <c r="R72" s="1" t="s">
        <v>242</v>
      </c>
      <c r="S72" s="1" t="s">
        <v>243</v>
      </c>
      <c r="T72" s="1" t="s">
        <v>244</v>
      </c>
    </row>
    <row r="73" s="1" customFormat="1" spans="1:20">
      <c r="A73" s="3">
        <v>17010960544</v>
      </c>
      <c r="B73" s="1" t="s">
        <v>328</v>
      </c>
      <c r="C73" s="1" t="s">
        <v>702</v>
      </c>
      <c r="D73" s="1" t="s">
        <v>703</v>
      </c>
      <c r="E73" s="1" t="s">
        <v>704</v>
      </c>
      <c r="F73" s="1" t="s">
        <v>290</v>
      </c>
      <c r="G73" s="1" t="s">
        <v>250</v>
      </c>
      <c r="H73" s="1" t="s">
        <v>237</v>
      </c>
      <c r="I73" s="1" t="s">
        <v>705</v>
      </c>
      <c r="J73" s="1" t="s">
        <v>29</v>
      </c>
      <c r="K73" s="1" t="s">
        <v>706</v>
      </c>
      <c r="L73" s="1" t="s">
        <v>706</v>
      </c>
      <c r="M73" s="1" t="s">
        <v>239</v>
      </c>
      <c r="N73" s="1" t="s">
        <v>239</v>
      </c>
      <c r="O73" s="1" t="s">
        <v>238</v>
      </c>
      <c r="P73" s="1" t="s">
        <v>240</v>
      </c>
      <c r="Q73" s="1" t="s">
        <v>707</v>
      </c>
      <c r="R73" s="1" t="s">
        <v>242</v>
      </c>
      <c r="S73" s="1" t="s">
        <v>243</v>
      </c>
      <c r="T73" s="1" t="s">
        <v>244</v>
      </c>
    </row>
    <row r="74" s="1" customFormat="1" spans="1:20">
      <c r="A74" s="3">
        <v>17011088697</v>
      </c>
      <c r="B74" s="1" t="s">
        <v>328</v>
      </c>
      <c r="C74" s="1" t="s">
        <v>708</v>
      </c>
      <c r="D74" s="1" t="s">
        <v>709</v>
      </c>
      <c r="E74" s="1" t="s">
        <v>710</v>
      </c>
      <c r="F74" s="1" t="s">
        <v>291</v>
      </c>
      <c r="G74" s="1" t="s">
        <v>236</v>
      </c>
      <c r="H74" s="1" t="s">
        <v>237</v>
      </c>
      <c r="I74" s="1" t="s">
        <v>711</v>
      </c>
      <c r="J74" s="1" t="s">
        <v>29</v>
      </c>
      <c r="K74" s="1" t="s">
        <v>712</v>
      </c>
      <c r="L74" s="1" t="s">
        <v>712</v>
      </c>
      <c r="M74" s="1" t="s">
        <v>239</v>
      </c>
      <c r="N74" s="1" t="s">
        <v>239</v>
      </c>
      <c r="O74" s="1" t="s">
        <v>238</v>
      </c>
      <c r="P74" s="1" t="s">
        <v>240</v>
      </c>
      <c r="Q74" s="1" t="s">
        <v>713</v>
      </c>
      <c r="R74" s="1" t="s">
        <v>242</v>
      </c>
      <c r="S74" s="1" t="s">
        <v>243</v>
      </c>
      <c r="T74" s="1" t="s">
        <v>244</v>
      </c>
    </row>
    <row r="75" s="1" customFormat="1" spans="1:20">
      <c r="A75" s="3">
        <v>17011194816</v>
      </c>
      <c r="B75" s="1" t="s">
        <v>328</v>
      </c>
      <c r="C75" s="1" t="s">
        <v>714</v>
      </c>
      <c r="D75" s="1" t="s">
        <v>715</v>
      </c>
      <c r="E75" s="1" t="s">
        <v>716</v>
      </c>
      <c r="F75" s="1" t="s">
        <v>290</v>
      </c>
      <c r="G75" s="1" t="s">
        <v>250</v>
      </c>
      <c r="H75" s="1" t="s">
        <v>237</v>
      </c>
      <c r="I75" s="1" t="s">
        <v>717</v>
      </c>
      <c r="J75" s="1" t="s">
        <v>29</v>
      </c>
      <c r="K75" s="1" t="s">
        <v>718</v>
      </c>
      <c r="L75" s="1" t="s">
        <v>718</v>
      </c>
      <c r="M75" s="1" t="s">
        <v>239</v>
      </c>
      <c r="N75" s="1" t="s">
        <v>239</v>
      </c>
      <c r="O75" s="1" t="s">
        <v>238</v>
      </c>
      <c r="P75" s="1" t="s">
        <v>240</v>
      </c>
      <c r="Q75" s="1" t="s">
        <v>719</v>
      </c>
      <c r="R75" s="1" t="s">
        <v>242</v>
      </c>
      <c r="S75" s="1" t="s">
        <v>243</v>
      </c>
      <c r="T75" s="1" t="s">
        <v>244</v>
      </c>
    </row>
    <row r="76" s="1" customFormat="1" spans="1:20">
      <c r="A76" s="3">
        <v>17013492310</v>
      </c>
      <c r="B76" s="1" t="s">
        <v>328</v>
      </c>
      <c r="C76" s="1" t="s">
        <v>720</v>
      </c>
      <c r="D76" s="1" t="s">
        <v>721</v>
      </c>
      <c r="E76" s="1" t="s">
        <v>722</v>
      </c>
      <c r="F76" s="1" t="s">
        <v>328</v>
      </c>
      <c r="G76" s="1" t="s">
        <v>236</v>
      </c>
      <c r="H76" s="1" t="s">
        <v>237</v>
      </c>
      <c r="I76" s="1" t="s">
        <v>723</v>
      </c>
      <c r="J76" s="1" t="s">
        <v>29</v>
      </c>
      <c r="K76" s="1" t="s">
        <v>724</v>
      </c>
      <c r="L76" s="1" t="s">
        <v>724</v>
      </c>
      <c r="M76" s="1" t="s">
        <v>239</v>
      </c>
      <c r="N76" s="1" t="s">
        <v>239</v>
      </c>
      <c r="O76" s="1" t="s">
        <v>238</v>
      </c>
      <c r="P76" s="1" t="s">
        <v>240</v>
      </c>
      <c r="Q76" s="1" t="s">
        <v>725</v>
      </c>
      <c r="R76" s="1" t="s">
        <v>242</v>
      </c>
      <c r="S76" s="1" t="s">
        <v>243</v>
      </c>
      <c r="T76" s="1" t="s">
        <v>244</v>
      </c>
    </row>
    <row r="77" s="1" customFormat="1" spans="1:20">
      <c r="A77" s="3">
        <v>17014228580</v>
      </c>
      <c r="B77" s="1" t="s">
        <v>328</v>
      </c>
      <c r="C77" s="1" t="s">
        <v>726</v>
      </c>
      <c r="D77" s="1" t="s">
        <v>649</v>
      </c>
      <c r="E77" s="1" t="s">
        <v>727</v>
      </c>
      <c r="F77" s="1" t="s">
        <v>258</v>
      </c>
      <c r="G77" s="1" t="s">
        <v>235</v>
      </c>
      <c r="H77" s="1" t="s">
        <v>237</v>
      </c>
      <c r="I77" s="1" t="s">
        <v>728</v>
      </c>
      <c r="J77" s="1" t="s">
        <v>29</v>
      </c>
      <c r="K77" s="1" t="s">
        <v>729</v>
      </c>
      <c r="L77" s="1" t="s">
        <v>729</v>
      </c>
      <c r="M77" s="1" t="s">
        <v>239</v>
      </c>
      <c r="N77" s="1" t="s">
        <v>239</v>
      </c>
      <c r="O77" s="1" t="s">
        <v>238</v>
      </c>
      <c r="P77" s="1" t="s">
        <v>240</v>
      </c>
      <c r="Q77" s="1" t="s">
        <v>730</v>
      </c>
      <c r="R77" s="1" t="s">
        <v>242</v>
      </c>
      <c r="S77" s="1" t="s">
        <v>243</v>
      </c>
      <c r="T77" s="1" t="s">
        <v>244</v>
      </c>
    </row>
    <row r="78" s="1" customFormat="1" spans="1:20">
      <c r="A78" s="3">
        <v>17015910069</v>
      </c>
      <c r="B78" s="1" t="s">
        <v>275</v>
      </c>
      <c r="C78" s="1" t="s">
        <v>731</v>
      </c>
      <c r="D78" s="1" t="s">
        <v>732</v>
      </c>
      <c r="E78" s="1" t="s">
        <v>733</v>
      </c>
      <c r="F78" s="1" t="s">
        <v>275</v>
      </c>
      <c r="G78" s="1" t="s">
        <v>290</v>
      </c>
      <c r="H78" s="1" t="s">
        <v>237</v>
      </c>
      <c r="I78" s="1" t="s">
        <v>734</v>
      </c>
      <c r="J78" s="1" t="s">
        <v>29</v>
      </c>
      <c r="K78" s="1" t="s">
        <v>735</v>
      </c>
      <c r="L78" s="1" t="s">
        <v>735</v>
      </c>
      <c r="M78" s="1" t="s">
        <v>239</v>
      </c>
      <c r="N78" s="1" t="s">
        <v>239</v>
      </c>
      <c r="O78" s="1" t="s">
        <v>238</v>
      </c>
      <c r="P78" s="1" t="s">
        <v>240</v>
      </c>
      <c r="Q78" s="1" t="s">
        <v>736</v>
      </c>
      <c r="R78" s="1" t="s">
        <v>737</v>
      </c>
      <c r="S78" s="1" t="s">
        <v>243</v>
      </c>
      <c r="T78" s="1" t="s">
        <v>244</v>
      </c>
    </row>
    <row r="79" s="1" customFormat="1" spans="1:20">
      <c r="A79" s="3">
        <v>17016030709</v>
      </c>
      <c r="B79" s="1" t="s">
        <v>275</v>
      </c>
      <c r="C79" s="1" t="s">
        <v>738</v>
      </c>
      <c r="D79" s="1" t="s">
        <v>739</v>
      </c>
      <c r="E79" s="1" t="s">
        <v>740</v>
      </c>
      <c r="F79" s="1" t="s">
        <v>275</v>
      </c>
      <c r="G79" s="1" t="s">
        <v>250</v>
      </c>
      <c r="H79" s="1" t="s">
        <v>237</v>
      </c>
      <c r="I79" s="1" t="s">
        <v>741</v>
      </c>
      <c r="J79" s="1" t="s">
        <v>29</v>
      </c>
      <c r="K79" s="1" t="s">
        <v>742</v>
      </c>
      <c r="L79" s="1" t="s">
        <v>742</v>
      </c>
      <c r="M79" s="1" t="s">
        <v>239</v>
      </c>
      <c r="N79" s="1" t="s">
        <v>239</v>
      </c>
      <c r="O79" s="1" t="s">
        <v>238</v>
      </c>
      <c r="P79" s="1" t="s">
        <v>240</v>
      </c>
      <c r="Q79" s="1" t="s">
        <v>743</v>
      </c>
      <c r="R79" s="1" t="s">
        <v>242</v>
      </c>
      <c r="S79" s="1" t="s">
        <v>243</v>
      </c>
      <c r="T79" s="1" t="s">
        <v>244</v>
      </c>
    </row>
    <row r="80" s="1" customFormat="1" spans="1:20">
      <c r="A80" s="3">
        <v>17016033460</v>
      </c>
      <c r="B80" s="1" t="s">
        <v>275</v>
      </c>
      <c r="C80" s="1" t="s">
        <v>744</v>
      </c>
      <c r="D80" s="1" t="s">
        <v>745</v>
      </c>
      <c r="E80" s="1" t="s">
        <v>746</v>
      </c>
      <c r="F80" s="1" t="s">
        <v>250</v>
      </c>
      <c r="G80" s="1" t="s">
        <v>258</v>
      </c>
      <c r="H80" s="1" t="s">
        <v>237</v>
      </c>
      <c r="I80" s="1" t="s">
        <v>747</v>
      </c>
      <c r="J80" s="1" t="s">
        <v>29</v>
      </c>
      <c r="K80" s="1" t="s">
        <v>748</v>
      </c>
      <c r="L80" s="1" t="s">
        <v>748</v>
      </c>
      <c r="M80" s="1" t="s">
        <v>239</v>
      </c>
      <c r="N80" s="1" t="s">
        <v>239</v>
      </c>
      <c r="O80" s="1" t="s">
        <v>238</v>
      </c>
      <c r="P80" s="1" t="s">
        <v>240</v>
      </c>
      <c r="Q80" s="1" t="s">
        <v>749</v>
      </c>
      <c r="R80" s="1" t="s">
        <v>242</v>
      </c>
      <c r="S80" s="1" t="s">
        <v>243</v>
      </c>
      <c r="T80" s="1" t="s">
        <v>244</v>
      </c>
    </row>
    <row r="81" s="1" customFormat="1" spans="1:20">
      <c r="A81" s="3">
        <v>17021473115</v>
      </c>
      <c r="B81" s="1" t="s">
        <v>275</v>
      </c>
      <c r="C81" s="1" t="s">
        <v>750</v>
      </c>
      <c r="D81" s="1" t="s">
        <v>751</v>
      </c>
      <c r="E81" s="1" t="s">
        <v>752</v>
      </c>
      <c r="F81" s="1" t="s">
        <v>235</v>
      </c>
      <c r="G81" s="1" t="s">
        <v>236</v>
      </c>
      <c r="H81" s="1" t="s">
        <v>237</v>
      </c>
      <c r="I81" s="1" t="s">
        <v>753</v>
      </c>
      <c r="J81" s="1" t="s">
        <v>29</v>
      </c>
      <c r="K81" s="1" t="s">
        <v>754</v>
      </c>
      <c r="L81" s="1" t="s">
        <v>754</v>
      </c>
      <c r="M81" s="1" t="s">
        <v>239</v>
      </c>
      <c r="N81" s="1" t="s">
        <v>239</v>
      </c>
      <c r="O81" s="1" t="s">
        <v>238</v>
      </c>
      <c r="P81" s="1" t="s">
        <v>240</v>
      </c>
      <c r="Q81" s="1" t="s">
        <v>755</v>
      </c>
      <c r="R81" s="1" t="s">
        <v>242</v>
      </c>
      <c r="S81" s="1" t="s">
        <v>243</v>
      </c>
      <c r="T81" s="1" t="s">
        <v>244</v>
      </c>
    </row>
    <row r="82" s="1" customFormat="1" spans="1:20">
      <c r="A82" s="3">
        <v>17021703295</v>
      </c>
      <c r="B82" s="1" t="s">
        <v>290</v>
      </c>
      <c r="C82" s="1" t="s">
        <v>756</v>
      </c>
      <c r="D82" s="1" t="s">
        <v>757</v>
      </c>
      <c r="E82" s="1" t="s">
        <v>758</v>
      </c>
      <c r="F82" s="1" t="s">
        <v>250</v>
      </c>
      <c r="G82" s="1" t="s">
        <v>235</v>
      </c>
      <c r="H82" s="1" t="s">
        <v>237</v>
      </c>
      <c r="I82" s="1" t="s">
        <v>759</v>
      </c>
      <c r="J82" s="1" t="s">
        <v>29</v>
      </c>
      <c r="K82" s="1" t="s">
        <v>760</v>
      </c>
      <c r="L82" s="1" t="s">
        <v>760</v>
      </c>
      <c r="M82" s="1" t="s">
        <v>239</v>
      </c>
      <c r="N82" s="1" t="s">
        <v>239</v>
      </c>
      <c r="O82" s="1" t="s">
        <v>238</v>
      </c>
      <c r="P82" s="1" t="s">
        <v>240</v>
      </c>
      <c r="Q82" s="1" t="s">
        <v>761</v>
      </c>
      <c r="R82" s="1" t="s">
        <v>242</v>
      </c>
      <c r="S82" s="1" t="s">
        <v>243</v>
      </c>
      <c r="T82" s="1" t="s">
        <v>244</v>
      </c>
    </row>
    <row r="83" s="1" customFormat="1" spans="1:20">
      <c r="A83" s="3">
        <v>17021725649</v>
      </c>
      <c r="B83" s="1" t="s">
        <v>290</v>
      </c>
      <c r="C83" s="1" t="s">
        <v>762</v>
      </c>
      <c r="D83" s="1" t="s">
        <v>763</v>
      </c>
      <c r="E83" s="1" t="s">
        <v>764</v>
      </c>
      <c r="F83" s="1" t="s">
        <v>235</v>
      </c>
      <c r="G83" s="1" t="s">
        <v>236</v>
      </c>
      <c r="H83" s="1" t="s">
        <v>237</v>
      </c>
      <c r="I83" s="1" t="s">
        <v>765</v>
      </c>
      <c r="J83" s="1" t="s">
        <v>29</v>
      </c>
      <c r="K83" s="1" t="s">
        <v>766</v>
      </c>
      <c r="L83" s="1" t="s">
        <v>766</v>
      </c>
      <c r="M83" s="1" t="s">
        <v>239</v>
      </c>
      <c r="N83" s="1" t="s">
        <v>239</v>
      </c>
      <c r="O83" s="1" t="s">
        <v>238</v>
      </c>
      <c r="P83" s="1" t="s">
        <v>240</v>
      </c>
      <c r="Q83" s="1" t="s">
        <v>767</v>
      </c>
      <c r="R83" s="1" t="s">
        <v>242</v>
      </c>
      <c r="S83" s="1" t="s">
        <v>243</v>
      </c>
      <c r="T83" s="1" t="s">
        <v>244</v>
      </c>
    </row>
    <row r="84" s="1" customFormat="1" spans="1:20">
      <c r="A84" s="3">
        <v>17021819942</v>
      </c>
      <c r="B84" s="1" t="s">
        <v>290</v>
      </c>
      <c r="C84" s="1" t="s">
        <v>768</v>
      </c>
      <c r="D84" s="1" t="s">
        <v>602</v>
      </c>
      <c r="E84" s="1" t="s">
        <v>769</v>
      </c>
      <c r="F84" s="1" t="s">
        <v>258</v>
      </c>
      <c r="G84" s="1" t="s">
        <v>235</v>
      </c>
      <c r="H84" s="1" t="s">
        <v>237</v>
      </c>
      <c r="I84" s="1" t="s">
        <v>770</v>
      </c>
      <c r="J84" s="1" t="s">
        <v>29</v>
      </c>
      <c r="K84" s="1" t="s">
        <v>605</v>
      </c>
      <c r="L84" s="1" t="s">
        <v>605</v>
      </c>
      <c r="M84" s="1" t="s">
        <v>239</v>
      </c>
      <c r="N84" s="1" t="s">
        <v>239</v>
      </c>
      <c r="O84" s="1" t="s">
        <v>238</v>
      </c>
      <c r="P84" s="1" t="s">
        <v>240</v>
      </c>
      <c r="Q84" s="1" t="s">
        <v>771</v>
      </c>
      <c r="R84" s="1" t="s">
        <v>242</v>
      </c>
      <c r="S84" s="1" t="s">
        <v>243</v>
      </c>
      <c r="T84" s="1" t="s">
        <v>244</v>
      </c>
    </row>
    <row r="85" s="1" customFormat="1" spans="1:20">
      <c r="A85" s="3">
        <v>17021890329</v>
      </c>
      <c r="B85" s="1" t="s">
        <v>290</v>
      </c>
      <c r="C85" s="1" t="s">
        <v>772</v>
      </c>
      <c r="D85" s="1" t="s">
        <v>773</v>
      </c>
      <c r="E85" s="1" t="s">
        <v>774</v>
      </c>
      <c r="F85" s="1" t="s">
        <v>258</v>
      </c>
      <c r="G85" s="1" t="s">
        <v>235</v>
      </c>
      <c r="H85" s="1" t="s">
        <v>237</v>
      </c>
      <c r="I85" s="1" t="s">
        <v>775</v>
      </c>
      <c r="J85" s="1" t="s">
        <v>29</v>
      </c>
      <c r="K85" s="1" t="s">
        <v>776</v>
      </c>
      <c r="L85" s="1" t="s">
        <v>776</v>
      </c>
      <c r="M85" s="1" t="s">
        <v>239</v>
      </c>
      <c r="N85" s="1" t="s">
        <v>239</v>
      </c>
      <c r="O85" s="1" t="s">
        <v>238</v>
      </c>
      <c r="P85" s="1" t="s">
        <v>240</v>
      </c>
      <c r="Q85" s="1" t="s">
        <v>777</v>
      </c>
      <c r="R85" s="1" t="s">
        <v>242</v>
      </c>
      <c r="S85" s="1" t="s">
        <v>243</v>
      </c>
      <c r="T85" s="1" t="s">
        <v>244</v>
      </c>
    </row>
    <row r="86" s="1" customFormat="1" spans="1:20">
      <c r="A86" s="3">
        <v>17021958548</v>
      </c>
      <c r="B86" s="1" t="s">
        <v>290</v>
      </c>
      <c r="C86" s="1" t="s">
        <v>778</v>
      </c>
      <c r="D86" s="1" t="s">
        <v>779</v>
      </c>
      <c r="E86" s="1" t="s">
        <v>780</v>
      </c>
      <c r="F86" s="1" t="s">
        <v>290</v>
      </c>
      <c r="G86" s="1" t="s">
        <v>250</v>
      </c>
      <c r="H86" s="1" t="s">
        <v>237</v>
      </c>
      <c r="I86" s="1" t="s">
        <v>781</v>
      </c>
      <c r="J86" s="1" t="s">
        <v>29</v>
      </c>
      <c r="K86" s="1" t="s">
        <v>782</v>
      </c>
      <c r="L86" s="1" t="s">
        <v>782</v>
      </c>
      <c r="M86" s="1" t="s">
        <v>239</v>
      </c>
      <c r="N86" s="1" t="s">
        <v>239</v>
      </c>
      <c r="O86" s="1" t="s">
        <v>238</v>
      </c>
      <c r="P86" s="1" t="s">
        <v>240</v>
      </c>
      <c r="Q86" s="1" t="s">
        <v>783</v>
      </c>
      <c r="R86" s="1" t="s">
        <v>242</v>
      </c>
      <c r="S86" s="1" t="s">
        <v>243</v>
      </c>
      <c r="T86" s="1" t="s">
        <v>244</v>
      </c>
    </row>
    <row r="87" s="1" customFormat="1" spans="1:20">
      <c r="A87" s="3">
        <v>17024718721</v>
      </c>
      <c r="B87" s="1" t="s">
        <v>290</v>
      </c>
      <c r="C87" s="1" t="s">
        <v>784</v>
      </c>
      <c r="D87" s="1" t="s">
        <v>785</v>
      </c>
      <c r="E87" s="1" t="s">
        <v>786</v>
      </c>
      <c r="F87" s="1" t="s">
        <v>258</v>
      </c>
      <c r="G87" s="1" t="s">
        <v>291</v>
      </c>
      <c r="H87" s="1" t="s">
        <v>237</v>
      </c>
      <c r="I87" s="1" t="s">
        <v>787</v>
      </c>
      <c r="J87" s="1" t="s">
        <v>29</v>
      </c>
      <c r="K87" s="1" t="s">
        <v>788</v>
      </c>
      <c r="L87" s="1" t="s">
        <v>788</v>
      </c>
      <c r="M87" s="1" t="s">
        <v>239</v>
      </c>
      <c r="N87" s="1" t="s">
        <v>239</v>
      </c>
      <c r="O87" s="1" t="s">
        <v>238</v>
      </c>
      <c r="P87" s="1" t="s">
        <v>240</v>
      </c>
      <c r="Q87" s="1" t="s">
        <v>789</v>
      </c>
      <c r="R87" s="1" t="s">
        <v>242</v>
      </c>
      <c r="S87" s="1" t="s">
        <v>243</v>
      </c>
      <c r="T87" s="1" t="s">
        <v>244</v>
      </c>
    </row>
    <row r="88" s="1" customFormat="1" spans="1:20">
      <c r="A88" s="3">
        <v>17024793692</v>
      </c>
      <c r="B88" s="1" t="s">
        <v>290</v>
      </c>
      <c r="C88" s="1" t="s">
        <v>790</v>
      </c>
      <c r="D88" s="1" t="s">
        <v>791</v>
      </c>
      <c r="E88" s="1" t="s">
        <v>792</v>
      </c>
      <c r="F88" s="1" t="s">
        <v>290</v>
      </c>
      <c r="G88" s="1" t="s">
        <v>250</v>
      </c>
      <c r="H88" s="1" t="s">
        <v>237</v>
      </c>
      <c r="I88" s="1" t="s">
        <v>793</v>
      </c>
      <c r="J88" s="1" t="s">
        <v>29</v>
      </c>
      <c r="K88" s="1" t="s">
        <v>794</v>
      </c>
      <c r="L88" s="1" t="s">
        <v>794</v>
      </c>
      <c r="M88" s="1" t="s">
        <v>239</v>
      </c>
      <c r="N88" s="1" t="s">
        <v>239</v>
      </c>
      <c r="O88" s="1" t="s">
        <v>238</v>
      </c>
      <c r="P88" s="1" t="s">
        <v>240</v>
      </c>
      <c r="Q88" s="1" t="s">
        <v>795</v>
      </c>
      <c r="R88" s="1" t="s">
        <v>242</v>
      </c>
      <c r="S88" s="1" t="s">
        <v>243</v>
      </c>
      <c r="T88" s="1" t="s">
        <v>244</v>
      </c>
    </row>
    <row r="89" s="1" customFormat="1" spans="1:20">
      <c r="A89" s="3">
        <v>17024956756</v>
      </c>
      <c r="B89" s="1" t="s">
        <v>290</v>
      </c>
      <c r="C89" s="1" t="s">
        <v>796</v>
      </c>
      <c r="D89" s="1" t="s">
        <v>655</v>
      </c>
      <c r="E89" s="1" t="s">
        <v>797</v>
      </c>
      <c r="F89" s="1" t="s">
        <v>250</v>
      </c>
      <c r="G89" s="1" t="s">
        <v>235</v>
      </c>
      <c r="H89" s="1" t="s">
        <v>237</v>
      </c>
      <c r="I89" s="1" t="s">
        <v>798</v>
      </c>
      <c r="J89" s="1" t="s">
        <v>29</v>
      </c>
      <c r="K89" s="1" t="s">
        <v>799</v>
      </c>
      <c r="L89" s="1" t="s">
        <v>799</v>
      </c>
      <c r="M89" s="1" t="s">
        <v>239</v>
      </c>
      <c r="N89" s="1" t="s">
        <v>239</v>
      </c>
      <c r="O89" s="1" t="s">
        <v>238</v>
      </c>
      <c r="P89" s="1" t="s">
        <v>240</v>
      </c>
      <c r="Q89" s="1" t="s">
        <v>800</v>
      </c>
      <c r="R89" s="1" t="s">
        <v>242</v>
      </c>
      <c r="S89" s="1" t="s">
        <v>243</v>
      </c>
      <c r="T89" s="1" t="s">
        <v>244</v>
      </c>
    </row>
    <row r="90" s="1" customFormat="1" spans="1:20">
      <c r="A90" s="3">
        <v>17025535502</v>
      </c>
      <c r="B90" s="1" t="s">
        <v>290</v>
      </c>
      <c r="C90" s="1" t="s">
        <v>801</v>
      </c>
      <c r="D90" s="1" t="s">
        <v>802</v>
      </c>
      <c r="E90" s="1" t="s">
        <v>803</v>
      </c>
      <c r="F90" s="1" t="s">
        <v>290</v>
      </c>
      <c r="G90" s="1" t="s">
        <v>250</v>
      </c>
      <c r="H90" s="1" t="s">
        <v>237</v>
      </c>
      <c r="I90" s="1" t="s">
        <v>804</v>
      </c>
      <c r="J90" s="1" t="s">
        <v>29</v>
      </c>
      <c r="K90" s="1" t="s">
        <v>805</v>
      </c>
      <c r="L90" s="1" t="s">
        <v>805</v>
      </c>
      <c r="M90" s="1" t="s">
        <v>239</v>
      </c>
      <c r="N90" s="1" t="s">
        <v>239</v>
      </c>
      <c r="O90" s="1" t="s">
        <v>238</v>
      </c>
      <c r="P90" s="1" t="s">
        <v>240</v>
      </c>
      <c r="Q90" s="1" t="s">
        <v>806</v>
      </c>
      <c r="R90" s="1" t="s">
        <v>242</v>
      </c>
      <c r="S90" s="1" t="s">
        <v>243</v>
      </c>
      <c r="T90" s="1" t="s">
        <v>244</v>
      </c>
    </row>
    <row r="91" s="1" customFormat="1" spans="1:20">
      <c r="A91" s="3">
        <v>17025572350</v>
      </c>
      <c r="B91" s="1" t="s">
        <v>290</v>
      </c>
      <c r="C91" s="1" t="s">
        <v>807</v>
      </c>
      <c r="D91" s="1" t="s">
        <v>602</v>
      </c>
      <c r="E91" s="1" t="s">
        <v>808</v>
      </c>
      <c r="F91" s="1" t="s">
        <v>235</v>
      </c>
      <c r="G91" s="1" t="s">
        <v>291</v>
      </c>
      <c r="H91" s="1" t="s">
        <v>237</v>
      </c>
      <c r="I91" s="1" t="s">
        <v>809</v>
      </c>
      <c r="J91" s="1" t="s">
        <v>29</v>
      </c>
      <c r="K91" s="1" t="s">
        <v>810</v>
      </c>
      <c r="L91" s="1" t="s">
        <v>810</v>
      </c>
      <c r="M91" s="1" t="s">
        <v>239</v>
      </c>
      <c r="N91" s="1" t="s">
        <v>239</v>
      </c>
      <c r="O91" s="1" t="s">
        <v>238</v>
      </c>
      <c r="P91" s="1" t="s">
        <v>240</v>
      </c>
      <c r="Q91" s="1" t="s">
        <v>811</v>
      </c>
      <c r="R91" s="1" t="s">
        <v>242</v>
      </c>
      <c r="S91" s="1" t="s">
        <v>243</v>
      </c>
      <c r="T91" s="1" t="s">
        <v>244</v>
      </c>
    </row>
    <row r="92" s="1" customFormat="1" spans="1:20">
      <c r="A92" s="3">
        <v>17026201569</v>
      </c>
      <c r="B92" s="1" t="s">
        <v>290</v>
      </c>
      <c r="C92" s="1" t="s">
        <v>812</v>
      </c>
      <c r="D92" s="1" t="s">
        <v>802</v>
      </c>
      <c r="E92" s="1" t="s">
        <v>803</v>
      </c>
      <c r="F92" s="1" t="s">
        <v>250</v>
      </c>
      <c r="G92" s="1" t="s">
        <v>258</v>
      </c>
      <c r="H92" s="1" t="s">
        <v>237</v>
      </c>
      <c r="I92" s="1" t="s">
        <v>804</v>
      </c>
      <c r="J92" s="1" t="s">
        <v>29</v>
      </c>
      <c r="K92" s="1" t="s">
        <v>805</v>
      </c>
      <c r="L92" s="1" t="s">
        <v>805</v>
      </c>
      <c r="M92" s="1" t="s">
        <v>239</v>
      </c>
      <c r="N92" s="1" t="s">
        <v>239</v>
      </c>
      <c r="O92" s="1" t="s">
        <v>238</v>
      </c>
      <c r="P92" s="1" t="s">
        <v>240</v>
      </c>
      <c r="Q92" s="1" t="s">
        <v>813</v>
      </c>
      <c r="R92" s="1" t="s">
        <v>242</v>
      </c>
      <c r="S92" s="1" t="s">
        <v>243</v>
      </c>
      <c r="T92" s="1" t="s">
        <v>244</v>
      </c>
    </row>
    <row r="93" s="1" customFormat="1" spans="1:20">
      <c r="A93" s="3">
        <v>17026767637</v>
      </c>
      <c r="B93" s="1" t="s">
        <v>290</v>
      </c>
      <c r="C93" s="1" t="s">
        <v>814</v>
      </c>
      <c r="D93" s="1" t="s">
        <v>528</v>
      </c>
      <c r="E93" s="1" t="s">
        <v>815</v>
      </c>
      <c r="F93" s="1" t="s">
        <v>250</v>
      </c>
      <c r="G93" s="1" t="s">
        <v>258</v>
      </c>
      <c r="H93" s="1" t="s">
        <v>237</v>
      </c>
      <c r="I93" s="1" t="s">
        <v>816</v>
      </c>
      <c r="J93" s="1" t="s">
        <v>29</v>
      </c>
      <c r="K93" s="1" t="s">
        <v>817</v>
      </c>
      <c r="L93" s="1" t="s">
        <v>817</v>
      </c>
      <c r="M93" s="1" t="s">
        <v>239</v>
      </c>
      <c r="N93" s="1" t="s">
        <v>239</v>
      </c>
      <c r="O93" s="1" t="s">
        <v>238</v>
      </c>
      <c r="P93" s="1" t="s">
        <v>240</v>
      </c>
      <c r="Q93" s="1" t="s">
        <v>818</v>
      </c>
      <c r="R93" s="1" t="s">
        <v>242</v>
      </c>
      <c r="S93" s="1" t="s">
        <v>243</v>
      </c>
      <c r="T93" s="1" t="s">
        <v>244</v>
      </c>
    </row>
    <row r="94" s="1" customFormat="1" spans="1:20">
      <c r="A94" s="3">
        <v>17026848106</v>
      </c>
      <c r="B94" s="1" t="s">
        <v>290</v>
      </c>
      <c r="C94" s="1" t="s">
        <v>819</v>
      </c>
      <c r="D94" s="1" t="s">
        <v>820</v>
      </c>
      <c r="E94" s="1" t="s">
        <v>821</v>
      </c>
      <c r="F94" s="1" t="s">
        <v>235</v>
      </c>
      <c r="G94" s="1" t="s">
        <v>236</v>
      </c>
      <c r="H94" s="1" t="s">
        <v>237</v>
      </c>
      <c r="I94" s="1" t="s">
        <v>822</v>
      </c>
      <c r="J94" s="1" t="s">
        <v>29</v>
      </c>
      <c r="K94" s="1" t="s">
        <v>823</v>
      </c>
      <c r="L94" s="1" t="s">
        <v>823</v>
      </c>
      <c r="M94" s="1" t="s">
        <v>239</v>
      </c>
      <c r="N94" s="1" t="s">
        <v>239</v>
      </c>
      <c r="O94" s="1" t="s">
        <v>238</v>
      </c>
      <c r="P94" s="1" t="s">
        <v>240</v>
      </c>
      <c r="Q94" s="1" t="s">
        <v>824</v>
      </c>
      <c r="R94" s="1" t="s">
        <v>242</v>
      </c>
      <c r="S94" s="1" t="s">
        <v>243</v>
      </c>
      <c r="T94" s="1" t="s">
        <v>244</v>
      </c>
    </row>
    <row r="95" s="1" customFormat="1" spans="1:20">
      <c r="A95" s="3">
        <v>17027068533</v>
      </c>
      <c r="B95" s="1" t="s">
        <v>250</v>
      </c>
      <c r="C95" s="1" t="s">
        <v>825</v>
      </c>
      <c r="D95" s="1" t="s">
        <v>438</v>
      </c>
      <c r="E95" s="1" t="s">
        <v>826</v>
      </c>
      <c r="F95" s="1" t="s">
        <v>258</v>
      </c>
      <c r="G95" s="1" t="s">
        <v>235</v>
      </c>
      <c r="H95" s="1" t="s">
        <v>237</v>
      </c>
      <c r="I95" s="1" t="s">
        <v>827</v>
      </c>
      <c r="J95" s="1" t="s">
        <v>29</v>
      </c>
      <c r="K95" s="1" t="s">
        <v>828</v>
      </c>
      <c r="L95" s="1" t="s">
        <v>828</v>
      </c>
      <c r="M95" s="1" t="s">
        <v>239</v>
      </c>
      <c r="N95" s="1" t="s">
        <v>239</v>
      </c>
      <c r="O95" s="1" t="s">
        <v>238</v>
      </c>
      <c r="P95" s="1" t="s">
        <v>240</v>
      </c>
      <c r="Q95" s="1" t="s">
        <v>829</v>
      </c>
      <c r="R95" s="1" t="s">
        <v>242</v>
      </c>
      <c r="S95" s="1" t="s">
        <v>243</v>
      </c>
      <c r="T95" s="1" t="s">
        <v>244</v>
      </c>
    </row>
    <row r="96" s="1" customFormat="1" spans="1:20">
      <c r="A96" s="3">
        <v>17027085473</v>
      </c>
      <c r="B96" s="1" t="s">
        <v>250</v>
      </c>
      <c r="C96" s="1" t="s">
        <v>830</v>
      </c>
      <c r="D96" s="1" t="s">
        <v>831</v>
      </c>
      <c r="E96" s="1" t="s">
        <v>832</v>
      </c>
      <c r="F96" s="1" t="s">
        <v>250</v>
      </c>
      <c r="G96" s="1" t="s">
        <v>258</v>
      </c>
      <c r="H96" s="1" t="s">
        <v>237</v>
      </c>
      <c r="I96" s="1" t="s">
        <v>833</v>
      </c>
      <c r="J96" s="1" t="s">
        <v>29</v>
      </c>
      <c r="K96" s="1" t="s">
        <v>834</v>
      </c>
      <c r="L96" s="1" t="s">
        <v>834</v>
      </c>
      <c r="M96" s="1" t="s">
        <v>239</v>
      </c>
      <c r="N96" s="1" t="s">
        <v>239</v>
      </c>
      <c r="O96" s="1" t="s">
        <v>238</v>
      </c>
      <c r="P96" s="1" t="s">
        <v>240</v>
      </c>
      <c r="Q96" s="1" t="s">
        <v>835</v>
      </c>
      <c r="R96" s="1" t="s">
        <v>242</v>
      </c>
      <c r="S96" s="1" t="s">
        <v>243</v>
      </c>
      <c r="T96" s="1" t="s">
        <v>244</v>
      </c>
    </row>
    <row r="97" s="1" customFormat="1" spans="1:20">
      <c r="A97" s="3">
        <v>17028448177</v>
      </c>
      <c r="B97" s="1" t="s">
        <v>250</v>
      </c>
      <c r="C97" s="1" t="s">
        <v>836</v>
      </c>
      <c r="D97" s="1" t="s">
        <v>837</v>
      </c>
      <c r="E97" s="1" t="s">
        <v>838</v>
      </c>
      <c r="F97" s="1" t="s">
        <v>250</v>
      </c>
      <c r="G97" s="1" t="s">
        <v>235</v>
      </c>
      <c r="H97" s="1" t="s">
        <v>237</v>
      </c>
      <c r="I97" s="1" t="s">
        <v>839</v>
      </c>
      <c r="J97" s="1" t="s">
        <v>29</v>
      </c>
      <c r="K97" s="1" t="s">
        <v>840</v>
      </c>
      <c r="L97" s="1" t="s">
        <v>840</v>
      </c>
      <c r="M97" s="1" t="s">
        <v>239</v>
      </c>
      <c r="N97" s="1" t="s">
        <v>239</v>
      </c>
      <c r="O97" s="1" t="s">
        <v>238</v>
      </c>
      <c r="P97" s="1" t="s">
        <v>240</v>
      </c>
      <c r="Q97" s="1" t="s">
        <v>841</v>
      </c>
      <c r="R97" s="1" t="s">
        <v>242</v>
      </c>
      <c r="S97" s="1" t="s">
        <v>243</v>
      </c>
      <c r="T97" s="1" t="s">
        <v>244</v>
      </c>
    </row>
    <row r="98" s="1" customFormat="1" spans="1:20">
      <c r="A98" s="3">
        <v>17029647720</v>
      </c>
      <c r="B98" s="1" t="s">
        <v>250</v>
      </c>
      <c r="C98" s="1" t="s">
        <v>842</v>
      </c>
      <c r="D98" s="1" t="s">
        <v>516</v>
      </c>
      <c r="E98" s="1" t="s">
        <v>843</v>
      </c>
      <c r="F98" s="1" t="s">
        <v>291</v>
      </c>
      <c r="G98" s="1" t="s">
        <v>236</v>
      </c>
      <c r="H98" s="1" t="s">
        <v>237</v>
      </c>
      <c r="I98" s="1" t="s">
        <v>844</v>
      </c>
      <c r="J98" s="1" t="s">
        <v>29</v>
      </c>
      <c r="K98" s="1" t="s">
        <v>845</v>
      </c>
      <c r="L98" s="1" t="s">
        <v>845</v>
      </c>
      <c r="M98" s="1" t="s">
        <v>239</v>
      </c>
      <c r="N98" s="1" t="s">
        <v>239</v>
      </c>
      <c r="O98" s="1" t="s">
        <v>238</v>
      </c>
      <c r="P98" s="1" t="s">
        <v>240</v>
      </c>
      <c r="Q98" s="1" t="s">
        <v>846</v>
      </c>
      <c r="R98" s="1" t="s">
        <v>242</v>
      </c>
      <c r="S98" s="1" t="s">
        <v>243</v>
      </c>
      <c r="T98" s="1" t="s">
        <v>244</v>
      </c>
    </row>
    <row r="99" s="1" customFormat="1" spans="1:20">
      <c r="A99" s="3">
        <v>17029707598</v>
      </c>
      <c r="B99" s="1" t="s">
        <v>250</v>
      </c>
      <c r="C99" s="1" t="s">
        <v>847</v>
      </c>
      <c r="D99" s="1" t="s">
        <v>791</v>
      </c>
      <c r="E99" s="1" t="s">
        <v>792</v>
      </c>
      <c r="F99" s="1" t="s">
        <v>250</v>
      </c>
      <c r="G99" s="1" t="s">
        <v>258</v>
      </c>
      <c r="H99" s="1" t="s">
        <v>237</v>
      </c>
      <c r="I99" s="1" t="s">
        <v>848</v>
      </c>
      <c r="J99" s="1" t="s">
        <v>29</v>
      </c>
      <c r="K99" s="1" t="s">
        <v>794</v>
      </c>
      <c r="L99" s="1" t="s">
        <v>794</v>
      </c>
      <c r="M99" s="1" t="s">
        <v>239</v>
      </c>
      <c r="N99" s="1" t="s">
        <v>239</v>
      </c>
      <c r="O99" s="1" t="s">
        <v>238</v>
      </c>
      <c r="P99" s="1" t="s">
        <v>240</v>
      </c>
      <c r="Q99" s="1" t="s">
        <v>849</v>
      </c>
      <c r="R99" s="1" t="s">
        <v>242</v>
      </c>
      <c r="S99" s="1" t="s">
        <v>243</v>
      </c>
      <c r="T99" s="1" t="s">
        <v>244</v>
      </c>
    </row>
    <row r="100" s="1" customFormat="1" spans="1:20">
      <c r="A100" s="3">
        <v>17030402772</v>
      </c>
      <c r="B100" s="1" t="s">
        <v>250</v>
      </c>
      <c r="C100" s="1" t="s">
        <v>850</v>
      </c>
      <c r="D100" s="1" t="s">
        <v>851</v>
      </c>
      <c r="E100" s="1" t="s">
        <v>852</v>
      </c>
      <c r="F100" s="1" t="s">
        <v>250</v>
      </c>
      <c r="G100" s="1" t="s">
        <v>258</v>
      </c>
      <c r="H100" s="1" t="s">
        <v>237</v>
      </c>
      <c r="I100" s="1" t="s">
        <v>853</v>
      </c>
      <c r="J100" s="1" t="s">
        <v>29</v>
      </c>
      <c r="K100" s="1" t="s">
        <v>854</v>
      </c>
      <c r="L100" s="1" t="s">
        <v>854</v>
      </c>
      <c r="M100" s="1" t="s">
        <v>239</v>
      </c>
      <c r="N100" s="1" t="s">
        <v>239</v>
      </c>
      <c r="O100" s="1" t="s">
        <v>238</v>
      </c>
      <c r="P100" s="1" t="s">
        <v>240</v>
      </c>
      <c r="Q100" s="1" t="s">
        <v>855</v>
      </c>
      <c r="R100" s="1" t="s">
        <v>242</v>
      </c>
      <c r="S100" s="1" t="s">
        <v>243</v>
      </c>
      <c r="T100" s="1" t="s">
        <v>244</v>
      </c>
    </row>
    <row r="101" s="1" customFormat="1" spans="1:20">
      <c r="A101" s="3">
        <v>17031082806</v>
      </c>
      <c r="B101" s="1" t="s">
        <v>250</v>
      </c>
      <c r="C101" s="1" t="s">
        <v>856</v>
      </c>
      <c r="D101" s="1" t="s">
        <v>857</v>
      </c>
      <c r="E101" s="1" t="s">
        <v>858</v>
      </c>
      <c r="F101" s="1" t="s">
        <v>258</v>
      </c>
      <c r="G101" s="1" t="s">
        <v>235</v>
      </c>
      <c r="H101" s="1" t="s">
        <v>237</v>
      </c>
      <c r="I101" s="1" t="s">
        <v>859</v>
      </c>
      <c r="J101" s="1" t="s">
        <v>29</v>
      </c>
      <c r="K101" s="1" t="s">
        <v>860</v>
      </c>
      <c r="L101" s="1" t="s">
        <v>860</v>
      </c>
      <c r="M101" s="1" t="s">
        <v>239</v>
      </c>
      <c r="N101" s="1" t="s">
        <v>239</v>
      </c>
      <c r="O101" s="1" t="s">
        <v>238</v>
      </c>
      <c r="P101" s="1" t="s">
        <v>240</v>
      </c>
      <c r="Q101" s="1" t="s">
        <v>861</v>
      </c>
      <c r="R101" s="1" t="s">
        <v>242</v>
      </c>
      <c r="S101" s="1" t="s">
        <v>243</v>
      </c>
      <c r="T101" s="1" t="s">
        <v>244</v>
      </c>
    </row>
    <row r="102" s="1" customFormat="1" spans="1:20">
      <c r="A102" s="3">
        <v>17034434910</v>
      </c>
      <c r="B102" s="1" t="s">
        <v>258</v>
      </c>
      <c r="C102" s="1" t="s">
        <v>862</v>
      </c>
      <c r="D102" s="1" t="s">
        <v>608</v>
      </c>
      <c r="E102" s="1" t="s">
        <v>863</v>
      </c>
      <c r="F102" s="1" t="s">
        <v>235</v>
      </c>
      <c r="G102" s="1" t="s">
        <v>291</v>
      </c>
      <c r="H102" s="1" t="s">
        <v>237</v>
      </c>
      <c r="I102" s="1" t="s">
        <v>864</v>
      </c>
      <c r="J102" s="1" t="s">
        <v>29</v>
      </c>
      <c r="K102" s="1" t="s">
        <v>865</v>
      </c>
      <c r="L102" s="1" t="s">
        <v>865</v>
      </c>
      <c r="M102" s="1" t="s">
        <v>239</v>
      </c>
      <c r="N102" s="1" t="s">
        <v>239</v>
      </c>
      <c r="O102" s="1" t="s">
        <v>238</v>
      </c>
      <c r="P102" s="1" t="s">
        <v>240</v>
      </c>
      <c r="Q102" s="1" t="s">
        <v>866</v>
      </c>
      <c r="R102" s="1" t="s">
        <v>242</v>
      </c>
      <c r="S102" s="1" t="s">
        <v>243</v>
      </c>
      <c r="T102" s="1" t="s">
        <v>244</v>
      </c>
    </row>
    <row r="103" s="1" customFormat="1" spans="1:20">
      <c r="A103" s="3">
        <v>17034488750</v>
      </c>
      <c r="B103" s="1" t="s">
        <v>258</v>
      </c>
      <c r="C103" s="1" t="s">
        <v>867</v>
      </c>
      <c r="D103" s="1" t="s">
        <v>868</v>
      </c>
      <c r="E103" s="1" t="s">
        <v>869</v>
      </c>
      <c r="F103" s="1" t="s">
        <v>235</v>
      </c>
      <c r="G103" s="1" t="s">
        <v>291</v>
      </c>
      <c r="H103" s="1" t="s">
        <v>237</v>
      </c>
      <c r="I103" s="1" t="s">
        <v>870</v>
      </c>
      <c r="J103" s="1" t="s">
        <v>29</v>
      </c>
      <c r="K103" s="1" t="s">
        <v>871</v>
      </c>
      <c r="L103" s="1" t="s">
        <v>871</v>
      </c>
      <c r="M103" s="1" t="s">
        <v>239</v>
      </c>
      <c r="N103" s="1" t="s">
        <v>239</v>
      </c>
      <c r="O103" s="1" t="s">
        <v>238</v>
      </c>
      <c r="P103" s="1" t="s">
        <v>240</v>
      </c>
      <c r="Q103" s="1" t="s">
        <v>872</v>
      </c>
      <c r="R103" s="1" t="s">
        <v>242</v>
      </c>
      <c r="S103" s="1" t="s">
        <v>243</v>
      </c>
      <c r="T103" s="1" t="s">
        <v>244</v>
      </c>
    </row>
    <row r="104" s="1" customFormat="1" spans="1:20">
      <c r="A104" s="3">
        <v>17034543099</v>
      </c>
      <c r="B104" s="1" t="s">
        <v>258</v>
      </c>
      <c r="C104" s="1" t="s">
        <v>873</v>
      </c>
      <c r="D104" s="1" t="s">
        <v>874</v>
      </c>
      <c r="E104" s="1" t="s">
        <v>875</v>
      </c>
      <c r="F104" s="1" t="s">
        <v>235</v>
      </c>
      <c r="G104" s="1" t="s">
        <v>291</v>
      </c>
      <c r="H104" s="1" t="s">
        <v>237</v>
      </c>
      <c r="I104" s="1" t="s">
        <v>876</v>
      </c>
      <c r="J104" s="1" t="s">
        <v>29</v>
      </c>
      <c r="K104" s="1" t="s">
        <v>877</v>
      </c>
      <c r="L104" s="1" t="s">
        <v>877</v>
      </c>
      <c r="M104" s="1" t="s">
        <v>239</v>
      </c>
      <c r="N104" s="1" t="s">
        <v>239</v>
      </c>
      <c r="O104" s="1" t="s">
        <v>238</v>
      </c>
      <c r="P104" s="1" t="s">
        <v>240</v>
      </c>
      <c r="Q104" s="1" t="s">
        <v>878</v>
      </c>
      <c r="R104" s="1" t="s">
        <v>242</v>
      </c>
      <c r="S104" s="1" t="s">
        <v>243</v>
      </c>
      <c r="T104" s="1" t="s">
        <v>244</v>
      </c>
    </row>
    <row r="105" s="1" customFormat="1" spans="1:20">
      <c r="A105" s="3">
        <v>17034617104</v>
      </c>
      <c r="B105" s="1" t="s">
        <v>258</v>
      </c>
      <c r="C105" s="1" t="s">
        <v>879</v>
      </c>
      <c r="D105" s="1" t="s">
        <v>880</v>
      </c>
      <c r="E105" s="1" t="s">
        <v>881</v>
      </c>
      <c r="F105" s="1" t="s">
        <v>235</v>
      </c>
      <c r="G105" s="1" t="s">
        <v>291</v>
      </c>
      <c r="H105" s="1" t="s">
        <v>237</v>
      </c>
      <c r="I105" s="1" t="s">
        <v>882</v>
      </c>
      <c r="J105" s="1" t="s">
        <v>29</v>
      </c>
      <c r="K105" s="1" t="s">
        <v>883</v>
      </c>
      <c r="L105" s="1" t="s">
        <v>883</v>
      </c>
      <c r="M105" s="1" t="s">
        <v>239</v>
      </c>
      <c r="N105" s="1" t="s">
        <v>239</v>
      </c>
      <c r="O105" s="1" t="s">
        <v>238</v>
      </c>
      <c r="P105" s="1" t="s">
        <v>240</v>
      </c>
      <c r="Q105" s="1" t="s">
        <v>884</v>
      </c>
      <c r="R105" s="1" t="s">
        <v>242</v>
      </c>
      <c r="S105" s="1" t="s">
        <v>243</v>
      </c>
      <c r="T105" s="1" t="s">
        <v>244</v>
      </c>
    </row>
    <row r="106" s="1" customFormat="1" spans="1:20">
      <c r="A106" s="3">
        <v>17034610079</v>
      </c>
      <c r="B106" s="1" t="s">
        <v>258</v>
      </c>
      <c r="C106" s="1" t="s">
        <v>885</v>
      </c>
      <c r="D106" s="1" t="s">
        <v>886</v>
      </c>
      <c r="E106" s="1" t="s">
        <v>887</v>
      </c>
      <c r="F106" s="1" t="s">
        <v>258</v>
      </c>
      <c r="G106" s="1" t="s">
        <v>235</v>
      </c>
      <c r="H106" s="1" t="s">
        <v>237</v>
      </c>
      <c r="I106" s="1" t="s">
        <v>888</v>
      </c>
      <c r="J106" s="1" t="s">
        <v>29</v>
      </c>
      <c r="K106" s="1" t="s">
        <v>889</v>
      </c>
      <c r="L106" s="1" t="s">
        <v>889</v>
      </c>
      <c r="M106" s="1" t="s">
        <v>239</v>
      </c>
      <c r="N106" s="1" t="s">
        <v>239</v>
      </c>
      <c r="O106" s="1" t="s">
        <v>238</v>
      </c>
      <c r="P106" s="1" t="s">
        <v>240</v>
      </c>
      <c r="Q106" s="1" t="s">
        <v>890</v>
      </c>
      <c r="R106" s="1" t="s">
        <v>242</v>
      </c>
      <c r="S106" s="1" t="s">
        <v>243</v>
      </c>
      <c r="T106" s="1" t="s">
        <v>244</v>
      </c>
    </row>
    <row r="107" s="1" customFormat="1" spans="1:20">
      <c r="A107" s="3">
        <v>17035675382</v>
      </c>
      <c r="B107" s="1" t="s">
        <v>258</v>
      </c>
      <c r="C107" s="1" t="s">
        <v>891</v>
      </c>
      <c r="D107" s="1" t="s">
        <v>892</v>
      </c>
      <c r="E107" s="1" t="s">
        <v>893</v>
      </c>
      <c r="F107" s="1" t="s">
        <v>291</v>
      </c>
      <c r="G107" s="1" t="s">
        <v>236</v>
      </c>
      <c r="H107" s="1" t="s">
        <v>237</v>
      </c>
      <c r="I107" s="1" t="s">
        <v>894</v>
      </c>
      <c r="J107" s="1" t="s">
        <v>29</v>
      </c>
      <c r="K107" s="1" t="s">
        <v>895</v>
      </c>
      <c r="L107" s="1" t="s">
        <v>895</v>
      </c>
      <c r="M107" s="1" t="s">
        <v>239</v>
      </c>
      <c r="N107" s="1" t="s">
        <v>239</v>
      </c>
      <c r="O107" s="1" t="s">
        <v>238</v>
      </c>
      <c r="P107" s="1" t="s">
        <v>240</v>
      </c>
      <c r="Q107" s="1" t="s">
        <v>896</v>
      </c>
      <c r="R107" s="1" t="s">
        <v>242</v>
      </c>
      <c r="S107" s="1" t="s">
        <v>243</v>
      </c>
      <c r="T107" s="1" t="s">
        <v>244</v>
      </c>
    </row>
    <row r="108" s="1" customFormat="1" spans="1:20">
      <c r="A108" s="3">
        <v>17038153502</v>
      </c>
      <c r="B108" s="1" t="s">
        <v>258</v>
      </c>
      <c r="C108" s="1" t="s">
        <v>897</v>
      </c>
      <c r="D108" s="1" t="s">
        <v>898</v>
      </c>
      <c r="E108" s="1" t="s">
        <v>899</v>
      </c>
      <c r="F108" s="1" t="s">
        <v>258</v>
      </c>
      <c r="G108" s="1" t="s">
        <v>235</v>
      </c>
      <c r="H108" s="1" t="s">
        <v>237</v>
      </c>
      <c r="I108" s="1" t="s">
        <v>900</v>
      </c>
      <c r="J108" s="1" t="s">
        <v>29</v>
      </c>
      <c r="K108" s="1" t="s">
        <v>901</v>
      </c>
      <c r="L108" s="1" t="s">
        <v>901</v>
      </c>
      <c r="M108" s="1" t="s">
        <v>239</v>
      </c>
      <c r="N108" s="1" t="s">
        <v>239</v>
      </c>
      <c r="O108" s="1" t="s">
        <v>238</v>
      </c>
      <c r="P108" s="1" t="s">
        <v>240</v>
      </c>
      <c r="Q108" s="1" t="s">
        <v>902</v>
      </c>
      <c r="R108" s="1" t="s">
        <v>242</v>
      </c>
      <c r="S108" s="1" t="s">
        <v>243</v>
      </c>
      <c r="T108" s="1" t="s">
        <v>244</v>
      </c>
    </row>
    <row r="109" s="1" customFormat="1" spans="1:20">
      <c r="A109" s="3">
        <v>17039165360</v>
      </c>
      <c r="B109" s="1" t="s">
        <v>258</v>
      </c>
      <c r="C109" s="1" t="s">
        <v>903</v>
      </c>
      <c r="D109" s="1" t="s">
        <v>904</v>
      </c>
      <c r="E109" s="1" t="s">
        <v>905</v>
      </c>
      <c r="F109" s="1" t="s">
        <v>258</v>
      </c>
      <c r="G109" s="1" t="s">
        <v>235</v>
      </c>
      <c r="H109" s="1" t="s">
        <v>237</v>
      </c>
      <c r="I109" s="1" t="s">
        <v>906</v>
      </c>
      <c r="J109" s="1" t="s">
        <v>29</v>
      </c>
      <c r="K109" s="1" t="s">
        <v>907</v>
      </c>
      <c r="L109" s="1" t="s">
        <v>907</v>
      </c>
      <c r="M109" s="1" t="s">
        <v>239</v>
      </c>
      <c r="N109" s="1" t="s">
        <v>239</v>
      </c>
      <c r="O109" s="1" t="s">
        <v>238</v>
      </c>
      <c r="P109" s="1" t="s">
        <v>240</v>
      </c>
      <c r="Q109" s="1" t="s">
        <v>908</v>
      </c>
      <c r="R109" s="1" t="s">
        <v>242</v>
      </c>
      <c r="S109" s="1" t="s">
        <v>243</v>
      </c>
      <c r="T109" s="1" t="s">
        <v>244</v>
      </c>
    </row>
    <row r="110" s="1" customFormat="1" spans="1:20">
      <c r="A110" s="3">
        <v>17039578173</v>
      </c>
      <c r="B110" s="1" t="s">
        <v>258</v>
      </c>
      <c r="C110" s="1" t="s">
        <v>909</v>
      </c>
      <c r="D110" s="1" t="s">
        <v>802</v>
      </c>
      <c r="E110" s="1" t="s">
        <v>910</v>
      </c>
      <c r="F110" s="1" t="s">
        <v>235</v>
      </c>
      <c r="G110" s="1" t="s">
        <v>291</v>
      </c>
      <c r="H110" s="1" t="s">
        <v>237</v>
      </c>
      <c r="I110" s="1" t="s">
        <v>911</v>
      </c>
      <c r="J110" s="1" t="s">
        <v>29</v>
      </c>
      <c r="K110" s="1" t="s">
        <v>912</v>
      </c>
      <c r="L110" s="1" t="s">
        <v>912</v>
      </c>
      <c r="M110" s="1" t="s">
        <v>239</v>
      </c>
      <c r="N110" s="1" t="s">
        <v>239</v>
      </c>
      <c r="O110" s="1" t="s">
        <v>238</v>
      </c>
      <c r="P110" s="1" t="s">
        <v>240</v>
      </c>
      <c r="Q110" s="1" t="s">
        <v>913</v>
      </c>
      <c r="R110" s="1" t="s">
        <v>242</v>
      </c>
      <c r="S110" s="1" t="s">
        <v>243</v>
      </c>
      <c r="T110" s="1" t="s">
        <v>244</v>
      </c>
    </row>
    <row r="111" s="1" customFormat="1" spans="1:20">
      <c r="A111" s="3">
        <v>17039788799</v>
      </c>
      <c r="B111" s="1" t="s">
        <v>258</v>
      </c>
      <c r="C111" s="1" t="s">
        <v>914</v>
      </c>
      <c r="D111" s="1" t="s">
        <v>915</v>
      </c>
      <c r="E111" s="1" t="s">
        <v>916</v>
      </c>
      <c r="F111" s="1" t="s">
        <v>258</v>
      </c>
      <c r="G111" s="1" t="s">
        <v>235</v>
      </c>
      <c r="H111" s="1" t="s">
        <v>237</v>
      </c>
      <c r="I111" s="1" t="s">
        <v>917</v>
      </c>
      <c r="J111" s="1" t="s">
        <v>29</v>
      </c>
      <c r="K111" s="1" t="s">
        <v>918</v>
      </c>
      <c r="L111" s="1" t="s">
        <v>918</v>
      </c>
      <c r="M111" s="1" t="s">
        <v>239</v>
      </c>
      <c r="N111" s="1" t="s">
        <v>239</v>
      </c>
      <c r="O111" s="1" t="s">
        <v>238</v>
      </c>
      <c r="P111" s="1" t="s">
        <v>240</v>
      </c>
      <c r="Q111" s="1" t="s">
        <v>919</v>
      </c>
      <c r="R111" s="1" t="s">
        <v>242</v>
      </c>
      <c r="S111" s="1" t="s">
        <v>243</v>
      </c>
      <c r="T111" s="1" t="s">
        <v>244</v>
      </c>
    </row>
    <row r="112" s="1" customFormat="1" spans="1:20">
      <c r="A112" s="3">
        <v>17039862517</v>
      </c>
      <c r="B112" s="1" t="s">
        <v>258</v>
      </c>
      <c r="C112" s="1" t="s">
        <v>920</v>
      </c>
      <c r="D112" s="1" t="s">
        <v>874</v>
      </c>
      <c r="E112" s="1" t="s">
        <v>921</v>
      </c>
      <c r="F112" s="1" t="s">
        <v>235</v>
      </c>
      <c r="G112" s="1" t="s">
        <v>291</v>
      </c>
      <c r="H112" s="1" t="s">
        <v>237</v>
      </c>
      <c r="I112" s="1" t="s">
        <v>922</v>
      </c>
      <c r="J112" s="1" t="s">
        <v>29</v>
      </c>
      <c r="K112" s="1" t="s">
        <v>923</v>
      </c>
      <c r="L112" s="1" t="s">
        <v>923</v>
      </c>
      <c r="M112" s="1" t="s">
        <v>239</v>
      </c>
      <c r="N112" s="1" t="s">
        <v>239</v>
      </c>
      <c r="O112" s="1" t="s">
        <v>238</v>
      </c>
      <c r="P112" s="1" t="s">
        <v>240</v>
      </c>
      <c r="Q112" s="1" t="s">
        <v>924</v>
      </c>
      <c r="R112" s="1" t="s">
        <v>242</v>
      </c>
      <c r="S112" s="1" t="s">
        <v>243</v>
      </c>
      <c r="T112" s="1" t="s">
        <v>244</v>
      </c>
    </row>
    <row r="113" s="1" customFormat="1" spans="1:20">
      <c r="A113" s="3">
        <v>17040450930</v>
      </c>
      <c r="B113" s="1" t="s">
        <v>235</v>
      </c>
      <c r="C113" s="1" t="s">
        <v>925</v>
      </c>
      <c r="D113" s="1" t="s">
        <v>831</v>
      </c>
      <c r="E113" s="1" t="s">
        <v>926</v>
      </c>
      <c r="F113" s="1" t="s">
        <v>235</v>
      </c>
      <c r="G113" s="1" t="s">
        <v>291</v>
      </c>
      <c r="H113" s="1" t="s">
        <v>237</v>
      </c>
      <c r="I113" s="1" t="s">
        <v>927</v>
      </c>
      <c r="J113" s="1" t="s">
        <v>29</v>
      </c>
      <c r="K113" s="1" t="s">
        <v>928</v>
      </c>
      <c r="L113" s="1" t="s">
        <v>928</v>
      </c>
      <c r="M113" s="1" t="s">
        <v>239</v>
      </c>
      <c r="N113" s="1" t="s">
        <v>239</v>
      </c>
      <c r="O113" s="1" t="s">
        <v>238</v>
      </c>
      <c r="P113" s="1" t="s">
        <v>240</v>
      </c>
      <c r="Q113" s="1" t="s">
        <v>929</v>
      </c>
      <c r="R113" s="1" t="s">
        <v>242</v>
      </c>
      <c r="S113" s="1" t="s">
        <v>243</v>
      </c>
      <c r="T113" s="1" t="s">
        <v>244</v>
      </c>
    </row>
    <row r="114" s="1" customFormat="1" spans="1:20">
      <c r="A114" s="3">
        <v>17040504758</v>
      </c>
      <c r="B114" s="1" t="s">
        <v>235</v>
      </c>
      <c r="C114" s="1" t="s">
        <v>930</v>
      </c>
      <c r="D114" s="1" t="s">
        <v>931</v>
      </c>
      <c r="E114" s="1" t="s">
        <v>932</v>
      </c>
      <c r="F114" s="1" t="s">
        <v>291</v>
      </c>
      <c r="G114" s="1" t="s">
        <v>236</v>
      </c>
      <c r="H114" s="1" t="s">
        <v>237</v>
      </c>
      <c r="I114" s="1" t="s">
        <v>933</v>
      </c>
      <c r="J114" s="1" t="s">
        <v>29</v>
      </c>
      <c r="K114" s="1" t="s">
        <v>934</v>
      </c>
      <c r="L114" s="1" t="s">
        <v>934</v>
      </c>
      <c r="M114" s="1" t="s">
        <v>239</v>
      </c>
      <c r="N114" s="1" t="s">
        <v>239</v>
      </c>
      <c r="O114" s="1" t="s">
        <v>238</v>
      </c>
      <c r="P114" s="1" t="s">
        <v>240</v>
      </c>
      <c r="Q114" s="1" t="s">
        <v>935</v>
      </c>
      <c r="R114" s="1" t="s">
        <v>242</v>
      </c>
      <c r="S114" s="1" t="s">
        <v>243</v>
      </c>
      <c r="T114" s="1" t="s">
        <v>244</v>
      </c>
    </row>
    <row r="115" s="1" customFormat="1" spans="1:20">
      <c r="A115" s="3">
        <v>17040676845</v>
      </c>
      <c r="B115" s="1" t="s">
        <v>235</v>
      </c>
      <c r="C115" s="1" t="s">
        <v>936</v>
      </c>
      <c r="D115" s="1" t="s">
        <v>779</v>
      </c>
      <c r="E115" s="1" t="s">
        <v>937</v>
      </c>
      <c r="F115" s="1" t="s">
        <v>235</v>
      </c>
      <c r="G115" s="1" t="s">
        <v>291</v>
      </c>
      <c r="H115" s="1" t="s">
        <v>237</v>
      </c>
      <c r="I115" s="1" t="s">
        <v>938</v>
      </c>
      <c r="J115" s="1" t="s">
        <v>29</v>
      </c>
      <c r="K115" s="1" t="s">
        <v>939</v>
      </c>
      <c r="L115" s="1" t="s">
        <v>939</v>
      </c>
      <c r="M115" s="1" t="s">
        <v>239</v>
      </c>
      <c r="N115" s="1" t="s">
        <v>239</v>
      </c>
      <c r="O115" s="1" t="s">
        <v>238</v>
      </c>
      <c r="P115" s="1" t="s">
        <v>240</v>
      </c>
      <c r="Q115" s="1" t="s">
        <v>940</v>
      </c>
      <c r="R115" s="1" t="s">
        <v>242</v>
      </c>
      <c r="S115" s="1" t="s">
        <v>243</v>
      </c>
      <c r="T115" s="1" t="s">
        <v>244</v>
      </c>
    </row>
    <row r="116" s="1" customFormat="1" spans="1:20">
      <c r="A116" s="3">
        <v>17040680561</v>
      </c>
      <c r="B116" s="1" t="s">
        <v>235</v>
      </c>
      <c r="C116" s="1" t="s">
        <v>941</v>
      </c>
      <c r="D116" s="1" t="s">
        <v>942</v>
      </c>
      <c r="E116" s="1" t="s">
        <v>943</v>
      </c>
      <c r="F116" s="1" t="s">
        <v>235</v>
      </c>
      <c r="G116" s="1" t="s">
        <v>291</v>
      </c>
      <c r="H116" s="1" t="s">
        <v>237</v>
      </c>
      <c r="I116" s="1" t="s">
        <v>944</v>
      </c>
      <c r="J116" s="1" t="s">
        <v>29</v>
      </c>
      <c r="K116" s="1" t="s">
        <v>945</v>
      </c>
      <c r="L116" s="1" t="s">
        <v>945</v>
      </c>
      <c r="M116" s="1" t="s">
        <v>239</v>
      </c>
      <c r="N116" s="1" t="s">
        <v>239</v>
      </c>
      <c r="O116" s="1" t="s">
        <v>238</v>
      </c>
      <c r="P116" s="1" t="s">
        <v>240</v>
      </c>
      <c r="Q116" s="1" t="s">
        <v>946</v>
      </c>
      <c r="R116" s="1" t="s">
        <v>242</v>
      </c>
      <c r="S116" s="1" t="s">
        <v>243</v>
      </c>
      <c r="T116" s="1" t="s">
        <v>244</v>
      </c>
    </row>
    <row r="117" s="1" customFormat="1" spans="1:20">
      <c r="A117" s="3">
        <v>17040974115</v>
      </c>
      <c r="B117" s="1" t="s">
        <v>235</v>
      </c>
      <c r="C117" s="1" t="s">
        <v>947</v>
      </c>
      <c r="D117" s="1" t="s">
        <v>948</v>
      </c>
      <c r="E117" s="1" t="s">
        <v>949</v>
      </c>
      <c r="F117" s="1" t="s">
        <v>235</v>
      </c>
      <c r="G117" s="1" t="s">
        <v>291</v>
      </c>
      <c r="H117" s="1" t="s">
        <v>237</v>
      </c>
      <c r="I117" s="1" t="s">
        <v>950</v>
      </c>
      <c r="J117" s="1" t="s">
        <v>29</v>
      </c>
      <c r="K117" s="1" t="s">
        <v>828</v>
      </c>
      <c r="L117" s="1" t="s">
        <v>828</v>
      </c>
      <c r="M117" s="1" t="s">
        <v>239</v>
      </c>
      <c r="N117" s="1" t="s">
        <v>239</v>
      </c>
      <c r="O117" s="1" t="s">
        <v>238</v>
      </c>
      <c r="P117" s="1" t="s">
        <v>240</v>
      </c>
      <c r="Q117" s="1" t="s">
        <v>951</v>
      </c>
      <c r="R117" s="1" t="s">
        <v>242</v>
      </c>
      <c r="S117" s="1" t="s">
        <v>243</v>
      </c>
      <c r="T117" s="1" t="s">
        <v>244</v>
      </c>
    </row>
    <row r="118" s="1" customFormat="1" spans="1:20">
      <c r="A118" s="3">
        <v>17041602206</v>
      </c>
      <c r="B118" s="1" t="s">
        <v>235</v>
      </c>
      <c r="C118" s="1" t="s">
        <v>952</v>
      </c>
      <c r="D118" s="1" t="s">
        <v>953</v>
      </c>
      <c r="E118" s="1" t="s">
        <v>954</v>
      </c>
      <c r="F118" s="1" t="s">
        <v>235</v>
      </c>
      <c r="G118" s="1" t="s">
        <v>291</v>
      </c>
      <c r="H118" s="1" t="s">
        <v>237</v>
      </c>
      <c r="I118" s="1" t="s">
        <v>955</v>
      </c>
      <c r="J118" s="1" t="s">
        <v>29</v>
      </c>
      <c r="K118" s="1" t="s">
        <v>956</v>
      </c>
      <c r="L118" s="1" t="s">
        <v>956</v>
      </c>
      <c r="M118" s="1" t="s">
        <v>239</v>
      </c>
      <c r="N118" s="1" t="s">
        <v>239</v>
      </c>
      <c r="O118" s="1" t="s">
        <v>238</v>
      </c>
      <c r="P118" s="1" t="s">
        <v>240</v>
      </c>
      <c r="Q118" s="1" t="s">
        <v>957</v>
      </c>
      <c r="R118" s="1" t="s">
        <v>242</v>
      </c>
      <c r="S118" s="1" t="s">
        <v>243</v>
      </c>
      <c r="T118" s="1" t="s">
        <v>244</v>
      </c>
    </row>
    <row r="119" s="1" customFormat="1" spans="1:20">
      <c r="A119" s="3">
        <v>17041600131</v>
      </c>
      <c r="B119" s="1" t="s">
        <v>235</v>
      </c>
      <c r="C119" s="1" t="s">
        <v>958</v>
      </c>
      <c r="D119" s="1" t="s">
        <v>959</v>
      </c>
      <c r="E119" s="1" t="s">
        <v>960</v>
      </c>
      <c r="F119" s="1" t="s">
        <v>235</v>
      </c>
      <c r="G119" s="1" t="s">
        <v>291</v>
      </c>
      <c r="H119" s="1" t="s">
        <v>237</v>
      </c>
      <c r="I119" s="1" t="s">
        <v>961</v>
      </c>
      <c r="J119" s="1" t="s">
        <v>29</v>
      </c>
      <c r="K119" s="1" t="s">
        <v>962</v>
      </c>
      <c r="L119" s="1" t="s">
        <v>962</v>
      </c>
      <c r="M119" s="1" t="s">
        <v>239</v>
      </c>
      <c r="N119" s="1" t="s">
        <v>239</v>
      </c>
      <c r="O119" s="1" t="s">
        <v>238</v>
      </c>
      <c r="P119" s="1" t="s">
        <v>240</v>
      </c>
      <c r="Q119" s="1" t="s">
        <v>963</v>
      </c>
      <c r="R119" s="1" t="s">
        <v>242</v>
      </c>
      <c r="S119" s="1" t="s">
        <v>243</v>
      </c>
      <c r="T119" s="1" t="s">
        <v>244</v>
      </c>
    </row>
    <row r="120" s="1" customFormat="1" spans="1:20">
      <c r="A120" s="3">
        <v>17041652950</v>
      </c>
      <c r="B120" s="1" t="s">
        <v>235</v>
      </c>
      <c r="C120" s="1" t="s">
        <v>964</v>
      </c>
      <c r="D120" s="1" t="s">
        <v>965</v>
      </c>
      <c r="E120" s="1" t="s">
        <v>966</v>
      </c>
      <c r="F120" s="1" t="s">
        <v>291</v>
      </c>
      <c r="G120" s="1" t="s">
        <v>236</v>
      </c>
      <c r="H120" s="1" t="s">
        <v>237</v>
      </c>
      <c r="I120" s="1" t="s">
        <v>967</v>
      </c>
      <c r="J120" s="1" t="s">
        <v>29</v>
      </c>
      <c r="K120" s="1" t="s">
        <v>968</v>
      </c>
      <c r="L120" s="1" t="s">
        <v>968</v>
      </c>
      <c r="M120" s="1" t="s">
        <v>239</v>
      </c>
      <c r="N120" s="1" t="s">
        <v>239</v>
      </c>
      <c r="O120" s="1" t="s">
        <v>238</v>
      </c>
      <c r="P120" s="1" t="s">
        <v>240</v>
      </c>
      <c r="Q120" s="1" t="s">
        <v>969</v>
      </c>
      <c r="R120" s="1" t="s">
        <v>242</v>
      </c>
      <c r="S120" s="1" t="s">
        <v>243</v>
      </c>
      <c r="T120" s="1" t="s">
        <v>244</v>
      </c>
    </row>
    <row r="121" s="1" customFormat="1" spans="1:20">
      <c r="A121" s="3">
        <v>17041666558</v>
      </c>
      <c r="B121" s="1" t="s">
        <v>235</v>
      </c>
      <c r="C121" s="1" t="s">
        <v>970</v>
      </c>
      <c r="D121" s="1" t="s">
        <v>971</v>
      </c>
      <c r="E121" s="1" t="s">
        <v>972</v>
      </c>
      <c r="F121" s="1" t="s">
        <v>235</v>
      </c>
      <c r="G121" s="1" t="s">
        <v>291</v>
      </c>
      <c r="H121" s="1" t="s">
        <v>237</v>
      </c>
      <c r="I121" s="1" t="s">
        <v>967</v>
      </c>
      <c r="J121" s="1" t="s">
        <v>29</v>
      </c>
      <c r="K121" s="1" t="s">
        <v>968</v>
      </c>
      <c r="L121" s="1" t="s">
        <v>968</v>
      </c>
      <c r="M121" s="1" t="s">
        <v>239</v>
      </c>
      <c r="N121" s="1" t="s">
        <v>239</v>
      </c>
      <c r="O121" s="1" t="s">
        <v>238</v>
      </c>
      <c r="P121" s="1" t="s">
        <v>240</v>
      </c>
      <c r="Q121" s="1" t="s">
        <v>973</v>
      </c>
      <c r="R121" s="1" t="s">
        <v>242</v>
      </c>
      <c r="S121" s="1" t="s">
        <v>243</v>
      </c>
      <c r="T121" s="1" t="s">
        <v>244</v>
      </c>
    </row>
    <row r="122" s="1" customFormat="1" spans="1:20">
      <c r="A122" s="3">
        <v>17043611870</v>
      </c>
      <c r="B122" s="1" t="s">
        <v>235</v>
      </c>
      <c r="C122" s="1" t="s">
        <v>974</v>
      </c>
      <c r="D122" s="1" t="s">
        <v>975</v>
      </c>
      <c r="E122" s="1" t="s">
        <v>976</v>
      </c>
      <c r="F122" s="1" t="s">
        <v>235</v>
      </c>
      <c r="G122" s="1" t="s">
        <v>291</v>
      </c>
      <c r="H122" s="1" t="s">
        <v>237</v>
      </c>
      <c r="I122" s="1" t="s">
        <v>977</v>
      </c>
      <c r="J122" s="1" t="s">
        <v>29</v>
      </c>
      <c r="K122" s="1" t="s">
        <v>978</v>
      </c>
      <c r="L122" s="1" t="s">
        <v>978</v>
      </c>
      <c r="M122" s="1" t="s">
        <v>239</v>
      </c>
      <c r="N122" s="1" t="s">
        <v>239</v>
      </c>
      <c r="O122" s="1" t="s">
        <v>238</v>
      </c>
      <c r="P122" s="1" t="s">
        <v>240</v>
      </c>
      <c r="Q122" s="1" t="s">
        <v>979</v>
      </c>
      <c r="R122" s="1" t="s">
        <v>242</v>
      </c>
      <c r="S122" s="1" t="s">
        <v>243</v>
      </c>
      <c r="T122" s="1" t="s">
        <v>244</v>
      </c>
    </row>
    <row r="123" s="1" customFormat="1" spans="1:20">
      <c r="A123" s="3">
        <v>17044197300</v>
      </c>
      <c r="B123" s="1" t="s">
        <v>235</v>
      </c>
      <c r="C123" s="1" t="s">
        <v>980</v>
      </c>
      <c r="D123" s="1" t="s">
        <v>837</v>
      </c>
      <c r="E123" s="1" t="s">
        <v>838</v>
      </c>
      <c r="F123" s="1" t="s">
        <v>235</v>
      </c>
      <c r="G123" s="1" t="s">
        <v>236</v>
      </c>
      <c r="H123" s="1" t="s">
        <v>237</v>
      </c>
      <c r="I123" s="1" t="s">
        <v>981</v>
      </c>
      <c r="J123" s="1" t="s">
        <v>29</v>
      </c>
      <c r="K123" s="1" t="s">
        <v>982</v>
      </c>
      <c r="L123" s="1" t="s">
        <v>982</v>
      </c>
      <c r="M123" s="1" t="s">
        <v>239</v>
      </c>
      <c r="N123" s="1" t="s">
        <v>239</v>
      </c>
      <c r="O123" s="1" t="s">
        <v>238</v>
      </c>
      <c r="P123" s="1" t="s">
        <v>240</v>
      </c>
      <c r="Q123" s="1" t="s">
        <v>983</v>
      </c>
      <c r="R123" s="1" t="s">
        <v>242</v>
      </c>
      <c r="S123" s="1" t="s">
        <v>243</v>
      </c>
      <c r="T123" s="1" t="s">
        <v>244</v>
      </c>
    </row>
    <row r="124" s="1" customFormat="1" spans="1:20">
      <c r="A124" s="3">
        <v>17045195372</v>
      </c>
      <c r="B124" s="1" t="s">
        <v>235</v>
      </c>
      <c r="C124" s="1" t="s">
        <v>984</v>
      </c>
      <c r="D124" s="1" t="s">
        <v>985</v>
      </c>
      <c r="E124" s="1" t="s">
        <v>986</v>
      </c>
      <c r="F124" s="1" t="s">
        <v>291</v>
      </c>
      <c r="G124" s="1" t="s">
        <v>236</v>
      </c>
      <c r="H124" s="1" t="s">
        <v>237</v>
      </c>
      <c r="I124" s="1" t="s">
        <v>987</v>
      </c>
      <c r="J124" s="1" t="s">
        <v>29</v>
      </c>
      <c r="K124" s="1" t="s">
        <v>988</v>
      </c>
      <c r="L124" s="1" t="s">
        <v>988</v>
      </c>
      <c r="M124" s="1" t="s">
        <v>239</v>
      </c>
      <c r="N124" s="1" t="s">
        <v>239</v>
      </c>
      <c r="O124" s="1" t="s">
        <v>238</v>
      </c>
      <c r="P124" s="1" t="s">
        <v>240</v>
      </c>
      <c r="Q124" s="1" t="s">
        <v>989</v>
      </c>
      <c r="R124" s="1" t="s">
        <v>242</v>
      </c>
      <c r="S124" s="1" t="s">
        <v>243</v>
      </c>
      <c r="T124" s="1" t="s">
        <v>244</v>
      </c>
    </row>
    <row r="125" s="1" customFormat="1" spans="1:20">
      <c r="A125" s="3">
        <v>17045288843</v>
      </c>
      <c r="B125" s="1" t="s">
        <v>235</v>
      </c>
      <c r="C125" s="1" t="s">
        <v>990</v>
      </c>
      <c r="D125" s="1" t="s">
        <v>991</v>
      </c>
      <c r="E125" s="1" t="s">
        <v>992</v>
      </c>
      <c r="F125" s="1" t="s">
        <v>235</v>
      </c>
      <c r="G125" s="1" t="s">
        <v>291</v>
      </c>
      <c r="H125" s="1" t="s">
        <v>237</v>
      </c>
      <c r="I125" s="1" t="s">
        <v>993</v>
      </c>
      <c r="J125" s="1" t="s">
        <v>29</v>
      </c>
      <c r="K125" s="1" t="s">
        <v>994</v>
      </c>
      <c r="L125" s="1" t="s">
        <v>994</v>
      </c>
      <c r="M125" s="1" t="s">
        <v>239</v>
      </c>
      <c r="N125" s="1" t="s">
        <v>239</v>
      </c>
      <c r="O125" s="1" t="s">
        <v>238</v>
      </c>
      <c r="P125" s="1" t="s">
        <v>240</v>
      </c>
      <c r="Q125" s="1" t="s">
        <v>995</v>
      </c>
      <c r="R125" s="1" t="s">
        <v>242</v>
      </c>
      <c r="S125" s="1" t="s">
        <v>243</v>
      </c>
      <c r="T125" s="1" t="s">
        <v>244</v>
      </c>
    </row>
    <row r="126" s="1" customFormat="1" spans="1:20">
      <c r="A126" s="3">
        <v>17045313020</v>
      </c>
      <c r="B126" s="1" t="s">
        <v>235</v>
      </c>
      <c r="C126" s="1" t="s">
        <v>996</v>
      </c>
      <c r="D126" s="1" t="s">
        <v>997</v>
      </c>
      <c r="E126" s="1" t="s">
        <v>998</v>
      </c>
      <c r="F126" s="1" t="s">
        <v>291</v>
      </c>
      <c r="G126" s="1" t="s">
        <v>236</v>
      </c>
      <c r="H126" s="1" t="s">
        <v>237</v>
      </c>
      <c r="I126" s="1" t="s">
        <v>999</v>
      </c>
      <c r="J126" s="1" t="s">
        <v>29</v>
      </c>
      <c r="K126" s="1" t="s">
        <v>1000</v>
      </c>
      <c r="L126" s="1" t="s">
        <v>1000</v>
      </c>
      <c r="M126" s="1" t="s">
        <v>239</v>
      </c>
      <c r="N126" s="1" t="s">
        <v>239</v>
      </c>
      <c r="O126" s="1" t="s">
        <v>238</v>
      </c>
      <c r="P126" s="1" t="s">
        <v>240</v>
      </c>
      <c r="Q126" s="1" t="s">
        <v>1001</v>
      </c>
      <c r="R126" s="1" t="s">
        <v>242</v>
      </c>
      <c r="S126" s="1" t="s">
        <v>243</v>
      </c>
      <c r="T126" s="1" t="s">
        <v>244</v>
      </c>
    </row>
    <row r="127" s="1" customFormat="1" spans="1:20">
      <c r="A127" s="3">
        <v>17045594551</v>
      </c>
      <c r="B127" s="1" t="s">
        <v>235</v>
      </c>
      <c r="C127" s="1" t="s">
        <v>1002</v>
      </c>
      <c r="D127" s="1" t="s">
        <v>1003</v>
      </c>
      <c r="E127" s="1" t="s">
        <v>1004</v>
      </c>
      <c r="F127" s="1" t="s">
        <v>235</v>
      </c>
      <c r="G127" s="1" t="s">
        <v>291</v>
      </c>
      <c r="H127" s="1" t="s">
        <v>237</v>
      </c>
      <c r="I127" s="1" t="s">
        <v>1005</v>
      </c>
      <c r="J127" s="1" t="s">
        <v>29</v>
      </c>
      <c r="K127" s="1" t="s">
        <v>1006</v>
      </c>
      <c r="L127" s="1" t="s">
        <v>1006</v>
      </c>
      <c r="M127" s="1" t="s">
        <v>239</v>
      </c>
      <c r="N127" s="1" t="s">
        <v>239</v>
      </c>
      <c r="O127" s="1" t="s">
        <v>238</v>
      </c>
      <c r="P127" s="1" t="s">
        <v>240</v>
      </c>
      <c r="Q127" s="1" t="s">
        <v>1007</v>
      </c>
      <c r="R127" s="1" t="s">
        <v>242</v>
      </c>
      <c r="S127" s="1" t="s">
        <v>243</v>
      </c>
      <c r="T127" s="1" t="s">
        <v>244</v>
      </c>
    </row>
    <row r="128" s="1" customFormat="1" spans="1:20">
      <c r="A128" s="3">
        <v>17046098039</v>
      </c>
      <c r="B128" s="1" t="s">
        <v>235</v>
      </c>
      <c r="C128" s="1" t="s">
        <v>1008</v>
      </c>
      <c r="D128" s="1" t="s">
        <v>802</v>
      </c>
      <c r="E128" s="1" t="s">
        <v>910</v>
      </c>
      <c r="F128" s="1" t="s">
        <v>291</v>
      </c>
      <c r="G128" s="1" t="s">
        <v>236</v>
      </c>
      <c r="H128" s="1" t="s">
        <v>237</v>
      </c>
      <c r="I128" s="1" t="s">
        <v>911</v>
      </c>
      <c r="J128" s="1" t="s">
        <v>29</v>
      </c>
      <c r="K128" s="1" t="s">
        <v>912</v>
      </c>
      <c r="L128" s="1" t="s">
        <v>912</v>
      </c>
      <c r="M128" s="1" t="s">
        <v>239</v>
      </c>
      <c r="N128" s="1" t="s">
        <v>239</v>
      </c>
      <c r="O128" s="1" t="s">
        <v>238</v>
      </c>
      <c r="P128" s="1" t="s">
        <v>240</v>
      </c>
      <c r="Q128" s="1" t="s">
        <v>1009</v>
      </c>
      <c r="R128" s="1" t="s">
        <v>242</v>
      </c>
      <c r="S128" s="1" t="s">
        <v>243</v>
      </c>
      <c r="T128" s="1" t="s">
        <v>244</v>
      </c>
    </row>
    <row r="129" s="1" customFormat="1" spans="1:20">
      <c r="A129" s="3">
        <v>17046621647</v>
      </c>
      <c r="B129" s="1" t="s">
        <v>291</v>
      </c>
      <c r="C129" s="1" t="s">
        <v>1010</v>
      </c>
      <c r="D129" s="1" t="s">
        <v>931</v>
      </c>
      <c r="E129" s="1" t="s">
        <v>1011</v>
      </c>
      <c r="F129" s="1" t="s">
        <v>291</v>
      </c>
      <c r="G129" s="1" t="s">
        <v>236</v>
      </c>
      <c r="H129" s="1" t="s">
        <v>237</v>
      </c>
      <c r="I129" s="1" t="s">
        <v>1012</v>
      </c>
      <c r="J129" s="1" t="s">
        <v>29</v>
      </c>
      <c r="K129" s="1" t="s">
        <v>1013</v>
      </c>
      <c r="L129" s="1" t="s">
        <v>1013</v>
      </c>
      <c r="M129" s="1" t="s">
        <v>239</v>
      </c>
      <c r="N129" s="1" t="s">
        <v>239</v>
      </c>
      <c r="O129" s="1" t="s">
        <v>238</v>
      </c>
      <c r="P129" s="1" t="s">
        <v>240</v>
      </c>
      <c r="Q129" s="1" t="s">
        <v>1014</v>
      </c>
      <c r="R129" s="1" t="s">
        <v>242</v>
      </c>
      <c r="S129" s="1" t="s">
        <v>243</v>
      </c>
      <c r="T129" s="1" t="s">
        <v>244</v>
      </c>
    </row>
    <row r="130" s="1" customFormat="1" spans="1:20">
      <c r="A130" s="3">
        <v>17047037312</v>
      </c>
      <c r="B130" s="1" t="s">
        <v>291</v>
      </c>
      <c r="C130" s="1" t="s">
        <v>1015</v>
      </c>
      <c r="D130" s="1" t="s">
        <v>931</v>
      </c>
      <c r="E130" s="1" t="s">
        <v>1016</v>
      </c>
      <c r="F130" s="1" t="s">
        <v>291</v>
      </c>
      <c r="G130" s="1" t="s">
        <v>236</v>
      </c>
      <c r="H130" s="1" t="s">
        <v>237</v>
      </c>
      <c r="I130" s="1" t="s">
        <v>1017</v>
      </c>
      <c r="J130" s="1" t="s">
        <v>29</v>
      </c>
      <c r="K130" s="1" t="s">
        <v>934</v>
      </c>
      <c r="L130" s="1" t="s">
        <v>934</v>
      </c>
      <c r="M130" s="1" t="s">
        <v>239</v>
      </c>
      <c r="N130" s="1" t="s">
        <v>239</v>
      </c>
      <c r="O130" s="1" t="s">
        <v>238</v>
      </c>
      <c r="P130" s="1" t="s">
        <v>240</v>
      </c>
      <c r="Q130" s="1" t="s">
        <v>1018</v>
      </c>
      <c r="R130" s="1" t="s">
        <v>242</v>
      </c>
      <c r="S130" s="1" t="s">
        <v>243</v>
      </c>
      <c r="T130" s="1" t="s">
        <v>244</v>
      </c>
    </row>
    <row r="131" s="1" customFormat="1" spans="1:20">
      <c r="A131" s="3">
        <v>17047100881</v>
      </c>
      <c r="B131" s="1" t="s">
        <v>291</v>
      </c>
      <c r="C131" s="1" t="s">
        <v>1019</v>
      </c>
      <c r="D131" s="1" t="s">
        <v>971</v>
      </c>
      <c r="E131" s="1" t="s">
        <v>1020</v>
      </c>
      <c r="F131" s="1" t="s">
        <v>291</v>
      </c>
      <c r="G131" s="1" t="s">
        <v>236</v>
      </c>
      <c r="H131" s="1" t="s">
        <v>237</v>
      </c>
      <c r="I131" s="1" t="s">
        <v>1021</v>
      </c>
      <c r="J131" s="1" t="s">
        <v>29</v>
      </c>
      <c r="K131" s="1" t="s">
        <v>1022</v>
      </c>
      <c r="L131" s="1" t="s">
        <v>1022</v>
      </c>
      <c r="M131" s="1" t="s">
        <v>239</v>
      </c>
      <c r="N131" s="1" t="s">
        <v>239</v>
      </c>
      <c r="O131" s="1" t="s">
        <v>238</v>
      </c>
      <c r="P131" s="1" t="s">
        <v>240</v>
      </c>
      <c r="Q131" s="1" t="s">
        <v>1023</v>
      </c>
      <c r="R131" s="1" t="s">
        <v>242</v>
      </c>
      <c r="S131" s="1" t="s">
        <v>243</v>
      </c>
      <c r="T131" s="1" t="s">
        <v>244</v>
      </c>
    </row>
    <row r="132" s="1" customFormat="1" spans="1:20">
      <c r="A132" s="3">
        <v>17049538091</v>
      </c>
      <c r="B132" s="1" t="s">
        <v>291</v>
      </c>
      <c r="C132" s="1" t="s">
        <v>1024</v>
      </c>
      <c r="D132" s="1" t="s">
        <v>931</v>
      </c>
      <c r="E132" s="1" t="s">
        <v>1025</v>
      </c>
      <c r="F132" s="1" t="s">
        <v>291</v>
      </c>
      <c r="G132" s="1" t="s">
        <v>236</v>
      </c>
      <c r="H132" s="1" t="s">
        <v>237</v>
      </c>
      <c r="I132" s="1" t="s">
        <v>1017</v>
      </c>
      <c r="J132" s="1" t="s">
        <v>29</v>
      </c>
      <c r="K132" s="1" t="s">
        <v>934</v>
      </c>
      <c r="L132" s="1" t="s">
        <v>934</v>
      </c>
      <c r="M132" s="1" t="s">
        <v>239</v>
      </c>
      <c r="N132" s="1" t="s">
        <v>239</v>
      </c>
      <c r="O132" s="1" t="s">
        <v>238</v>
      </c>
      <c r="P132" s="1" t="s">
        <v>240</v>
      </c>
      <c r="Q132" s="1" t="s">
        <v>1026</v>
      </c>
      <c r="R132" s="1" t="s">
        <v>242</v>
      </c>
      <c r="S132" s="1" t="s">
        <v>243</v>
      </c>
      <c r="T132" s="1" t="s">
        <v>244</v>
      </c>
    </row>
    <row r="133" s="1" customFormat="1" spans="1:20">
      <c r="A133" s="3">
        <v>17049725941</v>
      </c>
      <c r="B133" s="1" t="s">
        <v>291</v>
      </c>
      <c r="C133" s="1" t="s">
        <v>1027</v>
      </c>
      <c r="D133" s="1" t="s">
        <v>1028</v>
      </c>
      <c r="E133" s="1" t="s">
        <v>1029</v>
      </c>
      <c r="F133" s="1" t="s">
        <v>291</v>
      </c>
      <c r="G133" s="1" t="s">
        <v>236</v>
      </c>
      <c r="H133" s="1" t="s">
        <v>237</v>
      </c>
      <c r="I133" s="1" t="s">
        <v>1030</v>
      </c>
      <c r="J133" s="1" t="s">
        <v>29</v>
      </c>
      <c r="K133" s="1" t="s">
        <v>1031</v>
      </c>
      <c r="L133" s="1" t="s">
        <v>1031</v>
      </c>
      <c r="M133" s="1" t="s">
        <v>239</v>
      </c>
      <c r="N133" s="1" t="s">
        <v>239</v>
      </c>
      <c r="O133" s="1" t="s">
        <v>238</v>
      </c>
      <c r="P133" s="1" t="s">
        <v>240</v>
      </c>
      <c r="Q133" s="1" t="s">
        <v>1032</v>
      </c>
      <c r="R133" s="1" t="s">
        <v>242</v>
      </c>
      <c r="S133" s="1" t="s">
        <v>243</v>
      </c>
      <c r="T133" s="1" t="s">
        <v>244</v>
      </c>
    </row>
    <row r="134" s="1" customFormat="1" spans="1:20">
      <c r="A134" s="3">
        <v>17050423985</v>
      </c>
      <c r="B134" s="1" t="s">
        <v>291</v>
      </c>
      <c r="C134" s="1" t="s">
        <v>1033</v>
      </c>
      <c r="D134" s="1" t="s">
        <v>1034</v>
      </c>
      <c r="E134" s="1" t="s">
        <v>1035</v>
      </c>
      <c r="F134" s="1" t="s">
        <v>291</v>
      </c>
      <c r="G134" s="1" t="s">
        <v>236</v>
      </c>
      <c r="H134" s="1" t="s">
        <v>237</v>
      </c>
      <c r="I134" s="1" t="s">
        <v>1036</v>
      </c>
      <c r="J134" s="1" t="s">
        <v>29</v>
      </c>
      <c r="K134" s="1" t="s">
        <v>1037</v>
      </c>
      <c r="L134" s="1" t="s">
        <v>1037</v>
      </c>
      <c r="M134" s="1" t="s">
        <v>239</v>
      </c>
      <c r="N134" s="1" t="s">
        <v>239</v>
      </c>
      <c r="O134" s="1" t="s">
        <v>238</v>
      </c>
      <c r="P134" s="1" t="s">
        <v>240</v>
      </c>
      <c r="Q134" s="1" t="s">
        <v>1038</v>
      </c>
      <c r="R134" s="1" t="s">
        <v>242</v>
      </c>
      <c r="S134" s="1" t="s">
        <v>243</v>
      </c>
      <c r="T134" s="1" t="s">
        <v>244</v>
      </c>
    </row>
    <row r="135" s="1" customFormat="1" spans="1:20">
      <c r="A135" s="3">
        <v>17050731387</v>
      </c>
      <c r="B135" s="1" t="s">
        <v>291</v>
      </c>
      <c r="C135" s="1" t="s">
        <v>1039</v>
      </c>
      <c r="D135" s="1" t="s">
        <v>1040</v>
      </c>
      <c r="E135" s="1" t="s">
        <v>1041</v>
      </c>
      <c r="F135" s="1" t="s">
        <v>291</v>
      </c>
      <c r="G135" s="1" t="s">
        <v>236</v>
      </c>
      <c r="H135" s="1" t="s">
        <v>237</v>
      </c>
      <c r="I135" s="1" t="s">
        <v>1042</v>
      </c>
      <c r="J135" s="1" t="s">
        <v>29</v>
      </c>
      <c r="K135" s="1" t="s">
        <v>623</v>
      </c>
      <c r="L135" s="1" t="s">
        <v>623</v>
      </c>
      <c r="M135" s="1" t="s">
        <v>239</v>
      </c>
      <c r="N135" s="1" t="s">
        <v>239</v>
      </c>
      <c r="O135" s="1" t="s">
        <v>238</v>
      </c>
      <c r="P135" s="1" t="s">
        <v>240</v>
      </c>
      <c r="Q135" s="1" t="s">
        <v>1043</v>
      </c>
      <c r="R135" s="1" t="s">
        <v>242</v>
      </c>
      <c r="S135" s="1" t="s">
        <v>243</v>
      </c>
      <c r="T135" s="1" t="s">
        <v>244</v>
      </c>
    </row>
    <row r="136" s="1" customFormat="1" spans="1:20">
      <c r="A136" s="3">
        <v>17051872154</v>
      </c>
      <c r="B136" s="1" t="s">
        <v>291</v>
      </c>
      <c r="C136" s="1" t="s">
        <v>1044</v>
      </c>
      <c r="D136" s="1" t="s">
        <v>1045</v>
      </c>
      <c r="E136" s="1" t="s">
        <v>1046</v>
      </c>
      <c r="F136" s="1" t="s">
        <v>291</v>
      </c>
      <c r="G136" s="1" t="s">
        <v>236</v>
      </c>
      <c r="H136" s="1" t="s">
        <v>237</v>
      </c>
      <c r="I136" s="1" t="s">
        <v>1047</v>
      </c>
      <c r="J136" s="1" t="s">
        <v>29</v>
      </c>
      <c r="K136" s="1" t="s">
        <v>1048</v>
      </c>
      <c r="L136" s="1" t="s">
        <v>1048</v>
      </c>
      <c r="M136" s="1" t="s">
        <v>239</v>
      </c>
      <c r="N136" s="1" t="s">
        <v>239</v>
      </c>
      <c r="O136" s="1" t="s">
        <v>238</v>
      </c>
      <c r="P136" s="1" t="s">
        <v>240</v>
      </c>
      <c r="Q136" s="1" t="s">
        <v>1049</v>
      </c>
      <c r="R136" s="1" t="s">
        <v>242</v>
      </c>
      <c r="S136" s="1" t="s">
        <v>243</v>
      </c>
      <c r="T136" s="1" t="s">
        <v>244</v>
      </c>
    </row>
    <row r="137" s="1" customFormat="1" spans="1:20">
      <c r="A137" s="3">
        <v>17052213943</v>
      </c>
      <c r="B137" s="1" t="s">
        <v>291</v>
      </c>
      <c r="C137" s="1" t="s">
        <v>1050</v>
      </c>
      <c r="D137" s="1" t="s">
        <v>1051</v>
      </c>
      <c r="E137" s="1" t="s">
        <v>1052</v>
      </c>
      <c r="F137" s="1" t="s">
        <v>291</v>
      </c>
      <c r="G137" s="1" t="s">
        <v>236</v>
      </c>
      <c r="H137" s="1" t="s">
        <v>237</v>
      </c>
      <c r="I137" s="1" t="s">
        <v>1053</v>
      </c>
      <c r="J137" s="1" t="s">
        <v>29</v>
      </c>
      <c r="K137" s="1" t="s">
        <v>923</v>
      </c>
      <c r="L137" s="1" t="s">
        <v>923</v>
      </c>
      <c r="M137" s="1" t="s">
        <v>239</v>
      </c>
      <c r="N137" s="1" t="s">
        <v>239</v>
      </c>
      <c r="O137" s="1" t="s">
        <v>238</v>
      </c>
      <c r="P137" s="1" t="s">
        <v>240</v>
      </c>
      <c r="Q137" s="1" t="s">
        <v>1054</v>
      </c>
      <c r="R137" s="1" t="s">
        <v>242</v>
      </c>
      <c r="S137" s="1" t="s">
        <v>243</v>
      </c>
      <c r="T137" s="1" t="s">
        <v>244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2021-12-27T03:08:00Z</dcterms:created>
  <dcterms:modified xsi:type="dcterms:W3CDTF">2021-12-27T08:02:50Z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D3885C8E26824D428D7A314334B464B8</vt:lpwstr>
  </property>
  <property fmtid="{D5CDD505-2E9C-101B-9397-08002B2CF9AE}" pid="3" name="KSOProductBuildVer">
    <vt:lpwstr>2052-11.1.0.11115</vt:lpwstr>
  </property>
</Properties>
</file>