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对账!$A$1:$X$72</definedName>
  </definedNames>
  <calcPr calcId="144525"/>
</workbook>
</file>

<file path=xl/sharedStrings.xml><?xml version="1.0" encoding="utf-8"?>
<sst xmlns="http://schemas.openxmlformats.org/spreadsheetml/2006/main" count="2068" uniqueCount="501">
  <si>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</si>
  <si>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</si>
  <si>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</si>
  <si>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</si>
  <si>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</si>
  <si>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</si>
  <si>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</si>
  <si>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</si>
  <si>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</si>
  <si>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</si>
  <si>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</si>
  <si>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</si>
  <si>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</si>
  <si>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</si>
  <si>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</si>
  <si>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</si>
  <si>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</si>
  <si>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</si>
  <si>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</si>
  <si>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</si>
  <si>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</si>
  <si>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</si>
  <si>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</si>
  <si>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</si>
  <si>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</si>
  <si>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</si>
  <si>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</si>
  <si>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[长沙]城市便捷酒店(长沙西站店)(72812596)</t>
  </si>
  <si>
    <t>商务大床房&lt;双人入住&gt;&lt;内宾&gt;&lt;预付&gt;&lt;双早&gt;</t>
  </si>
  <si>
    <t>CNY</t>
  </si>
  <si>
    <t>安晓晶</t>
  </si>
  <si>
    <t>CA11323211225CNY</t>
  </si>
  <si>
    <t>未提现</t>
  </si>
  <si>
    <t>携程开票</t>
  </si>
  <si>
    <t>[中山]IU酒店(中山小榄百汇时代广场店)(71450376)</t>
  </si>
  <si>
    <t>小U·舒适大床房&lt;双人入住&gt;&lt;内宾&gt;&lt;预付&gt;&lt;双早&gt;</t>
  </si>
  <si>
    <t>陈鉴腾</t>
  </si>
  <si>
    <t>[蕲春]城市便捷酒店(蕲春实验中学店)(78091590)</t>
  </si>
  <si>
    <t>商务双床房&lt;双人入住&gt;&lt;内宾&gt;&lt;预付&gt;&lt;无早&gt;</t>
  </si>
  <si>
    <t>江学志</t>
  </si>
  <si>
    <t>[上海]锦江之星(上海宝山盛桥店)(60983514)</t>
  </si>
  <si>
    <t>标准房A&lt;双人入住&gt;&lt;内宾&gt;&lt;预付&gt;&lt;双早&gt;</t>
  </si>
  <si>
    <t>雷晓铭</t>
  </si>
  <si>
    <t>舒博,李峰,姚孟平</t>
  </si>
  <si>
    <t>[北京]锦江之星(北京通州北苑地铁站店)(60984236)</t>
  </si>
  <si>
    <t>标准间A&lt;双人入住&gt;&lt;内宾&gt;&lt;预付&gt;&lt;双早&gt;</t>
  </si>
  <si>
    <t>秦敏,杜雨晴</t>
  </si>
  <si>
    <t>[杭州]维也纳酒店(杭州富阳店)(78926481)</t>
  </si>
  <si>
    <t>标准单人间&lt;单人入住&gt;&lt;内宾&gt;&lt;预付&gt;&lt;单早&gt;</t>
  </si>
  <si>
    <t>黄秀萍</t>
  </si>
  <si>
    <t>[武汉]宜尚酒店(武汉江汉路步行街店)(71581874)</t>
  </si>
  <si>
    <t>豪华双床房&lt;双人入住&gt;&lt;内宾&gt;&lt;预付&gt;&lt;双早&gt;</t>
  </si>
  <si>
    <t>韦进季,赵刚</t>
  </si>
  <si>
    <t>[南昌]麗枫酒店(南昌艾溪湖师大店)(76233752)</t>
  </si>
  <si>
    <t>雅致大床房&lt;双人入住&gt;&lt;内宾&gt;&lt;预付&gt;&lt;双早&gt;</t>
  </si>
  <si>
    <t>鞠伟光</t>
  </si>
  <si>
    <t>[新郑]锦江之星品尚酒店(新郑龙湖阳光大道店)(73284403)</t>
  </si>
  <si>
    <t>商务套房A&lt;双人入住&gt;&lt;内宾&gt;&lt;预付&gt;&lt;双早&gt;</t>
  </si>
  <si>
    <t>姜小荣</t>
  </si>
  <si>
    <t>[谷城]柏曼酒店(襄阳谷城国家湿地公园店)(77365570)</t>
  </si>
  <si>
    <t>曼悦大床房&lt;双人入住&gt;&lt;内宾&gt;&lt;预付&gt;&lt;双早&gt;</t>
  </si>
  <si>
    <t>朱瑞海</t>
  </si>
  <si>
    <t>[宁阳]7天优品酒店(宁阳政府广场店)(73246742)</t>
  </si>
  <si>
    <t>优品零压双床房&lt;双人入住&gt;&lt;内宾&gt;&lt;预付&gt;&lt;双早&gt;</t>
  </si>
  <si>
    <t>柳青千惠,宋曼婷</t>
  </si>
  <si>
    <t>[石家庄]7天优品酒店(石家庄火车站店)(71450594)</t>
  </si>
  <si>
    <t>优品双床房&lt;双人入住&gt;&lt;内宾&gt;&lt;预付&gt;&lt;双早&gt;</t>
  </si>
  <si>
    <t>李素满</t>
  </si>
  <si>
    <t>[东明]城市便捷酒店(东明汽车站店)(78091564)</t>
  </si>
  <si>
    <t>标准双床房&lt;双人入住&gt;&lt;内宾&gt;&lt;预付&gt;&lt;双早&gt;</t>
  </si>
  <si>
    <t>刘朋辉,周硕</t>
  </si>
  <si>
    <t>[南京]维也纳酒店(南京南站汇景店)(79027119)</t>
  </si>
  <si>
    <t>行政大床房&lt;双人入住&gt;&lt;内宾&gt;&lt;预付&gt;&lt;双早&gt;</t>
  </si>
  <si>
    <t>刘辉</t>
  </si>
  <si>
    <t>[朝阳]锦江之星(朝阳火车站店)(77393422)</t>
  </si>
  <si>
    <t>标准间B&lt;双人入住&gt;&lt;内宾&gt;&lt;预付&gt;&lt;双早&gt;</t>
  </si>
  <si>
    <t>宋振华</t>
  </si>
  <si>
    <t>[威海]锦江之星(威海山东大学国际海水浴场店)(60986772)</t>
  </si>
  <si>
    <t>商务标准房A（暖气）&lt;双人入住&gt;&lt;内宾&gt;&lt;预付&gt;&lt;双早&gt;</t>
  </si>
  <si>
    <t>贺斌</t>
  </si>
  <si>
    <t>[太原]锦江之星风尚(太原南站店)(73271147)</t>
  </si>
  <si>
    <t>张鹏</t>
  </si>
  <si>
    <t>[晋江]锦江都城酒店(晋江五店市万达广场店)(71638167)</t>
  </si>
  <si>
    <t>风雅商务房&lt;双人入住&gt;&lt;内宾&gt;&lt;预付&gt;&lt;双早&gt;</t>
  </si>
  <si>
    <t>张云江</t>
  </si>
  <si>
    <t>[宿迁]7天连锁酒店(宿迁双庄汽配城店)(73279255)</t>
  </si>
  <si>
    <t>自主双床房&lt;双人入住&gt;&lt;内宾&gt;&lt;预付&gt;&lt;无早&gt;</t>
  </si>
  <si>
    <t>胡晓飞</t>
  </si>
  <si>
    <t>[南昌]麗枫酒店(南昌青山湖高新火炬广场地铁站店)(71581058)</t>
  </si>
  <si>
    <t>曾赵锦</t>
  </si>
  <si>
    <t>[云浮]城市便捷酒店(云浮汽车站店)(78098404)</t>
  </si>
  <si>
    <t>标准大床房&lt;双人入住&gt;&lt;内宾&gt;&lt;预付&gt;&lt;双早&gt;</t>
  </si>
  <si>
    <t>王昕</t>
  </si>
  <si>
    <t>CA11323211226CNY</t>
  </si>
  <si>
    <t>[上海]维也纳国际酒店(上海虹桥国展中心天山西路店)(71452424)</t>
  </si>
  <si>
    <t>高级大床房&lt;双人入住&gt;&lt;内宾&gt;&lt;预付&gt;&lt;双早&gt;</t>
  </si>
  <si>
    <t>陈波</t>
  </si>
  <si>
    <t>查凯前</t>
  </si>
  <si>
    <t>[天门]麗枫酒店(天门新城CBD沃尔玛店)(70885222)</t>
  </si>
  <si>
    <t>标准单人房&lt;单人入住&gt;&lt;内宾&gt;&lt;预付&gt;&lt;单早&gt;</t>
  </si>
  <si>
    <t>刘景全</t>
  </si>
  <si>
    <t>[秦皇岛]锦江之星(秦皇岛火车站店)(71450487)</t>
  </si>
  <si>
    <t>零压商务房A&lt;双人入住&gt;&lt;内宾&gt;&lt;预付&gt;&lt;双早&gt;</t>
  </si>
  <si>
    <t>胡强</t>
  </si>
  <si>
    <t>[烟台]锦江之星品尚(烟台牟平汽车站北关大街店)(73258314)</t>
  </si>
  <si>
    <t>商务标准房a&lt;双人入住&gt;&lt;内宾&gt;&lt;预付&gt;&lt;双早&gt;</t>
  </si>
  <si>
    <t>王一飞</t>
  </si>
  <si>
    <t>[邢台]7天酒店(邢台学院店)(70869724)</t>
  </si>
  <si>
    <t>自主大床房&lt;双人入住&gt;&lt;内宾&gt;&lt;预付&gt;&lt;双早&gt;</t>
  </si>
  <si>
    <t>王国伟</t>
  </si>
  <si>
    <t>[溧阳]锦江之星(溧阳昆仑北路店)(71451155)</t>
  </si>
  <si>
    <t>商务房B&lt;双人入住&gt;&lt;内宾&gt;&lt;预付&gt;&lt;双早&gt;</t>
  </si>
  <si>
    <t>杨从伟</t>
  </si>
  <si>
    <t>[黔西]7天优品酒店（黔西行政中心阳光大道店）(71494993)</t>
  </si>
  <si>
    <t>舒享大床房&lt;双人入住&gt;&lt;内宾&gt;&lt;预付&gt;&lt;无早&gt;</t>
  </si>
  <si>
    <t>张天,王岗</t>
  </si>
  <si>
    <t>陈宁</t>
  </si>
  <si>
    <t>[郑州]希岸酒店(郑州万锦城福塔东地铁站店)(73267178)</t>
  </si>
  <si>
    <t>颜值Lab&lt;双人入住&gt;&lt;内宾&gt;&lt;预付&gt;&lt;双早&gt;</t>
  </si>
  <si>
    <t>刘永臣</t>
  </si>
  <si>
    <t>[吕梁]锦江之星(吕梁长治路店)(71450632)</t>
  </si>
  <si>
    <t>商务标准房A&lt;双人入住&gt;&lt;内宾&gt;&lt;预付&gt;&lt;双早&gt;</t>
  </si>
  <si>
    <t>郭冲富</t>
  </si>
  <si>
    <t>[上海]上海龙柏饭店(60983633)</t>
  </si>
  <si>
    <t>特惠单人房&lt;单人入住&gt;&lt;内宾&gt;&lt;预付&gt;&lt;单早&gt;</t>
  </si>
  <si>
    <t>张明宽</t>
  </si>
  <si>
    <t>[中山]柏曼酒店(中山横栏西涌店)(71585550)</t>
  </si>
  <si>
    <t>杨礼</t>
  </si>
  <si>
    <t>[赣州]城市便捷酒店(赣州火车站店)(71583602)</t>
  </si>
  <si>
    <t>高级双床房&lt;双人入住&gt;&lt;内宾&gt;&lt;预付&gt;&lt;双早&gt;</t>
  </si>
  <si>
    <t>程何恺</t>
  </si>
  <si>
    <t>[郑州]7天酒店(郑州齐礼阎地铁站郑密路店)(73283216)</t>
  </si>
  <si>
    <t>精选大床房&lt;双人入住&gt;&lt;内宾&gt;&lt;预付&gt;&lt;无早&gt;</t>
  </si>
  <si>
    <t>胡文庆</t>
  </si>
  <si>
    <t>[无锡]麗枫酒店(无锡东站店)(73273480)</t>
  </si>
  <si>
    <t>湖景大床房&lt;双人入住&gt;&lt;内宾&gt;&lt;预付&gt;&lt;双早&gt;</t>
  </si>
  <si>
    <t>王宪国</t>
  </si>
  <si>
    <t>[北京]潮漫酒店(北京未来科技城店)(76230783)</t>
  </si>
  <si>
    <t>品质臻选套房&lt;双人入住&gt;&lt;内宾&gt;&lt;预付&gt;&lt;双早&gt;</t>
  </si>
  <si>
    <t>亢振华</t>
  </si>
  <si>
    <t>CA11323211227CNY</t>
  </si>
  <si>
    <t>品质致选双床房&lt;双人入住&gt;&lt;内宾&gt;&lt;预付&gt;&lt;双早&gt;</t>
  </si>
  <si>
    <t>赵立</t>
  </si>
  <si>
    <t>品质致选大床房&lt;双人入住&gt;&lt;内宾&gt;&lt;预付&gt;&lt;双早&gt;</t>
  </si>
  <si>
    <t>马健</t>
  </si>
  <si>
    <t>李泽</t>
  </si>
  <si>
    <t>退单</t>
  </si>
  <si>
    <t>[延吉]锦江之星(延吉火车站市政府店)(69036700)</t>
  </si>
  <si>
    <t>特价大床房&lt;双人入住&gt;&lt;内宾&gt;&lt;预付&gt;&lt;双早&gt;</t>
  </si>
  <si>
    <t>罗立强</t>
  </si>
  <si>
    <t>[佛山]维也纳酒店(佛山岭南明珠体育馆店)(79028536)</t>
  </si>
  <si>
    <t>王敬香,齐悦娟</t>
  </si>
  <si>
    <t>刘羽浓</t>
  </si>
  <si>
    <t>[佛山]麗枫酒店（佛山美的鹭湖店）(73285284)</t>
  </si>
  <si>
    <t>豪华大床房&lt;双人入住&gt;&lt;内宾&gt;&lt;预付&gt;&lt;双早&gt;</t>
  </si>
  <si>
    <t>钟文</t>
  </si>
  <si>
    <t>[长沙县]麗枫酒店(长沙县星沙地铁站店)(73248029)</t>
  </si>
  <si>
    <t>荣维栋</t>
  </si>
  <si>
    <t>周硕,刘朋辉</t>
  </si>
  <si>
    <t>[焦作]白玉兰酒店(焦作远大时代购物中心店)(73246995)</t>
  </si>
  <si>
    <t>轻雅双床房&lt;双人入住&gt;&lt;内宾&gt;&lt;预付&gt;&lt;双早&gt;</t>
  </si>
  <si>
    <t>罗文凯,傅文中</t>
  </si>
  <si>
    <t>[三亚]7天优品酒店（三亚千古情大学城店）(73260143)</t>
  </si>
  <si>
    <t>优享大床房&lt;双人入住&gt;&lt;内宾&gt;&lt;预付&gt;&lt;无早&gt;</t>
  </si>
  <si>
    <t>陈敏祥</t>
  </si>
  <si>
    <t>亢鹍鹏</t>
  </si>
  <si>
    <t>[凤山]城市便捷酒店（凤山红军路店）(78098413)</t>
  </si>
  <si>
    <t>莫夏玲</t>
  </si>
  <si>
    <t>[荆门]7天连锁酒店(荆门虎牙关店)(70870197)</t>
  </si>
  <si>
    <t>自主大床房&lt;双人入住&gt;&lt;内宾&gt;&lt;预付&gt;&lt;无早&gt;</t>
  </si>
  <si>
    <t>赵海洋</t>
  </si>
  <si>
    <t>[武汉]城市便捷酒店(武汉高铁众圆广场店)(71581861)</t>
  </si>
  <si>
    <t>特惠大床房&lt;双人入住&gt;&lt;内宾&gt;&lt;预付&gt;&lt;无早&gt;</t>
  </si>
  <si>
    <t>陈徐</t>
  </si>
  <si>
    <t>孔祥符</t>
  </si>
  <si>
    <t>[宁德]锦江都城酒店(宁德万达广场店)(65993899)</t>
  </si>
  <si>
    <t>精致商务房&lt;双人入住&gt;&lt;内宾&gt;&lt;预付&gt;&lt;双早&gt;</t>
  </si>
  <si>
    <t>郭国池</t>
  </si>
  <si>
    <t>[信阳]麗枫酒店(信阳市政府火车站店)(71010532)</t>
  </si>
  <si>
    <t>李玉喜,吴林跑</t>
  </si>
  <si>
    <t>陈佳林</t>
  </si>
  <si>
    <t>[重庆]麗枫酒店(重庆铜梁万达广场燃气大厦店)(64199082)</t>
  </si>
  <si>
    <t>自在大床房&lt;双人入住&gt;&lt;内宾&gt;&lt;预付&gt;&lt;双早&gt;</t>
  </si>
  <si>
    <t>胡有玲</t>
  </si>
  <si>
    <t>[丹阳]7天连锁酒店(丹阳火车站吾悦广场店)(71573657)</t>
  </si>
  <si>
    <t>轻选双床房&lt;双人入住&gt;&lt;内宾&gt;&lt;预付&gt;&lt;双早&gt;</t>
  </si>
  <si>
    <t>李成</t>
  </si>
  <si>
    <t>[沈阳]麗枫酒店(沈阳中街故宫市妇婴医院店)(73279259)</t>
  </si>
  <si>
    <t>郑淋韬</t>
  </si>
  <si>
    <t>[龙川]麗枫酒店(河源龙川店)(71012893)</t>
  </si>
  <si>
    <t>邹木法</t>
  </si>
  <si>
    <t>[武汉]城市便捷酒店(武汉南湖建安街地铁站佰港城店)(72840337)</t>
  </si>
  <si>
    <t>邓光波</t>
  </si>
  <si>
    <t>[广州]凯里亚德酒店(广州中铁隧道局总部店)(73260772)</t>
  </si>
  <si>
    <t>荣享双床房&lt;双人入住&gt;&lt;内宾&gt;&lt;预付&gt;&lt;双早&gt;</t>
  </si>
  <si>
    <t>李沅鸿</t>
  </si>
  <si>
    <t>[苏州]锦江之星品尚(苏州吴中万达新家桥地铁站店)(71567063)</t>
  </si>
  <si>
    <t>周建华</t>
  </si>
  <si>
    <t>赔款</t>
  </si>
  <si>
    <t>[佛山]铂顿国际公寓(佛山祖庙店)(22815645)</t>
  </si>
  <si>
    <t>高级大床房&lt;双人入住&gt;&lt;内宾&gt;&lt;预付&gt;&lt;无早&gt;</t>
  </si>
  <si>
    <t>陈先</t>
  </si>
  <si>
    <t>，</t>
  </si>
  <si>
    <t xml:space="preserve"> 本期扣款101.5</t>
  </si>
  <si>
    <t>A211227102156481</t>
  </si>
  <si>
    <t>CNY / HKD 当前参考汇率: 1.224047575</t>
  </si>
  <si>
    <t>总计：28628.62 CNY/
35042.79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</si>
  <si>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</si>
  <si>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</si>
  <si>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</si>
  <si>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</si>
  <si>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</si>
  <si>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</si>
  <si>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</si>
  <si>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</si>
  <si>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</si>
  <si>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</si>
  <si>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</si>
  <si>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</si>
  <si>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</si>
  <si>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</si>
  <si>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</si>
  <si>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</si>
  <si>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</si>
  <si>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</si>
  <si>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2336085</t>
  </si>
  <si>
    <t>潮漫酒店(北京未来科技城店)</t>
  </si>
  <si>
    <t>2021-12-24</t>
  </si>
  <si>
    <t>退房日月结</t>
  </si>
  <si>
    <t>6564.87</t>
  </si>
  <si>
    <t>RMB</t>
  </si>
  <si>
    <t>4039.92</t>
  </si>
  <si>
    <t>-2524</t>
  </si>
  <si>
    <t>0.00</t>
  </si>
  <si>
    <t>携程汇智国内直连</t>
  </si>
  <si>
    <t>2021-12-11 16:26:55</t>
  </si>
  <si>
    <t>否</t>
  </si>
  <si>
    <t>汇智国际旅游发展有限公司</t>
  </si>
  <si>
    <t>直连</t>
  </si>
  <si>
    <t>2021-12-13</t>
  </si>
  <si>
    <t>2339023</t>
  </si>
  <si>
    <t>城市便捷酒店(长沙汽车西站店)</t>
  </si>
  <si>
    <t>2021-12-15</t>
  </si>
  <si>
    <t>2021-12-22</t>
  </si>
  <si>
    <t>1343.30</t>
  </si>
  <si>
    <t>0</t>
  </si>
  <si>
    <t>2021-12-13 18:08:49</t>
  </si>
  <si>
    <t>2021-12-16</t>
  </si>
  <si>
    <t>2343629</t>
  </si>
  <si>
    <t>2021-12-19</t>
  </si>
  <si>
    <t>1735.60</t>
  </si>
  <si>
    <t>2021-12-16 22:02:23</t>
  </si>
  <si>
    <t>2021-12-17</t>
  </si>
  <si>
    <t>2344111</t>
  </si>
  <si>
    <t>2429.84</t>
  </si>
  <si>
    <t>2021-12-17 11:33:35</t>
  </si>
  <si>
    <t>2344222</t>
  </si>
  <si>
    <t>2021-12-17 13:15:27</t>
  </si>
  <si>
    <t>2021-12-18</t>
  </si>
  <si>
    <t>2345475</t>
  </si>
  <si>
    <t>城市便捷酒店(云浮汽车站店)</t>
  </si>
  <si>
    <t>2021-12-23</t>
  </si>
  <si>
    <t>731.24</t>
  </si>
  <si>
    <t>2021-12-18 09:54:59</t>
  </si>
  <si>
    <t>2346433</t>
  </si>
  <si>
    <t>IU酒店（中山小榄百汇时代广场店）</t>
  </si>
  <si>
    <t>576.84</t>
  </si>
  <si>
    <t>2021-12-18 20:47:26</t>
  </si>
  <si>
    <t>2021-12-20</t>
  </si>
  <si>
    <t>2347852</t>
  </si>
  <si>
    <t>海地斯堡唐普雷斯套房酒店</t>
  </si>
  <si>
    <t>WARD JOSHUA</t>
  </si>
  <si>
    <t>2021-12-20 08:23:13</t>
  </si>
  <si>
    <t>2348102</t>
  </si>
  <si>
    <t>城市便捷酒店(蕲春实验中学店)</t>
  </si>
  <si>
    <t>371.68</t>
  </si>
  <si>
    <t>2021-12-20 15:39:53</t>
  </si>
  <si>
    <t>2348103</t>
  </si>
  <si>
    <t>锦江之星(上海宝山盛桥店)</t>
  </si>
  <si>
    <t>412.90</t>
  </si>
  <si>
    <t>2021-12-20 15:40:10</t>
  </si>
  <si>
    <t>2348108</t>
  </si>
  <si>
    <t>1115.04</t>
  </si>
  <si>
    <t>2021-12-20 15:43:13</t>
  </si>
  <si>
    <t>2348517</t>
  </si>
  <si>
    <t>锦江之星(北京通州北苑地铁站店)</t>
  </si>
  <si>
    <t>2021-12-21</t>
  </si>
  <si>
    <t>215.56</t>
  </si>
  <si>
    <t>2021-12-20 19:19:49</t>
  </si>
  <si>
    <t>2349047</t>
  </si>
  <si>
    <t>维也纳酒店(杭州富阳店)</t>
  </si>
  <si>
    <t>230.74</t>
  </si>
  <si>
    <t>2021-12-21 08:51:12</t>
  </si>
  <si>
    <t>2349082</t>
  </si>
  <si>
    <t>宜尚酒店(武汉江汉路步行街店)</t>
  </si>
  <si>
    <t>265.63</t>
  </si>
  <si>
    <t>2021-12-21 09:24:11</t>
  </si>
  <si>
    <t>2349139</t>
  </si>
  <si>
    <t>麗枫酒店(南昌艾溪湖师大店)</t>
  </si>
  <si>
    <t>212.52</t>
  </si>
  <si>
    <t>2021-12-21 10:23:00</t>
  </si>
  <si>
    <t>2349164</t>
  </si>
  <si>
    <t>锦江之星品尚酒店(新郑龙湖阳光大道店)</t>
  </si>
  <si>
    <t>206.45</t>
  </si>
  <si>
    <t>2021-12-21 10:46:54</t>
  </si>
  <si>
    <t>2349169</t>
  </si>
  <si>
    <t>柏曼酒店(襄阳谷城国家湿地公园店)</t>
  </si>
  <si>
    <t>144.43</t>
  </si>
  <si>
    <t>2021-12-21 10:50:48</t>
  </si>
  <si>
    <t>2349227</t>
  </si>
  <si>
    <t>7天优品酒店(宁阳政府广场店)</t>
  </si>
  <si>
    <t>137.63</t>
  </si>
  <si>
    <t>2021-12-21 11:37:12</t>
  </si>
  <si>
    <t>2349271</t>
  </si>
  <si>
    <t>维也纳国际酒店(上海虹桥国展中心天山西路店)</t>
  </si>
  <si>
    <t>611.24</t>
  </si>
  <si>
    <t>2021-12-21 12:07:50</t>
  </si>
  <si>
    <t>2349403</t>
  </si>
  <si>
    <t>7天优品酒店(石家庄火车站店)</t>
  </si>
  <si>
    <t>146.74</t>
  </si>
  <si>
    <t>2021-12-21 13:45:16</t>
  </si>
  <si>
    <t>2349410</t>
  </si>
  <si>
    <t>锦江之星(延吉火车站市政府店)</t>
  </si>
  <si>
    <t>370.38</t>
  </si>
  <si>
    <t>2021-12-21 13:52:37</t>
  </si>
  <si>
    <t>2349416</t>
  </si>
  <si>
    <t>维也纳酒店(佛山岭南明珠体育馆店)</t>
  </si>
  <si>
    <t>822.75</t>
  </si>
  <si>
    <t>2021-12-21 13:53:52</t>
  </si>
  <si>
    <t>2349484</t>
  </si>
  <si>
    <t>城市便捷酒店(东明汽车站店)</t>
  </si>
  <si>
    <t>155.54</t>
  </si>
  <si>
    <t>2021-12-21 14:35:01</t>
  </si>
  <si>
    <t>2349498</t>
  </si>
  <si>
    <t>维也纳3好酒店(无为城南店)</t>
  </si>
  <si>
    <t>马洪波,张亚峰,沈光应</t>
  </si>
  <si>
    <t>2021-12-21 14:49:19</t>
  </si>
  <si>
    <t>2349535</t>
  </si>
  <si>
    <t>维也纳酒店(南京南站汇景店)</t>
  </si>
  <si>
    <t>264.13</t>
  </si>
  <si>
    <t>2021-12-21 15:16:49</t>
  </si>
  <si>
    <t>2349552</t>
  </si>
  <si>
    <t>锦江之星（辽宁朝阳火车站店）</t>
  </si>
  <si>
    <t>131.56</t>
  </si>
  <si>
    <t>2021-12-21 15:25:52</t>
  </si>
  <si>
    <t>2349636</t>
  </si>
  <si>
    <t>锦江之星(威海山东大学国际海水浴场店)</t>
  </si>
  <si>
    <t>2021-12-21 16:23:53</t>
  </si>
  <si>
    <t>2349688</t>
  </si>
  <si>
    <t>锦江之星风尚(太原南站店)</t>
  </si>
  <si>
    <t>2021-12-21 16:52:58</t>
  </si>
  <si>
    <t>2350015</t>
  </si>
  <si>
    <t>锦江都城酒店(晋江五店市万达广场店)</t>
  </si>
  <si>
    <t>247.94</t>
  </si>
  <si>
    <t>2021-12-21 19:36:42</t>
  </si>
  <si>
    <t>2350023</t>
  </si>
  <si>
    <t>7天连锁酒店(宿迁双庄汽配城店)</t>
  </si>
  <si>
    <t>128.52</t>
  </si>
  <si>
    <t>2021-12-21 19:42:23</t>
  </si>
  <si>
    <t>2350028</t>
  </si>
  <si>
    <t>麗枫酒店(南昌青山湖高新店)</t>
  </si>
  <si>
    <t>287.41</t>
  </si>
  <si>
    <t>2021-12-21 19:46:30</t>
  </si>
  <si>
    <t>2350360</t>
  </si>
  <si>
    <t>2021-12-21 23:39:59</t>
  </si>
  <si>
    <t>2350618</t>
  </si>
  <si>
    <t>132.60</t>
  </si>
  <si>
    <t>2021-12-22 14:14:04</t>
  </si>
  <si>
    <t>2350740</t>
  </si>
  <si>
    <t>2021-12-22 15:47:02</t>
  </si>
  <si>
    <t>2350778</t>
  </si>
  <si>
    <t>麗枫酒店(天门新城CBD沃尔玛店)</t>
  </si>
  <si>
    <t>222.36</t>
  </si>
  <si>
    <t>2021-12-22 16:13:09</t>
  </si>
  <si>
    <t>2350802</t>
  </si>
  <si>
    <t>锦江之星(秦皇岛火车站店)</t>
  </si>
  <si>
    <t>174.42</t>
  </si>
  <si>
    <t>2021-12-22 16:32:57</t>
  </si>
  <si>
    <t>2350831</t>
  </si>
  <si>
    <t>248.88</t>
  </si>
  <si>
    <t>2021-12-22 16:51:45</t>
  </si>
  <si>
    <t>2350884</t>
  </si>
  <si>
    <t>锦江之星品尚(烟台牟平汽车站北关大街店)</t>
  </si>
  <si>
    <t>2021-12-22 17:15:21</t>
  </si>
  <si>
    <t>2350970</t>
  </si>
  <si>
    <t>麗枫酒店（佛山美的鹭湖店）</t>
  </si>
  <si>
    <t>461.04</t>
  </si>
  <si>
    <t>2021-12-22 17:56:04</t>
  </si>
  <si>
    <t>2350978</t>
  </si>
  <si>
    <t>7天酒店(邢台永康城市花园店)</t>
  </si>
  <si>
    <t>110.16</t>
  </si>
  <si>
    <t>2021-12-22 18:12:10</t>
  </si>
  <si>
    <t>2351170</t>
  </si>
  <si>
    <t>锦江之星(溧阳昆仑北路店)</t>
  </si>
  <si>
    <t>157.33</t>
  </si>
  <si>
    <t>2021-12-22 19:22:41</t>
  </si>
  <si>
    <t>2351207</t>
  </si>
  <si>
    <t>7天优品酒店（黔西行政中心阳光大道店）</t>
  </si>
  <si>
    <t>128.91</t>
  </si>
  <si>
    <t>2021-12-22 19:39:49</t>
  </si>
  <si>
    <t>2351240</t>
  </si>
  <si>
    <t>2021-12-22 19:57:30</t>
  </si>
  <si>
    <t>2351298</t>
  </si>
  <si>
    <t>希岸酒店郑州万锦城福塔东地铁站店</t>
  </si>
  <si>
    <t>274.05</t>
  </si>
  <si>
    <t>2021-12-22 20:24:00</t>
  </si>
  <si>
    <t>2351307</t>
  </si>
  <si>
    <t>锦江之星(吕梁长治路店)</t>
  </si>
  <si>
    <t>165.45</t>
  </si>
  <si>
    <t>2021-12-22 20:31:54</t>
  </si>
  <si>
    <t>2351317</t>
  </si>
  <si>
    <t>上海龙柏饭店</t>
  </si>
  <si>
    <t>393.82</t>
  </si>
  <si>
    <t>2021-12-22 20:36:48</t>
  </si>
  <si>
    <t>2351486</t>
  </si>
  <si>
    <t>柏曼酒店中山横栏西涌店</t>
  </si>
  <si>
    <t>191.90</t>
  </si>
  <si>
    <t>2021-12-22 22:04:34</t>
  </si>
  <si>
    <t>2351496</t>
  </si>
  <si>
    <t>城市便捷酒店(赣州火车站店)</t>
  </si>
  <si>
    <t>2021-12-22 22:07:46</t>
  </si>
  <si>
    <t>2351526</t>
  </si>
  <si>
    <t>7天酒店(郑州齐礼阎地铁站郑密路店)</t>
  </si>
  <si>
    <t>359.31</t>
  </si>
  <si>
    <t>2021-12-22 22:23:06</t>
  </si>
  <si>
    <t>2351529</t>
  </si>
  <si>
    <t>麗枫酒店(无锡东站店)</t>
  </si>
  <si>
    <t>312.62</t>
  </si>
  <si>
    <t>2021-12-22 22:24:05</t>
  </si>
  <si>
    <t>2351545</t>
  </si>
  <si>
    <t>麗枫酒店(长沙县星沙地铁站店)</t>
  </si>
  <si>
    <t>609.00</t>
  </si>
  <si>
    <t>2021-12-22 22:31:30</t>
  </si>
  <si>
    <t>2351833</t>
  </si>
  <si>
    <t>281.79</t>
  </si>
  <si>
    <t>2021-12-23 08:54:12</t>
  </si>
  <si>
    <t>2351961</t>
  </si>
  <si>
    <t>2021-12-23 10:41:20</t>
  </si>
  <si>
    <t>2351996</t>
  </si>
  <si>
    <t>白玉兰酒店(焦作远大时代购物中心店)</t>
  </si>
  <si>
    <t>207.06</t>
  </si>
  <si>
    <t>2021-12-23 10:59:12</t>
  </si>
  <si>
    <t>2352134</t>
  </si>
  <si>
    <t>7天优品酒店（三亚千古情大学城店）</t>
  </si>
  <si>
    <t>156.31</t>
  </si>
  <si>
    <t>2021-12-23 12:28:26</t>
  </si>
  <si>
    <t>2352156</t>
  </si>
  <si>
    <t>182.70</t>
  </si>
  <si>
    <t>2021-12-23 12:36:30</t>
  </si>
  <si>
    <t>2352277</t>
  </si>
  <si>
    <t>城市便捷酒店（凤山红军路店）</t>
  </si>
  <si>
    <t>183.82</t>
  </si>
  <si>
    <t>2021-12-23 13:43:03</t>
  </si>
  <si>
    <t>2352280</t>
  </si>
  <si>
    <t>2021-12-23 13:44:58</t>
  </si>
  <si>
    <t>2352321</t>
  </si>
  <si>
    <t>7天连锁酒店（荆门虎牙关大道太平洋百货店）</t>
  </si>
  <si>
    <t>2021-12-23 14:13:08</t>
  </si>
  <si>
    <t>2352361</t>
  </si>
  <si>
    <t>城市便捷酒店(武汉高铁众圆广场店)</t>
  </si>
  <si>
    <t>150.49</t>
  </si>
  <si>
    <t>2021-12-23 14:43:59</t>
  </si>
  <si>
    <t>2352383</t>
  </si>
  <si>
    <t>2021-12-23 15:00:45</t>
  </si>
  <si>
    <t>2352532</t>
  </si>
  <si>
    <t>锦江都城酒店(宁德万达广场店)</t>
  </si>
  <si>
    <t>349.16</t>
  </si>
  <si>
    <t>2021-12-23 16:44:01</t>
  </si>
  <si>
    <t>2352543</t>
  </si>
  <si>
    <t>麗枫酒店(信阳市政府店)</t>
  </si>
  <si>
    <t>442.54</t>
  </si>
  <si>
    <t>2021-12-23 16:48:40</t>
  </si>
  <si>
    <t>2352654</t>
  </si>
  <si>
    <t>131.95</t>
  </si>
  <si>
    <t>2021-12-23 17:39:21</t>
  </si>
  <si>
    <t>2352770</t>
  </si>
  <si>
    <t>麗枫酒店(重庆铜梁万达广场燃气大厦店)</t>
  </si>
  <si>
    <t>338.00</t>
  </si>
  <si>
    <t>-338</t>
  </si>
  <si>
    <t>2021-12-23 18:21:16</t>
  </si>
  <si>
    <t>2352882</t>
  </si>
  <si>
    <t>7天连锁酒店（丹阳火车站吾悦广场店）</t>
  </si>
  <si>
    <t>2021-12-23 19:05:32</t>
  </si>
  <si>
    <t>2352916</t>
  </si>
  <si>
    <t>麗枫酒店(沈阳中街故宫市妇婴医院店)</t>
  </si>
  <si>
    <t>229.39</t>
  </si>
  <si>
    <t>2021-12-23 19:18:50</t>
  </si>
  <si>
    <t>2352982</t>
  </si>
  <si>
    <t>麗枫酒店(河源龙川店)</t>
  </si>
  <si>
    <t>221.27</t>
  </si>
  <si>
    <t>2021-12-23 19:52:08</t>
  </si>
  <si>
    <t>2353088</t>
  </si>
  <si>
    <t>城市便捷酒店(武汉南湖建安街地铁站佰港城店)</t>
  </si>
  <si>
    <t>222.20</t>
  </si>
  <si>
    <t>2021-12-23 20:32:08</t>
  </si>
  <si>
    <t>2353169</t>
  </si>
  <si>
    <t>2021-12-23 21:12:33</t>
  </si>
  <si>
    <t>2353255</t>
  </si>
  <si>
    <t>锦江之星品尚(苏州吴中万达新家桥地铁站店)</t>
  </si>
  <si>
    <t>215.18</t>
  </si>
  <si>
    <t>2021-12-23 21:54:41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</si>
</sst>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4" fillId="17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16977096851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44545</v>
      </c>
      <c r="G2" s="5">
        <v>44552</v>
      </c>
      <c r="H2" s="4">
        <v>1</v>
      </c>
      <c r="I2" s="4">
        <v>7</v>
      </c>
      <c r="J2" s="4">
        <v>7</v>
      </c>
      <c r="K2" s="4" t="s">
        <v>29</v>
      </c>
      <c r="L2" s="4">
        <v>1343.3</v>
      </c>
      <c r="M2" s="4">
        <v>1343.3</v>
      </c>
      <c r="N2" s="4" t="s">
        <v>30</v>
      </c>
      <c r="O2" s="4" t="s">
        <v>31</v>
      </c>
      <c r="P2" s="4" t="s">
        <v>32</v>
      </c>
      <c r="Q2" s="4">
        <v>0</v>
      </c>
      <c r="R2" s="6">
        <v>44543</v>
      </c>
      <c r="S2" s="5">
        <v>44555</v>
      </c>
      <c r="T2" s="4" t="s">
        <v>33</v>
      </c>
      <c r="U2" s="4">
        <v>1343.3</v>
      </c>
      <c r="V2" s="4">
        <v>0</v>
      </c>
      <c r="W2" s="4">
        <v>0</v>
      </c>
      <c r="X2" s="4">
        <v>2339023</v>
      </c>
    </row>
    <row r="3" s="4" customFormat="1" spans="1:23">
      <c r="A3" s="4">
        <v>17009830837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44549</v>
      </c>
      <c r="G3" s="5">
        <v>44552</v>
      </c>
      <c r="H3" s="4">
        <v>1</v>
      </c>
      <c r="I3" s="4">
        <v>3</v>
      </c>
      <c r="J3" s="4">
        <v>3</v>
      </c>
      <c r="K3" s="4" t="s">
        <v>29</v>
      </c>
      <c r="L3" s="4">
        <v>576.84</v>
      </c>
      <c r="M3" s="4">
        <v>576.84</v>
      </c>
      <c r="N3" s="4" t="s">
        <v>36</v>
      </c>
      <c r="O3" s="4" t="s">
        <v>31</v>
      </c>
      <c r="P3" s="4" t="s">
        <v>32</v>
      </c>
      <c r="Q3" s="4">
        <v>0</v>
      </c>
      <c r="R3" s="6">
        <v>44548</v>
      </c>
      <c r="S3" s="5">
        <v>44555</v>
      </c>
      <c r="T3" s="4" t="s">
        <v>33</v>
      </c>
      <c r="U3" s="4">
        <v>576.84</v>
      </c>
      <c r="V3" s="4">
        <v>0</v>
      </c>
      <c r="W3" s="4">
        <v>0</v>
      </c>
    </row>
    <row r="4" s="4" customFormat="1" spans="1:24">
      <c r="A4" s="4">
        <v>17019340520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44550</v>
      </c>
      <c r="G4" s="5">
        <v>44552</v>
      </c>
      <c r="H4" s="4">
        <v>1</v>
      </c>
      <c r="I4" s="4">
        <v>2</v>
      </c>
      <c r="J4" s="4">
        <v>2</v>
      </c>
      <c r="K4" s="4" t="s">
        <v>29</v>
      </c>
      <c r="L4" s="4">
        <v>371.68</v>
      </c>
      <c r="M4" s="4">
        <v>371.68</v>
      </c>
      <c r="N4" s="4" t="s">
        <v>39</v>
      </c>
      <c r="O4" s="4" t="s">
        <v>31</v>
      </c>
      <c r="P4" s="4" t="s">
        <v>32</v>
      </c>
      <c r="Q4" s="4">
        <v>0</v>
      </c>
      <c r="R4" s="6">
        <v>44550</v>
      </c>
      <c r="S4" s="5">
        <v>44555</v>
      </c>
      <c r="T4" s="4" t="s">
        <v>33</v>
      </c>
      <c r="U4" s="4">
        <v>371.68</v>
      </c>
      <c r="V4" s="4">
        <v>0</v>
      </c>
      <c r="W4" s="4">
        <v>0</v>
      </c>
      <c r="X4" s="4">
        <v>2348102</v>
      </c>
    </row>
    <row r="5" s="4" customFormat="1" spans="1:24">
      <c r="A5" s="4">
        <v>17019341624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44550</v>
      </c>
      <c r="G5" s="5">
        <v>44552</v>
      </c>
      <c r="H5" s="4">
        <v>1</v>
      </c>
      <c r="I5" s="4">
        <v>2</v>
      </c>
      <c r="J5" s="4">
        <v>2</v>
      </c>
      <c r="K5" s="4" t="s">
        <v>29</v>
      </c>
      <c r="L5" s="4">
        <v>412.9</v>
      </c>
      <c r="M5" s="4">
        <v>412.9</v>
      </c>
      <c r="N5" s="4" t="s">
        <v>42</v>
      </c>
      <c r="O5" s="4" t="s">
        <v>31</v>
      </c>
      <c r="P5" s="4" t="s">
        <v>32</v>
      </c>
      <c r="Q5" s="4">
        <v>0</v>
      </c>
      <c r="R5" s="6">
        <v>44550</v>
      </c>
      <c r="S5" s="5">
        <v>44555</v>
      </c>
      <c r="T5" s="4" t="s">
        <v>33</v>
      </c>
      <c r="U5" s="4">
        <v>412.9</v>
      </c>
      <c r="V5" s="4">
        <v>0</v>
      </c>
      <c r="W5" s="4">
        <v>0</v>
      </c>
      <c r="X5" s="4">
        <v>2348103</v>
      </c>
    </row>
    <row r="6" s="4" customFormat="1" spans="1:24">
      <c r="A6" s="4">
        <v>17019353736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44550</v>
      </c>
      <c r="G6" s="5">
        <v>44552</v>
      </c>
      <c r="H6" s="4">
        <v>3</v>
      </c>
      <c r="I6" s="4">
        <v>2</v>
      </c>
      <c r="J6" s="4">
        <v>6</v>
      </c>
      <c r="K6" s="4" t="s">
        <v>29</v>
      </c>
      <c r="L6" s="4">
        <v>1115.04</v>
      </c>
      <c r="M6" s="4">
        <v>1115.04</v>
      </c>
      <c r="N6" s="4" t="s">
        <v>43</v>
      </c>
      <c r="O6" s="4" t="s">
        <v>31</v>
      </c>
      <c r="P6" s="4" t="s">
        <v>32</v>
      </c>
      <c r="Q6" s="4">
        <v>0</v>
      </c>
      <c r="R6" s="6">
        <v>44550</v>
      </c>
      <c r="S6" s="5">
        <v>44555</v>
      </c>
      <c r="T6" s="4" t="s">
        <v>33</v>
      </c>
      <c r="U6" s="4">
        <v>1115.04</v>
      </c>
      <c r="V6" s="4">
        <v>0</v>
      </c>
      <c r="W6" s="4">
        <v>0</v>
      </c>
      <c r="X6" s="4">
        <v>2348108</v>
      </c>
    </row>
    <row r="7" s="4" customFormat="1" spans="1:23">
      <c r="A7" s="4">
        <v>17020371999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44551</v>
      </c>
      <c r="G7" s="5">
        <v>44552</v>
      </c>
      <c r="H7" s="4">
        <v>1</v>
      </c>
      <c r="I7" s="4">
        <v>1</v>
      </c>
      <c r="J7" s="4">
        <v>1</v>
      </c>
      <c r="K7" s="4" t="s">
        <v>29</v>
      </c>
      <c r="L7" s="4">
        <v>215.56</v>
      </c>
      <c r="M7" s="4">
        <v>215.56</v>
      </c>
      <c r="N7" s="4" t="s">
        <v>46</v>
      </c>
      <c r="O7" s="4" t="s">
        <v>31</v>
      </c>
      <c r="P7" s="4" t="s">
        <v>32</v>
      </c>
      <c r="Q7" s="4">
        <v>0</v>
      </c>
      <c r="R7" s="6">
        <v>44550</v>
      </c>
      <c r="S7" s="5">
        <v>44555</v>
      </c>
      <c r="T7" s="4" t="s">
        <v>33</v>
      </c>
      <c r="U7" s="4">
        <v>215.56</v>
      </c>
      <c r="V7" s="4">
        <v>0</v>
      </c>
      <c r="W7" s="4">
        <v>0</v>
      </c>
    </row>
    <row r="8" s="4" customFormat="1" spans="1:23">
      <c r="A8" s="4">
        <v>17021830779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44551</v>
      </c>
      <c r="G8" s="5">
        <v>44552</v>
      </c>
      <c r="H8" s="4">
        <v>1</v>
      </c>
      <c r="I8" s="4">
        <v>1</v>
      </c>
      <c r="J8" s="4">
        <v>1</v>
      </c>
      <c r="K8" s="4" t="s">
        <v>29</v>
      </c>
      <c r="L8" s="4">
        <v>230.74</v>
      </c>
      <c r="M8" s="4">
        <v>230.74</v>
      </c>
      <c r="N8" s="4" t="s">
        <v>49</v>
      </c>
      <c r="O8" s="4" t="s">
        <v>31</v>
      </c>
      <c r="P8" s="4" t="s">
        <v>32</v>
      </c>
      <c r="Q8" s="4">
        <v>0</v>
      </c>
      <c r="R8" s="6">
        <v>44551</v>
      </c>
      <c r="S8" s="5">
        <v>44555</v>
      </c>
      <c r="T8" s="4" t="s">
        <v>33</v>
      </c>
      <c r="U8" s="4">
        <v>230.74</v>
      </c>
      <c r="V8" s="4">
        <v>0</v>
      </c>
      <c r="W8" s="4">
        <v>0</v>
      </c>
    </row>
    <row r="9" s="4" customFormat="1" spans="1:24">
      <c r="A9" s="4">
        <v>17021886499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44551</v>
      </c>
      <c r="G9" s="5">
        <v>44552</v>
      </c>
      <c r="H9" s="4">
        <v>1</v>
      </c>
      <c r="I9" s="4">
        <v>1</v>
      </c>
      <c r="J9" s="4">
        <v>1</v>
      </c>
      <c r="K9" s="4" t="s">
        <v>29</v>
      </c>
      <c r="L9" s="4">
        <v>265.63</v>
      </c>
      <c r="M9" s="4">
        <v>265.63</v>
      </c>
      <c r="N9" s="4" t="s">
        <v>52</v>
      </c>
      <c r="O9" s="4" t="s">
        <v>31</v>
      </c>
      <c r="P9" s="4" t="s">
        <v>32</v>
      </c>
      <c r="Q9" s="4">
        <v>0</v>
      </c>
      <c r="R9" s="6">
        <v>44551</v>
      </c>
      <c r="S9" s="5">
        <v>44555</v>
      </c>
      <c r="T9" s="4" t="s">
        <v>33</v>
      </c>
      <c r="U9" s="4">
        <v>265.63</v>
      </c>
      <c r="V9" s="4">
        <v>0</v>
      </c>
      <c r="W9" s="4">
        <v>0</v>
      </c>
      <c r="X9" s="4">
        <v>2349082</v>
      </c>
    </row>
    <row r="10" s="4" customFormat="1" spans="1:23">
      <c r="A10" s="4">
        <v>17022015214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44551</v>
      </c>
      <c r="G10" s="5">
        <v>44552</v>
      </c>
      <c r="H10" s="4">
        <v>1</v>
      </c>
      <c r="I10" s="4">
        <v>1</v>
      </c>
      <c r="J10" s="4">
        <v>1</v>
      </c>
      <c r="K10" s="4" t="s">
        <v>29</v>
      </c>
      <c r="L10" s="4">
        <v>212.52</v>
      </c>
      <c r="M10" s="4">
        <v>212.52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44551</v>
      </c>
      <c r="S10" s="5">
        <v>44555</v>
      </c>
      <c r="T10" s="4" t="s">
        <v>33</v>
      </c>
      <c r="U10" s="4">
        <v>212.52</v>
      </c>
      <c r="V10" s="4">
        <v>0</v>
      </c>
      <c r="W10" s="4">
        <v>0</v>
      </c>
    </row>
    <row r="11" s="4" customFormat="1" spans="1:24">
      <c r="A11" s="4">
        <v>17023767898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44551</v>
      </c>
      <c r="G11" s="5">
        <v>44552</v>
      </c>
      <c r="H11" s="4">
        <v>1</v>
      </c>
      <c r="I11" s="4">
        <v>1</v>
      </c>
      <c r="J11" s="4">
        <v>1</v>
      </c>
      <c r="K11" s="4" t="s">
        <v>29</v>
      </c>
      <c r="L11" s="4">
        <v>206.45</v>
      </c>
      <c r="M11" s="4">
        <v>206.45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44551</v>
      </c>
      <c r="S11" s="5">
        <v>44555</v>
      </c>
      <c r="T11" s="4" t="s">
        <v>33</v>
      </c>
      <c r="U11" s="4">
        <v>206.45</v>
      </c>
      <c r="V11" s="4">
        <v>0</v>
      </c>
      <c r="W11" s="4">
        <v>0</v>
      </c>
      <c r="X11" s="4">
        <v>2349164</v>
      </c>
    </row>
    <row r="12" s="4" customFormat="1" spans="1:24">
      <c r="A12" s="4">
        <v>17023800071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44551</v>
      </c>
      <c r="G12" s="5">
        <v>44552</v>
      </c>
      <c r="H12" s="4">
        <v>1</v>
      </c>
      <c r="I12" s="4">
        <v>1</v>
      </c>
      <c r="J12" s="4">
        <v>1</v>
      </c>
      <c r="K12" s="4" t="s">
        <v>29</v>
      </c>
      <c r="L12" s="4">
        <v>144.43</v>
      </c>
      <c r="M12" s="4">
        <v>144.43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44551</v>
      </c>
      <c r="S12" s="5">
        <v>44555</v>
      </c>
      <c r="T12" s="4" t="s">
        <v>33</v>
      </c>
      <c r="U12" s="4">
        <v>144.43</v>
      </c>
      <c r="V12" s="4">
        <v>0</v>
      </c>
      <c r="W12" s="4">
        <v>0</v>
      </c>
      <c r="X12" s="4">
        <v>2349169</v>
      </c>
    </row>
    <row r="13" s="4" customFormat="1" spans="1:24">
      <c r="A13" s="4">
        <v>17023923791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44551</v>
      </c>
      <c r="G13" s="5">
        <v>44552</v>
      </c>
      <c r="H13" s="4">
        <v>1</v>
      </c>
      <c r="I13" s="4">
        <v>1</v>
      </c>
      <c r="J13" s="4">
        <v>1</v>
      </c>
      <c r="K13" s="4" t="s">
        <v>29</v>
      </c>
      <c r="L13" s="4">
        <v>137.63</v>
      </c>
      <c r="M13" s="4">
        <v>137.63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44551</v>
      </c>
      <c r="S13" s="5">
        <v>44555</v>
      </c>
      <c r="T13" s="4" t="s">
        <v>33</v>
      </c>
      <c r="U13" s="4">
        <v>137.63</v>
      </c>
      <c r="V13" s="4">
        <v>0</v>
      </c>
      <c r="W13" s="4">
        <v>0</v>
      </c>
      <c r="X13" s="4">
        <v>2349227</v>
      </c>
    </row>
    <row r="14" s="4" customFormat="1" spans="1:23">
      <c r="A14" s="4">
        <v>17024690141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44551</v>
      </c>
      <c r="G14" s="5">
        <v>44552</v>
      </c>
      <c r="H14" s="4">
        <v>1</v>
      </c>
      <c r="I14" s="4">
        <v>1</v>
      </c>
      <c r="J14" s="4">
        <v>1</v>
      </c>
      <c r="K14" s="4" t="s">
        <v>29</v>
      </c>
      <c r="L14" s="4">
        <v>146.74</v>
      </c>
      <c r="M14" s="4">
        <v>146.74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44551</v>
      </c>
      <c r="S14" s="5">
        <v>44555</v>
      </c>
      <c r="T14" s="4" t="s">
        <v>33</v>
      </c>
      <c r="U14" s="4">
        <v>146.74</v>
      </c>
      <c r="V14" s="4">
        <v>0</v>
      </c>
      <c r="W14" s="4">
        <v>0</v>
      </c>
    </row>
    <row r="15" s="4" customFormat="1" spans="1:24">
      <c r="A15" s="4">
        <v>17024962128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44551</v>
      </c>
      <c r="G15" s="5">
        <v>44552</v>
      </c>
      <c r="H15" s="4">
        <v>1</v>
      </c>
      <c r="I15" s="4">
        <v>1</v>
      </c>
      <c r="J15" s="4">
        <v>1</v>
      </c>
      <c r="K15" s="4" t="s">
        <v>29</v>
      </c>
      <c r="L15" s="4">
        <v>155.54</v>
      </c>
      <c r="M15" s="4">
        <v>155.54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44551</v>
      </c>
      <c r="S15" s="5">
        <v>44555</v>
      </c>
      <c r="T15" s="4" t="s">
        <v>33</v>
      </c>
      <c r="U15" s="4">
        <v>155.54</v>
      </c>
      <c r="V15" s="4">
        <v>0</v>
      </c>
      <c r="W15" s="4">
        <v>0</v>
      </c>
      <c r="X15" s="4">
        <v>2349484</v>
      </c>
    </row>
    <row r="16" s="4" customFormat="1" spans="1:24">
      <c r="A16" s="4">
        <v>17025119996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44551</v>
      </c>
      <c r="G16" s="5">
        <v>44552</v>
      </c>
      <c r="H16" s="4">
        <v>1</v>
      </c>
      <c r="I16" s="4">
        <v>1</v>
      </c>
      <c r="J16" s="4">
        <v>1</v>
      </c>
      <c r="K16" s="4" t="s">
        <v>29</v>
      </c>
      <c r="L16" s="4">
        <v>264.13</v>
      </c>
      <c r="M16" s="4">
        <v>264.13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44551</v>
      </c>
      <c r="S16" s="5">
        <v>44555</v>
      </c>
      <c r="T16" s="4" t="s">
        <v>33</v>
      </c>
      <c r="U16" s="4">
        <v>264.13</v>
      </c>
      <c r="V16" s="4">
        <v>0</v>
      </c>
      <c r="W16" s="4">
        <v>0</v>
      </c>
      <c r="X16" s="4">
        <v>2349535</v>
      </c>
    </row>
    <row r="17" s="4" customFormat="1" spans="1:24">
      <c r="A17" s="4">
        <v>17025159818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44551</v>
      </c>
      <c r="G17" s="5">
        <v>44552</v>
      </c>
      <c r="H17" s="4">
        <v>1</v>
      </c>
      <c r="I17" s="4">
        <v>1</v>
      </c>
      <c r="J17" s="4">
        <v>1</v>
      </c>
      <c r="K17" s="4" t="s">
        <v>29</v>
      </c>
      <c r="L17" s="4">
        <v>131.56</v>
      </c>
      <c r="M17" s="4">
        <v>131.56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44551</v>
      </c>
      <c r="S17" s="5">
        <v>44555</v>
      </c>
      <c r="T17" s="4" t="s">
        <v>33</v>
      </c>
      <c r="U17" s="4">
        <v>131.56</v>
      </c>
      <c r="V17" s="4">
        <v>0</v>
      </c>
      <c r="W17" s="4">
        <v>0</v>
      </c>
      <c r="X17" s="4">
        <v>2349552</v>
      </c>
    </row>
    <row r="18" s="4" customFormat="1" spans="1:24">
      <c r="A18" s="4">
        <v>17025398723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44551</v>
      </c>
      <c r="G18" s="5">
        <v>44552</v>
      </c>
      <c r="H18" s="4">
        <v>1</v>
      </c>
      <c r="I18" s="4">
        <v>1</v>
      </c>
      <c r="J18" s="4">
        <v>1</v>
      </c>
      <c r="K18" s="4" t="s">
        <v>29</v>
      </c>
      <c r="L18" s="4">
        <v>131.56</v>
      </c>
      <c r="M18" s="4">
        <v>131.56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44551</v>
      </c>
      <c r="S18" s="5">
        <v>44555</v>
      </c>
      <c r="T18" s="4" t="s">
        <v>33</v>
      </c>
      <c r="U18" s="4">
        <v>131.56</v>
      </c>
      <c r="V18" s="4">
        <v>0</v>
      </c>
      <c r="W18" s="4">
        <v>0</v>
      </c>
      <c r="X18" s="4">
        <v>2349636</v>
      </c>
    </row>
    <row r="19" s="4" customFormat="1" spans="1:24">
      <c r="A19" s="4">
        <v>17025531703</v>
      </c>
      <c r="B19" s="4" t="s">
        <v>25</v>
      </c>
      <c r="C19" s="4" t="s">
        <v>26</v>
      </c>
      <c r="D19" s="4" t="s">
        <v>80</v>
      </c>
      <c r="E19" s="4" t="s">
        <v>69</v>
      </c>
      <c r="F19" s="5">
        <v>44551</v>
      </c>
      <c r="G19" s="5">
        <v>44552</v>
      </c>
      <c r="H19" s="4">
        <v>1</v>
      </c>
      <c r="I19" s="4">
        <v>1</v>
      </c>
      <c r="J19" s="4">
        <v>1</v>
      </c>
      <c r="K19" s="4" t="s">
        <v>29</v>
      </c>
      <c r="L19" s="4">
        <v>131.56</v>
      </c>
      <c r="M19" s="4">
        <v>131.56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44551</v>
      </c>
      <c r="S19" s="5">
        <v>44555</v>
      </c>
      <c r="T19" s="4" t="s">
        <v>33</v>
      </c>
      <c r="U19" s="4">
        <v>131.56</v>
      </c>
      <c r="V19" s="4">
        <v>0</v>
      </c>
      <c r="W19" s="4">
        <v>0</v>
      </c>
      <c r="X19" s="4">
        <v>2349688</v>
      </c>
    </row>
    <row r="20" s="4" customFormat="1" spans="1:24">
      <c r="A20" s="4">
        <v>17026318330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44551</v>
      </c>
      <c r="G20" s="5">
        <v>44552</v>
      </c>
      <c r="H20" s="4">
        <v>1</v>
      </c>
      <c r="I20" s="4">
        <v>1</v>
      </c>
      <c r="J20" s="4">
        <v>1</v>
      </c>
      <c r="K20" s="4" t="s">
        <v>29</v>
      </c>
      <c r="L20" s="4">
        <v>247.94</v>
      </c>
      <c r="M20" s="4">
        <v>247.94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44551</v>
      </c>
      <c r="S20" s="5">
        <v>44555</v>
      </c>
      <c r="T20" s="4" t="s">
        <v>33</v>
      </c>
      <c r="U20" s="4">
        <v>247.94</v>
      </c>
      <c r="V20" s="4">
        <v>0</v>
      </c>
      <c r="W20" s="4">
        <v>0</v>
      </c>
      <c r="X20" s="4">
        <v>2350015</v>
      </c>
    </row>
    <row r="21" s="4" customFormat="1" spans="1:23">
      <c r="A21" s="4">
        <v>17026338118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44551</v>
      </c>
      <c r="G21" s="5">
        <v>44552</v>
      </c>
      <c r="H21" s="4">
        <v>1</v>
      </c>
      <c r="I21" s="4">
        <v>1</v>
      </c>
      <c r="J21" s="4">
        <v>1</v>
      </c>
      <c r="K21" s="4" t="s">
        <v>29</v>
      </c>
      <c r="L21" s="4">
        <v>128.52</v>
      </c>
      <c r="M21" s="4">
        <v>128.52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44551</v>
      </c>
      <c r="S21" s="5">
        <v>44555</v>
      </c>
      <c r="T21" s="4" t="s">
        <v>33</v>
      </c>
      <c r="U21" s="4">
        <v>128.52</v>
      </c>
      <c r="V21" s="4">
        <v>0</v>
      </c>
      <c r="W21" s="4">
        <v>0</v>
      </c>
    </row>
    <row r="22" s="4" customFormat="1" spans="1:24">
      <c r="A22" s="4">
        <v>17026351847</v>
      </c>
      <c r="B22" s="4" t="s">
        <v>25</v>
      </c>
      <c r="C22" s="4" t="s">
        <v>26</v>
      </c>
      <c r="D22" s="4" t="s">
        <v>88</v>
      </c>
      <c r="E22" s="4" t="s">
        <v>28</v>
      </c>
      <c r="F22" s="5">
        <v>44551</v>
      </c>
      <c r="G22" s="5">
        <v>44552</v>
      </c>
      <c r="H22" s="4">
        <v>1</v>
      </c>
      <c r="I22" s="4">
        <v>1</v>
      </c>
      <c r="J22" s="4">
        <v>1</v>
      </c>
      <c r="K22" s="4" t="s">
        <v>29</v>
      </c>
      <c r="L22" s="4">
        <v>287.41</v>
      </c>
      <c r="M22" s="4">
        <v>287.41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44551</v>
      </c>
      <c r="S22" s="5">
        <v>44555</v>
      </c>
      <c r="T22" s="4" t="s">
        <v>33</v>
      </c>
      <c r="U22" s="4">
        <v>287.41</v>
      </c>
      <c r="V22" s="4">
        <v>0</v>
      </c>
      <c r="W22" s="4">
        <v>0</v>
      </c>
      <c r="X22" s="4">
        <v>2350028</v>
      </c>
    </row>
    <row r="23" s="4" customFormat="1" spans="1:24">
      <c r="A23" s="4">
        <v>17005552590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44549</v>
      </c>
      <c r="G23" s="5">
        <v>44553</v>
      </c>
      <c r="H23" s="4">
        <v>1</v>
      </c>
      <c r="I23" s="4">
        <v>4</v>
      </c>
      <c r="J23" s="4">
        <v>4</v>
      </c>
      <c r="K23" s="4" t="s">
        <v>29</v>
      </c>
      <c r="L23" s="4">
        <v>731.24</v>
      </c>
      <c r="M23" s="4">
        <v>731.24</v>
      </c>
      <c r="N23" s="4" t="s">
        <v>92</v>
      </c>
      <c r="O23" s="4" t="s">
        <v>93</v>
      </c>
      <c r="P23" s="4" t="s">
        <v>32</v>
      </c>
      <c r="Q23" s="4">
        <v>0</v>
      </c>
      <c r="R23" s="6">
        <v>44548</v>
      </c>
      <c r="S23" s="5">
        <v>44556</v>
      </c>
      <c r="T23" s="4" t="s">
        <v>33</v>
      </c>
      <c r="U23" s="4">
        <v>731.24</v>
      </c>
      <c r="V23" s="4">
        <v>0</v>
      </c>
      <c r="W23" s="4">
        <v>0</v>
      </c>
      <c r="X23" s="4">
        <v>2345475</v>
      </c>
    </row>
    <row r="24" s="4" customFormat="1" spans="1:24">
      <c r="A24" s="4">
        <v>17024331777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44551</v>
      </c>
      <c r="G24" s="5">
        <v>44553</v>
      </c>
      <c r="H24" s="4">
        <v>1</v>
      </c>
      <c r="I24" s="4">
        <v>2</v>
      </c>
      <c r="J24" s="4">
        <v>2</v>
      </c>
      <c r="K24" s="4" t="s">
        <v>29</v>
      </c>
      <c r="L24" s="4">
        <v>611.24</v>
      </c>
      <c r="M24" s="4">
        <v>611.24</v>
      </c>
      <c r="N24" s="4" t="s">
        <v>96</v>
      </c>
      <c r="O24" s="4" t="s">
        <v>93</v>
      </c>
      <c r="P24" s="4" t="s">
        <v>32</v>
      </c>
      <c r="Q24" s="4">
        <v>0</v>
      </c>
      <c r="R24" s="6">
        <v>44551</v>
      </c>
      <c r="S24" s="5">
        <v>44556</v>
      </c>
      <c r="T24" s="4" t="s">
        <v>33</v>
      </c>
      <c r="U24" s="4">
        <v>611.24</v>
      </c>
      <c r="V24" s="4">
        <v>0</v>
      </c>
      <c r="W24" s="4">
        <v>0</v>
      </c>
      <c r="X24" s="4">
        <v>2349271</v>
      </c>
    </row>
    <row r="25" s="4" customFormat="1" spans="1:24">
      <c r="A25" s="4">
        <v>17027015146</v>
      </c>
      <c r="B25" s="4" t="s">
        <v>25</v>
      </c>
      <c r="C25" s="4" t="s">
        <v>26</v>
      </c>
      <c r="D25" s="4" t="s">
        <v>53</v>
      </c>
      <c r="E25" s="4" t="s">
        <v>54</v>
      </c>
      <c r="F25" s="5">
        <v>44552</v>
      </c>
      <c r="G25" s="5">
        <v>44553</v>
      </c>
      <c r="H25" s="4">
        <v>1</v>
      </c>
      <c r="I25" s="4">
        <v>1</v>
      </c>
      <c r="J25" s="4">
        <v>1</v>
      </c>
      <c r="K25" s="4" t="s">
        <v>29</v>
      </c>
      <c r="L25" s="4">
        <v>212.52</v>
      </c>
      <c r="M25" s="4">
        <v>212.52</v>
      </c>
      <c r="N25" s="4" t="s">
        <v>97</v>
      </c>
      <c r="O25" s="4" t="s">
        <v>93</v>
      </c>
      <c r="P25" s="4" t="s">
        <v>32</v>
      </c>
      <c r="Q25" s="4">
        <v>0</v>
      </c>
      <c r="R25" s="6">
        <v>44551</v>
      </c>
      <c r="S25" s="5">
        <v>44556</v>
      </c>
      <c r="T25" s="4" t="s">
        <v>33</v>
      </c>
      <c r="U25" s="4">
        <v>212.52</v>
      </c>
      <c r="V25" s="4">
        <v>0</v>
      </c>
      <c r="W25" s="4">
        <v>0</v>
      </c>
      <c r="X25" s="4">
        <v>2350360</v>
      </c>
    </row>
    <row r="26" s="4" customFormat="1" spans="1:24">
      <c r="A26" s="4">
        <v>17030036233</v>
      </c>
      <c r="B26" s="4" t="s">
        <v>25</v>
      </c>
      <c r="C26" s="4" t="s">
        <v>26</v>
      </c>
      <c r="D26" s="4" t="s">
        <v>74</v>
      </c>
      <c r="E26" s="4" t="s">
        <v>75</v>
      </c>
      <c r="F26" s="5">
        <v>44552</v>
      </c>
      <c r="G26" s="5">
        <v>44553</v>
      </c>
      <c r="H26" s="4">
        <v>1</v>
      </c>
      <c r="I26" s="4">
        <v>1</v>
      </c>
      <c r="J26" s="4">
        <v>1</v>
      </c>
      <c r="K26" s="4" t="s">
        <v>29</v>
      </c>
      <c r="L26" s="4">
        <v>132.6</v>
      </c>
      <c r="M26" s="4">
        <v>132.6</v>
      </c>
      <c r="N26" s="4" t="s">
        <v>76</v>
      </c>
      <c r="O26" s="4" t="s">
        <v>93</v>
      </c>
      <c r="P26" s="4" t="s">
        <v>32</v>
      </c>
      <c r="Q26" s="4">
        <v>0</v>
      </c>
      <c r="R26" s="6">
        <v>44552</v>
      </c>
      <c r="S26" s="5">
        <v>44556</v>
      </c>
      <c r="T26" s="4" t="s">
        <v>33</v>
      </c>
      <c r="U26" s="4">
        <v>132.6</v>
      </c>
      <c r="V26" s="4">
        <v>0</v>
      </c>
      <c r="W26" s="4">
        <v>0</v>
      </c>
      <c r="X26" s="4">
        <v>2350618</v>
      </c>
    </row>
    <row r="27" s="4" customFormat="1" spans="1:24">
      <c r="A27" s="4">
        <v>17030426075</v>
      </c>
      <c r="B27" s="4" t="s">
        <v>25</v>
      </c>
      <c r="C27" s="4" t="s">
        <v>26</v>
      </c>
      <c r="D27" s="4" t="s">
        <v>80</v>
      </c>
      <c r="E27" s="4" t="s">
        <v>69</v>
      </c>
      <c r="F27" s="5">
        <v>44552</v>
      </c>
      <c r="G27" s="5">
        <v>44553</v>
      </c>
      <c r="H27" s="4">
        <v>1</v>
      </c>
      <c r="I27" s="4">
        <v>1</v>
      </c>
      <c r="J27" s="4">
        <v>1</v>
      </c>
      <c r="K27" s="4" t="s">
        <v>29</v>
      </c>
      <c r="L27" s="4">
        <v>132.6</v>
      </c>
      <c r="M27" s="4">
        <v>132.6</v>
      </c>
      <c r="N27" s="4" t="s">
        <v>81</v>
      </c>
      <c r="O27" s="4" t="s">
        <v>93</v>
      </c>
      <c r="P27" s="4" t="s">
        <v>32</v>
      </c>
      <c r="Q27" s="4">
        <v>0</v>
      </c>
      <c r="R27" s="6">
        <v>44552</v>
      </c>
      <c r="S27" s="5">
        <v>44556</v>
      </c>
      <c r="T27" s="4" t="s">
        <v>33</v>
      </c>
      <c r="U27" s="4">
        <v>132.6</v>
      </c>
      <c r="V27" s="4">
        <v>0</v>
      </c>
      <c r="W27" s="4">
        <v>0</v>
      </c>
      <c r="X27" s="4">
        <v>2350740</v>
      </c>
    </row>
    <row r="28" s="4" customFormat="1" spans="1:23">
      <c r="A28" s="4">
        <v>17030540251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44552</v>
      </c>
      <c r="G28" s="5">
        <v>44553</v>
      </c>
      <c r="H28" s="4">
        <v>1</v>
      </c>
      <c r="I28" s="4">
        <v>1</v>
      </c>
      <c r="J28" s="4">
        <v>1</v>
      </c>
      <c r="K28" s="4" t="s">
        <v>29</v>
      </c>
      <c r="L28" s="4">
        <v>222.36</v>
      </c>
      <c r="M28" s="4">
        <v>222.36</v>
      </c>
      <c r="N28" s="4" t="s">
        <v>100</v>
      </c>
      <c r="O28" s="4" t="s">
        <v>93</v>
      </c>
      <c r="P28" s="4" t="s">
        <v>32</v>
      </c>
      <c r="Q28" s="4">
        <v>0</v>
      </c>
      <c r="R28" s="6">
        <v>44552</v>
      </c>
      <c r="S28" s="5">
        <v>44556</v>
      </c>
      <c r="T28" s="4" t="s">
        <v>33</v>
      </c>
      <c r="U28" s="4">
        <v>222.36</v>
      </c>
      <c r="V28" s="4">
        <v>0</v>
      </c>
      <c r="W28" s="4">
        <v>0</v>
      </c>
    </row>
    <row r="29" s="4" customFormat="1" spans="1:23">
      <c r="A29" s="4">
        <v>17030631550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44552</v>
      </c>
      <c r="G29" s="5">
        <v>44553</v>
      </c>
      <c r="H29" s="4">
        <v>1</v>
      </c>
      <c r="I29" s="4">
        <v>1</v>
      </c>
      <c r="J29" s="4">
        <v>1</v>
      </c>
      <c r="K29" s="4" t="s">
        <v>29</v>
      </c>
      <c r="L29" s="4">
        <v>174.42</v>
      </c>
      <c r="M29" s="4">
        <v>174.42</v>
      </c>
      <c r="N29" s="4" t="s">
        <v>103</v>
      </c>
      <c r="O29" s="4" t="s">
        <v>93</v>
      </c>
      <c r="P29" s="4" t="s">
        <v>32</v>
      </c>
      <c r="Q29" s="4">
        <v>0</v>
      </c>
      <c r="R29" s="6">
        <v>44552</v>
      </c>
      <c r="S29" s="5">
        <v>44556</v>
      </c>
      <c r="T29" s="4" t="s">
        <v>33</v>
      </c>
      <c r="U29" s="4">
        <v>174.42</v>
      </c>
      <c r="V29" s="4">
        <v>0</v>
      </c>
      <c r="W29" s="4">
        <v>0</v>
      </c>
    </row>
    <row r="30" s="4" customFormat="1" spans="1:24">
      <c r="A30" s="4">
        <v>17030754531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44552</v>
      </c>
      <c r="G30" s="5">
        <v>44553</v>
      </c>
      <c r="H30" s="4">
        <v>1</v>
      </c>
      <c r="I30" s="4">
        <v>1</v>
      </c>
      <c r="J30" s="4">
        <v>1</v>
      </c>
      <c r="K30" s="4" t="s">
        <v>29</v>
      </c>
      <c r="L30" s="4">
        <v>174.42</v>
      </c>
      <c r="M30" s="4">
        <v>174.42</v>
      </c>
      <c r="N30" s="4" t="s">
        <v>106</v>
      </c>
      <c r="O30" s="4" t="s">
        <v>93</v>
      </c>
      <c r="P30" s="4" t="s">
        <v>32</v>
      </c>
      <c r="Q30" s="4">
        <v>0</v>
      </c>
      <c r="R30" s="6">
        <v>44552</v>
      </c>
      <c r="S30" s="5">
        <v>44556</v>
      </c>
      <c r="T30" s="4" t="s">
        <v>33</v>
      </c>
      <c r="U30" s="4">
        <v>174.42</v>
      </c>
      <c r="V30" s="4">
        <v>0</v>
      </c>
      <c r="W30" s="4">
        <v>0</v>
      </c>
      <c r="X30" s="4">
        <v>2350884</v>
      </c>
    </row>
    <row r="31" s="4" customFormat="1" spans="1:23">
      <c r="A31" s="4">
        <v>17031073275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44552</v>
      </c>
      <c r="G31" s="5">
        <v>44553</v>
      </c>
      <c r="H31" s="4">
        <v>1</v>
      </c>
      <c r="I31" s="4">
        <v>1</v>
      </c>
      <c r="J31" s="4">
        <v>1</v>
      </c>
      <c r="K31" s="4" t="s">
        <v>29</v>
      </c>
      <c r="L31" s="4">
        <v>110.16</v>
      </c>
      <c r="M31" s="4">
        <v>110.16</v>
      </c>
      <c r="N31" s="4" t="s">
        <v>109</v>
      </c>
      <c r="O31" s="4" t="s">
        <v>93</v>
      </c>
      <c r="P31" s="4" t="s">
        <v>32</v>
      </c>
      <c r="Q31" s="4">
        <v>0</v>
      </c>
      <c r="R31" s="6">
        <v>44552</v>
      </c>
      <c r="S31" s="5">
        <v>44556</v>
      </c>
      <c r="T31" s="4" t="s">
        <v>33</v>
      </c>
      <c r="U31" s="4">
        <v>110.16</v>
      </c>
      <c r="V31" s="4">
        <v>0</v>
      </c>
      <c r="W31" s="4">
        <v>0</v>
      </c>
    </row>
    <row r="32" s="4" customFormat="1" spans="1:24">
      <c r="A32" s="4">
        <v>17031394782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44552</v>
      </c>
      <c r="G32" s="5">
        <v>44553</v>
      </c>
      <c r="H32" s="4">
        <v>1</v>
      </c>
      <c r="I32" s="4">
        <v>1</v>
      </c>
      <c r="J32" s="4">
        <v>1</v>
      </c>
      <c r="K32" s="4" t="s">
        <v>29</v>
      </c>
      <c r="L32" s="4">
        <v>157.33</v>
      </c>
      <c r="M32" s="4">
        <v>157.33</v>
      </c>
      <c r="N32" s="4" t="s">
        <v>112</v>
      </c>
      <c r="O32" s="4" t="s">
        <v>93</v>
      </c>
      <c r="P32" s="4" t="s">
        <v>32</v>
      </c>
      <c r="Q32" s="4">
        <v>0</v>
      </c>
      <c r="R32" s="6">
        <v>44552</v>
      </c>
      <c r="S32" s="5">
        <v>44556</v>
      </c>
      <c r="T32" s="4" t="s">
        <v>33</v>
      </c>
      <c r="U32" s="4">
        <v>157.33</v>
      </c>
      <c r="V32" s="4">
        <v>0</v>
      </c>
      <c r="W32" s="4">
        <v>0</v>
      </c>
      <c r="X32" s="4">
        <v>2351170</v>
      </c>
    </row>
    <row r="33" s="4" customFormat="1" spans="1:23">
      <c r="A33" s="4">
        <v>17031457233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44552</v>
      </c>
      <c r="G33" s="5">
        <v>44553</v>
      </c>
      <c r="H33" s="4">
        <v>1</v>
      </c>
      <c r="I33" s="4">
        <v>1</v>
      </c>
      <c r="J33" s="4">
        <v>1</v>
      </c>
      <c r="K33" s="4" t="s">
        <v>29</v>
      </c>
      <c r="L33" s="4">
        <v>128.91</v>
      </c>
      <c r="M33" s="4">
        <v>128.91</v>
      </c>
      <c r="N33" s="4" t="s">
        <v>115</v>
      </c>
      <c r="O33" s="4" t="s">
        <v>93</v>
      </c>
      <c r="P33" s="4" t="s">
        <v>32</v>
      </c>
      <c r="Q33" s="4">
        <v>0</v>
      </c>
      <c r="R33" s="6">
        <v>44552</v>
      </c>
      <c r="S33" s="5">
        <v>44556</v>
      </c>
      <c r="T33" s="4" t="s">
        <v>33</v>
      </c>
      <c r="U33" s="4">
        <v>128.91</v>
      </c>
      <c r="V33" s="4">
        <v>0</v>
      </c>
      <c r="W33" s="4">
        <v>0</v>
      </c>
    </row>
    <row r="34" s="4" customFormat="1" spans="1:24">
      <c r="A34" s="4">
        <v>17032852718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44552</v>
      </c>
      <c r="G34" s="5">
        <v>44553</v>
      </c>
      <c r="H34" s="4">
        <v>1</v>
      </c>
      <c r="I34" s="4">
        <v>1</v>
      </c>
      <c r="J34" s="4">
        <v>1</v>
      </c>
      <c r="K34" s="4" t="s">
        <v>29</v>
      </c>
      <c r="L34" s="4">
        <v>128.91</v>
      </c>
      <c r="M34" s="4">
        <v>128.91</v>
      </c>
      <c r="N34" s="4" t="s">
        <v>116</v>
      </c>
      <c r="O34" s="4" t="s">
        <v>93</v>
      </c>
      <c r="P34" s="4" t="s">
        <v>32</v>
      </c>
      <c r="Q34" s="4">
        <v>0</v>
      </c>
      <c r="R34" s="6">
        <v>44552</v>
      </c>
      <c r="S34" s="5">
        <v>44556</v>
      </c>
      <c r="T34" s="4" t="s">
        <v>33</v>
      </c>
      <c r="U34" s="4">
        <v>128.91</v>
      </c>
      <c r="V34" s="4">
        <v>0</v>
      </c>
      <c r="W34" s="4">
        <v>0</v>
      </c>
      <c r="X34" s="4">
        <v>2351240</v>
      </c>
    </row>
    <row r="35" s="4" customFormat="1" spans="1:23">
      <c r="A35" s="4">
        <v>17033166164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44552</v>
      </c>
      <c r="G35" s="5">
        <v>44553</v>
      </c>
      <c r="H35" s="4">
        <v>1</v>
      </c>
      <c r="I35" s="4">
        <v>1</v>
      </c>
      <c r="J35" s="4">
        <v>1</v>
      </c>
      <c r="K35" s="4" t="s">
        <v>29</v>
      </c>
      <c r="L35" s="4">
        <v>274.05</v>
      </c>
      <c r="M35" s="4">
        <v>274.05</v>
      </c>
      <c r="N35" s="4" t="s">
        <v>119</v>
      </c>
      <c r="O35" s="4" t="s">
        <v>93</v>
      </c>
      <c r="P35" s="4" t="s">
        <v>32</v>
      </c>
      <c r="Q35" s="4">
        <v>0</v>
      </c>
      <c r="R35" s="6">
        <v>44552</v>
      </c>
      <c r="S35" s="5">
        <v>44556</v>
      </c>
      <c r="T35" s="4" t="s">
        <v>33</v>
      </c>
      <c r="U35" s="4">
        <v>274.05</v>
      </c>
      <c r="V35" s="4">
        <v>0</v>
      </c>
      <c r="W35" s="4">
        <v>0</v>
      </c>
    </row>
    <row r="36" s="4" customFormat="1" spans="1:23">
      <c r="A36" s="4">
        <v>17033233993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44552</v>
      </c>
      <c r="G36" s="5">
        <v>44553</v>
      </c>
      <c r="H36" s="4">
        <v>1</v>
      </c>
      <c r="I36" s="4">
        <v>1</v>
      </c>
      <c r="J36" s="4">
        <v>1</v>
      </c>
      <c r="K36" s="4" t="s">
        <v>29</v>
      </c>
      <c r="L36" s="4">
        <v>165.45</v>
      </c>
      <c r="M36" s="4">
        <v>165.45</v>
      </c>
      <c r="N36" s="4" t="s">
        <v>122</v>
      </c>
      <c r="O36" s="4" t="s">
        <v>93</v>
      </c>
      <c r="P36" s="4" t="s">
        <v>32</v>
      </c>
      <c r="Q36" s="4">
        <v>0</v>
      </c>
      <c r="R36" s="6">
        <v>44552</v>
      </c>
      <c r="S36" s="5">
        <v>44556</v>
      </c>
      <c r="T36" s="4" t="s">
        <v>33</v>
      </c>
      <c r="U36" s="4">
        <v>165.45</v>
      </c>
      <c r="V36" s="4">
        <v>0</v>
      </c>
      <c r="W36" s="4">
        <v>0</v>
      </c>
    </row>
    <row r="37" s="4" customFormat="1" spans="1:24">
      <c r="A37" s="4">
        <v>17033239728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44552</v>
      </c>
      <c r="G37" s="5">
        <v>44553</v>
      </c>
      <c r="H37" s="4">
        <v>1</v>
      </c>
      <c r="I37" s="4">
        <v>1</v>
      </c>
      <c r="J37" s="4">
        <v>1</v>
      </c>
      <c r="K37" s="4" t="s">
        <v>29</v>
      </c>
      <c r="L37" s="4">
        <v>393.82</v>
      </c>
      <c r="M37" s="4">
        <v>393.82</v>
      </c>
      <c r="N37" s="4" t="s">
        <v>125</v>
      </c>
      <c r="O37" s="4" t="s">
        <v>93</v>
      </c>
      <c r="P37" s="4" t="s">
        <v>32</v>
      </c>
      <c r="Q37" s="4">
        <v>0</v>
      </c>
      <c r="R37" s="6">
        <v>44552</v>
      </c>
      <c r="S37" s="5">
        <v>44556</v>
      </c>
      <c r="T37" s="4" t="s">
        <v>33</v>
      </c>
      <c r="U37" s="4">
        <v>393.82</v>
      </c>
      <c r="V37" s="4">
        <v>0</v>
      </c>
      <c r="W37" s="4">
        <v>0</v>
      </c>
      <c r="X37" s="4">
        <v>2351317</v>
      </c>
    </row>
    <row r="38" s="4" customFormat="1" spans="1:23">
      <c r="A38" s="4">
        <v>17033709333</v>
      </c>
      <c r="B38" s="4" t="s">
        <v>25</v>
      </c>
      <c r="C38" s="4" t="s">
        <v>26</v>
      </c>
      <c r="D38" s="4" t="s">
        <v>126</v>
      </c>
      <c r="E38" s="4" t="s">
        <v>95</v>
      </c>
      <c r="F38" s="5">
        <v>44552</v>
      </c>
      <c r="G38" s="5">
        <v>44553</v>
      </c>
      <c r="H38" s="4">
        <v>1</v>
      </c>
      <c r="I38" s="4">
        <v>1</v>
      </c>
      <c r="J38" s="4">
        <v>1</v>
      </c>
      <c r="K38" s="4" t="s">
        <v>29</v>
      </c>
      <c r="L38" s="4">
        <v>191.9</v>
      </c>
      <c r="M38" s="4">
        <v>191.9</v>
      </c>
      <c r="N38" s="4" t="s">
        <v>127</v>
      </c>
      <c r="O38" s="4" t="s">
        <v>93</v>
      </c>
      <c r="P38" s="4" t="s">
        <v>32</v>
      </c>
      <c r="Q38" s="4">
        <v>0</v>
      </c>
      <c r="R38" s="6">
        <v>44552</v>
      </c>
      <c r="S38" s="5">
        <v>44556</v>
      </c>
      <c r="T38" s="4" t="s">
        <v>33</v>
      </c>
      <c r="U38" s="4">
        <v>191.9</v>
      </c>
      <c r="V38" s="4">
        <v>0</v>
      </c>
      <c r="W38" s="4">
        <v>0</v>
      </c>
    </row>
    <row r="39" s="4" customFormat="1" spans="1:23">
      <c r="A39" s="4">
        <v>17033723193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44552</v>
      </c>
      <c r="G39" s="5">
        <v>44553</v>
      </c>
      <c r="H39" s="4">
        <v>1</v>
      </c>
      <c r="I39" s="4">
        <v>1</v>
      </c>
      <c r="J39" s="4">
        <v>1</v>
      </c>
      <c r="K39" s="4" t="s">
        <v>29</v>
      </c>
      <c r="L39" s="4">
        <v>155.54</v>
      </c>
      <c r="M39" s="4">
        <v>155.54</v>
      </c>
      <c r="N39" s="4" t="s">
        <v>130</v>
      </c>
      <c r="O39" s="4" t="s">
        <v>93</v>
      </c>
      <c r="P39" s="4" t="s">
        <v>32</v>
      </c>
      <c r="Q39" s="4">
        <v>0</v>
      </c>
      <c r="R39" s="6">
        <v>44552</v>
      </c>
      <c r="S39" s="5">
        <v>44556</v>
      </c>
      <c r="T39" s="4" t="s">
        <v>33</v>
      </c>
      <c r="U39" s="4">
        <v>155.54</v>
      </c>
      <c r="V39" s="4">
        <v>0</v>
      </c>
      <c r="W39" s="4">
        <v>0</v>
      </c>
    </row>
    <row r="40" s="4" customFormat="1" spans="1:24">
      <c r="A40" s="4">
        <v>17033788972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44552</v>
      </c>
      <c r="G40" s="5">
        <v>44553</v>
      </c>
      <c r="H40" s="4">
        <v>1</v>
      </c>
      <c r="I40" s="4">
        <v>1</v>
      </c>
      <c r="J40" s="4">
        <v>1</v>
      </c>
      <c r="K40" s="4" t="s">
        <v>29</v>
      </c>
      <c r="L40" s="4">
        <v>359.31</v>
      </c>
      <c r="M40" s="4">
        <v>359.31</v>
      </c>
      <c r="N40" s="4" t="s">
        <v>133</v>
      </c>
      <c r="O40" s="4" t="s">
        <v>93</v>
      </c>
      <c r="P40" s="4" t="s">
        <v>32</v>
      </c>
      <c r="Q40" s="4">
        <v>0</v>
      </c>
      <c r="R40" s="6">
        <v>44552</v>
      </c>
      <c r="S40" s="5">
        <v>44556</v>
      </c>
      <c r="T40" s="4" t="s">
        <v>33</v>
      </c>
      <c r="U40" s="4">
        <v>359.31</v>
      </c>
      <c r="V40" s="4">
        <v>0</v>
      </c>
      <c r="W40" s="4">
        <v>0</v>
      </c>
      <c r="X40" s="4">
        <v>2351526</v>
      </c>
    </row>
    <row r="41" s="4" customFormat="1" spans="1:24">
      <c r="A41" s="4">
        <v>17033793162</v>
      </c>
      <c r="B41" s="4" t="s">
        <v>25</v>
      </c>
      <c r="C41" s="4" t="s">
        <v>26</v>
      </c>
      <c r="D41" s="4" t="s">
        <v>134</v>
      </c>
      <c r="E41" s="4" t="s">
        <v>135</v>
      </c>
      <c r="F41" s="5">
        <v>44552</v>
      </c>
      <c r="G41" s="5">
        <v>44553</v>
      </c>
      <c r="H41" s="4">
        <v>1</v>
      </c>
      <c r="I41" s="4">
        <v>1</v>
      </c>
      <c r="J41" s="4">
        <v>1</v>
      </c>
      <c r="K41" s="4" t="s">
        <v>29</v>
      </c>
      <c r="L41" s="4">
        <v>312.62</v>
      </c>
      <c r="M41" s="4">
        <v>312.62</v>
      </c>
      <c r="N41" s="4" t="s">
        <v>136</v>
      </c>
      <c r="O41" s="4" t="s">
        <v>93</v>
      </c>
      <c r="P41" s="4" t="s">
        <v>32</v>
      </c>
      <c r="Q41" s="4">
        <v>0</v>
      </c>
      <c r="R41" s="6">
        <v>44552</v>
      </c>
      <c r="S41" s="5">
        <v>44556</v>
      </c>
      <c r="T41" s="4" t="s">
        <v>33</v>
      </c>
      <c r="U41" s="4">
        <v>312.62</v>
      </c>
      <c r="V41" s="4">
        <v>0</v>
      </c>
      <c r="W41" s="4">
        <v>0</v>
      </c>
      <c r="X41" s="4">
        <v>2351529</v>
      </c>
    </row>
    <row r="42" s="4" customFormat="1" spans="1:24">
      <c r="A42" s="4">
        <v>16964947764</v>
      </c>
      <c r="B42" s="4" t="s">
        <v>25</v>
      </c>
      <c r="C42" s="4" t="s">
        <v>26</v>
      </c>
      <c r="D42" s="4" t="s">
        <v>137</v>
      </c>
      <c r="E42" s="4" t="s">
        <v>138</v>
      </c>
      <c r="F42" s="5">
        <v>44541</v>
      </c>
      <c r="G42" s="5">
        <v>44554</v>
      </c>
      <c r="H42" s="4">
        <v>1</v>
      </c>
      <c r="I42" s="4">
        <v>13</v>
      </c>
      <c r="J42" s="4">
        <v>13</v>
      </c>
      <c r="K42" s="4" t="s">
        <v>29</v>
      </c>
      <c r="L42" s="4">
        <v>6564.87</v>
      </c>
      <c r="M42" s="4">
        <v>6564.87</v>
      </c>
      <c r="N42" s="4" t="s">
        <v>139</v>
      </c>
      <c r="O42" s="4" t="s">
        <v>140</v>
      </c>
      <c r="P42" s="4" t="s">
        <v>32</v>
      </c>
      <c r="Q42" s="4">
        <v>0</v>
      </c>
      <c r="R42" s="6">
        <v>44541</v>
      </c>
      <c r="S42" s="5">
        <v>44557</v>
      </c>
      <c r="T42" s="4" t="s">
        <v>33</v>
      </c>
      <c r="U42" s="4">
        <v>6564.87</v>
      </c>
      <c r="V42" s="4">
        <v>0</v>
      </c>
      <c r="W42" s="4">
        <v>0</v>
      </c>
      <c r="X42" s="4">
        <v>2336085</v>
      </c>
    </row>
    <row r="43" s="4" customFormat="1" spans="1:25">
      <c r="A43" s="4">
        <v>16997122382</v>
      </c>
      <c r="B43" s="4" t="s">
        <v>25</v>
      </c>
      <c r="C43" s="4" t="s">
        <v>26</v>
      </c>
      <c r="D43" s="4" t="s">
        <v>137</v>
      </c>
      <c r="E43" s="4" t="s">
        <v>141</v>
      </c>
      <c r="F43" s="5">
        <v>44549</v>
      </c>
      <c r="G43" s="5">
        <v>44554</v>
      </c>
      <c r="H43" s="4">
        <v>1</v>
      </c>
      <c r="I43" s="4">
        <v>5</v>
      </c>
      <c r="J43" s="4">
        <v>5</v>
      </c>
      <c r="K43" s="4" t="s">
        <v>29</v>
      </c>
      <c r="L43" s="4">
        <v>1735.6</v>
      </c>
      <c r="M43" s="4">
        <v>1735.6</v>
      </c>
      <c r="N43" s="4" t="s">
        <v>142</v>
      </c>
      <c r="O43" s="4" t="s">
        <v>140</v>
      </c>
      <c r="P43" s="4" t="s">
        <v>32</v>
      </c>
      <c r="Q43" s="4">
        <v>0</v>
      </c>
      <c r="R43" s="6">
        <v>44546</v>
      </c>
      <c r="S43" s="5">
        <v>44557</v>
      </c>
      <c r="T43" s="4" t="s">
        <v>33</v>
      </c>
      <c r="U43" s="4">
        <v>1735.6</v>
      </c>
      <c r="V43" s="4">
        <v>0</v>
      </c>
      <c r="W43" s="4">
        <v>0</v>
      </c>
      <c r="X43" s="4">
        <v>2343629</v>
      </c>
      <c r="Y43" s="4">
        <v>104115670024</v>
      </c>
    </row>
    <row r="44" s="4" customFormat="1" spans="1:23">
      <c r="A44" s="4">
        <v>16999916293</v>
      </c>
      <c r="B44" s="4" t="s">
        <v>25</v>
      </c>
      <c r="C44" s="4" t="s">
        <v>26</v>
      </c>
      <c r="D44" s="4" t="s">
        <v>137</v>
      </c>
      <c r="E44" s="4" t="s">
        <v>143</v>
      </c>
      <c r="F44" s="5">
        <v>44547</v>
      </c>
      <c r="G44" s="5">
        <v>44554</v>
      </c>
      <c r="H44" s="4">
        <v>1</v>
      </c>
      <c r="I44" s="4">
        <v>7</v>
      </c>
      <c r="J44" s="4">
        <v>7</v>
      </c>
      <c r="K44" s="4" t="s">
        <v>29</v>
      </c>
      <c r="L44" s="4">
        <v>2429.84</v>
      </c>
      <c r="M44" s="4">
        <v>2429.84</v>
      </c>
      <c r="N44" s="4" t="s">
        <v>144</v>
      </c>
      <c r="O44" s="4" t="s">
        <v>140</v>
      </c>
      <c r="P44" s="4" t="s">
        <v>32</v>
      </c>
      <c r="Q44" s="4">
        <v>0</v>
      </c>
      <c r="R44" s="6">
        <v>44547</v>
      </c>
      <c r="S44" s="5">
        <v>44557</v>
      </c>
      <c r="T44" s="4" t="s">
        <v>33</v>
      </c>
      <c r="U44" s="4">
        <v>2429.84</v>
      </c>
      <c r="V44" s="4">
        <v>0</v>
      </c>
      <c r="W44" s="4">
        <v>0</v>
      </c>
    </row>
    <row r="45" s="4" customFormat="1" spans="1:24">
      <c r="A45" s="4">
        <v>17000368521</v>
      </c>
      <c r="B45" s="4" t="s">
        <v>25</v>
      </c>
      <c r="C45" s="4" t="s">
        <v>26</v>
      </c>
      <c r="D45" s="4" t="s">
        <v>137</v>
      </c>
      <c r="E45" s="4" t="s">
        <v>143</v>
      </c>
      <c r="F45" s="5">
        <v>44547</v>
      </c>
      <c r="G45" s="5">
        <v>44554</v>
      </c>
      <c r="H45" s="4">
        <v>1</v>
      </c>
      <c r="I45" s="4">
        <v>7</v>
      </c>
      <c r="J45" s="4">
        <v>7</v>
      </c>
      <c r="K45" s="4" t="s">
        <v>29</v>
      </c>
      <c r="L45" s="4">
        <v>2429.84</v>
      </c>
      <c r="M45" s="4">
        <v>2429.84</v>
      </c>
      <c r="N45" s="4" t="s">
        <v>145</v>
      </c>
      <c r="O45" s="4" t="s">
        <v>140</v>
      </c>
      <c r="P45" s="4" t="s">
        <v>32</v>
      </c>
      <c r="Q45" s="4">
        <v>0</v>
      </c>
      <c r="R45" s="6">
        <v>44547</v>
      </c>
      <c r="S45" s="5">
        <v>44557</v>
      </c>
      <c r="T45" s="4" t="s">
        <v>33</v>
      </c>
      <c r="U45" s="4">
        <v>2429.84</v>
      </c>
      <c r="V45" s="4">
        <v>0</v>
      </c>
      <c r="W45" s="4">
        <v>0</v>
      </c>
      <c r="X45" s="4">
        <v>2344222</v>
      </c>
    </row>
    <row r="46" s="4" customFormat="1" spans="1:24">
      <c r="A46" s="4">
        <v>16964947764</v>
      </c>
      <c r="B46" s="4" t="s">
        <v>25</v>
      </c>
      <c r="C46" s="4" t="s">
        <v>146</v>
      </c>
      <c r="D46" s="4" t="s">
        <v>137</v>
      </c>
      <c r="E46" s="4" t="s">
        <v>138</v>
      </c>
      <c r="F46" s="5">
        <v>44541</v>
      </c>
      <c r="G46" s="5">
        <v>44554</v>
      </c>
      <c r="H46" s="4">
        <v>1</v>
      </c>
      <c r="I46" s="4">
        <v>13</v>
      </c>
      <c r="J46" s="4">
        <v>13</v>
      </c>
      <c r="K46" s="4" t="s">
        <v>29</v>
      </c>
      <c r="L46" s="4">
        <v>-2524.95</v>
      </c>
      <c r="M46" s="4">
        <v>-2524.95</v>
      </c>
      <c r="N46" s="4" t="s">
        <v>139</v>
      </c>
      <c r="O46" s="4" t="s">
        <v>140</v>
      </c>
      <c r="P46" s="4" t="s">
        <v>32</v>
      </c>
      <c r="Q46" s="4">
        <v>0</v>
      </c>
      <c r="R46" s="6">
        <v>44541</v>
      </c>
      <c r="S46" s="5">
        <v>44557</v>
      </c>
      <c r="T46" s="4" t="s">
        <v>33</v>
      </c>
      <c r="U46" s="4">
        <v>-2524.95</v>
      </c>
      <c r="V46" s="4">
        <v>0</v>
      </c>
      <c r="W46" s="4">
        <v>0</v>
      </c>
      <c r="X46" s="4">
        <v>2336085</v>
      </c>
    </row>
    <row r="47" s="4" customFormat="1" spans="1:24">
      <c r="A47" s="4">
        <v>17024790232</v>
      </c>
      <c r="B47" s="4" t="s">
        <v>25</v>
      </c>
      <c r="C47" s="4" t="s">
        <v>26</v>
      </c>
      <c r="D47" s="4" t="s">
        <v>147</v>
      </c>
      <c r="E47" s="4" t="s">
        <v>148</v>
      </c>
      <c r="F47" s="5">
        <v>44551</v>
      </c>
      <c r="G47" s="5">
        <v>44554</v>
      </c>
      <c r="H47" s="4">
        <v>1</v>
      </c>
      <c r="I47" s="4">
        <v>3</v>
      </c>
      <c r="J47" s="4">
        <v>3</v>
      </c>
      <c r="K47" s="4" t="s">
        <v>29</v>
      </c>
      <c r="L47" s="4">
        <v>370.38</v>
      </c>
      <c r="M47" s="4">
        <v>370.38</v>
      </c>
      <c r="N47" s="4" t="s">
        <v>149</v>
      </c>
      <c r="O47" s="4" t="s">
        <v>140</v>
      </c>
      <c r="P47" s="4" t="s">
        <v>32</v>
      </c>
      <c r="Q47" s="4">
        <v>0</v>
      </c>
      <c r="R47" s="6">
        <v>44551</v>
      </c>
      <c r="S47" s="5">
        <v>44557</v>
      </c>
      <c r="T47" s="4" t="s">
        <v>33</v>
      </c>
      <c r="U47" s="4">
        <v>370.38</v>
      </c>
      <c r="V47" s="4">
        <v>0</v>
      </c>
      <c r="W47" s="4">
        <v>0</v>
      </c>
      <c r="X47" s="4">
        <v>2349410</v>
      </c>
    </row>
    <row r="48" s="4" customFormat="1" spans="1:24">
      <c r="A48" s="4">
        <v>17024796743</v>
      </c>
      <c r="B48" s="4" t="s">
        <v>25</v>
      </c>
      <c r="C48" s="4" t="s">
        <v>26</v>
      </c>
      <c r="D48" s="4" t="s">
        <v>150</v>
      </c>
      <c r="E48" s="4" t="s">
        <v>51</v>
      </c>
      <c r="F48" s="5">
        <v>44551</v>
      </c>
      <c r="G48" s="5">
        <v>44554</v>
      </c>
      <c r="H48" s="4">
        <v>1</v>
      </c>
      <c r="I48" s="4">
        <v>3</v>
      </c>
      <c r="J48" s="4">
        <v>3</v>
      </c>
      <c r="K48" s="4" t="s">
        <v>29</v>
      </c>
      <c r="L48" s="4">
        <v>822.75</v>
      </c>
      <c r="M48" s="4">
        <v>822.75</v>
      </c>
      <c r="N48" s="4" t="s">
        <v>151</v>
      </c>
      <c r="O48" s="4" t="s">
        <v>140</v>
      </c>
      <c r="P48" s="4" t="s">
        <v>32</v>
      </c>
      <c r="Q48" s="4">
        <v>0</v>
      </c>
      <c r="R48" s="6">
        <v>44551</v>
      </c>
      <c r="S48" s="5">
        <v>44557</v>
      </c>
      <c r="T48" s="4" t="s">
        <v>33</v>
      </c>
      <c r="U48" s="4">
        <v>822.75</v>
      </c>
      <c r="V48" s="4">
        <v>0</v>
      </c>
      <c r="W48" s="4">
        <v>0</v>
      </c>
      <c r="X48" s="4">
        <v>2349416</v>
      </c>
    </row>
    <row r="49" s="4" customFormat="1" spans="1:24">
      <c r="A49" s="4">
        <v>17030720865</v>
      </c>
      <c r="B49" s="4" t="s">
        <v>25</v>
      </c>
      <c r="C49" s="4" t="s">
        <v>26</v>
      </c>
      <c r="D49" s="4" t="s">
        <v>147</v>
      </c>
      <c r="E49" s="4" t="s">
        <v>148</v>
      </c>
      <c r="F49" s="5">
        <v>44552</v>
      </c>
      <c r="G49" s="5">
        <v>44554</v>
      </c>
      <c r="H49" s="4">
        <v>1</v>
      </c>
      <c r="I49" s="4">
        <v>2</v>
      </c>
      <c r="J49" s="4">
        <v>2</v>
      </c>
      <c r="K49" s="4" t="s">
        <v>29</v>
      </c>
      <c r="L49" s="4">
        <v>248.88</v>
      </c>
      <c r="M49" s="4">
        <v>248.88</v>
      </c>
      <c r="N49" s="4" t="s">
        <v>152</v>
      </c>
      <c r="O49" s="4" t="s">
        <v>140</v>
      </c>
      <c r="P49" s="4" t="s">
        <v>32</v>
      </c>
      <c r="Q49" s="4">
        <v>0</v>
      </c>
      <c r="R49" s="6">
        <v>44552</v>
      </c>
      <c r="S49" s="5">
        <v>44557</v>
      </c>
      <c r="T49" s="4" t="s">
        <v>33</v>
      </c>
      <c r="U49" s="4">
        <v>248.88</v>
      </c>
      <c r="V49" s="4">
        <v>0</v>
      </c>
      <c r="W49" s="4">
        <v>0</v>
      </c>
      <c r="X49" s="4">
        <v>2350831</v>
      </c>
    </row>
    <row r="50" s="4" customFormat="1" spans="1:23">
      <c r="A50" s="4">
        <v>17031061731</v>
      </c>
      <c r="B50" s="4" t="s">
        <v>25</v>
      </c>
      <c r="C50" s="4" t="s">
        <v>26</v>
      </c>
      <c r="D50" s="4" t="s">
        <v>153</v>
      </c>
      <c r="E50" s="4" t="s">
        <v>154</v>
      </c>
      <c r="F50" s="5">
        <v>44552</v>
      </c>
      <c r="G50" s="5">
        <v>44554</v>
      </c>
      <c r="H50" s="4">
        <v>1</v>
      </c>
      <c r="I50" s="4">
        <v>2</v>
      </c>
      <c r="J50" s="4">
        <v>2</v>
      </c>
      <c r="K50" s="4" t="s">
        <v>29</v>
      </c>
      <c r="L50" s="4">
        <v>461.04</v>
      </c>
      <c r="M50" s="4">
        <v>461.04</v>
      </c>
      <c r="N50" s="4" t="s">
        <v>155</v>
      </c>
      <c r="O50" s="4" t="s">
        <v>140</v>
      </c>
      <c r="P50" s="4" t="s">
        <v>32</v>
      </c>
      <c r="Q50" s="4">
        <v>0</v>
      </c>
      <c r="R50" s="6">
        <v>44552</v>
      </c>
      <c r="S50" s="5">
        <v>44557</v>
      </c>
      <c r="T50" s="4" t="s">
        <v>33</v>
      </c>
      <c r="U50" s="4">
        <v>461.04</v>
      </c>
      <c r="V50" s="4">
        <v>0</v>
      </c>
      <c r="W50" s="4">
        <v>0</v>
      </c>
    </row>
    <row r="51" s="4" customFormat="1" spans="1:24">
      <c r="A51" s="4">
        <v>17033824579</v>
      </c>
      <c r="B51" s="4" t="s">
        <v>25</v>
      </c>
      <c r="C51" s="4" t="s">
        <v>26</v>
      </c>
      <c r="D51" s="4" t="s">
        <v>156</v>
      </c>
      <c r="E51" s="4" t="s">
        <v>51</v>
      </c>
      <c r="F51" s="5">
        <v>44552</v>
      </c>
      <c r="G51" s="5">
        <v>44554</v>
      </c>
      <c r="H51" s="4">
        <v>1</v>
      </c>
      <c r="I51" s="4">
        <v>2</v>
      </c>
      <c r="J51" s="4">
        <v>2</v>
      </c>
      <c r="K51" s="4" t="s">
        <v>29</v>
      </c>
      <c r="L51" s="4">
        <v>609</v>
      </c>
      <c r="M51" s="4">
        <v>609</v>
      </c>
      <c r="N51" s="4" t="s">
        <v>157</v>
      </c>
      <c r="O51" s="4" t="s">
        <v>140</v>
      </c>
      <c r="P51" s="4" t="s">
        <v>32</v>
      </c>
      <c r="Q51" s="4">
        <v>0</v>
      </c>
      <c r="R51" s="6">
        <v>44552</v>
      </c>
      <c r="S51" s="5">
        <v>44557</v>
      </c>
      <c r="T51" s="4" t="s">
        <v>33</v>
      </c>
      <c r="U51" s="4">
        <v>609</v>
      </c>
      <c r="V51" s="4">
        <v>0</v>
      </c>
      <c r="W51" s="4">
        <v>0</v>
      </c>
      <c r="X51" s="4">
        <v>2351545</v>
      </c>
    </row>
    <row r="52" s="4" customFormat="1" spans="1:24">
      <c r="A52" s="4">
        <v>17033052395</v>
      </c>
      <c r="B52" s="4" t="s">
        <v>25</v>
      </c>
      <c r="C52" s="4" t="s">
        <v>26</v>
      </c>
      <c r="D52" s="4" t="s">
        <v>50</v>
      </c>
      <c r="E52" s="4" t="s">
        <v>51</v>
      </c>
      <c r="F52" s="5">
        <v>44553</v>
      </c>
      <c r="G52" s="5">
        <v>44554</v>
      </c>
      <c r="H52" s="4">
        <v>1</v>
      </c>
      <c r="I52" s="4">
        <v>1</v>
      </c>
      <c r="J52" s="4">
        <v>1</v>
      </c>
      <c r="K52" s="4" t="s">
        <v>29</v>
      </c>
      <c r="L52" s="4">
        <v>281.79</v>
      </c>
      <c r="M52" s="4">
        <v>281.79</v>
      </c>
      <c r="N52" s="4" t="s">
        <v>52</v>
      </c>
      <c r="O52" s="4" t="s">
        <v>140</v>
      </c>
      <c r="P52" s="4" t="s">
        <v>32</v>
      </c>
      <c r="Q52" s="4">
        <v>0</v>
      </c>
      <c r="R52" s="6">
        <v>44552</v>
      </c>
      <c r="S52" s="5">
        <v>44557</v>
      </c>
      <c r="T52" s="4" t="s">
        <v>33</v>
      </c>
      <c r="U52" s="4">
        <v>281.79</v>
      </c>
      <c r="V52" s="4">
        <v>0</v>
      </c>
      <c r="W52" s="4">
        <v>0</v>
      </c>
      <c r="X52" s="4">
        <v>2351833</v>
      </c>
    </row>
    <row r="53" s="4" customFormat="1" spans="1:23">
      <c r="A53" s="4">
        <v>17034967358</v>
      </c>
      <c r="B53" s="4" t="s">
        <v>25</v>
      </c>
      <c r="C53" s="4" t="s">
        <v>26</v>
      </c>
      <c r="D53" s="4" t="s">
        <v>68</v>
      </c>
      <c r="E53" s="4" t="s">
        <v>69</v>
      </c>
      <c r="F53" s="5">
        <v>44553</v>
      </c>
      <c r="G53" s="5">
        <v>44554</v>
      </c>
      <c r="H53" s="4">
        <v>1</v>
      </c>
      <c r="I53" s="4">
        <v>1</v>
      </c>
      <c r="J53" s="4">
        <v>1</v>
      </c>
      <c r="K53" s="4" t="s">
        <v>29</v>
      </c>
      <c r="L53" s="4">
        <v>155.54</v>
      </c>
      <c r="M53" s="4">
        <v>155.54</v>
      </c>
      <c r="N53" s="4" t="s">
        <v>158</v>
      </c>
      <c r="O53" s="4" t="s">
        <v>140</v>
      </c>
      <c r="P53" s="4" t="s">
        <v>32</v>
      </c>
      <c r="Q53" s="4">
        <v>0</v>
      </c>
      <c r="R53" s="6">
        <v>44553</v>
      </c>
      <c r="S53" s="5">
        <v>44557</v>
      </c>
      <c r="T53" s="4" t="s">
        <v>33</v>
      </c>
      <c r="U53" s="4">
        <v>155.54</v>
      </c>
      <c r="V53" s="4">
        <v>0</v>
      </c>
      <c r="W53" s="4">
        <v>0</v>
      </c>
    </row>
    <row r="54" s="4" customFormat="1" spans="1:24">
      <c r="A54" s="4">
        <v>17035030382</v>
      </c>
      <c r="B54" s="4" t="s">
        <v>25</v>
      </c>
      <c r="C54" s="4" t="s">
        <v>26</v>
      </c>
      <c r="D54" s="4" t="s">
        <v>159</v>
      </c>
      <c r="E54" s="4" t="s">
        <v>160</v>
      </c>
      <c r="F54" s="5">
        <v>44553</v>
      </c>
      <c r="G54" s="5">
        <v>44554</v>
      </c>
      <c r="H54" s="4">
        <v>1</v>
      </c>
      <c r="I54" s="4">
        <v>1</v>
      </c>
      <c r="J54" s="4">
        <v>1</v>
      </c>
      <c r="K54" s="4" t="s">
        <v>29</v>
      </c>
      <c r="L54" s="4">
        <v>207.06</v>
      </c>
      <c r="M54" s="4">
        <v>207.06</v>
      </c>
      <c r="N54" s="4" t="s">
        <v>161</v>
      </c>
      <c r="O54" s="4" t="s">
        <v>140</v>
      </c>
      <c r="P54" s="4" t="s">
        <v>32</v>
      </c>
      <c r="Q54" s="4">
        <v>0</v>
      </c>
      <c r="R54" s="6">
        <v>44553</v>
      </c>
      <c r="S54" s="5">
        <v>44557</v>
      </c>
      <c r="T54" s="4" t="s">
        <v>33</v>
      </c>
      <c r="U54" s="4">
        <v>207.06</v>
      </c>
      <c r="V54" s="4">
        <v>0</v>
      </c>
      <c r="W54" s="4">
        <v>0</v>
      </c>
      <c r="X54" s="4">
        <v>2351996</v>
      </c>
    </row>
    <row r="55" s="4" customFormat="1" spans="1:24">
      <c r="A55" s="4">
        <v>17035442136</v>
      </c>
      <c r="B55" s="4" t="s">
        <v>25</v>
      </c>
      <c r="C55" s="4" t="s">
        <v>26</v>
      </c>
      <c r="D55" s="4" t="s">
        <v>162</v>
      </c>
      <c r="E55" s="4" t="s">
        <v>163</v>
      </c>
      <c r="F55" s="5">
        <v>44553</v>
      </c>
      <c r="G55" s="5">
        <v>44554</v>
      </c>
      <c r="H55" s="4">
        <v>1</v>
      </c>
      <c r="I55" s="4">
        <v>1</v>
      </c>
      <c r="J55" s="4">
        <v>1</v>
      </c>
      <c r="K55" s="4" t="s">
        <v>29</v>
      </c>
      <c r="L55" s="4">
        <v>156.31</v>
      </c>
      <c r="M55" s="4">
        <v>156.31</v>
      </c>
      <c r="N55" s="4" t="s">
        <v>164</v>
      </c>
      <c r="O55" s="4" t="s">
        <v>140</v>
      </c>
      <c r="P55" s="4" t="s">
        <v>32</v>
      </c>
      <c r="Q55" s="4">
        <v>0</v>
      </c>
      <c r="R55" s="6">
        <v>44553</v>
      </c>
      <c r="S55" s="5">
        <v>44557</v>
      </c>
      <c r="T55" s="4" t="s">
        <v>33</v>
      </c>
      <c r="U55" s="4">
        <v>156.31</v>
      </c>
      <c r="V55" s="4">
        <v>0</v>
      </c>
      <c r="W55" s="4">
        <v>0</v>
      </c>
      <c r="X55" s="4">
        <v>2352134</v>
      </c>
    </row>
    <row r="56" s="4" customFormat="1" spans="1:24">
      <c r="A56" s="4">
        <v>17035479995</v>
      </c>
      <c r="B56" s="4" t="s">
        <v>25</v>
      </c>
      <c r="C56" s="4" t="s">
        <v>26</v>
      </c>
      <c r="D56" s="4" t="s">
        <v>40</v>
      </c>
      <c r="E56" s="4" t="s">
        <v>111</v>
      </c>
      <c r="F56" s="5">
        <v>44553</v>
      </c>
      <c r="G56" s="5">
        <v>44554</v>
      </c>
      <c r="H56" s="4">
        <v>1</v>
      </c>
      <c r="I56" s="4">
        <v>1</v>
      </c>
      <c r="J56" s="4">
        <v>1</v>
      </c>
      <c r="K56" s="4" t="s">
        <v>29</v>
      </c>
      <c r="L56" s="4">
        <v>182.7</v>
      </c>
      <c r="M56" s="4">
        <v>182.7</v>
      </c>
      <c r="N56" s="4" t="s">
        <v>165</v>
      </c>
      <c r="O56" s="4" t="s">
        <v>140</v>
      </c>
      <c r="P56" s="4" t="s">
        <v>32</v>
      </c>
      <c r="Q56" s="4">
        <v>0</v>
      </c>
      <c r="R56" s="6">
        <v>44553</v>
      </c>
      <c r="S56" s="5">
        <v>44557</v>
      </c>
      <c r="T56" s="4" t="s">
        <v>33</v>
      </c>
      <c r="U56" s="4">
        <v>182.7</v>
      </c>
      <c r="V56" s="4">
        <v>0</v>
      </c>
      <c r="W56" s="4">
        <v>0</v>
      </c>
      <c r="X56" s="4">
        <v>2352156</v>
      </c>
    </row>
    <row r="57" s="4" customFormat="1" spans="1:23">
      <c r="A57" s="4">
        <v>17035735393</v>
      </c>
      <c r="B57" s="4" t="s">
        <v>25</v>
      </c>
      <c r="C57" s="4" t="s">
        <v>26</v>
      </c>
      <c r="D57" s="4" t="s">
        <v>166</v>
      </c>
      <c r="E57" s="4" t="s">
        <v>28</v>
      </c>
      <c r="F57" s="5">
        <v>44553</v>
      </c>
      <c r="G57" s="5">
        <v>44554</v>
      </c>
      <c r="H57" s="4">
        <v>1</v>
      </c>
      <c r="I57" s="4">
        <v>1</v>
      </c>
      <c r="J57" s="4">
        <v>1</v>
      </c>
      <c r="K57" s="4" t="s">
        <v>29</v>
      </c>
      <c r="L57" s="4">
        <v>183.82</v>
      </c>
      <c r="M57" s="4">
        <v>183.82</v>
      </c>
      <c r="N57" s="4" t="s">
        <v>167</v>
      </c>
      <c r="O57" s="4" t="s">
        <v>140</v>
      </c>
      <c r="P57" s="4" t="s">
        <v>32</v>
      </c>
      <c r="Q57" s="4">
        <v>0</v>
      </c>
      <c r="R57" s="6">
        <v>44553</v>
      </c>
      <c r="S57" s="5">
        <v>44557</v>
      </c>
      <c r="T57" s="4" t="s">
        <v>33</v>
      </c>
      <c r="U57" s="4">
        <v>183.82</v>
      </c>
      <c r="V57" s="4">
        <v>0</v>
      </c>
      <c r="W57" s="4">
        <v>0</v>
      </c>
    </row>
    <row r="58" s="4" customFormat="1" spans="1:24">
      <c r="A58" s="4">
        <v>17035741552</v>
      </c>
      <c r="B58" s="4" t="s">
        <v>25</v>
      </c>
      <c r="C58" s="4" t="s">
        <v>26</v>
      </c>
      <c r="D58" s="4" t="s">
        <v>166</v>
      </c>
      <c r="E58" s="4" t="s">
        <v>28</v>
      </c>
      <c r="F58" s="5">
        <v>44553</v>
      </c>
      <c r="G58" s="5">
        <v>44554</v>
      </c>
      <c r="H58" s="4">
        <v>1</v>
      </c>
      <c r="I58" s="4">
        <v>1</v>
      </c>
      <c r="J58" s="4">
        <v>1</v>
      </c>
      <c r="K58" s="4" t="s">
        <v>29</v>
      </c>
      <c r="L58" s="4">
        <v>183.82</v>
      </c>
      <c r="M58" s="4">
        <v>183.82</v>
      </c>
      <c r="N58" s="4" t="s">
        <v>167</v>
      </c>
      <c r="O58" s="4" t="s">
        <v>140</v>
      </c>
      <c r="P58" s="4" t="s">
        <v>32</v>
      </c>
      <c r="Q58" s="4">
        <v>0</v>
      </c>
      <c r="R58" s="6">
        <v>44553</v>
      </c>
      <c r="S58" s="5">
        <v>44557</v>
      </c>
      <c r="T58" s="4" t="s">
        <v>33</v>
      </c>
      <c r="U58" s="4">
        <v>183.82</v>
      </c>
      <c r="V58" s="4">
        <v>0</v>
      </c>
      <c r="W58" s="4">
        <v>0</v>
      </c>
      <c r="X58" s="4">
        <v>2352280</v>
      </c>
    </row>
    <row r="59" s="4" customFormat="1" spans="1:24">
      <c r="A59" s="4">
        <v>17035834869</v>
      </c>
      <c r="B59" s="4" t="s">
        <v>25</v>
      </c>
      <c r="C59" s="4" t="s">
        <v>26</v>
      </c>
      <c r="D59" s="4" t="s">
        <v>168</v>
      </c>
      <c r="E59" s="4" t="s">
        <v>169</v>
      </c>
      <c r="F59" s="5">
        <v>44553</v>
      </c>
      <c r="G59" s="5">
        <v>44554</v>
      </c>
      <c r="H59" s="4">
        <v>1</v>
      </c>
      <c r="I59" s="4">
        <v>1</v>
      </c>
      <c r="J59" s="4">
        <v>1</v>
      </c>
      <c r="K59" s="4" t="s">
        <v>29</v>
      </c>
      <c r="L59" s="4">
        <v>128.91</v>
      </c>
      <c r="M59" s="4">
        <v>128.91</v>
      </c>
      <c r="N59" s="4" t="s">
        <v>170</v>
      </c>
      <c r="O59" s="4" t="s">
        <v>140</v>
      </c>
      <c r="P59" s="4" t="s">
        <v>32</v>
      </c>
      <c r="Q59" s="4">
        <v>0</v>
      </c>
      <c r="R59" s="6">
        <v>44553</v>
      </c>
      <c r="S59" s="5">
        <v>44557</v>
      </c>
      <c r="T59" s="4" t="s">
        <v>33</v>
      </c>
      <c r="U59" s="4">
        <v>128.91</v>
      </c>
      <c r="V59" s="4">
        <v>0</v>
      </c>
      <c r="W59" s="4">
        <v>0</v>
      </c>
      <c r="X59" s="4">
        <v>2352321</v>
      </c>
    </row>
    <row r="60" s="4" customFormat="1" spans="1:24">
      <c r="A60" s="4">
        <v>17035929841</v>
      </c>
      <c r="B60" s="4" t="s">
        <v>25</v>
      </c>
      <c r="C60" s="4" t="s">
        <v>26</v>
      </c>
      <c r="D60" s="4" t="s">
        <v>171</v>
      </c>
      <c r="E60" s="4" t="s">
        <v>172</v>
      </c>
      <c r="F60" s="5">
        <v>44553</v>
      </c>
      <c r="G60" s="5">
        <v>44554</v>
      </c>
      <c r="H60" s="4">
        <v>1</v>
      </c>
      <c r="I60" s="4">
        <v>1</v>
      </c>
      <c r="J60" s="4">
        <v>1</v>
      </c>
      <c r="K60" s="4" t="s">
        <v>29</v>
      </c>
      <c r="L60" s="4">
        <v>150.49</v>
      </c>
      <c r="M60" s="4">
        <v>150.49</v>
      </c>
      <c r="N60" s="4" t="s">
        <v>173</v>
      </c>
      <c r="O60" s="4" t="s">
        <v>140</v>
      </c>
      <c r="P60" s="4" t="s">
        <v>32</v>
      </c>
      <c r="Q60" s="4">
        <v>0</v>
      </c>
      <c r="R60" s="6">
        <v>44553</v>
      </c>
      <c r="S60" s="5">
        <v>44557</v>
      </c>
      <c r="T60" s="4" t="s">
        <v>33</v>
      </c>
      <c r="U60" s="4">
        <v>150.49</v>
      </c>
      <c r="V60" s="4">
        <v>0</v>
      </c>
      <c r="W60" s="4">
        <v>0</v>
      </c>
      <c r="X60" s="4">
        <v>2352361</v>
      </c>
    </row>
    <row r="61" s="4" customFormat="1" spans="1:23">
      <c r="A61" s="4">
        <v>17035980509</v>
      </c>
      <c r="B61" s="4" t="s">
        <v>25</v>
      </c>
      <c r="C61" s="4" t="s">
        <v>26</v>
      </c>
      <c r="D61" s="4" t="s">
        <v>126</v>
      </c>
      <c r="E61" s="4" t="s">
        <v>95</v>
      </c>
      <c r="F61" s="5">
        <v>44553</v>
      </c>
      <c r="G61" s="5">
        <v>44554</v>
      </c>
      <c r="H61" s="4">
        <v>1</v>
      </c>
      <c r="I61" s="4">
        <v>1</v>
      </c>
      <c r="J61" s="4">
        <v>1</v>
      </c>
      <c r="K61" s="4" t="s">
        <v>29</v>
      </c>
      <c r="L61" s="4">
        <v>191.9</v>
      </c>
      <c r="M61" s="4">
        <v>191.9</v>
      </c>
      <c r="N61" s="4" t="s">
        <v>174</v>
      </c>
      <c r="O61" s="4" t="s">
        <v>140</v>
      </c>
      <c r="P61" s="4" t="s">
        <v>32</v>
      </c>
      <c r="Q61" s="4">
        <v>0</v>
      </c>
      <c r="R61" s="6">
        <v>44553</v>
      </c>
      <c r="S61" s="5">
        <v>44557</v>
      </c>
      <c r="T61" s="4" t="s">
        <v>33</v>
      </c>
      <c r="U61" s="4">
        <v>191.9</v>
      </c>
      <c r="V61" s="4">
        <v>0</v>
      </c>
      <c r="W61" s="4">
        <v>0</v>
      </c>
    </row>
    <row r="62" s="4" customFormat="1" spans="1:24">
      <c r="A62" s="4">
        <v>17036236945</v>
      </c>
      <c r="B62" s="4" t="s">
        <v>25</v>
      </c>
      <c r="C62" s="4" t="s">
        <v>26</v>
      </c>
      <c r="D62" s="4" t="s">
        <v>175</v>
      </c>
      <c r="E62" s="4" t="s">
        <v>176</v>
      </c>
      <c r="F62" s="5">
        <v>44553</v>
      </c>
      <c r="G62" s="5">
        <v>44554</v>
      </c>
      <c r="H62" s="4">
        <v>1</v>
      </c>
      <c r="I62" s="4">
        <v>1</v>
      </c>
      <c r="J62" s="4">
        <v>1</v>
      </c>
      <c r="K62" s="4" t="s">
        <v>29</v>
      </c>
      <c r="L62" s="4">
        <v>349.16</v>
      </c>
      <c r="M62" s="4">
        <v>349.16</v>
      </c>
      <c r="N62" s="4" t="s">
        <v>177</v>
      </c>
      <c r="O62" s="4" t="s">
        <v>140</v>
      </c>
      <c r="P62" s="4" t="s">
        <v>32</v>
      </c>
      <c r="Q62" s="4">
        <v>0</v>
      </c>
      <c r="R62" s="6">
        <v>44553</v>
      </c>
      <c r="S62" s="5">
        <v>44557</v>
      </c>
      <c r="T62" s="4" t="s">
        <v>33</v>
      </c>
      <c r="U62" s="4">
        <v>349.16</v>
      </c>
      <c r="V62" s="4">
        <v>0</v>
      </c>
      <c r="W62" s="4">
        <v>0</v>
      </c>
      <c r="X62" s="4">
        <v>2352532</v>
      </c>
    </row>
    <row r="63" s="4" customFormat="1" spans="1:23">
      <c r="A63" s="4">
        <v>17037977332</v>
      </c>
      <c r="B63" s="4" t="s">
        <v>25</v>
      </c>
      <c r="C63" s="4" t="s">
        <v>26</v>
      </c>
      <c r="D63" s="4" t="s">
        <v>178</v>
      </c>
      <c r="E63" s="4" t="s">
        <v>154</v>
      </c>
      <c r="F63" s="5">
        <v>44553</v>
      </c>
      <c r="G63" s="5">
        <v>44554</v>
      </c>
      <c r="H63" s="4">
        <v>2</v>
      </c>
      <c r="I63" s="4">
        <v>1</v>
      </c>
      <c r="J63" s="4">
        <v>2</v>
      </c>
      <c r="K63" s="4" t="s">
        <v>29</v>
      </c>
      <c r="L63" s="4">
        <v>442.54</v>
      </c>
      <c r="M63" s="4">
        <v>442.54</v>
      </c>
      <c r="N63" s="4" t="s">
        <v>179</v>
      </c>
      <c r="O63" s="4" t="s">
        <v>140</v>
      </c>
      <c r="P63" s="4" t="s">
        <v>32</v>
      </c>
      <c r="Q63" s="4">
        <v>0</v>
      </c>
      <c r="R63" s="6">
        <v>44553</v>
      </c>
      <c r="S63" s="5">
        <v>44557</v>
      </c>
      <c r="T63" s="4" t="s">
        <v>33</v>
      </c>
      <c r="U63" s="4">
        <v>442.54</v>
      </c>
      <c r="V63" s="4">
        <v>0</v>
      </c>
      <c r="W63" s="4">
        <v>0</v>
      </c>
    </row>
    <row r="64" s="4" customFormat="1" spans="1:23">
      <c r="A64" s="4">
        <v>17038555808</v>
      </c>
      <c r="B64" s="4" t="s">
        <v>25</v>
      </c>
      <c r="C64" s="4" t="s">
        <v>26</v>
      </c>
      <c r="D64" s="4" t="s">
        <v>74</v>
      </c>
      <c r="E64" s="4" t="s">
        <v>75</v>
      </c>
      <c r="F64" s="5">
        <v>44553</v>
      </c>
      <c r="G64" s="5">
        <v>44554</v>
      </c>
      <c r="H64" s="4">
        <v>1</v>
      </c>
      <c r="I64" s="4">
        <v>1</v>
      </c>
      <c r="J64" s="4">
        <v>1</v>
      </c>
      <c r="K64" s="4" t="s">
        <v>29</v>
      </c>
      <c r="L64" s="4">
        <v>131.95</v>
      </c>
      <c r="M64" s="4">
        <v>131.95</v>
      </c>
      <c r="N64" s="4" t="s">
        <v>180</v>
      </c>
      <c r="O64" s="4" t="s">
        <v>140</v>
      </c>
      <c r="P64" s="4" t="s">
        <v>32</v>
      </c>
      <c r="Q64" s="4">
        <v>0</v>
      </c>
      <c r="R64" s="6">
        <v>44553</v>
      </c>
      <c r="S64" s="5">
        <v>44557</v>
      </c>
      <c r="T64" s="4" t="s">
        <v>33</v>
      </c>
      <c r="U64" s="4">
        <v>131.95</v>
      </c>
      <c r="V64" s="4">
        <v>0</v>
      </c>
      <c r="W64" s="4">
        <v>0</v>
      </c>
    </row>
    <row r="65" s="4" customFormat="1" spans="1:24">
      <c r="A65" s="4">
        <v>17038780456</v>
      </c>
      <c r="B65" s="4" t="s">
        <v>25</v>
      </c>
      <c r="C65" s="4" t="s">
        <v>26</v>
      </c>
      <c r="D65" s="4" t="s">
        <v>181</v>
      </c>
      <c r="E65" s="4" t="s">
        <v>182</v>
      </c>
      <c r="F65" s="5">
        <v>44553</v>
      </c>
      <c r="G65" s="5">
        <v>44554</v>
      </c>
      <c r="H65" s="4">
        <v>1</v>
      </c>
      <c r="I65" s="4">
        <v>1</v>
      </c>
      <c r="J65" s="4">
        <v>1</v>
      </c>
      <c r="K65" s="4" t="s">
        <v>29</v>
      </c>
      <c r="L65" s="4">
        <v>338</v>
      </c>
      <c r="M65" s="4">
        <v>338</v>
      </c>
      <c r="N65" s="4" t="s">
        <v>183</v>
      </c>
      <c r="O65" s="4" t="s">
        <v>140</v>
      </c>
      <c r="P65" s="4" t="s">
        <v>32</v>
      </c>
      <c r="Q65" s="4">
        <v>0</v>
      </c>
      <c r="R65" s="6">
        <v>44553</v>
      </c>
      <c r="S65" s="5">
        <v>44557</v>
      </c>
      <c r="T65" s="4" t="s">
        <v>33</v>
      </c>
      <c r="U65" s="4">
        <v>338</v>
      </c>
      <c r="V65" s="4">
        <v>0</v>
      </c>
      <c r="W65" s="4">
        <v>0</v>
      </c>
      <c r="X65" s="4">
        <v>2352770</v>
      </c>
    </row>
    <row r="66" s="4" customFormat="1" spans="1:24">
      <c r="A66" s="4">
        <v>17039020432</v>
      </c>
      <c r="B66" s="4" t="s">
        <v>25</v>
      </c>
      <c r="C66" s="4" t="s">
        <v>26</v>
      </c>
      <c r="D66" s="4" t="s">
        <v>184</v>
      </c>
      <c r="E66" s="4" t="s">
        <v>185</v>
      </c>
      <c r="F66" s="5">
        <v>44553</v>
      </c>
      <c r="G66" s="5">
        <v>44554</v>
      </c>
      <c r="H66" s="4">
        <v>1</v>
      </c>
      <c r="I66" s="4">
        <v>1</v>
      </c>
      <c r="J66" s="4">
        <v>1</v>
      </c>
      <c r="K66" s="4" t="s">
        <v>29</v>
      </c>
      <c r="L66" s="4">
        <v>156.31</v>
      </c>
      <c r="M66" s="4">
        <v>156.31</v>
      </c>
      <c r="N66" s="4" t="s">
        <v>186</v>
      </c>
      <c r="O66" s="4" t="s">
        <v>140</v>
      </c>
      <c r="P66" s="4" t="s">
        <v>32</v>
      </c>
      <c r="Q66" s="4">
        <v>0</v>
      </c>
      <c r="R66" s="6">
        <v>44553</v>
      </c>
      <c r="S66" s="5">
        <v>44557</v>
      </c>
      <c r="T66" s="4" t="s">
        <v>33</v>
      </c>
      <c r="U66" s="4">
        <v>156.31</v>
      </c>
      <c r="V66" s="4">
        <v>0</v>
      </c>
      <c r="W66" s="4">
        <v>0</v>
      </c>
      <c r="X66" s="4">
        <v>2352882</v>
      </c>
    </row>
    <row r="67" s="4" customFormat="1" spans="1:24">
      <c r="A67" s="4">
        <v>17039088744</v>
      </c>
      <c r="B67" s="4" t="s">
        <v>25</v>
      </c>
      <c r="C67" s="4" t="s">
        <v>26</v>
      </c>
      <c r="D67" s="4" t="s">
        <v>187</v>
      </c>
      <c r="E67" s="4" t="s">
        <v>154</v>
      </c>
      <c r="F67" s="5">
        <v>44553</v>
      </c>
      <c r="G67" s="5">
        <v>44554</v>
      </c>
      <c r="H67" s="4">
        <v>1</v>
      </c>
      <c r="I67" s="4">
        <v>1</v>
      </c>
      <c r="J67" s="4">
        <v>1</v>
      </c>
      <c r="K67" s="4" t="s">
        <v>29</v>
      </c>
      <c r="L67" s="4">
        <v>229.39</v>
      </c>
      <c r="M67" s="4">
        <v>229.39</v>
      </c>
      <c r="N67" s="4" t="s">
        <v>188</v>
      </c>
      <c r="O67" s="4" t="s">
        <v>140</v>
      </c>
      <c r="P67" s="4" t="s">
        <v>32</v>
      </c>
      <c r="Q67" s="4">
        <v>0</v>
      </c>
      <c r="R67" s="6">
        <v>44553</v>
      </c>
      <c r="S67" s="5">
        <v>44557</v>
      </c>
      <c r="T67" s="4" t="s">
        <v>33</v>
      </c>
      <c r="U67" s="4">
        <v>229.39</v>
      </c>
      <c r="V67" s="4">
        <v>0</v>
      </c>
      <c r="W67" s="4">
        <v>0</v>
      </c>
      <c r="X67" s="4">
        <v>2352916</v>
      </c>
    </row>
    <row r="68" s="4" customFormat="1" spans="1:24">
      <c r="A68" s="4">
        <v>17039249219</v>
      </c>
      <c r="B68" s="4" t="s">
        <v>25</v>
      </c>
      <c r="C68" s="4" t="s">
        <v>26</v>
      </c>
      <c r="D68" s="4" t="s">
        <v>189</v>
      </c>
      <c r="E68" s="4" t="s">
        <v>154</v>
      </c>
      <c r="F68" s="5">
        <v>44553</v>
      </c>
      <c r="G68" s="5">
        <v>44554</v>
      </c>
      <c r="H68" s="4">
        <v>1</v>
      </c>
      <c r="I68" s="4">
        <v>1</v>
      </c>
      <c r="J68" s="4">
        <v>1</v>
      </c>
      <c r="K68" s="4" t="s">
        <v>29</v>
      </c>
      <c r="L68" s="4">
        <v>221.27</v>
      </c>
      <c r="M68" s="4">
        <v>221.27</v>
      </c>
      <c r="N68" s="4" t="s">
        <v>190</v>
      </c>
      <c r="O68" s="4" t="s">
        <v>140</v>
      </c>
      <c r="P68" s="4" t="s">
        <v>32</v>
      </c>
      <c r="Q68" s="4">
        <v>0</v>
      </c>
      <c r="R68" s="6">
        <v>44553</v>
      </c>
      <c r="S68" s="5">
        <v>44557</v>
      </c>
      <c r="T68" s="4" t="s">
        <v>33</v>
      </c>
      <c r="U68" s="4">
        <v>221.27</v>
      </c>
      <c r="V68" s="4">
        <v>0</v>
      </c>
      <c r="W68" s="4">
        <v>0</v>
      </c>
      <c r="X68" s="4">
        <v>2352982</v>
      </c>
    </row>
    <row r="69" s="4" customFormat="1" spans="1:23">
      <c r="A69" s="4">
        <v>17039437359</v>
      </c>
      <c r="B69" s="4" t="s">
        <v>25</v>
      </c>
      <c r="C69" s="4" t="s">
        <v>26</v>
      </c>
      <c r="D69" s="4" t="s">
        <v>191</v>
      </c>
      <c r="E69" s="4" t="s">
        <v>38</v>
      </c>
      <c r="F69" s="5">
        <v>44553</v>
      </c>
      <c r="G69" s="5">
        <v>44554</v>
      </c>
      <c r="H69" s="4">
        <v>1</v>
      </c>
      <c r="I69" s="4">
        <v>1</v>
      </c>
      <c r="J69" s="4">
        <v>1</v>
      </c>
      <c r="K69" s="4" t="s">
        <v>29</v>
      </c>
      <c r="L69" s="4">
        <v>222.2</v>
      </c>
      <c r="M69" s="4">
        <v>222.2</v>
      </c>
      <c r="N69" s="4" t="s">
        <v>192</v>
      </c>
      <c r="O69" s="4" t="s">
        <v>140</v>
      </c>
      <c r="P69" s="4" t="s">
        <v>32</v>
      </c>
      <c r="Q69" s="4">
        <v>0</v>
      </c>
      <c r="R69" s="6">
        <v>44553</v>
      </c>
      <c r="S69" s="5">
        <v>44557</v>
      </c>
      <c r="T69" s="4" t="s">
        <v>33</v>
      </c>
      <c r="U69" s="4">
        <v>222.2</v>
      </c>
      <c r="V69" s="4">
        <v>0</v>
      </c>
      <c r="W69" s="4">
        <v>0</v>
      </c>
    </row>
    <row r="70" s="4" customFormat="1" spans="1:24">
      <c r="A70" s="4">
        <v>17039611820</v>
      </c>
      <c r="B70" s="4" t="s">
        <v>25</v>
      </c>
      <c r="C70" s="4" t="s">
        <v>26</v>
      </c>
      <c r="D70" s="4" t="s">
        <v>193</v>
      </c>
      <c r="E70" s="4" t="s">
        <v>194</v>
      </c>
      <c r="F70" s="5">
        <v>44553</v>
      </c>
      <c r="G70" s="5">
        <v>44554</v>
      </c>
      <c r="H70" s="4">
        <v>1</v>
      </c>
      <c r="I70" s="4">
        <v>1</v>
      </c>
      <c r="J70" s="4">
        <v>1</v>
      </c>
      <c r="K70" s="4" t="s">
        <v>29</v>
      </c>
      <c r="L70" s="4">
        <v>290.29</v>
      </c>
      <c r="M70" s="4">
        <v>290.29</v>
      </c>
      <c r="N70" s="4" t="s">
        <v>195</v>
      </c>
      <c r="O70" s="4" t="s">
        <v>140</v>
      </c>
      <c r="P70" s="4" t="s">
        <v>32</v>
      </c>
      <c r="Q70" s="4">
        <v>0</v>
      </c>
      <c r="R70" s="6">
        <v>44553</v>
      </c>
      <c r="S70" s="5">
        <v>44557</v>
      </c>
      <c r="T70" s="4" t="s">
        <v>33</v>
      </c>
      <c r="U70" s="4">
        <v>290.29</v>
      </c>
      <c r="V70" s="4">
        <v>0</v>
      </c>
      <c r="W70" s="4">
        <v>0</v>
      </c>
      <c r="X70" s="4">
        <v>2353161</v>
      </c>
    </row>
    <row r="71" s="4" customFormat="1" spans="1:24">
      <c r="A71" s="4">
        <v>17039637323</v>
      </c>
      <c r="B71" s="4" t="s">
        <v>25</v>
      </c>
      <c r="C71" s="4" t="s">
        <v>26</v>
      </c>
      <c r="D71" s="4" t="s">
        <v>120</v>
      </c>
      <c r="E71" s="4" t="s">
        <v>121</v>
      </c>
      <c r="F71" s="5">
        <v>44553</v>
      </c>
      <c r="G71" s="5">
        <v>44554</v>
      </c>
      <c r="H71" s="4">
        <v>1</v>
      </c>
      <c r="I71" s="4">
        <v>1</v>
      </c>
      <c r="J71" s="4">
        <v>1</v>
      </c>
      <c r="K71" s="4" t="s">
        <v>29</v>
      </c>
      <c r="L71" s="4">
        <v>165.45</v>
      </c>
      <c r="M71" s="4">
        <v>165.45</v>
      </c>
      <c r="N71" s="4" t="s">
        <v>122</v>
      </c>
      <c r="O71" s="4" t="s">
        <v>140</v>
      </c>
      <c r="P71" s="4" t="s">
        <v>32</v>
      </c>
      <c r="Q71" s="4">
        <v>0</v>
      </c>
      <c r="R71" s="6">
        <v>44553</v>
      </c>
      <c r="S71" s="5">
        <v>44557</v>
      </c>
      <c r="T71" s="4" t="s">
        <v>33</v>
      </c>
      <c r="U71" s="4">
        <v>165.45</v>
      </c>
      <c r="V71" s="4">
        <v>0</v>
      </c>
      <c r="W71" s="4">
        <v>0</v>
      </c>
      <c r="X71" s="4">
        <v>2353169</v>
      </c>
    </row>
    <row r="72" s="4" customFormat="1" spans="1:24">
      <c r="A72" s="4">
        <v>17039835636</v>
      </c>
      <c r="B72" s="4" t="s">
        <v>25</v>
      </c>
      <c r="C72" s="4" t="s">
        <v>26</v>
      </c>
      <c r="D72" s="4" t="s">
        <v>196</v>
      </c>
      <c r="E72" s="4" t="s">
        <v>41</v>
      </c>
      <c r="F72" s="5">
        <v>44553</v>
      </c>
      <c r="G72" s="5">
        <v>44554</v>
      </c>
      <c r="H72" s="4">
        <v>1</v>
      </c>
      <c r="I72" s="4">
        <v>1</v>
      </c>
      <c r="J72" s="4">
        <v>1</v>
      </c>
      <c r="K72" s="4" t="s">
        <v>29</v>
      </c>
      <c r="L72" s="4">
        <v>215.18</v>
      </c>
      <c r="M72" s="4">
        <v>215.18</v>
      </c>
      <c r="N72" s="4" t="s">
        <v>197</v>
      </c>
      <c r="O72" s="4" t="s">
        <v>140</v>
      </c>
      <c r="P72" s="4" t="s">
        <v>32</v>
      </c>
      <c r="Q72" s="4">
        <v>0</v>
      </c>
      <c r="R72" s="6">
        <v>44553</v>
      </c>
      <c r="S72" s="5">
        <v>44557</v>
      </c>
      <c r="T72" s="4" t="s">
        <v>33</v>
      </c>
      <c r="U72" s="4">
        <v>215.18</v>
      </c>
      <c r="V72" s="4">
        <v>0</v>
      </c>
      <c r="W72" s="4">
        <v>0</v>
      </c>
      <c r="X72" s="4">
        <v>2353255</v>
      </c>
    </row>
    <row r="73" s="4" customFormat="1" spans="1:24">
      <c r="A73" s="4">
        <v>17039611820</v>
      </c>
      <c r="B73" s="4" t="s">
        <v>25</v>
      </c>
      <c r="C73" s="4" t="s">
        <v>146</v>
      </c>
      <c r="D73" s="4" t="s">
        <v>193</v>
      </c>
      <c r="E73" s="4" t="s">
        <v>194</v>
      </c>
      <c r="F73" s="5">
        <v>44553</v>
      </c>
      <c r="G73" s="5">
        <v>44554</v>
      </c>
      <c r="H73" s="4">
        <v>1</v>
      </c>
      <c r="I73" s="4">
        <v>1</v>
      </c>
      <c r="J73" s="4">
        <v>1</v>
      </c>
      <c r="K73" s="4" t="s">
        <v>29</v>
      </c>
      <c r="L73" s="4">
        <v>-290.29</v>
      </c>
      <c r="M73" s="4">
        <v>-290.29</v>
      </c>
      <c r="N73" s="4" t="s">
        <v>195</v>
      </c>
      <c r="O73" s="4" t="s">
        <v>140</v>
      </c>
      <c r="P73" s="4" t="s">
        <v>32</v>
      </c>
      <c r="Q73" s="4">
        <v>0</v>
      </c>
      <c r="R73" s="6">
        <v>44553</v>
      </c>
      <c r="S73" s="5">
        <v>44557</v>
      </c>
      <c r="T73" s="4" t="s">
        <v>33</v>
      </c>
      <c r="U73" s="4">
        <v>-290.29</v>
      </c>
      <c r="V73" s="4">
        <v>0</v>
      </c>
      <c r="W73" s="4">
        <v>0</v>
      </c>
      <c r="X73" s="4">
        <v>2353161</v>
      </c>
    </row>
    <row r="74" s="4" customFormat="1" spans="1:24">
      <c r="A74" s="4">
        <v>17038780456</v>
      </c>
      <c r="B74" s="4" t="s">
        <v>25</v>
      </c>
      <c r="C74" s="4" t="s">
        <v>146</v>
      </c>
      <c r="D74" s="4" t="s">
        <v>181</v>
      </c>
      <c r="E74" s="4" t="s">
        <v>182</v>
      </c>
      <c r="F74" s="5">
        <v>44553</v>
      </c>
      <c r="G74" s="5">
        <v>44554</v>
      </c>
      <c r="H74" s="4">
        <v>1</v>
      </c>
      <c r="I74" s="4">
        <v>1</v>
      </c>
      <c r="J74" s="4">
        <v>1</v>
      </c>
      <c r="K74" s="4" t="s">
        <v>29</v>
      </c>
      <c r="L74" s="4">
        <v>-338</v>
      </c>
      <c r="M74" s="4">
        <v>-338</v>
      </c>
      <c r="N74" s="4" t="s">
        <v>183</v>
      </c>
      <c r="O74" s="4" t="s">
        <v>140</v>
      </c>
      <c r="P74" s="4" t="s">
        <v>32</v>
      </c>
      <c r="Q74" s="4">
        <v>0</v>
      </c>
      <c r="R74" s="6">
        <v>44553</v>
      </c>
      <c r="S74" s="5">
        <v>44557</v>
      </c>
      <c r="T74" s="4" t="s">
        <v>33</v>
      </c>
      <c r="U74" s="4">
        <v>-338</v>
      </c>
      <c r="V74" s="4">
        <v>0</v>
      </c>
      <c r="W74" s="4">
        <v>0</v>
      </c>
      <c r="X74" s="4">
        <v>2352770</v>
      </c>
    </row>
    <row r="75" s="4" customFormat="1" spans="1:24">
      <c r="A75" s="4">
        <v>16768563116</v>
      </c>
      <c r="B75" s="4" t="s">
        <v>25</v>
      </c>
      <c r="C75" s="4" t="s">
        <v>198</v>
      </c>
      <c r="D75" s="4" t="s">
        <v>199</v>
      </c>
      <c r="E75" s="4" t="s">
        <v>200</v>
      </c>
      <c r="F75" s="5">
        <v>44510</v>
      </c>
      <c r="G75" s="5">
        <v>44511</v>
      </c>
      <c r="H75" s="4">
        <v>1</v>
      </c>
      <c r="I75" s="4">
        <v>1</v>
      </c>
      <c r="J75" s="4">
        <v>1</v>
      </c>
      <c r="K75" s="4" t="s">
        <v>29</v>
      </c>
      <c r="L75" s="4">
        <v>-101.5</v>
      </c>
      <c r="M75" s="4">
        <v>-101.5</v>
      </c>
      <c r="N75" s="4" t="s">
        <v>201</v>
      </c>
      <c r="O75" s="4" t="s">
        <v>140</v>
      </c>
      <c r="P75" s="4" t="s">
        <v>32</v>
      </c>
      <c r="Q75" s="4">
        <v>0</v>
      </c>
      <c r="R75" s="6">
        <v>44510</v>
      </c>
      <c r="S75" s="5">
        <v>44557</v>
      </c>
      <c r="T75" s="4"/>
      <c r="U75" s="4">
        <v>0</v>
      </c>
      <c r="V75" s="4">
        <v>0</v>
      </c>
      <c r="W75" s="4">
        <v>0</v>
      </c>
      <c r="X75" s="4">
        <v>2296031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1" sqref="A81:A83"/>
    </sheetView>
  </sheetViews>
  <sheetFormatPr defaultColWidth="9" defaultRowHeight="13.5"/>
  <cols>
    <col min="1" max="1" width="14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hidden="1" spans="1:9">
      <c r="A2" s="4">
        <v>16977096851</v>
      </c>
      <c r="B2" s="5">
        <v>44545</v>
      </c>
      <c r="C2" s="5">
        <v>44552</v>
      </c>
      <c r="D2" s="4">
        <v>1343.3</v>
      </c>
      <c r="E2" s="4" t="str">
        <f>VLOOKUP(A2,HOP!A:L,12,0)</f>
        <v>1343.30</v>
      </c>
      <c r="F2" s="4" t="str">
        <f>VLOOKUP(A2,HOP!A:C,3,0)</f>
        <v>2339023</v>
      </c>
      <c r="G2" s="4">
        <f>D2-E2</f>
        <v>0</v>
      </c>
      <c r="H2" s="4" t="str">
        <f>$H$1&amp;F2</f>
        <v>，2339023</v>
      </c>
      <c r="I2" s="4" t="str">
        <f>VLOOKUP(A2,HOP!A:T,20,0)</f>
        <v>直连</v>
      </c>
    </row>
    <row r="3" s="4" customFormat="1" hidden="1" spans="1:9">
      <c r="A3" s="4">
        <v>17009830837</v>
      </c>
      <c r="B3" s="5">
        <v>44549</v>
      </c>
      <c r="C3" s="5">
        <v>44552</v>
      </c>
      <c r="D3" s="4">
        <v>576.84</v>
      </c>
      <c r="E3" s="4" t="str">
        <f>VLOOKUP(A3,HOP!A:L,12,0)</f>
        <v>576.84</v>
      </c>
      <c r="F3" s="4" t="str">
        <f>VLOOKUP(A3,HOP!A:C,3,0)</f>
        <v>2346433</v>
      </c>
      <c r="G3" s="4">
        <f t="shared" ref="G3:G34" si="0">D3-E3</f>
        <v>0</v>
      </c>
      <c r="H3" s="4" t="str">
        <f t="shared" ref="H3:H34" si="1">$H$1&amp;F3</f>
        <v>，2346433</v>
      </c>
      <c r="I3" s="4" t="str">
        <f>VLOOKUP(A3,HOP!A:T,20,0)</f>
        <v>直连</v>
      </c>
    </row>
    <row r="4" s="4" customFormat="1" hidden="1" spans="1:9">
      <c r="A4" s="4">
        <v>17019340520</v>
      </c>
      <c r="B4" s="5">
        <v>44550</v>
      </c>
      <c r="C4" s="5">
        <v>44552</v>
      </c>
      <c r="D4" s="4">
        <v>371.68</v>
      </c>
      <c r="E4" s="4" t="str">
        <f>VLOOKUP(A4,HOP!A:L,12,0)</f>
        <v>371.68</v>
      </c>
      <c r="F4" s="4" t="str">
        <f>VLOOKUP(A4,HOP!A:C,3,0)</f>
        <v>2348102</v>
      </c>
      <c r="G4" s="4">
        <f t="shared" si="0"/>
        <v>0</v>
      </c>
      <c r="H4" s="4" t="str">
        <f t="shared" si="1"/>
        <v>，2348102</v>
      </c>
      <c r="I4" s="4" t="str">
        <f>VLOOKUP(A4,HOP!A:T,20,0)</f>
        <v>直连</v>
      </c>
    </row>
    <row r="5" s="4" customFormat="1" hidden="1" spans="1:9">
      <c r="A5" s="4">
        <v>17019341624</v>
      </c>
      <c r="B5" s="5">
        <v>44550</v>
      </c>
      <c r="C5" s="5">
        <v>44552</v>
      </c>
      <c r="D5" s="4">
        <v>412.9</v>
      </c>
      <c r="E5" s="4" t="str">
        <f>VLOOKUP(A5,HOP!A:L,12,0)</f>
        <v>412.90</v>
      </c>
      <c r="F5" s="4" t="str">
        <f>VLOOKUP(A5,HOP!A:C,3,0)</f>
        <v>2348103</v>
      </c>
      <c r="G5" s="4">
        <f t="shared" si="0"/>
        <v>0</v>
      </c>
      <c r="H5" s="4" t="str">
        <f t="shared" si="1"/>
        <v>，2348103</v>
      </c>
      <c r="I5" s="4" t="str">
        <f>VLOOKUP(A5,HOP!A:T,20,0)</f>
        <v>直连</v>
      </c>
    </row>
    <row r="6" s="4" customFormat="1" hidden="1" spans="1:9">
      <c r="A6" s="4">
        <v>17019353736</v>
      </c>
      <c r="B6" s="5">
        <v>44550</v>
      </c>
      <c r="C6" s="5">
        <v>44552</v>
      </c>
      <c r="D6" s="4">
        <v>1115.04</v>
      </c>
      <c r="E6" s="4" t="str">
        <f>VLOOKUP(A6,HOP!A:L,12,0)</f>
        <v>1115.04</v>
      </c>
      <c r="F6" s="4" t="str">
        <f>VLOOKUP(A6,HOP!A:C,3,0)</f>
        <v>2348108</v>
      </c>
      <c r="G6" s="4">
        <f t="shared" si="0"/>
        <v>0</v>
      </c>
      <c r="H6" s="4" t="str">
        <f t="shared" si="1"/>
        <v>，2348108</v>
      </c>
      <c r="I6" s="4" t="str">
        <f>VLOOKUP(A6,HOP!A:T,20,0)</f>
        <v>直连</v>
      </c>
    </row>
    <row r="7" s="4" customFormat="1" hidden="1" spans="1:9">
      <c r="A7" s="4">
        <v>17020371999</v>
      </c>
      <c r="B7" s="5">
        <v>44551</v>
      </c>
      <c r="C7" s="5">
        <v>44552</v>
      </c>
      <c r="D7" s="4">
        <v>215.56</v>
      </c>
      <c r="E7" s="4" t="str">
        <f>VLOOKUP(A7,HOP!A:L,12,0)</f>
        <v>215.56</v>
      </c>
      <c r="F7" s="4" t="str">
        <f>VLOOKUP(A7,HOP!A:C,3,0)</f>
        <v>2348517</v>
      </c>
      <c r="G7" s="4">
        <f t="shared" si="0"/>
        <v>0</v>
      </c>
      <c r="H7" s="4" t="str">
        <f t="shared" si="1"/>
        <v>，2348517</v>
      </c>
      <c r="I7" s="4" t="str">
        <f>VLOOKUP(A7,HOP!A:T,20,0)</f>
        <v>直连</v>
      </c>
    </row>
    <row r="8" s="4" customFormat="1" hidden="1" spans="1:9">
      <c r="A8" s="4">
        <v>17021830779</v>
      </c>
      <c r="B8" s="5">
        <v>44551</v>
      </c>
      <c r="C8" s="5">
        <v>44552</v>
      </c>
      <c r="D8" s="4">
        <v>230.74</v>
      </c>
      <c r="E8" s="4" t="str">
        <f>VLOOKUP(A8,HOP!A:L,12,0)</f>
        <v>230.74</v>
      </c>
      <c r="F8" s="4" t="str">
        <f>VLOOKUP(A8,HOP!A:C,3,0)</f>
        <v>2349047</v>
      </c>
      <c r="G8" s="4">
        <f t="shared" si="0"/>
        <v>0</v>
      </c>
      <c r="H8" s="4" t="str">
        <f t="shared" si="1"/>
        <v>，2349047</v>
      </c>
      <c r="I8" s="4" t="str">
        <f>VLOOKUP(A8,HOP!A:T,20,0)</f>
        <v>直连</v>
      </c>
    </row>
    <row r="9" s="4" customFormat="1" hidden="1" spans="1:9">
      <c r="A9" s="4">
        <v>17021886499</v>
      </c>
      <c r="B9" s="5">
        <v>44551</v>
      </c>
      <c r="C9" s="5">
        <v>44552</v>
      </c>
      <c r="D9" s="4">
        <v>265.63</v>
      </c>
      <c r="E9" s="4" t="str">
        <f>VLOOKUP(A9,HOP!A:L,12,0)</f>
        <v>265.63</v>
      </c>
      <c r="F9" s="4" t="str">
        <f>VLOOKUP(A9,HOP!A:C,3,0)</f>
        <v>2349082</v>
      </c>
      <c r="G9" s="4">
        <f t="shared" si="0"/>
        <v>0</v>
      </c>
      <c r="H9" s="4" t="str">
        <f t="shared" si="1"/>
        <v>，2349082</v>
      </c>
      <c r="I9" s="4" t="str">
        <f>VLOOKUP(A9,HOP!A:T,20,0)</f>
        <v>直连</v>
      </c>
    </row>
    <row r="10" s="4" customFormat="1" hidden="1" spans="1:9">
      <c r="A10" s="4">
        <v>17022015214</v>
      </c>
      <c r="B10" s="5">
        <v>44551</v>
      </c>
      <c r="C10" s="5">
        <v>44552</v>
      </c>
      <c r="D10" s="4">
        <v>212.52</v>
      </c>
      <c r="E10" s="4" t="str">
        <f>VLOOKUP(A10,HOP!A:L,12,0)</f>
        <v>212.52</v>
      </c>
      <c r="F10" s="4" t="str">
        <f>VLOOKUP(A10,HOP!A:C,3,0)</f>
        <v>2349139</v>
      </c>
      <c r="G10" s="4">
        <f t="shared" si="0"/>
        <v>0</v>
      </c>
      <c r="H10" s="4" t="str">
        <f t="shared" si="1"/>
        <v>，2349139</v>
      </c>
      <c r="I10" s="4" t="str">
        <f>VLOOKUP(A10,HOP!A:T,20,0)</f>
        <v>直连</v>
      </c>
    </row>
    <row r="11" s="4" customFormat="1" hidden="1" spans="1:9">
      <c r="A11" s="4">
        <v>17023767898</v>
      </c>
      <c r="B11" s="5">
        <v>44551</v>
      </c>
      <c r="C11" s="5">
        <v>44552</v>
      </c>
      <c r="D11" s="4">
        <v>206.45</v>
      </c>
      <c r="E11" s="4" t="str">
        <f>VLOOKUP(A11,HOP!A:L,12,0)</f>
        <v>206.45</v>
      </c>
      <c r="F11" s="4" t="str">
        <f>VLOOKUP(A11,HOP!A:C,3,0)</f>
        <v>2349164</v>
      </c>
      <c r="G11" s="4">
        <f t="shared" si="0"/>
        <v>0</v>
      </c>
      <c r="H11" s="4" t="str">
        <f t="shared" si="1"/>
        <v>，2349164</v>
      </c>
      <c r="I11" s="4" t="str">
        <f>VLOOKUP(A11,HOP!A:T,20,0)</f>
        <v>直连</v>
      </c>
    </row>
    <row r="12" s="4" customFormat="1" hidden="1" spans="1:9">
      <c r="A12" s="4">
        <v>17023800071</v>
      </c>
      <c r="B12" s="5">
        <v>44551</v>
      </c>
      <c r="C12" s="5">
        <v>44552</v>
      </c>
      <c r="D12" s="4">
        <v>144.43</v>
      </c>
      <c r="E12" s="4" t="str">
        <f>VLOOKUP(A12,HOP!A:L,12,0)</f>
        <v>144.43</v>
      </c>
      <c r="F12" s="4" t="str">
        <f>VLOOKUP(A12,HOP!A:C,3,0)</f>
        <v>2349169</v>
      </c>
      <c r="G12" s="4">
        <f t="shared" si="0"/>
        <v>0</v>
      </c>
      <c r="H12" s="4" t="str">
        <f t="shared" si="1"/>
        <v>，2349169</v>
      </c>
      <c r="I12" s="4" t="str">
        <f>VLOOKUP(A12,HOP!A:T,20,0)</f>
        <v>直连</v>
      </c>
    </row>
    <row r="13" s="4" customFormat="1" hidden="1" spans="1:9">
      <c r="A13" s="4">
        <v>17023923791</v>
      </c>
      <c r="B13" s="5">
        <v>44551</v>
      </c>
      <c r="C13" s="5">
        <v>44552</v>
      </c>
      <c r="D13" s="4">
        <v>137.63</v>
      </c>
      <c r="E13" s="4" t="str">
        <f>VLOOKUP(A13,HOP!A:L,12,0)</f>
        <v>137.63</v>
      </c>
      <c r="F13" s="4" t="str">
        <f>VLOOKUP(A13,HOP!A:C,3,0)</f>
        <v>2349227</v>
      </c>
      <c r="G13" s="4">
        <f t="shared" si="0"/>
        <v>0</v>
      </c>
      <c r="H13" s="4" t="str">
        <f t="shared" si="1"/>
        <v>，2349227</v>
      </c>
      <c r="I13" s="4" t="str">
        <f>VLOOKUP(A13,HOP!A:T,20,0)</f>
        <v>直连</v>
      </c>
    </row>
    <row r="14" s="4" customFormat="1" hidden="1" spans="1:9">
      <c r="A14" s="4">
        <v>17024690141</v>
      </c>
      <c r="B14" s="5">
        <v>44551</v>
      </c>
      <c r="C14" s="5">
        <v>44552</v>
      </c>
      <c r="D14" s="4">
        <v>146.74</v>
      </c>
      <c r="E14" s="4" t="str">
        <f>VLOOKUP(A14,HOP!A:L,12,0)</f>
        <v>146.74</v>
      </c>
      <c r="F14" s="4" t="str">
        <f>VLOOKUP(A14,HOP!A:C,3,0)</f>
        <v>2349403</v>
      </c>
      <c r="G14" s="4">
        <f t="shared" si="0"/>
        <v>0</v>
      </c>
      <c r="H14" s="4" t="str">
        <f t="shared" si="1"/>
        <v>，2349403</v>
      </c>
      <c r="I14" s="4" t="str">
        <f>VLOOKUP(A14,HOP!A:T,20,0)</f>
        <v>直连</v>
      </c>
    </row>
    <row r="15" s="4" customFormat="1" hidden="1" spans="1:9">
      <c r="A15" s="4">
        <v>17024962128</v>
      </c>
      <c r="B15" s="5">
        <v>44551</v>
      </c>
      <c r="C15" s="5">
        <v>44552</v>
      </c>
      <c r="D15" s="4">
        <v>155.54</v>
      </c>
      <c r="E15" s="4" t="str">
        <f>VLOOKUP(A15,HOP!A:L,12,0)</f>
        <v>155.54</v>
      </c>
      <c r="F15" s="4" t="str">
        <f>VLOOKUP(A15,HOP!A:C,3,0)</f>
        <v>2349484</v>
      </c>
      <c r="G15" s="4">
        <f t="shared" si="0"/>
        <v>0</v>
      </c>
      <c r="H15" s="4" t="str">
        <f t="shared" si="1"/>
        <v>，2349484</v>
      </c>
      <c r="I15" s="4" t="str">
        <f>VLOOKUP(A15,HOP!A:T,20,0)</f>
        <v>直连</v>
      </c>
    </row>
    <row r="16" s="4" customFormat="1" hidden="1" spans="1:9">
      <c r="A16" s="4">
        <v>17025119996</v>
      </c>
      <c r="B16" s="5">
        <v>44551</v>
      </c>
      <c r="C16" s="5">
        <v>44552</v>
      </c>
      <c r="D16" s="4">
        <v>264.13</v>
      </c>
      <c r="E16" s="4" t="str">
        <f>VLOOKUP(A16,HOP!A:L,12,0)</f>
        <v>264.13</v>
      </c>
      <c r="F16" s="4" t="str">
        <f>VLOOKUP(A16,HOP!A:C,3,0)</f>
        <v>2349535</v>
      </c>
      <c r="G16" s="4">
        <f t="shared" si="0"/>
        <v>0</v>
      </c>
      <c r="H16" s="4" t="str">
        <f t="shared" si="1"/>
        <v>，2349535</v>
      </c>
      <c r="I16" s="4" t="str">
        <f>VLOOKUP(A16,HOP!A:T,20,0)</f>
        <v>直连</v>
      </c>
    </row>
    <row r="17" s="4" customFormat="1" hidden="1" spans="1:9">
      <c r="A17" s="4">
        <v>17025159818</v>
      </c>
      <c r="B17" s="5">
        <v>44551</v>
      </c>
      <c r="C17" s="5">
        <v>44552</v>
      </c>
      <c r="D17" s="4">
        <v>131.56</v>
      </c>
      <c r="E17" s="4" t="str">
        <f>VLOOKUP(A17,HOP!A:L,12,0)</f>
        <v>131.56</v>
      </c>
      <c r="F17" s="4" t="str">
        <f>VLOOKUP(A17,HOP!A:C,3,0)</f>
        <v>2349552</v>
      </c>
      <c r="G17" s="4">
        <f t="shared" si="0"/>
        <v>0</v>
      </c>
      <c r="H17" s="4" t="str">
        <f t="shared" si="1"/>
        <v>，2349552</v>
      </c>
      <c r="I17" s="4" t="str">
        <f>VLOOKUP(A17,HOP!A:T,20,0)</f>
        <v>直连</v>
      </c>
    </row>
    <row r="18" s="4" customFormat="1" hidden="1" spans="1:9">
      <c r="A18" s="4">
        <v>17025398723</v>
      </c>
      <c r="B18" s="5">
        <v>44551</v>
      </c>
      <c r="C18" s="5">
        <v>44552</v>
      </c>
      <c r="D18" s="4">
        <v>131.56</v>
      </c>
      <c r="E18" s="4" t="str">
        <f>VLOOKUP(A18,HOP!A:L,12,0)</f>
        <v>131.56</v>
      </c>
      <c r="F18" s="4" t="str">
        <f>VLOOKUP(A18,HOP!A:C,3,0)</f>
        <v>2349636</v>
      </c>
      <c r="G18" s="4">
        <f t="shared" si="0"/>
        <v>0</v>
      </c>
      <c r="H18" s="4" t="str">
        <f t="shared" si="1"/>
        <v>，2349636</v>
      </c>
      <c r="I18" s="4" t="str">
        <f>VLOOKUP(A18,HOP!A:T,20,0)</f>
        <v>直连</v>
      </c>
    </row>
    <row r="19" s="4" customFormat="1" hidden="1" spans="1:9">
      <c r="A19" s="4">
        <v>17025531703</v>
      </c>
      <c r="B19" s="5">
        <v>44551</v>
      </c>
      <c r="C19" s="5">
        <v>44552</v>
      </c>
      <c r="D19" s="4">
        <v>131.56</v>
      </c>
      <c r="E19" s="4" t="str">
        <f>VLOOKUP(A19,HOP!A:L,12,0)</f>
        <v>131.56</v>
      </c>
      <c r="F19" s="4" t="str">
        <f>VLOOKUP(A19,HOP!A:C,3,0)</f>
        <v>2349688</v>
      </c>
      <c r="G19" s="4">
        <f t="shared" si="0"/>
        <v>0</v>
      </c>
      <c r="H19" s="4" t="str">
        <f t="shared" si="1"/>
        <v>，2349688</v>
      </c>
      <c r="I19" s="4" t="str">
        <f>VLOOKUP(A19,HOP!A:T,20,0)</f>
        <v>直连</v>
      </c>
    </row>
    <row r="20" s="4" customFormat="1" hidden="1" spans="1:9">
      <c r="A20" s="4">
        <v>17026318330</v>
      </c>
      <c r="B20" s="5">
        <v>44551</v>
      </c>
      <c r="C20" s="5">
        <v>44552</v>
      </c>
      <c r="D20" s="4">
        <v>247.94</v>
      </c>
      <c r="E20" s="4" t="str">
        <f>VLOOKUP(A20,HOP!A:L,12,0)</f>
        <v>247.94</v>
      </c>
      <c r="F20" s="4" t="str">
        <f>VLOOKUP(A20,HOP!A:C,3,0)</f>
        <v>2350015</v>
      </c>
      <c r="G20" s="4">
        <f t="shared" si="0"/>
        <v>0</v>
      </c>
      <c r="H20" s="4" t="str">
        <f t="shared" si="1"/>
        <v>，2350015</v>
      </c>
      <c r="I20" s="4" t="str">
        <f>VLOOKUP(A20,HOP!A:T,20,0)</f>
        <v>直连</v>
      </c>
    </row>
    <row r="21" s="4" customFormat="1" hidden="1" spans="1:9">
      <c r="A21" s="4">
        <v>17026338118</v>
      </c>
      <c r="B21" s="5">
        <v>44551</v>
      </c>
      <c r="C21" s="5">
        <v>44552</v>
      </c>
      <c r="D21" s="4">
        <v>128.52</v>
      </c>
      <c r="E21" s="4" t="str">
        <f>VLOOKUP(A21,HOP!A:L,12,0)</f>
        <v>128.52</v>
      </c>
      <c r="F21" s="4" t="str">
        <f>VLOOKUP(A21,HOP!A:C,3,0)</f>
        <v>2350023</v>
      </c>
      <c r="G21" s="4">
        <f t="shared" si="0"/>
        <v>0</v>
      </c>
      <c r="H21" s="4" t="str">
        <f t="shared" si="1"/>
        <v>，2350023</v>
      </c>
      <c r="I21" s="4" t="str">
        <f>VLOOKUP(A21,HOP!A:T,20,0)</f>
        <v>直连</v>
      </c>
    </row>
    <row r="22" s="4" customFormat="1" hidden="1" spans="1:9">
      <c r="A22" s="4">
        <v>17026351847</v>
      </c>
      <c r="B22" s="5">
        <v>44551</v>
      </c>
      <c r="C22" s="5">
        <v>44552</v>
      </c>
      <c r="D22" s="4">
        <v>287.41</v>
      </c>
      <c r="E22" s="4" t="str">
        <f>VLOOKUP(A22,HOP!A:L,12,0)</f>
        <v>287.41</v>
      </c>
      <c r="F22" s="4" t="str">
        <f>VLOOKUP(A22,HOP!A:C,3,0)</f>
        <v>2350028</v>
      </c>
      <c r="G22" s="4">
        <f t="shared" si="0"/>
        <v>0</v>
      </c>
      <c r="H22" s="4" t="str">
        <f t="shared" si="1"/>
        <v>，2350028</v>
      </c>
      <c r="I22" s="4" t="str">
        <f>VLOOKUP(A22,HOP!A:T,20,0)</f>
        <v>直连</v>
      </c>
    </row>
    <row r="23" s="4" customFormat="1" hidden="1" spans="1:9">
      <c r="A23" s="4">
        <v>17005552590</v>
      </c>
      <c r="B23" s="5">
        <v>44549</v>
      </c>
      <c r="C23" s="5">
        <v>44553</v>
      </c>
      <c r="D23" s="4">
        <v>731.24</v>
      </c>
      <c r="E23" s="4" t="str">
        <f>VLOOKUP(A23,HOP!A:L,12,0)</f>
        <v>731.24</v>
      </c>
      <c r="F23" s="4" t="str">
        <f>VLOOKUP(A23,HOP!A:C,3,0)</f>
        <v>2345475</v>
      </c>
      <c r="G23" s="4">
        <f t="shared" si="0"/>
        <v>0</v>
      </c>
      <c r="H23" s="4" t="str">
        <f t="shared" si="1"/>
        <v>，2345475</v>
      </c>
      <c r="I23" s="4" t="str">
        <f>VLOOKUP(A23,HOP!A:T,20,0)</f>
        <v>直连</v>
      </c>
    </row>
    <row r="24" s="4" customFormat="1" hidden="1" spans="1:9">
      <c r="A24" s="4">
        <v>17024331777</v>
      </c>
      <c r="B24" s="5">
        <v>44551</v>
      </c>
      <c r="C24" s="5">
        <v>44553</v>
      </c>
      <c r="D24" s="4">
        <v>611.24</v>
      </c>
      <c r="E24" s="4" t="str">
        <f>VLOOKUP(A24,HOP!A:L,12,0)</f>
        <v>611.24</v>
      </c>
      <c r="F24" s="4" t="str">
        <f>VLOOKUP(A24,HOP!A:C,3,0)</f>
        <v>2349271</v>
      </c>
      <c r="G24" s="4">
        <f t="shared" si="0"/>
        <v>0</v>
      </c>
      <c r="H24" s="4" t="str">
        <f t="shared" si="1"/>
        <v>，2349271</v>
      </c>
      <c r="I24" s="4" t="str">
        <f>VLOOKUP(A24,HOP!A:T,20,0)</f>
        <v>直连</v>
      </c>
    </row>
    <row r="25" s="4" customFormat="1" hidden="1" spans="1:9">
      <c r="A25" s="4">
        <v>17027015146</v>
      </c>
      <c r="B25" s="5">
        <v>44552</v>
      </c>
      <c r="C25" s="5">
        <v>44553</v>
      </c>
      <c r="D25" s="4">
        <v>212.52</v>
      </c>
      <c r="E25" s="4" t="str">
        <f>VLOOKUP(A25,HOP!A:L,12,0)</f>
        <v>212.52</v>
      </c>
      <c r="F25" s="4" t="str">
        <f>VLOOKUP(A25,HOP!A:C,3,0)</f>
        <v>2350360</v>
      </c>
      <c r="G25" s="4">
        <f t="shared" si="0"/>
        <v>0</v>
      </c>
      <c r="H25" s="4" t="str">
        <f t="shared" si="1"/>
        <v>，2350360</v>
      </c>
      <c r="I25" s="4" t="str">
        <f>VLOOKUP(A25,HOP!A:T,20,0)</f>
        <v>直连</v>
      </c>
    </row>
    <row r="26" s="4" customFormat="1" hidden="1" spans="1:9">
      <c r="A26" s="4">
        <v>17030036233</v>
      </c>
      <c r="B26" s="5">
        <v>44552</v>
      </c>
      <c r="C26" s="5">
        <v>44553</v>
      </c>
      <c r="D26" s="4">
        <v>132.6</v>
      </c>
      <c r="E26" s="4" t="str">
        <f>VLOOKUP(A26,HOP!A:L,12,0)</f>
        <v>132.60</v>
      </c>
      <c r="F26" s="4" t="str">
        <f>VLOOKUP(A26,HOP!A:C,3,0)</f>
        <v>2350618</v>
      </c>
      <c r="G26" s="4">
        <f t="shared" si="0"/>
        <v>0</v>
      </c>
      <c r="H26" s="4" t="str">
        <f t="shared" si="1"/>
        <v>，2350618</v>
      </c>
      <c r="I26" s="4" t="str">
        <f>VLOOKUP(A26,HOP!A:T,20,0)</f>
        <v>直连</v>
      </c>
    </row>
    <row r="27" s="4" customFormat="1" hidden="1" spans="1:9">
      <c r="A27" s="4">
        <v>17030426075</v>
      </c>
      <c r="B27" s="5">
        <v>44552</v>
      </c>
      <c r="C27" s="5">
        <v>44553</v>
      </c>
      <c r="D27" s="4">
        <v>132.6</v>
      </c>
      <c r="E27" s="4" t="str">
        <f>VLOOKUP(A27,HOP!A:L,12,0)</f>
        <v>132.60</v>
      </c>
      <c r="F27" s="4" t="str">
        <f>VLOOKUP(A27,HOP!A:C,3,0)</f>
        <v>2350740</v>
      </c>
      <c r="G27" s="4">
        <f t="shared" si="0"/>
        <v>0</v>
      </c>
      <c r="H27" s="4" t="str">
        <f t="shared" si="1"/>
        <v>，2350740</v>
      </c>
      <c r="I27" s="4" t="str">
        <f>VLOOKUP(A27,HOP!A:T,20,0)</f>
        <v>直连</v>
      </c>
    </row>
    <row r="28" s="4" customFormat="1" hidden="1" spans="1:9">
      <c r="A28" s="4">
        <v>17030540251</v>
      </c>
      <c r="B28" s="5">
        <v>44552</v>
      </c>
      <c r="C28" s="5">
        <v>44553</v>
      </c>
      <c r="D28" s="4">
        <v>222.36</v>
      </c>
      <c r="E28" s="4" t="str">
        <f>VLOOKUP(A28,HOP!A:L,12,0)</f>
        <v>222.36</v>
      </c>
      <c r="F28" s="4" t="str">
        <f>VLOOKUP(A28,HOP!A:C,3,0)</f>
        <v>2350778</v>
      </c>
      <c r="G28" s="4">
        <f t="shared" si="0"/>
        <v>0</v>
      </c>
      <c r="H28" s="4" t="str">
        <f t="shared" si="1"/>
        <v>，2350778</v>
      </c>
      <c r="I28" s="4" t="str">
        <f>VLOOKUP(A28,HOP!A:T,20,0)</f>
        <v>直连</v>
      </c>
    </row>
    <row r="29" s="4" customFormat="1" hidden="1" spans="1:9">
      <c r="A29" s="4">
        <v>17030631550</v>
      </c>
      <c r="B29" s="5">
        <v>44552</v>
      </c>
      <c r="C29" s="5">
        <v>44553</v>
      </c>
      <c r="D29" s="4">
        <v>174.42</v>
      </c>
      <c r="E29" s="4" t="str">
        <f>VLOOKUP(A29,HOP!A:L,12,0)</f>
        <v>174.42</v>
      </c>
      <c r="F29" s="4" t="str">
        <f>VLOOKUP(A29,HOP!A:C,3,0)</f>
        <v>2350802</v>
      </c>
      <c r="G29" s="4">
        <f t="shared" si="0"/>
        <v>0</v>
      </c>
      <c r="H29" s="4" t="str">
        <f t="shared" si="1"/>
        <v>，2350802</v>
      </c>
      <c r="I29" s="4" t="str">
        <f>VLOOKUP(A29,HOP!A:T,20,0)</f>
        <v>直连</v>
      </c>
    </row>
    <row r="30" s="4" customFormat="1" hidden="1" spans="1:9">
      <c r="A30" s="4">
        <v>17030754531</v>
      </c>
      <c r="B30" s="5">
        <v>44552</v>
      </c>
      <c r="C30" s="5">
        <v>44553</v>
      </c>
      <c r="D30" s="4">
        <v>174.42</v>
      </c>
      <c r="E30" s="4" t="str">
        <f>VLOOKUP(A30,HOP!A:L,12,0)</f>
        <v>174.42</v>
      </c>
      <c r="F30" s="4" t="str">
        <f>VLOOKUP(A30,HOP!A:C,3,0)</f>
        <v>2350884</v>
      </c>
      <c r="G30" s="4">
        <f t="shared" si="0"/>
        <v>0</v>
      </c>
      <c r="H30" s="4" t="str">
        <f t="shared" si="1"/>
        <v>，2350884</v>
      </c>
      <c r="I30" s="4" t="str">
        <f>VLOOKUP(A30,HOP!A:T,20,0)</f>
        <v>直连</v>
      </c>
    </row>
    <row r="31" s="4" customFormat="1" hidden="1" spans="1:9">
      <c r="A31" s="4">
        <v>17031073275</v>
      </c>
      <c r="B31" s="5">
        <v>44552</v>
      </c>
      <c r="C31" s="5">
        <v>44553</v>
      </c>
      <c r="D31" s="4">
        <v>110.16</v>
      </c>
      <c r="E31" s="4" t="str">
        <f>VLOOKUP(A31,HOP!A:L,12,0)</f>
        <v>110.16</v>
      </c>
      <c r="F31" s="4" t="str">
        <f>VLOOKUP(A31,HOP!A:C,3,0)</f>
        <v>2350978</v>
      </c>
      <c r="G31" s="4">
        <f t="shared" si="0"/>
        <v>0</v>
      </c>
      <c r="H31" s="4" t="str">
        <f t="shared" si="1"/>
        <v>，2350978</v>
      </c>
      <c r="I31" s="4" t="str">
        <f>VLOOKUP(A31,HOP!A:T,20,0)</f>
        <v>直连</v>
      </c>
    </row>
    <row r="32" s="4" customFormat="1" hidden="1" spans="1:9">
      <c r="A32" s="4">
        <v>17031394782</v>
      </c>
      <c r="B32" s="5">
        <v>44552</v>
      </c>
      <c r="C32" s="5">
        <v>44553</v>
      </c>
      <c r="D32" s="4">
        <v>157.33</v>
      </c>
      <c r="E32" s="4" t="str">
        <f>VLOOKUP(A32,HOP!A:L,12,0)</f>
        <v>157.33</v>
      </c>
      <c r="F32" s="4" t="str">
        <f>VLOOKUP(A32,HOP!A:C,3,0)</f>
        <v>2351170</v>
      </c>
      <c r="G32" s="4">
        <f t="shared" si="0"/>
        <v>0</v>
      </c>
      <c r="H32" s="4" t="str">
        <f t="shared" si="1"/>
        <v>，2351170</v>
      </c>
      <c r="I32" s="4" t="str">
        <f>VLOOKUP(A32,HOP!A:T,20,0)</f>
        <v>直连</v>
      </c>
    </row>
    <row r="33" s="4" customFormat="1" hidden="1" spans="1:9">
      <c r="A33" s="4">
        <v>17031457233</v>
      </c>
      <c r="B33" s="5">
        <v>44552</v>
      </c>
      <c r="C33" s="5">
        <v>44553</v>
      </c>
      <c r="D33" s="4">
        <v>128.91</v>
      </c>
      <c r="E33" s="4" t="str">
        <f>VLOOKUP(A33,HOP!A:L,12,0)</f>
        <v>128.91</v>
      </c>
      <c r="F33" s="4" t="str">
        <f>VLOOKUP(A33,HOP!A:C,3,0)</f>
        <v>2351207</v>
      </c>
      <c r="G33" s="4">
        <f t="shared" si="0"/>
        <v>0</v>
      </c>
      <c r="H33" s="4" t="str">
        <f t="shared" si="1"/>
        <v>，2351207</v>
      </c>
      <c r="I33" s="4" t="str">
        <f>VLOOKUP(A33,HOP!A:T,20,0)</f>
        <v>直连</v>
      </c>
    </row>
    <row r="34" s="4" customFormat="1" hidden="1" spans="1:9">
      <c r="A34" s="4">
        <v>17032852718</v>
      </c>
      <c r="B34" s="5">
        <v>44552</v>
      </c>
      <c r="C34" s="5">
        <v>44553</v>
      </c>
      <c r="D34" s="4">
        <v>128.91</v>
      </c>
      <c r="E34" s="4" t="str">
        <f>VLOOKUP(A34,HOP!A:L,12,0)</f>
        <v>128.91</v>
      </c>
      <c r="F34" s="4" t="str">
        <f>VLOOKUP(A34,HOP!A:C,3,0)</f>
        <v>2351240</v>
      </c>
      <c r="G34" s="4">
        <f t="shared" si="0"/>
        <v>0</v>
      </c>
      <c r="H34" s="4" t="str">
        <f t="shared" si="1"/>
        <v>，2351240</v>
      </c>
      <c r="I34" s="4" t="str">
        <f>VLOOKUP(A34,HOP!A:T,20,0)</f>
        <v>直连</v>
      </c>
    </row>
    <row r="35" s="4" customFormat="1" hidden="1" spans="1:9">
      <c r="A35" s="4">
        <v>17033166164</v>
      </c>
      <c r="B35" s="5">
        <v>44552</v>
      </c>
      <c r="C35" s="5">
        <v>44553</v>
      </c>
      <c r="D35" s="4">
        <v>274.05</v>
      </c>
      <c r="E35" s="4" t="str">
        <f>VLOOKUP(A35,HOP!A:L,12,0)</f>
        <v>274.05</v>
      </c>
      <c r="F35" s="4" t="str">
        <f>VLOOKUP(A35,HOP!A:C,3,0)</f>
        <v>2351298</v>
      </c>
      <c r="G35" s="4">
        <f t="shared" ref="G35:G66" si="2">D35-E35</f>
        <v>0</v>
      </c>
      <c r="H35" s="4" t="str">
        <f t="shared" ref="H35:H66" si="3">$H$1&amp;F35</f>
        <v>，2351298</v>
      </c>
      <c r="I35" s="4" t="str">
        <f>VLOOKUP(A35,HOP!A:T,20,0)</f>
        <v>直连</v>
      </c>
    </row>
    <row r="36" s="4" customFormat="1" hidden="1" spans="1:9">
      <c r="A36" s="4">
        <v>17033233993</v>
      </c>
      <c r="B36" s="5">
        <v>44552</v>
      </c>
      <c r="C36" s="5">
        <v>44553</v>
      </c>
      <c r="D36" s="4">
        <v>165.45</v>
      </c>
      <c r="E36" s="4" t="str">
        <f>VLOOKUP(A36,HOP!A:L,12,0)</f>
        <v>165.45</v>
      </c>
      <c r="F36" s="4" t="str">
        <f>VLOOKUP(A36,HOP!A:C,3,0)</f>
        <v>2351307</v>
      </c>
      <c r="G36" s="4">
        <f t="shared" si="2"/>
        <v>0</v>
      </c>
      <c r="H36" s="4" t="str">
        <f t="shared" si="3"/>
        <v>，2351307</v>
      </c>
      <c r="I36" s="4" t="str">
        <f>VLOOKUP(A36,HOP!A:T,20,0)</f>
        <v>直连</v>
      </c>
    </row>
    <row r="37" s="4" customFormat="1" hidden="1" spans="1:9">
      <c r="A37" s="4">
        <v>17033239728</v>
      </c>
      <c r="B37" s="5">
        <v>44552</v>
      </c>
      <c r="C37" s="5">
        <v>44553</v>
      </c>
      <c r="D37" s="4">
        <v>393.82</v>
      </c>
      <c r="E37" s="4" t="str">
        <f>VLOOKUP(A37,HOP!A:L,12,0)</f>
        <v>393.82</v>
      </c>
      <c r="F37" s="4" t="str">
        <f>VLOOKUP(A37,HOP!A:C,3,0)</f>
        <v>2351317</v>
      </c>
      <c r="G37" s="4">
        <f t="shared" si="2"/>
        <v>0</v>
      </c>
      <c r="H37" s="4" t="str">
        <f t="shared" si="3"/>
        <v>，2351317</v>
      </c>
      <c r="I37" s="4" t="str">
        <f>VLOOKUP(A37,HOP!A:T,20,0)</f>
        <v>直连</v>
      </c>
    </row>
    <row r="38" s="4" customFormat="1" hidden="1" spans="1:9">
      <c r="A38" s="4">
        <v>17033709333</v>
      </c>
      <c r="B38" s="5">
        <v>44552</v>
      </c>
      <c r="C38" s="5">
        <v>44553</v>
      </c>
      <c r="D38" s="4">
        <v>191.9</v>
      </c>
      <c r="E38" s="4" t="str">
        <f>VLOOKUP(A38,HOP!A:L,12,0)</f>
        <v>191.90</v>
      </c>
      <c r="F38" s="4" t="str">
        <f>VLOOKUP(A38,HOP!A:C,3,0)</f>
        <v>2351486</v>
      </c>
      <c r="G38" s="4">
        <f t="shared" si="2"/>
        <v>0</v>
      </c>
      <c r="H38" s="4" t="str">
        <f t="shared" si="3"/>
        <v>，2351486</v>
      </c>
      <c r="I38" s="4" t="str">
        <f>VLOOKUP(A38,HOP!A:T,20,0)</f>
        <v>直连</v>
      </c>
    </row>
    <row r="39" s="4" customFormat="1" hidden="1" spans="1:9">
      <c r="A39" s="4">
        <v>17033723193</v>
      </c>
      <c r="B39" s="5">
        <v>44552</v>
      </c>
      <c r="C39" s="5">
        <v>44553</v>
      </c>
      <c r="D39" s="4">
        <v>155.54</v>
      </c>
      <c r="E39" s="4" t="str">
        <f>VLOOKUP(A39,HOP!A:L,12,0)</f>
        <v>155.54</v>
      </c>
      <c r="F39" s="4" t="str">
        <f>VLOOKUP(A39,HOP!A:C,3,0)</f>
        <v>2351496</v>
      </c>
      <c r="G39" s="4">
        <f t="shared" si="2"/>
        <v>0</v>
      </c>
      <c r="H39" s="4" t="str">
        <f t="shared" si="3"/>
        <v>，2351496</v>
      </c>
      <c r="I39" s="4" t="str">
        <f>VLOOKUP(A39,HOP!A:T,20,0)</f>
        <v>直连</v>
      </c>
    </row>
    <row r="40" s="4" customFormat="1" hidden="1" spans="1:9">
      <c r="A40" s="4">
        <v>17033788972</v>
      </c>
      <c r="B40" s="5">
        <v>44552</v>
      </c>
      <c r="C40" s="5">
        <v>44553</v>
      </c>
      <c r="D40" s="4">
        <v>359.31</v>
      </c>
      <c r="E40" s="4" t="str">
        <f>VLOOKUP(A40,HOP!A:L,12,0)</f>
        <v>359.31</v>
      </c>
      <c r="F40" s="4" t="str">
        <f>VLOOKUP(A40,HOP!A:C,3,0)</f>
        <v>2351526</v>
      </c>
      <c r="G40" s="4">
        <f t="shared" si="2"/>
        <v>0</v>
      </c>
      <c r="H40" s="4" t="str">
        <f t="shared" si="3"/>
        <v>，2351526</v>
      </c>
      <c r="I40" s="4" t="str">
        <f>VLOOKUP(A40,HOP!A:T,20,0)</f>
        <v>直连</v>
      </c>
    </row>
    <row r="41" s="4" customFormat="1" hidden="1" spans="1:9">
      <c r="A41" s="4">
        <v>17033793162</v>
      </c>
      <c r="B41" s="5">
        <v>44552</v>
      </c>
      <c r="C41" s="5">
        <v>44553</v>
      </c>
      <c r="D41" s="4">
        <v>312.62</v>
      </c>
      <c r="E41" s="4" t="str">
        <f>VLOOKUP(A41,HOP!A:L,12,0)</f>
        <v>312.62</v>
      </c>
      <c r="F41" s="4" t="str">
        <f>VLOOKUP(A41,HOP!A:C,3,0)</f>
        <v>2351529</v>
      </c>
      <c r="G41" s="4">
        <f t="shared" si="2"/>
        <v>0</v>
      </c>
      <c r="H41" s="4" t="str">
        <f t="shared" si="3"/>
        <v>，2351529</v>
      </c>
      <c r="I41" s="4" t="str">
        <f>VLOOKUP(A41,HOP!A:T,20,0)</f>
        <v>直连</v>
      </c>
    </row>
    <row r="42" s="4" customFormat="1" hidden="1" spans="1:9">
      <c r="A42" s="4">
        <v>16964947764</v>
      </c>
      <c r="B42" s="5">
        <v>44541</v>
      </c>
      <c r="C42" s="5">
        <v>44554</v>
      </c>
      <c r="D42" s="4">
        <v>4039.92</v>
      </c>
      <c r="E42" s="4" t="str">
        <f>VLOOKUP(A42,HOP!A:L,12,0)</f>
        <v>4039.92</v>
      </c>
      <c r="F42" s="4" t="str">
        <f>VLOOKUP(A42,HOP!A:C,3,0)</f>
        <v>2336085</v>
      </c>
      <c r="G42" s="4">
        <f t="shared" si="2"/>
        <v>0</v>
      </c>
      <c r="H42" s="4" t="str">
        <f t="shared" si="3"/>
        <v>，2336085</v>
      </c>
      <c r="I42" s="4" t="str">
        <f>VLOOKUP(A42,HOP!A:T,20,0)</f>
        <v>直连</v>
      </c>
    </row>
    <row r="43" s="4" customFormat="1" hidden="1" spans="1:9">
      <c r="A43" s="4">
        <v>16997122382</v>
      </c>
      <c r="B43" s="5">
        <v>44549</v>
      </c>
      <c r="C43" s="5">
        <v>44554</v>
      </c>
      <c r="D43" s="4">
        <v>1735.6</v>
      </c>
      <c r="E43" s="4" t="str">
        <f>VLOOKUP(A43,HOP!A:L,12,0)</f>
        <v>1735.60</v>
      </c>
      <c r="F43" s="4" t="str">
        <f>VLOOKUP(A43,HOP!A:C,3,0)</f>
        <v>2343629</v>
      </c>
      <c r="G43" s="4">
        <f t="shared" si="2"/>
        <v>0</v>
      </c>
      <c r="H43" s="4" t="str">
        <f t="shared" si="3"/>
        <v>，2343629</v>
      </c>
      <c r="I43" s="4" t="str">
        <f>VLOOKUP(A43,HOP!A:T,20,0)</f>
        <v>直连</v>
      </c>
    </row>
    <row r="44" s="4" customFormat="1" hidden="1" spans="1:9">
      <c r="A44" s="4">
        <v>16999916293</v>
      </c>
      <c r="B44" s="5">
        <v>44547</v>
      </c>
      <c r="C44" s="5">
        <v>44554</v>
      </c>
      <c r="D44" s="4">
        <v>2429.84</v>
      </c>
      <c r="E44" s="4" t="str">
        <f>VLOOKUP(A44,HOP!A:L,12,0)</f>
        <v>2429.84</v>
      </c>
      <c r="F44" s="4" t="str">
        <f>VLOOKUP(A44,HOP!A:C,3,0)</f>
        <v>2344111</v>
      </c>
      <c r="G44" s="4">
        <f t="shared" si="2"/>
        <v>0</v>
      </c>
      <c r="H44" s="4" t="str">
        <f t="shared" si="3"/>
        <v>，2344111</v>
      </c>
      <c r="I44" s="4" t="str">
        <f>VLOOKUP(A44,HOP!A:T,20,0)</f>
        <v>直连</v>
      </c>
    </row>
    <row r="45" s="4" customFormat="1" hidden="1" spans="1:9">
      <c r="A45" s="4">
        <v>17000368521</v>
      </c>
      <c r="B45" s="5">
        <v>44547</v>
      </c>
      <c r="C45" s="5">
        <v>44554</v>
      </c>
      <c r="D45" s="4">
        <v>2429.84</v>
      </c>
      <c r="E45" s="4" t="str">
        <f>VLOOKUP(A45,HOP!A:L,12,0)</f>
        <v>2429.84</v>
      </c>
      <c r="F45" s="4" t="str">
        <f>VLOOKUP(A45,HOP!A:C,3,0)</f>
        <v>2344222</v>
      </c>
      <c r="G45" s="4">
        <f t="shared" si="2"/>
        <v>0</v>
      </c>
      <c r="H45" s="4" t="str">
        <f t="shared" si="3"/>
        <v>，2344222</v>
      </c>
      <c r="I45" s="4" t="str">
        <f>VLOOKUP(A45,HOP!A:T,20,0)</f>
        <v>直连</v>
      </c>
    </row>
    <row r="46" s="4" customFormat="1" hidden="1" spans="1:9">
      <c r="A46" s="4">
        <v>17024790232</v>
      </c>
      <c r="B46" s="5">
        <v>44551</v>
      </c>
      <c r="C46" s="5">
        <v>44554</v>
      </c>
      <c r="D46" s="4">
        <v>370.38</v>
      </c>
      <c r="E46" s="4" t="str">
        <f>VLOOKUP(A46,HOP!A:L,12,0)</f>
        <v>370.38</v>
      </c>
      <c r="F46" s="4" t="str">
        <f>VLOOKUP(A46,HOP!A:C,3,0)</f>
        <v>2349410</v>
      </c>
      <c r="G46" s="4">
        <f t="shared" si="2"/>
        <v>0</v>
      </c>
      <c r="H46" s="4" t="str">
        <f t="shared" si="3"/>
        <v>，2349410</v>
      </c>
      <c r="I46" s="4" t="str">
        <f>VLOOKUP(A46,HOP!A:T,20,0)</f>
        <v>直连</v>
      </c>
    </row>
    <row r="47" s="4" customFormat="1" hidden="1" spans="1:9">
      <c r="A47" s="4">
        <v>17024796743</v>
      </c>
      <c r="B47" s="5">
        <v>44551</v>
      </c>
      <c r="C47" s="5">
        <v>44554</v>
      </c>
      <c r="D47" s="4">
        <v>822.75</v>
      </c>
      <c r="E47" s="4" t="str">
        <f>VLOOKUP(A47,HOP!A:L,12,0)</f>
        <v>822.75</v>
      </c>
      <c r="F47" s="4" t="str">
        <f>VLOOKUP(A47,HOP!A:C,3,0)</f>
        <v>2349416</v>
      </c>
      <c r="G47" s="4">
        <f t="shared" si="2"/>
        <v>0</v>
      </c>
      <c r="H47" s="4" t="str">
        <f t="shared" si="3"/>
        <v>，2349416</v>
      </c>
      <c r="I47" s="4" t="str">
        <f>VLOOKUP(A47,HOP!A:T,20,0)</f>
        <v>直连</v>
      </c>
    </row>
    <row r="48" s="4" customFormat="1" hidden="1" spans="1:9">
      <c r="A48" s="4">
        <v>17030720865</v>
      </c>
      <c r="B48" s="5">
        <v>44552</v>
      </c>
      <c r="C48" s="5">
        <v>44554</v>
      </c>
      <c r="D48" s="4">
        <v>248.88</v>
      </c>
      <c r="E48" s="4" t="str">
        <f>VLOOKUP(A48,HOP!A:L,12,0)</f>
        <v>248.88</v>
      </c>
      <c r="F48" s="4" t="str">
        <f>VLOOKUP(A48,HOP!A:C,3,0)</f>
        <v>2350831</v>
      </c>
      <c r="G48" s="4">
        <f t="shared" si="2"/>
        <v>0</v>
      </c>
      <c r="H48" s="4" t="str">
        <f t="shared" si="3"/>
        <v>，2350831</v>
      </c>
      <c r="I48" s="4" t="str">
        <f>VLOOKUP(A48,HOP!A:T,20,0)</f>
        <v>直连</v>
      </c>
    </row>
    <row r="49" s="4" customFormat="1" hidden="1" spans="1:9">
      <c r="A49" s="4">
        <v>17031061731</v>
      </c>
      <c r="B49" s="5">
        <v>44552</v>
      </c>
      <c r="C49" s="5">
        <v>44554</v>
      </c>
      <c r="D49" s="4">
        <v>461.04</v>
      </c>
      <c r="E49" s="4" t="str">
        <f>VLOOKUP(A49,HOP!A:L,12,0)</f>
        <v>461.04</v>
      </c>
      <c r="F49" s="4" t="str">
        <f>VLOOKUP(A49,HOP!A:C,3,0)</f>
        <v>2350970</v>
      </c>
      <c r="G49" s="4">
        <f t="shared" si="2"/>
        <v>0</v>
      </c>
      <c r="H49" s="4" t="str">
        <f t="shared" si="3"/>
        <v>，2350970</v>
      </c>
      <c r="I49" s="4" t="str">
        <f>VLOOKUP(A49,HOP!A:T,20,0)</f>
        <v>直连</v>
      </c>
    </row>
    <row r="50" s="4" customFormat="1" hidden="1" spans="1:9">
      <c r="A50" s="4">
        <v>17033824579</v>
      </c>
      <c r="B50" s="5">
        <v>44552</v>
      </c>
      <c r="C50" s="5">
        <v>44554</v>
      </c>
      <c r="D50" s="4">
        <v>609</v>
      </c>
      <c r="E50" s="4" t="str">
        <f>VLOOKUP(A50,HOP!A:L,12,0)</f>
        <v>609.00</v>
      </c>
      <c r="F50" s="4" t="str">
        <f>VLOOKUP(A50,HOP!A:C,3,0)</f>
        <v>2351545</v>
      </c>
      <c r="G50" s="4">
        <f t="shared" si="2"/>
        <v>0</v>
      </c>
      <c r="H50" s="4" t="str">
        <f t="shared" si="3"/>
        <v>，2351545</v>
      </c>
      <c r="I50" s="4" t="str">
        <f>VLOOKUP(A50,HOP!A:T,20,0)</f>
        <v>直连</v>
      </c>
    </row>
    <row r="51" s="4" customFormat="1" hidden="1" spans="1:9">
      <c r="A51" s="4">
        <v>17033052395</v>
      </c>
      <c r="B51" s="5">
        <v>44553</v>
      </c>
      <c r="C51" s="5">
        <v>44554</v>
      </c>
      <c r="D51" s="4">
        <v>281.79</v>
      </c>
      <c r="E51" s="4" t="str">
        <f>VLOOKUP(A51,HOP!A:L,12,0)</f>
        <v>281.79</v>
      </c>
      <c r="F51" s="4" t="str">
        <f>VLOOKUP(A51,HOP!A:C,3,0)</f>
        <v>2351833</v>
      </c>
      <c r="G51" s="4">
        <f t="shared" si="2"/>
        <v>0</v>
      </c>
      <c r="H51" s="4" t="str">
        <f t="shared" si="3"/>
        <v>，2351833</v>
      </c>
      <c r="I51" s="4" t="str">
        <f>VLOOKUP(A51,HOP!A:T,20,0)</f>
        <v>直连</v>
      </c>
    </row>
    <row r="52" s="4" customFormat="1" hidden="1" spans="1:9">
      <c r="A52" s="4">
        <v>17034967358</v>
      </c>
      <c r="B52" s="5">
        <v>44553</v>
      </c>
      <c r="C52" s="5">
        <v>44554</v>
      </c>
      <c r="D52" s="4">
        <v>155.54</v>
      </c>
      <c r="E52" s="4" t="str">
        <f>VLOOKUP(A52,HOP!A:L,12,0)</f>
        <v>155.54</v>
      </c>
      <c r="F52" s="4" t="str">
        <f>VLOOKUP(A52,HOP!A:C,3,0)</f>
        <v>2351961</v>
      </c>
      <c r="G52" s="4">
        <f t="shared" si="2"/>
        <v>0</v>
      </c>
      <c r="H52" s="4" t="str">
        <f t="shared" si="3"/>
        <v>，2351961</v>
      </c>
      <c r="I52" s="4" t="str">
        <f>VLOOKUP(A52,HOP!A:T,20,0)</f>
        <v>直连</v>
      </c>
    </row>
    <row r="53" s="4" customFormat="1" hidden="1" spans="1:9">
      <c r="A53" s="4">
        <v>17035030382</v>
      </c>
      <c r="B53" s="5">
        <v>44553</v>
      </c>
      <c r="C53" s="5">
        <v>44554</v>
      </c>
      <c r="D53" s="4">
        <v>207.06</v>
      </c>
      <c r="E53" s="4" t="str">
        <f>VLOOKUP(A53,HOP!A:L,12,0)</f>
        <v>207.06</v>
      </c>
      <c r="F53" s="4" t="str">
        <f>VLOOKUP(A53,HOP!A:C,3,0)</f>
        <v>2351996</v>
      </c>
      <c r="G53" s="4">
        <f t="shared" si="2"/>
        <v>0</v>
      </c>
      <c r="H53" s="4" t="str">
        <f t="shared" si="3"/>
        <v>，2351996</v>
      </c>
      <c r="I53" s="4" t="str">
        <f>VLOOKUP(A53,HOP!A:T,20,0)</f>
        <v>直连</v>
      </c>
    </row>
    <row r="54" s="4" customFormat="1" hidden="1" spans="1:9">
      <c r="A54" s="4">
        <v>17035442136</v>
      </c>
      <c r="B54" s="5">
        <v>44553</v>
      </c>
      <c r="C54" s="5">
        <v>44554</v>
      </c>
      <c r="D54" s="4">
        <v>156.31</v>
      </c>
      <c r="E54" s="4" t="str">
        <f>VLOOKUP(A54,HOP!A:L,12,0)</f>
        <v>156.31</v>
      </c>
      <c r="F54" s="4" t="str">
        <f>VLOOKUP(A54,HOP!A:C,3,0)</f>
        <v>2352134</v>
      </c>
      <c r="G54" s="4">
        <f t="shared" si="2"/>
        <v>0</v>
      </c>
      <c r="H54" s="4" t="str">
        <f t="shared" si="3"/>
        <v>，2352134</v>
      </c>
      <c r="I54" s="4" t="str">
        <f>VLOOKUP(A54,HOP!A:T,20,0)</f>
        <v>直连</v>
      </c>
    </row>
    <row r="55" s="4" customFormat="1" hidden="1" spans="1:9">
      <c r="A55" s="4">
        <v>17035479995</v>
      </c>
      <c r="B55" s="5">
        <v>44553</v>
      </c>
      <c r="C55" s="5">
        <v>44554</v>
      </c>
      <c r="D55" s="4">
        <v>182.7</v>
      </c>
      <c r="E55" s="4" t="str">
        <f>VLOOKUP(A55,HOP!A:L,12,0)</f>
        <v>182.70</v>
      </c>
      <c r="F55" s="4" t="str">
        <f>VLOOKUP(A55,HOP!A:C,3,0)</f>
        <v>2352156</v>
      </c>
      <c r="G55" s="4">
        <f t="shared" si="2"/>
        <v>0</v>
      </c>
      <c r="H55" s="4" t="str">
        <f t="shared" si="3"/>
        <v>，2352156</v>
      </c>
      <c r="I55" s="4" t="str">
        <f>VLOOKUP(A55,HOP!A:T,20,0)</f>
        <v>直连</v>
      </c>
    </row>
    <row r="56" s="4" customFormat="1" hidden="1" spans="1:9">
      <c r="A56" s="4">
        <v>17035735393</v>
      </c>
      <c r="B56" s="5">
        <v>44553</v>
      </c>
      <c r="C56" s="5">
        <v>44554</v>
      </c>
      <c r="D56" s="4">
        <v>183.82</v>
      </c>
      <c r="E56" s="4" t="str">
        <f>VLOOKUP(A56,HOP!A:L,12,0)</f>
        <v>183.82</v>
      </c>
      <c r="F56" s="4" t="str">
        <f>VLOOKUP(A56,HOP!A:C,3,0)</f>
        <v>2352277</v>
      </c>
      <c r="G56" s="4">
        <f t="shared" si="2"/>
        <v>0</v>
      </c>
      <c r="H56" s="4" t="str">
        <f t="shared" si="3"/>
        <v>，2352277</v>
      </c>
      <c r="I56" s="4" t="str">
        <f>VLOOKUP(A56,HOP!A:T,20,0)</f>
        <v>直连</v>
      </c>
    </row>
    <row r="57" s="4" customFormat="1" hidden="1" spans="1:9">
      <c r="A57" s="4">
        <v>17035741552</v>
      </c>
      <c r="B57" s="5">
        <v>44553</v>
      </c>
      <c r="C57" s="5">
        <v>44554</v>
      </c>
      <c r="D57" s="4">
        <v>183.82</v>
      </c>
      <c r="E57" s="4" t="str">
        <f>VLOOKUP(A57,HOP!A:L,12,0)</f>
        <v>183.82</v>
      </c>
      <c r="F57" s="4" t="str">
        <f>VLOOKUP(A57,HOP!A:C,3,0)</f>
        <v>2352280</v>
      </c>
      <c r="G57" s="4">
        <f t="shared" si="2"/>
        <v>0</v>
      </c>
      <c r="H57" s="4" t="str">
        <f t="shared" si="3"/>
        <v>，2352280</v>
      </c>
      <c r="I57" s="4" t="str">
        <f>VLOOKUP(A57,HOP!A:T,20,0)</f>
        <v>直连</v>
      </c>
    </row>
    <row r="58" s="4" customFormat="1" hidden="1" spans="1:9">
      <c r="A58" s="4">
        <v>17035834869</v>
      </c>
      <c r="B58" s="5">
        <v>44553</v>
      </c>
      <c r="C58" s="5">
        <v>44554</v>
      </c>
      <c r="D58" s="4">
        <v>128.91</v>
      </c>
      <c r="E58" s="4" t="str">
        <f>VLOOKUP(A58,HOP!A:L,12,0)</f>
        <v>128.91</v>
      </c>
      <c r="F58" s="4" t="str">
        <f>VLOOKUP(A58,HOP!A:C,3,0)</f>
        <v>2352321</v>
      </c>
      <c r="G58" s="4">
        <f t="shared" si="2"/>
        <v>0</v>
      </c>
      <c r="H58" s="4" t="str">
        <f t="shared" si="3"/>
        <v>，2352321</v>
      </c>
      <c r="I58" s="4" t="str">
        <f>VLOOKUP(A58,HOP!A:T,20,0)</f>
        <v>直连</v>
      </c>
    </row>
    <row r="59" s="4" customFormat="1" hidden="1" spans="1:9">
      <c r="A59" s="4">
        <v>17035929841</v>
      </c>
      <c r="B59" s="5">
        <v>44553</v>
      </c>
      <c r="C59" s="5">
        <v>44554</v>
      </c>
      <c r="D59" s="4">
        <v>150.49</v>
      </c>
      <c r="E59" s="4" t="str">
        <f>VLOOKUP(A59,HOP!A:L,12,0)</f>
        <v>150.49</v>
      </c>
      <c r="F59" s="4" t="str">
        <f>VLOOKUP(A59,HOP!A:C,3,0)</f>
        <v>2352361</v>
      </c>
      <c r="G59" s="4">
        <f t="shared" si="2"/>
        <v>0</v>
      </c>
      <c r="H59" s="4" t="str">
        <f t="shared" si="3"/>
        <v>，2352361</v>
      </c>
      <c r="I59" s="4" t="str">
        <f>VLOOKUP(A59,HOP!A:T,20,0)</f>
        <v>直连</v>
      </c>
    </row>
    <row r="60" s="4" customFormat="1" hidden="1" spans="1:9">
      <c r="A60" s="4">
        <v>17035980509</v>
      </c>
      <c r="B60" s="5">
        <v>44553</v>
      </c>
      <c r="C60" s="5">
        <v>44554</v>
      </c>
      <c r="D60" s="4">
        <v>191.9</v>
      </c>
      <c r="E60" s="4" t="str">
        <f>VLOOKUP(A60,HOP!A:L,12,0)</f>
        <v>191.90</v>
      </c>
      <c r="F60" s="4" t="str">
        <f>VLOOKUP(A60,HOP!A:C,3,0)</f>
        <v>2352383</v>
      </c>
      <c r="G60" s="4">
        <f t="shared" si="2"/>
        <v>0</v>
      </c>
      <c r="H60" s="4" t="str">
        <f t="shared" si="3"/>
        <v>，2352383</v>
      </c>
      <c r="I60" s="4" t="str">
        <f>VLOOKUP(A60,HOP!A:T,20,0)</f>
        <v>直连</v>
      </c>
    </row>
    <row r="61" s="4" customFormat="1" hidden="1" spans="1:9">
      <c r="A61" s="4">
        <v>17036236945</v>
      </c>
      <c r="B61" s="5">
        <v>44553</v>
      </c>
      <c r="C61" s="5">
        <v>44554</v>
      </c>
      <c r="D61" s="4">
        <v>349.16</v>
      </c>
      <c r="E61" s="4" t="str">
        <f>VLOOKUP(A61,HOP!A:L,12,0)</f>
        <v>349.16</v>
      </c>
      <c r="F61" s="4" t="str">
        <f>VLOOKUP(A61,HOP!A:C,3,0)</f>
        <v>2352532</v>
      </c>
      <c r="G61" s="4">
        <f t="shared" si="2"/>
        <v>0</v>
      </c>
      <c r="H61" s="4" t="str">
        <f t="shared" si="3"/>
        <v>，2352532</v>
      </c>
      <c r="I61" s="4" t="str">
        <f>VLOOKUP(A61,HOP!A:T,20,0)</f>
        <v>直连</v>
      </c>
    </row>
    <row r="62" s="4" customFormat="1" hidden="1" spans="1:9">
      <c r="A62" s="4">
        <v>17037977332</v>
      </c>
      <c r="B62" s="5">
        <v>44553</v>
      </c>
      <c r="C62" s="5">
        <v>44554</v>
      </c>
      <c r="D62" s="4">
        <v>442.54</v>
      </c>
      <c r="E62" s="4" t="str">
        <f>VLOOKUP(A62,HOP!A:L,12,0)</f>
        <v>442.54</v>
      </c>
      <c r="F62" s="4" t="str">
        <f>VLOOKUP(A62,HOP!A:C,3,0)</f>
        <v>2352543</v>
      </c>
      <c r="G62" s="4">
        <f t="shared" si="2"/>
        <v>0</v>
      </c>
      <c r="H62" s="4" t="str">
        <f t="shared" si="3"/>
        <v>，2352543</v>
      </c>
      <c r="I62" s="4" t="str">
        <f>VLOOKUP(A62,HOP!A:T,20,0)</f>
        <v>直连</v>
      </c>
    </row>
    <row r="63" s="4" customFormat="1" hidden="1" spans="1:9">
      <c r="A63" s="4">
        <v>17038555808</v>
      </c>
      <c r="B63" s="5">
        <v>44553</v>
      </c>
      <c r="C63" s="5">
        <v>44554</v>
      </c>
      <c r="D63" s="4">
        <v>131.95</v>
      </c>
      <c r="E63" s="4" t="str">
        <f>VLOOKUP(A63,HOP!A:L,12,0)</f>
        <v>131.95</v>
      </c>
      <c r="F63" s="4" t="str">
        <f>VLOOKUP(A63,HOP!A:C,3,0)</f>
        <v>2352654</v>
      </c>
      <c r="G63" s="4">
        <f t="shared" si="2"/>
        <v>0</v>
      </c>
      <c r="H63" s="4" t="str">
        <f t="shared" si="3"/>
        <v>，2352654</v>
      </c>
      <c r="I63" s="4" t="str">
        <f>VLOOKUP(A63,HOP!A:T,20,0)</f>
        <v>直连</v>
      </c>
    </row>
    <row r="64" s="4" customFormat="1" hidden="1" spans="1:9">
      <c r="A64" s="4">
        <v>17038780456</v>
      </c>
      <c r="B64" s="5">
        <v>44553</v>
      </c>
      <c r="C64" s="5">
        <v>44554</v>
      </c>
      <c r="D64" s="4">
        <v>0</v>
      </c>
      <c r="E64" s="4" t="str">
        <f>VLOOKUP(A64,HOP!A:L,12,0)</f>
        <v>0.00</v>
      </c>
      <c r="F64" s="4" t="str">
        <f>VLOOKUP(A64,HOP!A:C,3,0)</f>
        <v>2352770</v>
      </c>
      <c r="G64" s="4">
        <f t="shared" si="2"/>
        <v>0</v>
      </c>
      <c r="H64" s="4" t="str">
        <f t="shared" si="3"/>
        <v>，2352770</v>
      </c>
      <c r="I64" s="4" t="str">
        <f>VLOOKUP(A64,HOP!A:T,20,0)</f>
        <v>直连</v>
      </c>
    </row>
    <row r="65" s="4" customFormat="1" hidden="1" spans="1:9">
      <c r="A65" s="4">
        <v>17039020432</v>
      </c>
      <c r="B65" s="5">
        <v>44553</v>
      </c>
      <c r="C65" s="5">
        <v>44554</v>
      </c>
      <c r="D65" s="4">
        <v>156.31</v>
      </c>
      <c r="E65" s="4" t="str">
        <f>VLOOKUP(A65,HOP!A:L,12,0)</f>
        <v>156.31</v>
      </c>
      <c r="F65" s="4" t="str">
        <f>VLOOKUP(A65,HOP!A:C,3,0)</f>
        <v>2352882</v>
      </c>
      <c r="G65" s="4">
        <f t="shared" si="2"/>
        <v>0</v>
      </c>
      <c r="H65" s="4" t="str">
        <f t="shared" si="3"/>
        <v>，2352882</v>
      </c>
      <c r="I65" s="4" t="str">
        <f>VLOOKUP(A65,HOP!A:T,20,0)</f>
        <v>直连</v>
      </c>
    </row>
    <row r="66" s="4" customFormat="1" hidden="1" spans="1:9">
      <c r="A66" s="4">
        <v>17039088744</v>
      </c>
      <c r="B66" s="5">
        <v>44553</v>
      </c>
      <c r="C66" s="5">
        <v>44554</v>
      </c>
      <c r="D66" s="4">
        <v>229.39</v>
      </c>
      <c r="E66" s="4" t="str">
        <f>VLOOKUP(A66,HOP!A:L,12,0)</f>
        <v>229.39</v>
      </c>
      <c r="F66" s="4" t="str">
        <f>VLOOKUP(A66,HOP!A:C,3,0)</f>
        <v>2352916</v>
      </c>
      <c r="G66" s="4">
        <f t="shared" si="2"/>
        <v>0</v>
      </c>
      <c r="H66" s="4" t="str">
        <f t="shared" si="3"/>
        <v>，2352916</v>
      </c>
      <c r="I66" s="4" t="str">
        <f>VLOOKUP(A66,HOP!A:T,20,0)</f>
        <v>直连</v>
      </c>
    </row>
    <row r="67" s="4" customFormat="1" hidden="1" spans="1:9">
      <c r="A67" s="4">
        <v>17039249219</v>
      </c>
      <c r="B67" s="5">
        <v>44553</v>
      </c>
      <c r="C67" s="5">
        <v>44554</v>
      </c>
      <c r="D67" s="4">
        <v>221.27</v>
      </c>
      <c r="E67" s="4" t="str">
        <f>VLOOKUP(A67,HOP!A:L,12,0)</f>
        <v>221.27</v>
      </c>
      <c r="F67" s="4" t="str">
        <f>VLOOKUP(A67,HOP!A:C,3,0)</f>
        <v>2352982</v>
      </c>
      <c r="G67" s="4">
        <f>D67-E67</f>
        <v>0</v>
      </c>
      <c r="H67" s="4" t="str">
        <f>$H$1&amp;F67</f>
        <v>，2352982</v>
      </c>
      <c r="I67" s="4" t="str">
        <f>VLOOKUP(A67,HOP!A:T,20,0)</f>
        <v>直连</v>
      </c>
    </row>
    <row r="68" s="4" customFormat="1" hidden="1" spans="1:9">
      <c r="A68" s="4">
        <v>17039437359</v>
      </c>
      <c r="B68" s="5">
        <v>44553</v>
      </c>
      <c r="C68" s="5">
        <v>44554</v>
      </c>
      <c r="D68" s="4">
        <v>222.2</v>
      </c>
      <c r="E68" s="4" t="str">
        <f>VLOOKUP(A68,HOP!A:L,12,0)</f>
        <v>222.20</v>
      </c>
      <c r="F68" s="4" t="str">
        <f>VLOOKUP(A68,HOP!A:C,3,0)</f>
        <v>2353088</v>
      </c>
      <c r="G68" s="4">
        <f>D68-E68</f>
        <v>0</v>
      </c>
      <c r="H68" s="4" t="str">
        <f>$H$1&amp;F68</f>
        <v>，2353088</v>
      </c>
      <c r="I68" s="4" t="str">
        <f>VLOOKUP(A68,HOP!A:T,20,0)</f>
        <v>直连</v>
      </c>
    </row>
    <row r="69" s="4" customFormat="1" hidden="1" spans="1:9">
      <c r="A69" s="4">
        <v>17039611820</v>
      </c>
      <c r="B69" s="5">
        <v>44553</v>
      </c>
      <c r="C69" s="5">
        <v>44554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17039637323</v>
      </c>
      <c r="B70" s="5">
        <v>44553</v>
      </c>
      <c r="C70" s="5">
        <v>44554</v>
      </c>
      <c r="D70" s="4">
        <v>165.45</v>
      </c>
      <c r="E70" s="4" t="str">
        <f>VLOOKUP(A70,HOP!A:L,12,0)</f>
        <v>165.45</v>
      </c>
      <c r="F70" s="4" t="str">
        <f>VLOOKUP(A70,HOP!A:C,3,0)</f>
        <v>2353169</v>
      </c>
      <c r="G70" s="4">
        <f>D70-E70</f>
        <v>0</v>
      </c>
      <c r="H70" s="4" t="str">
        <f>$H$1&amp;F70</f>
        <v>，2353169</v>
      </c>
      <c r="I70" s="4" t="str">
        <f>VLOOKUP(A70,HOP!A:T,20,0)</f>
        <v>直连</v>
      </c>
    </row>
    <row r="71" s="4" customFormat="1" hidden="1" spans="1:9">
      <c r="A71" s="4">
        <v>17039835636</v>
      </c>
      <c r="B71" s="5">
        <v>44553</v>
      </c>
      <c r="C71" s="5">
        <v>44554</v>
      </c>
      <c r="D71" s="4">
        <v>215.18</v>
      </c>
      <c r="E71" s="4" t="str">
        <f>VLOOKUP(A71,HOP!A:L,12,0)</f>
        <v>215.18</v>
      </c>
      <c r="F71" s="4" t="str">
        <f>VLOOKUP(A71,HOP!A:C,3,0)</f>
        <v>2353255</v>
      </c>
      <c r="G71" s="4">
        <f>D71-E71</f>
        <v>0</v>
      </c>
      <c r="H71" s="4" t="str">
        <f>$H$1&amp;F71</f>
        <v>，2353255</v>
      </c>
      <c r="I71" s="4" t="str">
        <f>VLOOKUP(A71,HOP!A:T,20,0)</f>
        <v>直连</v>
      </c>
    </row>
    <row r="72" s="4" customFormat="1" spans="1:10">
      <c r="A72" s="4">
        <v>16768563116</v>
      </c>
      <c r="B72" s="5">
        <v>44510</v>
      </c>
      <c r="C72" s="5">
        <v>44511</v>
      </c>
      <c r="D72" s="4">
        <v>-101.5</v>
      </c>
      <c r="E72" s="4" t="e">
        <f>VLOOKUP(A72,HOP!A:L,12,0)</f>
        <v>#N/A</v>
      </c>
      <c r="F72" s="4">
        <v>2296031</v>
      </c>
      <c r="G72" s="4" t="e">
        <f>D72-E72</f>
        <v>#N/A</v>
      </c>
      <c r="H72" s="4" t="str">
        <f>$H$1&amp;F72</f>
        <v>，2296031</v>
      </c>
      <c r="I72" s="4" t="e">
        <f>VLOOKUP(A72,HOP!A:T,20,0)</f>
        <v>#N/A</v>
      </c>
      <c r="J72" s="4" t="s">
        <v>203</v>
      </c>
    </row>
    <row r="74" spans="4:4">
      <c r="D74" s="4">
        <f>SUM(D2:D73)</f>
        <v>28628.62</v>
      </c>
    </row>
    <row r="81" spans="1:1">
      <c r="A81" s="4" t="s">
        <v>204</v>
      </c>
    </row>
    <row r="82" spans="1:1">
      <c r="A82" s="4" t="s">
        <v>205</v>
      </c>
    </row>
    <row r="83" spans="1:1">
      <c r="A83" s="4" t="s">
        <v>206</v>
      </c>
    </row>
  </sheetData>
  <autoFilter ref="A1:X72">
    <filterColumn colId="3">
      <filters>
        <filter val="128.91"/>
        <filter val="128.52"/>
        <filter val="212.52"/>
        <filter val="264.13"/>
        <filter val="155.54"/>
        <filter val="247.94"/>
        <filter val="442.54"/>
        <filter val="1115.04"/>
        <filter val="2429.84"/>
        <filter val="131.95"/>
        <filter val="110.16"/>
        <filter val="131.56"/>
        <filter val="215.56"/>
        <filter val="349.16"/>
        <filter val="215.18"/>
        <filter val="222.2"/>
        <filter val="312.62"/>
        <filter val="1343.3"/>
        <filter val="137.63"/>
        <filter val="265.63"/>
        <filter val="611.24"/>
        <filter val="731.24"/>
        <filter val="-101.5"/>
        <filter val="132.6"/>
        <filter val="1735.6"/>
        <filter val="182.7"/>
        <filter val="221.27"/>
        <filter val="371.68"/>
        <filter val="191.9"/>
        <filter val="412.9"/>
        <filter val="156.31"/>
        <filter val="359.31"/>
        <filter val="157.33"/>
        <filter val="146.74"/>
        <filter val="230.74"/>
        <filter val="822.75"/>
        <filter val="222.36"/>
        <filter val="370.38"/>
        <filter val="229.39"/>
        <filter val="281.79"/>
        <filter val="287.41"/>
        <filter val="174.42"/>
        <filter val="183.82"/>
        <filter val="393.82"/>
        <filter val="4039.92"/>
        <filter val="144.43"/>
        <filter val="461.04"/>
        <filter val="576.84"/>
        <filter val="165.45"/>
        <filter val="206.45"/>
        <filter val="274.05"/>
        <filter val="207.06"/>
        <filter val="248.88"/>
        <filter val="609"/>
        <filter val="150.4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</row>
    <row r="2" s="1" customFormat="1" spans="1:20">
      <c r="A2" s="3">
        <v>16964947764</v>
      </c>
      <c r="B2" s="1" t="s">
        <v>224</v>
      </c>
      <c r="C2" s="1" t="s">
        <v>225</v>
      </c>
      <c r="D2" s="1" t="s">
        <v>226</v>
      </c>
      <c r="E2" s="1" t="s">
        <v>139</v>
      </c>
      <c r="F2" s="1" t="s">
        <v>224</v>
      </c>
      <c r="G2" s="1" t="s">
        <v>227</v>
      </c>
      <c r="H2" s="1" t="s">
        <v>228</v>
      </c>
      <c r="I2" s="1" t="s">
        <v>229</v>
      </c>
      <c r="J2" s="1" t="s">
        <v>230</v>
      </c>
      <c r="K2" s="1" t="s">
        <v>229</v>
      </c>
      <c r="L2" s="1" t="s">
        <v>231</v>
      </c>
      <c r="M2" s="1" t="s">
        <v>232</v>
      </c>
      <c r="N2" s="1" t="s">
        <v>232</v>
      </c>
      <c r="O2" s="1" t="s">
        <v>233</v>
      </c>
      <c r="P2" s="1" t="s">
        <v>234</v>
      </c>
      <c r="Q2" s="1" t="s">
        <v>235</v>
      </c>
      <c r="R2" s="1" t="s">
        <v>236</v>
      </c>
      <c r="S2" s="1" t="s">
        <v>237</v>
      </c>
      <c r="T2" s="1" t="s">
        <v>238</v>
      </c>
    </row>
    <row r="3" s="1" customFormat="1" spans="1:20">
      <c r="A3" s="3">
        <v>16977096851</v>
      </c>
      <c r="B3" s="1" t="s">
        <v>239</v>
      </c>
      <c r="C3" s="1" t="s">
        <v>240</v>
      </c>
      <c r="D3" s="1" t="s">
        <v>241</v>
      </c>
      <c r="E3" s="1" t="s">
        <v>30</v>
      </c>
      <c r="F3" s="1" t="s">
        <v>242</v>
      </c>
      <c r="G3" s="1" t="s">
        <v>243</v>
      </c>
      <c r="H3" s="1" t="s">
        <v>228</v>
      </c>
      <c r="I3" s="1" t="s">
        <v>244</v>
      </c>
      <c r="J3" s="1" t="s">
        <v>230</v>
      </c>
      <c r="K3" s="1" t="s">
        <v>244</v>
      </c>
      <c r="L3" s="1" t="s">
        <v>244</v>
      </c>
      <c r="M3" s="1" t="s">
        <v>245</v>
      </c>
      <c r="N3" s="1" t="s">
        <v>245</v>
      </c>
      <c r="O3" s="1" t="s">
        <v>233</v>
      </c>
      <c r="P3" s="1" t="s">
        <v>234</v>
      </c>
      <c r="Q3" s="1" t="s">
        <v>246</v>
      </c>
      <c r="R3" s="1" t="s">
        <v>236</v>
      </c>
      <c r="S3" s="1" t="s">
        <v>237</v>
      </c>
      <c r="T3" s="1" t="s">
        <v>238</v>
      </c>
    </row>
    <row r="4" s="1" customFormat="1" spans="1:20">
      <c r="A4" s="3">
        <v>16997122382</v>
      </c>
      <c r="B4" s="1" t="s">
        <v>247</v>
      </c>
      <c r="C4" s="1" t="s">
        <v>248</v>
      </c>
      <c r="D4" s="1" t="s">
        <v>226</v>
      </c>
      <c r="E4" s="1" t="s">
        <v>142</v>
      </c>
      <c r="F4" s="1" t="s">
        <v>249</v>
      </c>
      <c r="G4" s="1" t="s">
        <v>227</v>
      </c>
      <c r="H4" s="1" t="s">
        <v>228</v>
      </c>
      <c r="I4" s="1" t="s">
        <v>250</v>
      </c>
      <c r="J4" s="1" t="s">
        <v>230</v>
      </c>
      <c r="K4" s="1" t="s">
        <v>250</v>
      </c>
      <c r="L4" s="1" t="s">
        <v>250</v>
      </c>
      <c r="M4" s="1" t="s">
        <v>245</v>
      </c>
      <c r="N4" s="1" t="s">
        <v>245</v>
      </c>
      <c r="O4" s="1" t="s">
        <v>233</v>
      </c>
      <c r="P4" s="1" t="s">
        <v>234</v>
      </c>
      <c r="Q4" s="1" t="s">
        <v>251</v>
      </c>
      <c r="R4" s="1" t="s">
        <v>236</v>
      </c>
      <c r="S4" s="1" t="s">
        <v>237</v>
      </c>
      <c r="T4" s="1" t="s">
        <v>238</v>
      </c>
    </row>
    <row r="5" s="1" customFormat="1" spans="1:20">
      <c r="A5" s="3">
        <v>16999916293</v>
      </c>
      <c r="B5" s="1" t="s">
        <v>252</v>
      </c>
      <c r="C5" s="1" t="s">
        <v>253</v>
      </c>
      <c r="D5" s="1" t="s">
        <v>226</v>
      </c>
      <c r="E5" s="1" t="s">
        <v>144</v>
      </c>
      <c r="F5" s="1" t="s">
        <v>252</v>
      </c>
      <c r="G5" s="1" t="s">
        <v>227</v>
      </c>
      <c r="H5" s="1" t="s">
        <v>228</v>
      </c>
      <c r="I5" s="1" t="s">
        <v>254</v>
      </c>
      <c r="J5" s="1" t="s">
        <v>230</v>
      </c>
      <c r="K5" s="1" t="s">
        <v>254</v>
      </c>
      <c r="L5" s="1" t="s">
        <v>254</v>
      </c>
      <c r="M5" s="1" t="s">
        <v>245</v>
      </c>
      <c r="N5" s="1" t="s">
        <v>245</v>
      </c>
      <c r="O5" s="1" t="s">
        <v>233</v>
      </c>
      <c r="P5" s="1" t="s">
        <v>234</v>
      </c>
      <c r="Q5" s="1" t="s">
        <v>255</v>
      </c>
      <c r="R5" s="1" t="s">
        <v>236</v>
      </c>
      <c r="S5" s="1" t="s">
        <v>237</v>
      </c>
      <c r="T5" s="1" t="s">
        <v>238</v>
      </c>
    </row>
    <row r="6" s="1" customFormat="1" spans="1:20">
      <c r="A6" s="3">
        <v>17000368521</v>
      </c>
      <c r="B6" s="1" t="s">
        <v>252</v>
      </c>
      <c r="C6" s="1" t="s">
        <v>256</v>
      </c>
      <c r="D6" s="1" t="s">
        <v>226</v>
      </c>
      <c r="E6" s="1" t="s">
        <v>145</v>
      </c>
      <c r="F6" s="1" t="s">
        <v>252</v>
      </c>
      <c r="G6" s="1" t="s">
        <v>227</v>
      </c>
      <c r="H6" s="1" t="s">
        <v>228</v>
      </c>
      <c r="I6" s="1" t="s">
        <v>254</v>
      </c>
      <c r="J6" s="1" t="s">
        <v>230</v>
      </c>
      <c r="K6" s="1" t="s">
        <v>254</v>
      </c>
      <c r="L6" s="1" t="s">
        <v>254</v>
      </c>
      <c r="M6" s="1" t="s">
        <v>245</v>
      </c>
      <c r="N6" s="1" t="s">
        <v>245</v>
      </c>
      <c r="O6" s="1" t="s">
        <v>233</v>
      </c>
      <c r="P6" s="1" t="s">
        <v>234</v>
      </c>
      <c r="Q6" s="1" t="s">
        <v>257</v>
      </c>
      <c r="R6" s="1" t="s">
        <v>236</v>
      </c>
      <c r="S6" s="1" t="s">
        <v>237</v>
      </c>
      <c r="T6" s="1" t="s">
        <v>238</v>
      </c>
    </row>
    <row r="7" s="1" customFormat="1" spans="1:20">
      <c r="A7" s="3">
        <v>17005552590</v>
      </c>
      <c r="B7" s="1" t="s">
        <v>258</v>
      </c>
      <c r="C7" s="1" t="s">
        <v>259</v>
      </c>
      <c r="D7" s="1" t="s">
        <v>260</v>
      </c>
      <c r="E7" s="1" t="s">
        <v>92</v>
      </c>
      <c r="F7" s="1" t="s">
        <v>249</v>
      </c>
      <c r="G7" s="1" t="s">
        <v>261</v>
      </c>
      <c r="H7" s="1" t="s">
        <v>228</v>
      </c>
      <c r="I7" s="1" t="s">
        <v>262</v>
      </c>
      <c r="J7" s="1" t="s">
        <v>230</v>
      </c>
      <c r="K7" s="1" t="s">
        <v>262</v>
      </c>
      <c r="L7" s="1" t="s">
        <v>262</v>
      </c>
      <c r="M7" s="1" t="s">
        <v>245</v>
      </c>
      <c r="N7" s="1" t="s">
        <v>245</v>
      </c>
      <c r="O7" s="1" t="s">
        <v>233</v>
      </c>
      <c r="P7" s="1" t="s">
        <v>234</v>
      </c>
      <c r="Q7" s="1" t="s">
        <v>263</v>
      </c>
      <c r="R7" s="1" t="s">
        <v>236</v>
      </c>
      <c r="S7" s="1" t="s">
        <v>237</v>
      </c>
      <c r="T7" s="1" t="s">
        <v>238</v>
      </c>
    </row>
    <row r="8" s="1" customFormat="1" spans="1:20">
      <c r="A8" s="3">
        <v>17009830837</v>
      </c>
      <c r="B8" s="1" t="s">
        <v>258</v>
      </c>
      <c r="C8" s="1" t="s">
        <v>264</v>
      </c>
      <c r="D8" s="1" t="s">
        <v>265</v>
      </c>
      <c r="E8" s="1" t="s">
        <v>36</v>
      </c>
      <c r="F8" s="1" t="s">
        <v>249</v>
      </c>
      <c r="G8" s="1" t="s">
        <v>243</v>
      </c>
      <c r="H8" s="1" t="s">
        <v>228</v>
      </c>
      <c r="I8" s="1" t="s">
        <v>266</v>
      </c>
      <c r="J8" s="1" t="s">
        <v>230</v>
      </c>
      <c r="K8" s="1" t="s">
        <v>266</v>
      </c>
      <c r="L8" s="1" t="s">
        <v>266</v>
      </c>
      <c r="M8" s="1" t="s">
        <v>245</v>
      </c>
      <c r="N8" s="1" t="s">
        <v>245</v>
      </c>
      <c r="O8" s="1" t="s">
        <v>233</v>
      </c>
      <c r="P8" s="1" t="s">
        <v>234</v>
      </c>
      <c r="Q8" s="1" t="s">
        <v>267</v>
      </c>
      <c r="R8" s="1" t="s">
        <v>236</v>
      </c>
      <c r="S8" s="1" t="s">
        <v>237</v>
      </c>
      <c r="T8" s="1" t="s">
        <v>238</v>
      </c>
    </row>
    <row r="9" s="1" customFormat="1" spans="1:20">
      <c r="A9" s="3">
        <v>16969377197</v>
      </c>
      <c r="B9" s="1" t="s">
        <v>268</v>
      </c>
      <c r="C9" s="1" t="s">
        <v>269</v>
      </c>
      <c r="D9" s="1" t="s">
        <v>270</v>
      </c>
      <c r="E9" s="1" t="s">
        <v>271</v>
      </c>
      <c r="F9" s="1" t="s">
        <v>249</v>
      </c>
      <c r="G9" s="1" t="s">
        <v>243</v>
      </c>
      <c r="H9" s="1" t="s">
        <v>228</v>
      </c>
      <c r="I9" s="1" t="s">
        <v>233</v>
      </c>
      <c r="J9" s="1" t="s">
        <v>230</v>
      </c>
      <c r="K9" s="1" t="s">
        <v>233</v>
      </c>
      <c r="L9" s="1" t="s">
        <v>233</v>
      </c>
      <c r="M9" s="1" t="s">
        <v>245</v>
      </c>
      <c r="N9" s="1" t="s">
        <v>245</v>
      </c>
      <c r="O9" s="1" t="s">
        <v>233</v>
      </c>
      <c r="P9" s="1" t="s">
        <v>234</v>
      </c>
      <c r="Q9" s="1" t="s">
        <v>272</v>
      </c>
      <c r="R9" s="1" t="s">
        <v>236</v>
      </c>
      <c r="S9" s="1" t="s">
        <v>237</v>
      </c>
      <c r="T9" s="1" t="s">
        <v>238</v>
      </c>
    </row>
    <row r="10" s="1" customFormat="1" spans="1:20">
      <c r="A10" s="3">
        <v>17019340520</v>
      </c>
      <c r="B10" s="1" t="s">
        <v>268</v>
      </c>
      <c r="C10" s="1" t="s">
        <v>273</v>
      </c>
      <c r="D10" s="1" t="s">
        <v>274</v>
      </c>
      <c r="E10" s="1" t="s">
        <v>39</v>
      </c>
      <c r="F10" s="1" t="s">
        <v>268</v>
      </c>
      <c r="G10" s="1" t="s">
        <v>243</v>
      </c>
      <c r="H10" s="1" t="s">
        <v>228</v>
      </c>
      <c r="I10" s="1" t="s">
        <v>275</v>
      </c>
      <c r="J10" s="1" t="s">
        <v>230</v>
      </c>
      <c r="K10" s="1" t="s">
        <v>275</v>
      </c>
      <c r="L10" s="1" t="s">
        <v>275</v>
      </c>
      <c r="M10" s="1" t="s">
        <v>245</v>
      </c>
      <c r="N10" s="1" t="s">
        <v>245</v>
      </c>
      <c r="O10" s="1" t="s">
        <v>233</v>
      </c>
      <c r="P10" s="1" t="s">
        <v>234</v>
      </c>
      <c r="Q10" s="1" t="s">
        <v>276</v>
      </c>
      <c r="R10" s="1" t="s">
        <v>236</v>
      </c>
      <c r="S10" s="1" t="s">
        <v>237</v>
      </c>
      <c r="T10" s="1" t="s">
        <v>238</v>
      </c>
    </row>
    <row r="11" s="1" customFormat="1" spans="1:20">
      <c r="A11" s="3">
        <v>17019341624</v>
      </c>
      <c r="B11" s="1" t="s">
        <v>268</v>
      </c>
      <c r="C11" s="1" t="s">
        <v>277</v>
      </c>
      <c r="D11" s="1" t="s">
        <v>278</v>
      </c>
      <c r="E11" s="1" t="s">
        <v>42</v>
      </c>
      <c r="F11" s="1" t="s">
        <v>268</v>
      </c>
      <c r="G11" s="1" t="s">
        <v>243</v>
      </c>
      <c r="H11" s="1" t="s">
        <v>228</v>
      </c>
      <c r="I11" s="1" t="s">
        <v>279</v>
      </c>
      <c r="J11" s="1" t="s">
        <v>230</v>
      </c>
      <c r="K11" s="1" t="s">
        <v>279</v>
      </c>
      <c r="L11" s="1" t="s">
        <v>279</v>
      </c>
      <c r="M11" s="1" t="s">
        <v>245</v>
      </c>
      <c r="N11" s="1" t="s">
        <v>245</v>
      </c>
      <c r="O11" s="1" t="s">
        <v>233</v>
      </c>
      <c r="P11" s="1" t="s">
        <v>234</v>
      </c>
      <c r="Q11" s="1" t="s">
        <v>280</v>
      </c>
      <c r="R11" s="1" t="s">
        <v>236</v>
      </c>
      <c r="S11" s="1" t="s">
        <v>237</v>
      </c>
      <c r="T11" s="1" t="s">
        <v>238</v>
      </c>
    </row>
    <row r="12" s="1" customFormat="1" spans="1:20">
      <c r="A12" s="3">
        <v>17019353736</v>
      </c>
      <c r="B12" s="1" t="s">
        <v>268</v>
      </c>
      <c r="C12" s="1" t="s">
        <v>281</v>
      </c>
      <c r="D12" s="1" t="s">
        <v>274</v>
      </c>
      <c r="E12" s="1" t="s">
        <v>43</v>
      </c>
      <c r="F12" s="1" t="s">
        <v>268</v>
      </c>
      <c r="G12" s="1" t="s">
        <v>243</v>
      </c>
      <c r="H12" s="1" t="s">
        <v>228</v>
      </c>
      <c r="I12" s="1" t="s">
        <v>282</v>
      </c>
      <c r="J12" s="1" t="s">
        <v>230</v>
      </c>
      <c r="K12" s="1" t="s">
        <v>282</v>
      </c>
      <c r="L12" s="1" t="s">
        <v>282</v>
      </c>
      <c r="M12" s="1" t="s">
        <v>245</v>
      </c>
      <c r="N12" s="1" t="s">
        <v>245</v>
      </c>
      <c r="O12" s="1" t="s">
        <v>233</v>
      </c>
      <c r="P12" s="1" t="s">
        <v>234</v>
      </c>
      <c r="Q12" s="1" t="s">
        <v>283</v>
      </c>
      <c r="R12" s="1" t="s">
        <v>236</v>
      </c>
      <c r="S12" s="1" t="s">
        <v>237</v>
      </c>
      <c r="T12" s="1" t="s">
        <v>238</v>
      </c>
    </row>
    <row r="13" s="1" customFormat="1" spans="1:20">
      <c r="A13" s="3">
        <v>17020371999</v>
      </c>
      <c r="B13" s="1" t="s">
        <v>268</v>
      </c>
      <c r="C13" s="1" t="s">
        <v>284</v>
      </c>
      <c r="D13" s="1" t="s">
        <v>285</v>
      </c>
      <c r="E13" s="1" t="s">
        <v>46</v>
      </c>
      <c r="F13" s="1" t="s">
        <v>286</v>
      </c>
      <c r="G13" s="1" t="s">
        <v>243</v>
      </c>
      <c r="H13" s="1" t="s">
        <v>228</v>
      </c>
      <c r="I13" s="1" t="s">
        <v>287</v>
      </c>
      <c r="J13" s="1" t="s">
        <v>230</v>
      </c>
      <c r="K13" s="1" t="s">
        <v>287</v>
      </c>
      <c r="L13" s="1" t="s">
        <v>287</v>
      </c>
      <c r="M13" s="1" t="s">
        <v>245</v>
      </c>
      <c r="N13" s="1" t="s">
        <v>245</v>
      </c>
      <c r="O13" s="1" t="s">
        <v>233</v>
      </c>
      <c r="P13" s="1" t="s">
        <v>234</v>
      </c>
      <c r="Q13" s="1" t="s">
        <v>288</v>
      </c>
      <c r="R13" s="1" t="s">
        <v>236</v>
      </c>
      <c r="S13" s="1" t="s">
        <v>237</v>
      </c>
      <c r="T13" s="1" t="s">
        <v>238</v>
      </c>
    </row>
    <row r="14" s="1" customFormat="1" spans="1:20">
      <c r="A14" s="3">
        <v>17021830779</v>
      </c>
      <c r="B14" s="1" t="s">
        <v>286</v>
      </c>
      <c r="C14" s="1" t="s">
        <v>289</v>
      </c>
      <c r="D14" s="1" t="s">
        <v>290</v>
      </c>
      <c r="E14" s="1" t="s">
        <v>49</v>
      </c>
      <c r="F14" s="1" t="s">
        <v>286</v>
      </c>
      <c r="G14" s="1" t="s">
        <v>243</v>
      </c>
      <c r="H14" s="1" t="s">
        <v>228</v>
      </c>
      <c r="I14" s="1" t="s">
        <v>291</v>
      </c>
      <c r="J14" s="1" t="s">
        <v>230</v>
      </c>
      <c r="K14" s="1" t="s">
        <v>291</v>
      </c>
      <c r="L14" s="1" t="s">
        <v>291</v>
      </c>
      <c r="M14" s="1" t="s">
        <v>245</v>
      </c>
      <c r="N14" s="1" t="s">
        <v>245</v>
      </c>
      <c r="O14" s="1" t="s">
        <v>233</v>
      </c>
      <c r="P14" s="1" t="s">
        <v>234</v>
      </c>
      <c r="Q14" s="1" t="s">
        <v>292</v>
      </c>
      <c r="R14" s="1" t="s">
        <v>236</v>
      </c>
      <c r="S14" s="1" t="s">
        <v>237</v>
      </c>
      <c r="T14" s="1" t="s">
        <v>238</v>
      </c>
    </row>
    <row r="15" s="1" customFormat="1" spans="1:20">
      <c r="A15" s="3">
        <v>17021886499</v>
      </c>
      <c r="B15" s="1" t="s">
        <v>286</v>
      </c>
      <c r="C15" s="1" t="s">
        <v>293</v>
      </c>
      <c r="D15" s="1" t="s">
        <v>294</v>
      </c>
      <c r="E15" s="1" t="s">
        <v>52</v>
      </c>
      <c r="F15" s="1" t="s">
        <v>286</v>
      </c>
      <c r="G15" s="1" t="s">
        <v>243</v>
      </c>
      <c r="H15" s="1" t="s">
        <v>228</v>
      </c>
      <c r="I15" s="1" t="s">
        <v>295</v>
      </c>
      <c r="J15" s="1" t="s">
        <v>230</v>
      </c>
      <c r="K15" s="1" t="s">
        <v>295</v>
      </c>
      <c r="L15" s="1" t="s">
        <v>295</v>
      </c>
      <c r="M15" s="1" t="s">
        <v>245</v>
      </c>
      <c r="N15" s="1" t="s">
        <v>245</v>
      </c>
      <c r="O15" s="1" t="s">
        <v>233</v>
      </c>
      <c r="P15" s="1" t="s">
        <v>234</v>
      </c>
      <c r="Q15" s="1" t="s">
        <v>296</v>
      </c>
      <c r="R15" s="1" t="s">
        <v>236</v>
      </c>
      <c r="S15" s="1" t="s">
        <v>237</v>
      </c>
      <c r="T15" s="1" t="s">
        <v>238</v>
      </c>
    </row>
    <row r="16" s="1" customFormat="1" spans="1:20">
      <c r="A16" s="3">
        <v>17022015214</v>
      </c>
      <c r="B16" s="1" t="s">
        <v>286</v>
      </c>
      <c r="C16" s="1" t="s">
        <v>297</v>
      </c>
      <c r="D16" s="1" t="s">
        <v>298</v>
      </c>
      <c r="E16" s="1" t="s">
        <v>55</v>
      </c>
      <c r="F16" s="1" t="s">
        <v>286</v>
      </c>
      <c r="G16" s="1" t="s">
        <v>243</v>
      </c>
      <c r="H16" s="1" t="s">
        <v>228</v>
      </c>
      <c r="I16" s="1" t="s">
        <v>299</v>
      </c>
      <c r="J16" s="1" t="s">
        <v>230</v>
      </c>
      <c r="K16" s="1" t="s">
        <v>299</v>
      </c>
      <c r="L16" s="1" t="s">
        <v>299</v>
      </c>
      <c r="M16" s="1" t="s">
        <v>245</v>
      </c>
      <c r="N16" s="1" t="s">
        <v>245</v>
      </c>
      <c r="O16" s="1" t="s">
        <v>233</v>
      </c>
      <c r="P16" s="1" t="s">
        <v>234</v>
      </c>
      <c r="Q16" s="1" t="s">
        <v>300</v>
      </c>
      <c r="R16" s="1" t="s">
        <v>236</v>
      </c>
      <c r="S16" s="1" t="s">
        <v>237</v>
      </c>
      <c r="T16" s="1" t="s">
        <v>238</v>
      </c>
    </row>
    <row r="17" s="1" customFormat="1" spans="1:20">
      <c r="A17" s="3">
        <v>17023767898</v>
      </c>
      <c r="B17" s="1" t="s">
        <v>286</v>
      </c>
      <c r="C17" s="1" t="s">
        <v>301</v>
      </c>
      <c r="D17" s="1" t="s">
        <v>302</v>
      </c>
      <c r="E17" s="1" t="s">
        <v>58</v>
      </c>
      <c r="F17" s="1" t="s">
        <v>286</v>
      </c>
      <c r="G17" s="1" t="s">
        <v>243</v>
      </c>
      <c r="H17" s="1" t="s">
        <v>228</v>
      </c>
      <c r="I17" s="1" t="s">
        <v>303</v>
      </c>
      <c r="J17" s="1" t="s">
        <v>230</v>
      </c>
      <c r="K17" s="1" t="s">
        <v>303</v>
      </c>
      <c r="L17" s="1" t="s">
        <v>303</v>
      </c>
      <c r="M17" s="1" t="s">
        <v>245</v>
      </c>
      <c r="N17" s="1" t="s">
        <v>245</v>
      </c>
      <c r="O17" s="1" t="s">
        <v>233</v>
      </c>
      <c r="P17" s="1" t="s">
        <v>234</v>
      </c>
      <c r="Q17" s="1" t="s">
        <v>304</v>
      </c>
      <c r="R17" s="1" t="s">
        <v>236</v>
      </c>
      <c r="S17" s="1" t="s">
        <v>237</v>
      </c>
      <c r="T17" s="1" t="s">
        <v>238</v>
      </c>
    </row>
    <row r="18" s="1" customFormat="1" spans="1:20">
      <c r="A18" s="3">
        <v>17023800071</v>
      </c>
      <c r="B18" s="1" t="s">
        <v>286</v>
      </c>
      <c r="C18" s="1" t="s">
        <v>305</v>
      </c>
      <c r="D18" s="1" t="s">
        <v>306</v>
      </c>
      <c r="E18" s="1" t="s">
        <v>61</v>
      </c>
      <c r="F18" s="1" t="s">
        <v>286</v>
      </c>
      <c r="G18" s="1" t="s">
        <v>243</v>
      </c>
      <c r="H18" s="1" t="s">
        <v>228</v>
      </c>
      <c r="I18" s="1" t="s">
        <v>307</v>
      </c>
      <c r="J18" s="1" t="s">
        <v>230</v>
      </c>
      <c r="K18" s="1" t="s">
        <v>307</v>
      </c>
      <c r="L18" s="1" t="s">
        <v>307</v>
      </c>
      <c r="M18" s="1" t="s">
        <v>245</v>
      </c>
      <c r="N18" s="1" t="s">
        <v>245</v>
      </c>
      <c r="O18" s="1" t="s">
        <v>233</v>
      </c>
      <c r="P18" s="1" t="s">
        <v>234</v>
      </c>
      <c r="Q18" s="1" t="s">
        <v>308</v>
      </c>
      <c r="R18" s="1" t="s">
        <v>236</v>
      </c>
      <c r="S18" s="1" t="s">
        <v>237</v>
      </c>
      <c r="T18" s="1" t="s">
        <v>238</v>
      </c>
    </row>
    <row r="19" s="1" customFormat="1" spans="1:20">
      <c r="A19" s="3">
        <v>17023923791</v>
      </c>
      <c r="B19" s="1" t="s">
        <v>286</v>
      </c>
      <c r="C19" s="1" t="s">
        <v>309</v>
      </c>
      <c r="D19" s="1" t="s">
        <v>310</v>
      </c>
      <c r="E19" s="1" t="s">
        <v>64</v>
      </c>
      <c r="F19" s="1" t="s">
        <v>286</v>
      </c>
      <c r="G19" s="1" t="s">
        <v>243</v>
      </c>
      <c r="H19" s="1" t="s">
        <v>228</v>
      </c>
      <c r="I19" s="1" t="s">
        <v>311</v>
      </c>
      <c r="J19" s="1" t="s">
        <v>230</v>
      </c>
      <c r="K19" s="1" t="s">
        <v>311</v>
      </c>
      <c r="L19" s="1" t="s">
        <v>311</v>
      </c>
      <c r="M19" s="1" t="s">
        <v>245</v>
      </c>
      <c r="N19" s="1" t="s">
        <v>245</v>
      </c>
      <c r="O19" s="1" t="s">
        <v>233</v>
      </c>
      <c r="P19" s="1" t="s">
        <v>234</v>
      </c>
      <c r="Q19" s="1" t="s">
        <v>312</v>
      </c>
      <c r="R19" s="1" t="s">
        <v>236</v>
      </c>
      <c r="S19" s="1" t="s">
        <v>237</v>
      </c>
      <c r="T19" s="1" t="s">
        <v>238</v>
      </c>
    </row>
    <row r="20" s="1" customFormat="1" spans="1:20">
      <c r="A20" s="3">
        <v>17024331777</v>
      </c>
      <c r="B20" s="1" t="s">
        <v>286</v>
      </c>
      <c r="C20" s="1" t="s">
        <v>313</v>
      </c>
      <c r="D20" s="1" t="s">
        <v>314</v>
      </c>
      <c r="E20" s="1" t="s">
        <v>96</v>
      </c>
      <c r="F20" s="1" t="s">
        <v>286</v>
      </c>
      <c r="G20" s="1" t="s">
        <v>261</v>
      </c>
      <c r="H20" s="1" t="s">
        <v>228</v>
      </c>
      <c r="I20" s="1" t="s">
        <v>315</v>
      </c>
      <c r="J20" s="1" t="s">
        <v>230</v>
      </c>
      <c r="K20" s="1" t="s">
        <v>315</v>
      </c>
      <c r="L20" s="1" t="s">
        <v>315</v>
      </c>
      <c r="M20" s="1" t="s">
        <v>245</v>
      </c>
      <c r="N20" s="1" t="s">
        <v>245</v>
      </c>
      <c r="O20" s="1" t="s">
        <v>233</v>
      </c>
      <c r="P20" s="1" t="s">
        <v>234</v>
      </c>
      <c r="Q20" s="1" t="s">
        <v>316</v>
      </c>
      <c r="R20" s="1" t="s">
        <v>236</v>
      </c>
      <c r="S20" s="1" t="s">
        <v>237</v>
      </c>
      <c r="T20" s="1" t="s">
        <v>238</v>
      </c>
    </row>
    <row r="21" s="1" customFormat="1" spans="1:20">
      <c r="A21" s="3">
        <v>17024690141</v>
      </c>
      <c r="B21" s="1" t="s">
        <v>286</v>
      </c>
      <c r="C21" s="1" t="s">
        <v>317</v>
      </c>
      <c r="D21" s="1" t="s">
        <v>318</v>
      </c>
      <c r="E21" s="1" t="s">
        <v>67</v>
      </c>
      <c r="F21" s="1" t="s">
        <v>286</v>
      </c>
      <c r="G21" s="1" t="s">
        <v>243</v>
      </c>
      <c r="H21" s="1" t="s">
        <v>228</v>
      </c>
      <c r="I21" s="1" t="s">
        <v>319</v>
      </c>
      <c r="J21" s="1" t="s">
        <v>230</v>
      </c>
      <c r="K21" s="1" t="s">
        <v>319</v>
      </c>
      <c r="L21" s="1" t="s">
        <v>319</v>
      </c>
      <c r="M21" s="1" t="s">
        <v>245</v>
      </c>
      <c r="N21" s="1" t="s">
        <v>245</v>
      </c>
      <c r="O21" s="1" t="s">
        <v>233</v>
      </c>
      <c r="P21" s="1" t="s">
        <v>234</v>
      </c>
      <c r="Q21" s="1" t="s">
        <v>320</v>
      </c>
      <c r="R21" s="1" t="s">
        <v>236</v>
      </c>
      <c r="S21" s="1" t="s">
        <v>237</v>
      </c>
      <c r="T21" s="1" t="s">
        <v>238</v>
      </c>
    </row>
    <row r="22" s="1" customFormat="1" spans="1:20">
      <c r="A22" s="3">
        <v>17024790232</v>
      </c>
      <c r="B22" s="1" t="s">
        <v>286</v>
      </c>
      <c r="C22" s="1" t="s">
        <v>321</v>
      </c>
      <c r="D22" s="1" t="s">
        <v>322</v>
      </c>
      <c r="E22" s="1" t="s">
        <v>149</v>
      </c>
      <c r="F22" s="1" t="s">
        <v>286</v>
      </c>
      <c r="G22" s="1" t="s">
        <v>227</v>
      </c>
      <c r="H22" s="1" t="s">
        <v>228</v>
      </c>
      <c r="I22" s="1" t="s">
        <v>323</v>
      </c>
      <c r="J22" s="1" t="s">
        <v>230</v>
      </c>
      <c r="K22" s="1" t="s">
        <v>323</v>
      </c>
      <c r="L22" s="1" t="s">
        <v>323</v>
      </c>
      <c r="M22" s="1" t="s">
        <v>245</v>
      </c>
      <c r="N22" s="1" t="s">
        <v>245</v>
      </c>
      <c r="O22" s="1" t="s">
        <v>233</v>
      </c>
      <c r="P22" s="1" t="s">
        <v>234</v>
      </c>
      <c r="Q22" s="1" t="s">
        <v>324</v>
      </c>
      <c r="R22" s="1" t="s">
        <v>236</v>
      </c>
      <c r="S22" s="1" t="s">
        <v>237</v>
      </c>
      <c r="T22" s="1" t="s">
        <v>238</v>
      </c>
    </row>
    <row r="23" s="1" customFormat="1" spans="1:20">
      <c r="A23" s="3">
        <v>17024796743</v>
      </c>
      <c r="B23" s="1" t="s">
        <v>286</v>
      </c>
      <c r="C23" s="1" t="s">
        <v>325</v>
      </c>
      <c r="D23" s="1" t="s">
        <v>326</v>
      </c>
      <c r="E23" s="1" t="s">
        <v>151</v>
      </c>
      <c r="F23" s="1" t="s">
        <v>286</v>
      </c>
      <c r="G23" s="1" t="s">
        <v>227</v>
      </c>
      <c r="H23" s="1" t="s">
        <v>228</v>
      </c>
      <c r="I23" s="1" t="s">
        <v>327</v>
      </c>
      <c r="J23" s="1" t="s">
        <v>230</v>
      </c>
      <c r="K23" s="1" t="s">
        <v>327</v>
      </c>
      <c r="L23" s="1" t="s">
        <v>327</v>
      </c>
      <c r="M23" s="1" t="s">
        <v>245</v>
      </c>
      <c r="N23" s="1" t="s">
        <v>245</v>
      </c>
      <c r="O23" s="1" t="s">
        <v>233</v>
      </c>
      <c r="P23" s="1" t="s">
        <v>234</v>
      </c>
      <c r="Q23" s="1" t="s">
        <v>328</v>
      </c>
      <c r="R23" s="1" t="s">
        <v>236</v>
      </c>
      <c r="S23" s="1" t="s">
        <v>237</v>
      </c>
      <c r="T23" s="1" t="s">
        <v>238</v>
      </c>
    </row>
    <row r="24" s="1" customFormat="1" spans="1:20">
      <c r="A24" s="3">
        <v>17024962128</v>
      </c>
      <c r="B24" s="1" t="s">
        <v>286</v>
      </c>
      <c r="C24" s="1" t="s">
        <v>329</v>
      </c>
      <c r="D24" s="1" t="s">
        <v>330</v>
      </c>
      <c r="E24" s="1" t="s">
        <v>70</v>
      </c>
      <c r="F24" s="1" t="s">
        <v>286</v>
      </c>
      <c r="G24" s="1" t="s">
        <v>243</v>
      </c>
      <c r="H24" s="1" t="s">
        <v>228</v>
      </c>
      <c r="I24" s="1" t="s">
        <v>331</v>
      </c>
      <c r="J24" s="1" t="s">
        <v>230</v>
      </c>
      <c r="K24" s="1" t="s">
        <v>331</v>
      </c>
      <c r="L24" s="1" t="s">
        <v>331</v>
      </c>
      <c r="M24" s="1" t="s">
        <v>245</v>
      </c>
      <c r="N24" s="1" t="s">
        <v>245</v>
      </c>
      <c r="O24" s="1" t="s">
        <v>233</v>
      </c>
      <c r="P24" s="1" t="s">
        <v>234</v>
      </c>
      <c r="Q24" s="1" t="s">
        <v>332</v>
      </c>
      <c r="R24" s="1" t="s">
        <v>236</v>
      </c>
      <c r="S24" s="1" t="s">
        <v>237</v>
      </c>
      <c r="T24" s="1" t="s">
        <v>238</v>
      </c>
    </row>
    <row r="25" s="1" customFormat="1" spans="1:20">
      <c r="A25" s="3">
        <v>17025017125</v>
      </c>
      <c r="B25" s="1" t="s">
        <v>286</v>
      </c>
      <c r="C25" s="1" t="s">
        <v>333</v>
      </c>
      <c r="D25" s="1" t="s">
        <v>334</v>
      </c>
      <c r="E25" s="1" t="s">
        <v>335</v>
      </c>
      <c r="F25" s="1" t="s">
        <v>286</v>
      </c>
      <c r="G25" s="1" t="s">
        <v>261</v>
      </c>
      <c r="H25" s="1" t="s">
        <v>228</v>
      </c>
      <c r="I25" s="1" t="s">
        <v>233</v>
      </c>
      <c r="J25" s="1" t="s">
        <v>230</v>
      </c>
      <c r="K25" s="1" t="s">
        <v>233</v>
      </c>
      <c r="L25" s="1" t="s">
        <v>233</v>
      </c>
      <c r="M25" s="1" t="s">
        <v>245</v>
      </c>
      <c r="N25" s="1" t="s">
        <v>245</v>
      </c>
      <c r="O25" s="1" t="s">
        <v>233</v>
      </c>
      <c r="P25" s="1" t="s">
        <v>234</v>
      </c>
      <c r="Q25" s="1" t="s">
        <v>336</v>
      </c>
      <c r="R25" s="1" t="s">
        <v>236</v>
      </c>
      <c r="S25" s="1" t="s">
        <v>237</v>
      </c>
      <c r="T25" s="1" t="s">
        <v>238</v>
      </c>
    </row>
    <row r="26" s="1" customFormat="1" spans="1:20">
      <c r="A26" s="3">
        <v>17025119996</v>
      </c>
      <c r="B26" s="1" t="s">
        <v>286</v>
      </c>
      <c r="C26" s="1" t="s">
        <v>337</v>
      </c>
      <c r="D26" s="1" t="s">
        <v>338</v>
      </c>
      <c r="E26" s="1" t="s">
        <v>73</v>
      </c>
      <c r="F26" s="1" t="s">
        <v>286</v>
      </c>
      <c r="G26" s="1" t="s">
        <v>243</v>
      </c>
      <c r="H26" s="1" t="s">
        <v>228</v>
      </c>
      <c r="I26" s="1" t="s">
        <v>339</v>
      </c>
      <c r="J26" s="1" t="s">
        <v>230</v>
      </c>
      <c r="K26" s="1" t="s">
        <v>339</v>
      </c>
      <c r="L26" s="1" t="s">
        <v>339</v>
      </c>
      <c r="M26" s="1" t="s">
        <v>245</v>
      </c>
      <c r="N26" s="1" t="s">
        <v>245</v>
      </c>
      <c r="O26" s="1" t="s">
        <v>233</v>
      </c>
      <c r="P26" s="1" t="s">
        <v>234</v>
      </c>
      <c r="Q26" s="1" t="s">
        <v>340</v>
      </c>
      <c r="R26" s="1" t="s">
        <v>236</v>
      </c>
      <c r="S26" s="1" t="s">
        <v>237</v>
      </c>
      <c r="T26" s="1" t="s">
        <v>238</v>
      </c>
    </row>
    <row r="27" s="1" customFormat="1" spans="1:20">
      <c r="A27" s="3">
        <v>17025159818</v>
      </c>
      <c r="B27" s="1" t="s">
        <v>286</v>
      </c>
      <c r="C27" s="1" t="s">
        <v>341</v>
      </c>
      <c r="D27" s="1" t="s">
        <v>342</v>
      </c>
      <c r="E27" s="1" t="s">
        <v>76</v>
      </c>
      <c r="F27" s="1" t="s">
        <v>286</v>
      </c>
      <c r="G27" s="1" t="s">
        <v>243</v>
      </c>
      <c r="H27" s="1" t="s">
        <v>228</v>
      </c>
      <c r="I27" s="1" t="s">
        <v>343</v>
      </c>
      <c r="J27" s="1" t="s">
        <v>230</v>
      </c>
      <c r="K27" s="1" t="s">
        <v>343</v>
      </c>
      <c r="L27" s="1" t="s">
        <v>343</v>
      </c>
      <c r="M27" s="1" t="s">
        <v>245</v>
      </c>
      <c r="N27" s="1" t="s">
        <v>245</v>
      </c>
      <c r="O27" s="1" t="s">
        <v>233</v>
      </c>
      <c r="P27" s="1" t="s">
        <v>234</v>
      </c>
      <c r="Q27" s="1" t="s">
        <v>344</v>
      </c>
      <c r="R27" s="1" t="s">
        <v>236</v>
      </c>
      <c r="S27" s="1" t="s">
        <v>237</v>
      </c>
      <c r="T27" s="1" t="s">
        <v>238</v>
      </c>
    </row>
    <row r="28" s="1" customFormat="1" spans="1:20">
      <c r="A28" s="3">
        <v>17025398723</v>
      </c>
      <c r="B28" s="1" t="s">
        <v>286</v>
      </c>
      <c r="C28" s="1" t="s">
        <v>345</v>
      </c>
      <c r="D28" s="1" t="s">
        <v>346</v>
      </c>
      <c r="E28" s="1" t="s">
        <v>79</v>
      </c>
      <c r="F28" s="1" t="s">
        <v>286</v>
      </c>
      <c r="G28" s="1" t="s">
        <v>243</v>
      </c>
      <c r="H28" s="1" t="s">
        <v>228</v>
      </c>
      <c r="I28" s="1" t="s">
        <v>343</v>
      </c>
      <c r="J28" s="1" t="s">
        <v>230</v>
      </c>
      <c r="K28" s="1" t="s">
        <v>343</v>
      </c>
      <c r="L28" s="1" t="s">
        <v>343</v>
      </c>
      <c r="M28" s="1" t="s">
        <v>245</v>
      </c>
      <c r="N28" s="1" t="s">
        <v>245</v>
      </c>
      <c r="O28" s="1" t="s">
        <v>233</v>
      </c>
      <c r="P28" s="1" t="s">
        <v>234</v>
      </c>
      <c r="Q28" s="1" t="s">
        <v>347</v>
      </c>
      <c r="R28" s="1" t="s">
        <v>236</v>
      </c>
      <c r="S28" s="1" t="s">
        <v>237</v>
      </c>
      <c r="T28" s="1" t="s">
        <v>238</v>
      </c>
    </row>
    <row r="29" s="1" customFormat="1" spans="1:20">
      <c r="A29" s="3">
        <v>17025531703</v>
      </c>
      <c r="B29" s="1" t="s">
        <v>286</v>
      </c>
      <c r="C29" s="1" t="s">
        <v>348</v>
      </c>
      <c r="D29" s="1" t="s">
        <v>349</v>
      </c>
      <c r="E29" s="1" t="s">
        <v>81</v>
      </c>
      <c r="F29" s="1" t="s">
        <v>286</v>
      </c>
      <c r="G29" s="1" t="s">
        <v>243</v>
      </c>
      <c r="H29" s="1" t="s">
        <v>228</v>
      </c>
      <c r="I29" s="1" t="s">
        <v>343</v>
      </c>
      <c r="J29" s="1" t="s">
        <v>230</v>
      </c>
      <c r="K29" s="1" t="s">
        <v>343</v>
      </c>
      <c r="L29" s="1" t="s">
        <v>343</v>
      </c>
      <c r="M29" s="1" t="s">
        <v>245</v>
      </c>
      <c r="N29" s="1" t="s">
        <v>245</v>
      </c>
      <c r="O29" s="1" t="s">
        <v>233</v>
      </c>
      <c r="P29" s="1" t="s">
        <v>234</v>
      </c>
      <c r="Q29" s="1" t="s">
        <v>350</v>
      </c>
      <c r="R29" s="1" t="s">
        <v>236</v>
      </c>
      <c r="S29" s="1" t="s">
        <v>237</v>
      </c>
      <c r="T29" s="1" t="s">
        <v>238</v>
      </c>
    </row>
    <row r="30" s="1" customFormat="1" spans="1:20">
      <c r="A30" s="3">
        <v>17026318330</v>
      </c>
      <c r="B30" s="1" t="s">
        <v>286</v>
      </c>
      <c r="C30" s="1" t="s">
        <v>351</v>
      </c>
      <c r="D30" s="1" t="s">
        <v>352</v>
      </c>
      <c r="E30" s="1" t="s">
        <v>84</v>
      </c>
      <c r="F30" s="1" t="s">
        <v>286</v>
      </c>
      <c r="G30" s="1" t="s">
        <v>243</v>
      </c>
      <c r="H30" s="1" t="s">
        <v>228</v>
      </c>
      <c r="I30" s="1" t="s">
        <v>353</v>
      </c>
      <c r="J30" s="1" t="s">
        <v>230</v>
      </c>
      <c r="K30" s="1" t="s">
        <v>353</v>
      </c>
      <c r="L30" s="1" t="s">
        <v>353</v>
      </c>
      <c r="M30" s="1" t="s">
        <v>245</v>
      </c>
      <c r="N30" s="1" t="s">
        <v>245</v>
      </c>
      <c r="O30" s="1" t="s">
        <v>233</v>
      </c>
      <c r="P30" s="1" t="s">
        <v>234</v>
      </c>
      <c r="Q30" s="1" t="s">
        <v>354</v>
      </c>
      <c r="R30" s="1" t="s">
        <v>236</v>
      </c>
      <c r="S30" s="1" t="s">
        <v>237</v>
      </c>
      <c r="T30" s="1" t="s">
        <v>238</v>
      </c>
    </row>
    <row r="31" s="1" customFormat="1" spans="1:20">
      <c r="A31" s="3">
        <v>17026338118</v>
      </c>
      <c r="B31" s="1" t="s">
        <v>286</v>
      </c>
      <c r="C31" s="1" t="s">
        <v>355</v>
      </c>
      <c r="D31" s="1" t="s">
        <v>356</v>
      </c>
      <c r="E31" s="1" t="s">
        <v>87</v>
      </c>
      <c r="F31" s="1" t="s">
        <v>286</v>
      </c>
      <c r="G31" s="1" t="s">
        <v>243</v>
      </c>
      <c r="H31" s="1" t="s">
        <v>228</v>
      </c>
      <c r="I31" s="1" t="s">
        <v>357</v>
      </c>
      <c r="J31" s="1" t="s">
        <v>230</v>
      </c>
      <c r="K31" s="1" t="s">
        <v>357</v>
      </c>
      <c r="L31" s="1" t="s">
        <v>357</v>
      </c>
      <c r="M31" s="1" t="s">
        <v>245</v>
      </c>
      <c r="N31" s="1" t="s">
        <v>245</v>
      </c>
      <c r="O31" s="1" t="s">
        <v>233</v>
      </c>
      <c r="P31" s="1" t="s">
        <v>234</v>
      </c>
      <c r="Q31" s="1" t="s">
        <v>358</v>
      </c>
      <c r="R31" s="1" t="s">
        <v>236</v>
      </c>
      <c r="S31" s="1" t="s">
        <v>237</v>
      </c>
      <c r="T31" s="1" t="s">
        <v>238</v>
      </c>
    </row>
    <row r="32" s="1" customFormat="1" spans="1:20">
      <c r="A32" s="3">
        <v>17026351847</v>
      </c>
      <c r="B32" s="1" t="s">
        <v>286</v>
      </c>
      <c r="C32" s="1" t="s">
        <v>359</v>
      </c>
      <c r="D32" s="1" t="s">
        <v>360</v>
      </c>
      <c r="E32" s="1" t="s">
        <v>89</v>
      </c>
      <c r="F32" s="1" t="s">
        <v>286</v>
      </c>
      <c r="G32" s="1" t="s">
        <v>243</v>
      </c>
      <c r="H32" s="1" t="s">
        <v>228</v>
      </c>
      <c r="I32" s="1" t="s">
        <v>361</v>
      </c>
      <c r="J32" s="1" t="s">
        <v>230</v>
      </c>
      <c r="K32" s="1" t="s">
        <v>361</v>
      </c>
      <c r="L32" s="1" t="s">
        <v>361</v>
      </c>
      <c r="M32" s="1" t="s">
        <v>245</v>
      </c>
      <c r="N32" s="1" t="s">
        <v>245</v>
      </c>
      <c r="O32" s="1" t="s">
        <v>233</v>
      </c>
      <c r="P32" s="1" t="s">
        <v>234</v>
      </c>
      <c r="Q32" s="1" t="s">
        <v>362</v>
      </c>
      <c r="R32" s="1" t="s">
        <v>236</v>
      </c>
      <c r="S32" s="1" t="s">
        <v>237</v>
      </c>
      <c r="T32" s="1" t="s">
        <v>238</v>
      </c>
    </row>
    <row r="33" s="1" customFormat="1" spans="1:20">
      <c r="A33" s="3">
        <v>17027015146</v>
      </c>
      <c r="B33" s="1" t="s">
        <v>286</v>
      </c>
      <c r="C33" s="1" t="s">
        <v>363</v>
      </c>
      <c r="D33" s="1" t="s">
        <v>298</v>
      </c>
      <c r="E33" s="1" t="s">
        <v>97</v>
      </c>
      <c r="F33" s="1" t="s">
        <v>243</v>
      </c>
      <c r="G33" s="1" t="s">
        <v>261</v>
      </c>
      <c r="H33" s="1" t="s">
        <v>228</v>
      </c>
      <c r="I33" s="1" t="s">
        <v>299</v>
      </c>
      <c r="J33" s="1" t="s">
        <v>230</v>
      </c>
      <c r="K33" s="1" t="s">
        <v>299</v>
      </c>
      <c r="L33" s="1" t="s">
        <v>299</v>
      </c>
      <c r="M33" s="1" t="s">
        <v>245</v>
      </c>
      <c r="N33" s="1" t="s">
        <v>245</v>
      </c>
      <c r="O33" s="1" t="s">
        <v>233</v>
      </c>
      <c r="P33" s="1" t="s">
        <v>234</v>
      </c>
      <c r="Q33" s="1" t="s">
        <v>364</v>
      </c>
      <c r="R33" s="1" t="s">
        <v>236</v>
      </c>
      <c r="S33" s="1" t="s">
        <v>237</v>
      </c>
      <c r="T33" s="1" t="s">
        <v>238</v>
      </c>
    </row>
    <row r="34" s="1" customFormat="1" spans="1:20">
      <c r="A34" s="3">
        <v>17030036233</v>
      </c>
      <c r="B34" s="1" t="s">
        <v>243</v>
      </c>
      <c r="C34" s="1" t="s">
        <v>365</v>
      </c>
      <c r="D34" s="1" t="s">
        <v>342</v>
      </c>
      <c r="E34" s="1" t="s">
        <v>76</v>
      </c>
      <c r="F34" s="1" t="s">
        <v>243</v>
      </c>
      <c r="G34" s="1" t="s">
        <v>261</v>
      </c>
      <c r="H34" s="1" t="s">
        <v>228</v>
      </c>
      <c r="I34" s="1" t="s">
        <v>366</v>
      </c>
      <c r="J34" s="1" t="s">
        <v>230</v>
      </c>
      <c r="K34" s="1" t="s">
        <v>366</v>
      </c>
      <c r="L34" s="1" t="s">
        <v>366</v>
      </c>
      <c r="M34" s="1" t="s">
        <v>245</v>
      </c>
      <c r="N34" s="1" t="s">
        <v>245</v>
      </c>
      <c r="O34" s="1" t="s">
        <v>233</v>
      </c>
      <c r="P34" s="1" t="s">
        <v>234</v>
      </c>
      <c r="Q34" s="1" t="s">
        <v>367</v>
      </c>
      <c r="R34" s="1" t="s">
        <v>236</v>
      </c>
      <c r="S34" s="1" t="s">
        <v>237</v>
      </c>
      <c r="T34" s="1" t="s">
        <v>238</v>
      </c>
    </row>
    <row r="35" s="1" customFormat="1" spans="1:20">
      <c r="A35" s="3">
        <v>17030426075</v>
      </c>
      <c r="B35" s="1" t="s">
        <v>243</v>
      </c>
      <c r="C35" s="1" t="s">
        <v>368</v>
      </c>
      <c r="D35" s="1" t="s">
        <v>349</v>
      </c>
      <c r="E35" s="1" t="s">
        <v>81</v>
      </c>
      <c r="F35" s="1" t="s">
        <v>243</v>
      </c>
      <c r="G35" s="1" t="s">
        <v>261</v>
      </c>
      <c r="H35" s="1" t="s">
        <v>228</v>
      </c>
      <c r="I35" s="1" t="s">
        <v>366</v>
      </c>
      <c r="J35" s="1" t="s">
        <v>230</v>
      </c>
      <c r="K35" s="1" t="s">
        <v>366</v>
      </c>
      <c r="L35" s="1" t="s">
        <v>366</v>
      </c>
      <c r="M35" s="1" t="s">
        <v>245</v>
      </c>
      <c r="N35" s="1" t="s">
        <v>245</v>
      </c>
      <c r="O35" s="1" t="s">
        <v>233</v>
      </c>
      <c r="P35" s="1" t="s">
        <v>234</v>
      </c>
      <c r="Q35" s="1" t="s">
        <v>369</v>
      </c>
      <c r="R35" s="1" t="s">
        <v>236</v>
      </c>
      <c r="S35" s="1" t="s">
        <v>237</v>
      </c>
      <c r="T35" s="1" t="s">
        <v>238</v>
      </c>
    </row>
    <row r="36" s="1" customFormat="1" spans="1:20">
      <c r="A36" s="3">
        <v>17030540251</v>
      </c>
      <c r="B36" s="1" t="s">
        <v>243</v>
      </c>
      <c r="C36" s="1" t="s">
        <v>370</v>
      </c>
      <c r="D36" s="1" t="s">
        <v>371</v>
      </c>
      <c r="E36" s="1" t="s">
        <v>100</v>
      </c>
      <c r="F36" s="1" t="s">
        <v>243</v>
      </c>
      <c r="G36" s="1" t="s">
        <v>261</v>
      </c>
      <c r="H36" s="1" t="s">
        <v>228</v>
      </c>
      <c r="I36" s="1" t="s">
        <v>372</v>
      </c>
      <c r="J36" s="1" t="s">
        <v>230</v>
      </c>
      <c r="K36" s="1" t="s">
        <v>372</v>
      </c>
      <c r="L36" s="1" t="s">
        <v>372</v>
      </c>
      <c r="M36" s="1" t="s">
        <v>245</v>
      </c>
      <c r="N36" s="1" t="s">
        <v>245</v>
      </c>
      <c r="O36" s="1" t="s">
        <v>233</v>
      </c>
      <c r="P36" s="1" t="s">
        <v>234</v>
      </c>
      <c r="Q36" s="1" t="s">
        <v>373</v>
      </c>
      <c r="R36" s="1" t="s">
        <v>236</v>
      </c>
      <c r="S36" s="1" t="s">
        <v>237</v>
      </c>
      <c r="T36" s="1" t="s">
        <v>238</v>
      </c>
    </row>
    <row r="37" s="1" customFormat="1" spans="1:20">
      <c r="A37" s="3">
        <v>17030631550</v>
      </c>
      <c r="B37" s="1" t="s">
        <v>243</v>
      </c>
      <c r="C37" s="1" t="s">
        <v>374</v>
      </c>
      <c r="D37" s="1" t="s">
        <v>375</v>
      </c>
      <c r="E37" s="1" t="s">
        <v>103</v>
      </c>
      <c r="F37" s="1" t="s">
        <v>243</v>
      </c>
      <c r="G37" s="1" t="s">
        <v>261</v>
      </c>
      <c r="H37" s="1" t="s">
        <v>228</v>
      </c>
      <c r="I37" s="1" t="s">
        <v>376</v>
      </c>
      <c r="J37" s="1" t="s">
        <v>230</v>
      </c>
      <c r="K37" s="1" t="s">
        <v>376</v>
      </c>
      <c r="L37" s="1" t="s">
        <v>376</v>
      </c>
      <c r="M37" s="1" t="s">
        <v>245</v>
      </c>
      <c r="N37" s="1" t="s">
        <v>245</v>
      </c>
      <c r="O37" s="1" t="s">
        <v>233</v>
      </c>
      <c r="P37" s="1" t="s">
        <v>234</v>
      </c>
      <c r="Q37" s="1" t="s">
        <v>377</v>
      </c>
      <c r="R37" s="1" t="s">
        <v>236</v>
      </c>
      <c r="S37" s="1" t="s">
        <v>237</v>
      </c>
      <c r="T37" s="1" t="s">
        <v>238</v>
      </c>
    </row>
    <row r="38" s="1" customFormat="1" spans="1:20">
      <c r="A38" s="3">
        <v>17030720865</v>
      </c>
      <c r="B38" s="1" t="s">
        <v>243</v>
      </c>
      <c r="C38" s="1" t="s">
        <v>378</v>
      </c>
      <c r="D38" s="1" t="s">
        <v>322</v>
      </c>
      <c r="E38" s="1" t="s">
        <v>152</v>
      </c>
      <c r="F38" s="1" t="s">
        <v>243</v>
      </c>
      <c r="G38" s="1" t="s">
        <v>227</v>
      </c>
      <c r="H38" s="1" t="s">
        <v>228</v>
      </c>
      <c r="I38" s="1" t="s">
        <v>379</v>
      </c>
      <c r="J38" s="1" t="s">
        <v>230</v>
      </c>
      <c r="K38" s="1" t="s">
        <v>379</v>
      </c>
      <c r="L38" s="1" t="s">
        <v>379</v>
      </c>
      <c r="M38" s="1" t="s">
        <v>245</v>
      </c>
      <c r="N38" s="1" t="s">
        <v>245</v>
      </c>
      <c r="O38" s="1" t="s">
        <v>233</v>
      </c>
      <c r="P38" s="1" t="s">
        <v>234</v>
      </c>
      <c r="Q38" s="1" t="s">
        <v>380</v>
      </c>
      <c r="R38" s="1" t="s">
        <v>236</v>
      </c>
      <c r="S38" s="1" t="s">
        <v>237</v>
      </c>
      <c r="T38" s="1" t="s">
        <v>238</v>
      </c>
    </row>
    <row r="39" s="1" customFormat="1" spans="1:20">
      <c r="A39" s="3">
        <v>17030754531</v>
      </c>
      <c r="B39" s="1" t="s">
        <v>243</v>
      </c>
      <c r="C39" s="1" t="s">
        <v>381</v>
      </c>
      <c r="D39" s="1" t="s">
        <v>382</v>
      </c>
      <c r="E39" s="1" t="s">
        <v>106</v>
      </c>
      <c r="F39" s="1" t="s">
        <v>243</v>
      </c>
      <c r="G39" s="1" t="s">
        <v>261</v>
      </c>
      <c r="H39" s="1" t="s">
        <v>228</v>
      </c>
      <c r="I39" s="1" t="s">
        <v>376</v>
      </c>
      <c r="J39" s="1" t="s">
        <v>230</v>
      </c>
      <c r="K39" s="1" t="s">
        <v>376</v>
      </c>
      <c r="L39" s="1" t="s">
        <v>376</v>
      </c>
      <c r="M39" s="1" t="s">
        <v>245</v>
      </c>
      <c r="N39" s="1" t="s">
        <v>245</v>
      </c>
      <c r="O39" s="1" t="s">
        <v>233</v>
      </c>
      <c r="P39" s="1" t="s">
        <v>234</v>
      </c>
      <c r="Q39" s="1" t="s">
        <v>383</v>
      </c>
      <c r="R39" s="1" t="s">
        <v>236</v>
      </c>
      <c r="S39" s="1" t="s">
        <v>237</v>
      </c>
      <c r="T39" s="1" t="s">
        <v>238</v>
      </c>
    </row>
    <row r="40" s="1" customFormat="1" spans="1:20">
      <c r="A40" s="3">
        <v>17031061731</v>
      </c>
      <c r="B40" s="1" t="s">
        <v>243</v>
      </c>
      <c r="C40" s="1" t="s">
        <v>384</v>
      </c>
      <c r="D40" s="1" t="s">
        <v>385</v>
      </c>
      <c r="E40" s="1" t="s">
        <v>155</v>
      </c>
      <c r="F40" s="1" t="s">
        <v>243</v>
      </c>
      <c r="G40" s="1" t="s">
        <v>227</v>
      </c>
      <c r="H40" s="1" t="s">
        <v>228</v>
      </c>
      <c r="I40" s="1" t="s">
        <v>386</v>
      </c>
      <c r="J40" s="1" t="s">
        <v>230</v>
      </c>
      <c r="K40" s="1" t="s">
        <v>386</v>
      </c>
      <c r="L40" s="1" t="s">
        <v>386</v>
      </c>
      <c r="M40" s="1" t="s">
        <v>245</v>
      </c>
      <c r="N40" s="1" t="s">
        <v>245</v>
      </c>
      <c r="O40" s="1" t="s">
        <v>233</v>
      </c>
      <c r="P40" s="1" t="s">
        <v>234</v>
      </c>
      <c r="Q40" s="1" t="s">
        <v>387</v>
      </c>
      <c r="R40" s="1" t="s">
        <v>236</v>
      </c>
      <c r="S40" s="1" t="s">
        <v>237</v>
      </c>
      <c r="T40" s="1" t="s">
        <v>238</v>
      </c>
    </row>
    <row r="41" s="1" customFormat="1" spans="1:20">
      <c r="A41" s="3">
        <v>17031073275</v>
      </c>
      <c r="B41" s="1" t="s">
        <v>243</v>
      </c>
      <c r="C41" s="1" t="s">
        <v>388</v>
      </c>
      <c r="D41" s="1" t="s">
        <v>389</v>
      </c>
      <c r="E41" s="1" t="s">
        <v>109</v>
      </c>
      <c r="F41" s="1" t="s">
        <v>243</v>
      </c>
      <c r="G41" s="1" t="s">
        <v>261</v>
      </c>
      <c r="H41" s="1" t="s">
        <v>228</v>
      </c>
      <c r="I41" s="1" t="s">
        <v>390</v>
      </c>
      <c r="J41" s="1" t="s">
        <v>230</v>
      </c>
      <c r="K41" s="1" t="s">
        <v>390</v>
      </c>
      <c r="L41" s="1" t="s">
        <v>390</v>
      </c>
      <c r="M41" s="1" t="s">
        <v>245</v>
      </c>
      <c r="N41" s="1" t="s">
        <v>245</v>
      </c>
      <c r="O41" s="1" t="s">
        <v>233</v>
      </c>
      <c r="P41" s="1" t="s">
        <v>234</v>
      </c>
      <c r="Q41" s="1" t="s">
        <v>391</v>
      </c>
      <c r="R41" s="1" t="s">
        <v>236</v>
      </c>
      <c r="S41" s="1" t="s">
        <v>237</v>
      </c>
      <c r="T41" s="1" t="s">
        <v>238</v>
      </c>
    </row>
    <row r="42" s="1" customFormat="1" spans="1:20">
      <c r="A42" s="3">
        <v>17031394782</v>
      </c>
      <c r="B42" s="1" t="s">
        <v>243</v>
      </c>
      <c r="C42" s="1" t="s">
        <v>392</v>
      </c>
      <c r="D42" s="1" t="s">
        <v>393</v>
      </c>
      <c r="E42" s="1" t="s">
        <v>112</v>
      </c>
      <c r="F42" s="1" t="s">
        <v>243</v>
      </c>
      <c r="G42" s="1" t="s">
        <v>261</v>
      </c>
      <c r="H42" s="1" t="s">
        <v>228</v>
      </c>
      <c r="I42" s="1" t="s">
        <v>394</v>
      </c>
      <c r="J42" s="1" t="s">
        <v>230</v>
      </c>
      <c r="K42" s="1" t="s">
        <v>394</v>
      </c>
      <c r="L42" s="1" t="s">
        <v>394</v>
      </c>
      <c r="M42" s="1" t="s">
        <v>245</v>
      </c>
      <c r="N42" s="1" t="s">
        <v>245</v>
      </c>
      <c r="O42" s="1" t="s">
        <v>233</v>
      </c>
      <c r="P42" s="1" t="s">
        <v>234</v>
      </c>
      <c r="Q42" s="1" t="s">
        <v>395</v>
      </c>
      <c r="R42" s="1" t="s">
        <v>236</v>
      </c>
      <c r="S42" s="1" t="s">
        <v>237</v>
      </c>
      <c r="T42" s="1" t="s">
        <v>238</v>
      </c>
    </row>
    <row r="43" s="1" customFormat="1" spans="1:20">
      <c r="A43" s="3">
        <v>17031457233</v>
      </c>
      <c r="B43" s="1" t="s">
        <v>243</v>
      </c>
      <c r="C43" s="1" t="s">
        <v>396</v>
      </c>
      <c r="D43" s="1" t="s">
        <v>397</v>
      </c>
      <c r="E43" s="1" t="s">
        <v>115</v>
      </c>
      <c r="F43" s="1" t="s">
        <v>243</v>
      </c>
      <c r="G43" s="1" t="s">
        <v>261</v>
      </c>
      <c r="H43" s="1" t="s">
        <v>228</v>
      </c>
      <c r="I43" s="1" t="s">
        <v>398</v>
      </c>
      <c r="J43" s="1" t="s">
        <v>230</v>
      </c>
      <c r="K43" s="1" t="s">
        <v>398</v>
      </c>
      <c r="L43" s="1" t="s">
        <v>398</v>
      </c>
      <c r="M43" s="1" t="s">
        <v>245</v>
      </c>
      <c r="N43" s="1" t="s">
        <v>245</v>
      </c>
      <c r="O43" s="1" t="s">
        <v>233</v>
      </c>
      <c r="P43" s="1" t="s">
        <v>234</v>
      </c>
      <c r="Q43" s="1" t="s">
        <v>399</v>
      </c>
      <c r="R43" s="1" t="s">
        <v>236</v>
      </c>
      <c r="S43" s="1" t="s">
        <v>237</v>
      </c>
      <c r="T43" s="1" t="s">
        <v>238</v>
      </c>
    </row>
    <row r="44" s="1" customFormat="1" spans="1:20">
      <c r="A44" s="3">
        <v>17032852718</v>
      </c>
      <c r="B44" s="1" t="s">
        <v>243</v>
      </c>
      <c r="C44" s="1" t="s">
        <v>400</v>
      </c>
      <c r="D44" s="1" t="s">
        <v>397</v>
      </c>
      <c r="E44" s="1" t="s">
        <v>116</v>
      </c>
      <c r="F44" s="1" t="s">
        <v>243</v>
      </c>
      <c r="G44" s="1" t="s">
        <v>261</v>
      </c>
      <c r="H44" s="1" t="s">
        <v>228</v>
      </c>
      <c r="I44" s="1" t="s">
        <v>398</v>
      </c>
      <c r="J44" s="1" t="s">
        <v>230</v>
      </c>
      <c r="K44" s="1" t="s">
        <v>398</v>
      </c>
      <c r="L44" s="1" t="s">
        <v>398</v>
      </c>
      <c r="M44" s="1" t="s">
        <v>245</v>
      </c>
      <c r="N44" s="1" t="s">
        <v>245</v>
      </c>
      <c r="O44" s="1" t="s">
        <v>233</v>
      </c>
      <c r="P44" s="1" t="s">
        <v>234</v>
      </c>
      <c r="Q44" s="1" t="s">
        <v>401</v>
      </c>
      <c r="R44" s="1" t="s">
        <v>236</v>
      </c>
      <c r="S44" s="1" t="s">
        <v>237</v>
      </c>
      <c r="T44" s="1" t="s">
        <v>238</v>
      </c>
    </row>
    <row r="45" s="1" customFormat="1" spans="1:20">
      <c r="A45" s="3">
        <v>17033166164</v>
      </c>
      <c r="B45" s="1" t="s">
        <v>243</v>
      </c>
      <c r="C45" s="1" t="s">
        <v>402</v>
      </c>
      <c r="D45" s="1" t="s">
        <v>403</v>
      </c>
      <c r="E45" s="1" t="s">
        <v>119</v>
      </c>
      <c r="F45" s="1" t="s">
        <v>243</v>
      </c>
      <c r="G45" s="1" t="s">
        <v>261</v>
      </c>
      <c r="H45" s="1" t="s">
        <v>228</v>
      </c>
      <c r="I45" s="1" t="s">
        <v>404</v>
      </c>
      <c r="J45" s="1" t="s">
        <v>230</v>
      </c>
      <c r="K45" s="1" t="s">
        <v>404</v>
      </c>
      <c r="L45" s="1" t="s">
        <v>404</v>
      </c>
      <c r="M45" s="1" t="s">
        <v>245</v>
      </c>
      <c r="N45" s="1" t="s">
        <v>245</v>
      </c>
      <c r="O45" s="1" t="s">
        <v>233</v>
      </c>
      <c r="P45" s="1" t="s">
        <v>234</v>
      </c>
      <c r="Q45" s="1" t="s">
        <v>405</v>
      </c>
      <c r="R45" s="1" t="s">
        <v>236</v>
      </c>
      <c r="S45" s="1" t="s">
        <v>237</v>
      </c>
      <c r="T45" s="1" t="s">
        <v>238</v>
      </c>
    </row>
    <row r="46" s="1" customFormat="1" spans="1:20">
      <c r="A46" s="3">
        <v>17033233993</v>
      </c>
      <c r="B46" s="1" t="s">
        <v>243</v>
      </c>
      <c r="C46" s="1" t="s">
        <v>406</v>
      </c>
      <c r="D46" s="1" t="s">
        <v>407</v>
      </c>
      <c r="E46" s="1" t="s">
        <v>122</v>
      </c>
      <c r="F46" s="1" t="s">
        <v>243</v>
      </c>
      <c r="G46" s="1" t="s">
        <v>261</v>
      </c>
      <c r="H46" s="1" t="s">
        <v>228</v>
      </c>
      <c r="I46" s="1" t="s">
        <v>408</v>
      </c>
      <c r="J46" s="1" t="s">
        <v>230</v>
      </c>
      <c r="K46" s="1" t="s">
        <v>408</v>
      </c>
      <c r="L46" s="1" t="s">
        <v>408</v>
      </c>
      <c r="M46" s="1" t="s">
        <v>245</v>
      </c>
      <c r="N46" s="1" t="s">
        <v>245</v>
      </c>
      <c r="O46" s="1" t="s">
        <v>233</v>
      </c>
      <c r="P46" s="1" t="s">
        <v>234</v>
      </c>
      <c r="Q46" s="1" t="s">
        <v>409</v>
      </c>
      <c r="R46" s="1" t="s">
        <v>236</v>
      </c>
      <c r="S46" s="1" t="s">
        <v>237</v>
      </c>
      <c r="T46" s="1" t="s">
        <v>238</v>
      </c>
    </row>
    <row r="47" s="1" customFormat="1" spans="1:20">
      <c r="A47" s="3">
        <v>17033239728</v>
      </c>
      <c r="B47" s="1" t="s">
        <v>243</v>
      </c>
      <c r="C47" s="1" t="s">
        <v>410</v>
      </c>
      <c r="D47" s="1" t="s">
        <v>411</v>
      </c>
      <c r="E47" s="1" t="s">
        <v>125</v>
      </c>
      <c r="F47" s="1" t="s">
        <v>243</v>
      </c>
      <c r="G47" s="1" t="s">
        <v>261</v>
      </c>
      <c r="H47" s="1" t="s">
        <v>228</v>
      </c>
      <c r="I47" s="1" t="s">
        <v>412</v>
      </c>
      <c r="J47" s="1" t="s">
        <v>230</v>
      </c>
      <c r="K47" s="1" t="s">
        <v>412</v>
      </c>
      <c r="L47" s="1" t="s">
        <v>412</v>
      </c>
      <c r="M47" s="1" t="s">
        <v>245</v>
      </c>
      <c r="N47" s="1" t="s">
        <v>245</v>
      </c>
      <c r="O47" s="1" t="s">
        <v>233</v>
      </c>
      <c r="P47" s="1" t="s">
        <v>234</v>
      </c>
      <c r="Q47" s="1" t="s">
        <v>413</v>
      </c>
      <c r="R47" s="1" t="s">
        <v>236</v>
      </c>
      <c r="S47" s="1" t="s">
        <v>237</v>
      </c>
      <c r="T47" s="1" t="s">
        <v>238</v>
      </c>
    </row>
    <row r="48" s="1" customFormat="1" spans="1:20">
      <c r="A48" s="3">
        <v>17033709333</v>
      </c>
      <c r="B48" s="1" t="s">
        <v>243</v>
      </c>
      <c r="C48" s="1" t="s">
        <v>414</v>
      </c>
      <c r="D48" s="1" t="s">
        <v>415</v>
      </c>
      <c r="E48" s="1" t="s">
        <v>127</v>
      </c>
      <c r="F48" s="1" t="s">
        <v>243</v>
      </c>
      <c r="G48" s="1" t="s">
        <v>261</v>
      </c>
      <c r="H48" s="1" t="s">
        <v>228</v>
      </c>
      <c r="I48" s="1" t="s">
        <v>416</v>
      </c>
      <c r="J48" s="1" t="s">
        <v>230</v>
      </c>
      <c r="K48" s="1" t="s">
        <v>416</v>
      </c>
      <c r="L48" s="1" t="s">
        <v>416</v>
      </c>
      <c r="M48" s="1" t="s">
        <v>245</v>
      </c>
      <c r="N48" s="1" t="s">
        <v>245</v>
      </c>
      <c r="O48" s="1" t="s">
        <v>233</v>
      </c>
      <c r="P48" s="1" t="s">
        <v>234</v>
      </c>
      <c r="Q48" s="1" t="s">
        <v>417</v>
      </c>
      <c r="R48" s="1" t="s">
        <v>236</v>
      </c>
      <c r="S48" s="1" t="s">
        <v>237</v>
      </c>
      <c r="T48" s="1" t="s">
        <v>238</v>
      </c>
    </row>
    <row r="49" s="1" customFormat="1" spans="1:20">
      <c r="A49" s="3">
        <v>17033723193</v>
      </c>
      <c r="B49" s="1" t="s">
        <v>243</v>
      </c>
      <c r="C49" s="1" t="s">
        <v>418</v>
      </c>
      <c r="D49" s="1" t="s">
        <v>419</v>
      </c>
      <c r="E49" s="1" t="s">
        <v>130</v>
      </c>
      <c r="F49" s="1" t="s">
        <v>243</v>
      </c>
      <c r="G49" s="1" t="s">
        <v>261</v>
      </c>
      <c r="H49" s="1" t="s">
        <v>228</v>
      </c>
      <c r="I49" s="1" t="s">
        <v>331</v>
      </c>
      <c r="J49" s="1" t="s">
        <v>230</v>
      </c>
      <c r="K49" s="1" t="s">
        <v>331</v>
      </c>
      <c r="L49" s="1" t="s">
        <v>331</v>
      </c>
      <c r="M49" s="1" t="s">
        <v>245</v>
      </c>
      <c r="N49" s="1" t="s">
        <v>245</v>
      </c>
      <c r="O49" s="1" t="s">
        <v>233</v>
      </c>
      <c r="P49" s="1" t="s">
        <v>234</v>
      </c>
      <c r="Q49" s="1" t="s">
        <v>420</v>
      </c>
      <c r="R49" s="1" t="s">
        <v>236</v>
      </c>
      <c r="S49" s="1" t="s">
        <v>237</v>
      </c>
      <c r="T49" s="1" t="s">
        <v>238</v>
      </c>
    </row>
    <row r="50" s="1" customFormat="1" spans="1:20">
      <c r="A50" s="3">
        <v>17033788972</v>
      </c>
      <c r="B50" s="1" t="s">
        <v>243</v>
      </c>
      <c r="C50" s="1" t="s">
        <v>421</v>
      </c>
      <c r="D50" s="1" t="s">
        <v>422</v>
      </c>
      <c r="E50" s="1" t="s">
        <v>133</v>
      </c>
      <c r="F50" s="1" t="s">
        <v>243</v>
      </c>
      <c r="G50" s="1" t="s">
        <v>261</v>
      </c>
      <c r="H50" s="1" t="s">
        <v>228</v>
      </c>
      <c r="I50" s="1" t="s">
        <v>423</v>
      </c>
      <c r="J50" s="1" t="s">
        <v>230</v>
      </c>
      <c r="K50" s="1" t="s">
        <v>423</v>
      </c>
      <c r="L50" s="1" t="s">
        <v>423</v>
      </c>
      <c r="M50" s="1" t="s">
        <v>245</v>
      </c>
      <c r="N50" s="1" t="s">
        <v>245</v>
      </c>
      <c r="O50" s="1" t="s">
        <v>233</v>
      </c>
      <c r="P50" s="1" t="s">
        <v>234</v>
      </c>
      <c r="Q50" s="1" t="s">
        <v>424</v>
      </c>
      <c r="R50" s="1" t="s">
        <v>236</v>
      </c>
      <c r="S50" s="1" t="s">
        <v>237</v>
      </c>
      <c r="T50" s="1" t="s">
        <v>238</v>
      </c>
    </row>
    <row r="51" s="1" customFormat="1" spans="1:20">
      <c r="A51" s="3">
        <v>17033793162</v>
      </c>
      <c r="B51" s="1" t="s">
        <v>243</v>
      </c>
      <c r="C51" s="1" t="s">
        <v>425</v>
      </c>
      <c r="D51" s="1" t="s">
        <v>426</v>
      </c>
      <c r="E51" s="1" t="s">
        <v>136</v>
      </c>
      <c r="F51" s="1" t="s">
        <v>243</v>
      </c>
      <c r="G51" s="1" t="s">
        <v>261</v>
      </c>
      <c r="H51" s="1" t="s">
        <v>228</v>
      </c>
      <c r="I51" s="1" t="s">
        <v>427</v>
      </c>
      <c r="J51" s="1" t="s">
        <v>230</v>
      </c>
      <c r="K51" s="1" t="s">
        <v>427</v>
      </c>
      <c r="L51" s="1" t="s">
        <v>427</v>
      </c>
      <c r="M51" s="1" t="s">
        <v>245</v>
      </c>
      <c r="N51" s="1" t="s">
        <v>245</v>
      </c>
      <c r="O51" s="1" t="s">
        <v>233</v>
      </c>
      <c r="P51" s="1" t="s">
        <v>234</v>
      </c>
      <c r="Q51" s="1" t="s">
        <v>428</v>
      </c>
      <c r="R51" s="1" t="s">
        <v>236</v>
      </c>
      <c r="S51" s="1" t="s">
        <v>237</v>
      </c>
      <c r="T51" s="1" t="s">
        <v>238</v>
      </c>
    </row>
    <row r="52" s="1" customFormat="1" spans="1:20">
      <c r="A52" s="3">
        <v>17033824579</v>
      </c>
      <c r="B52" s="1" t="s">
        <v>243</v>
      </c>
      <c r="C52" s="1" t="s">
        <v>429</v>
      </c>
      <c r="D52" s="1" t="s">
        <v>430</v>
      </c>
      <c r="E52" s="1" t="s">
        <v>157</v>
      </c>
      <c r="F52" s="1" t="s">
        <v>243</v>
      </c>
      <c r="G52" s="1" t="s">
        <v>227</v>
      </c>
      <c r="H52" s="1" t="s">
        <v>228</v>
      </c>
      <c r="I52" s="1" t="s">
        <v>431</v>
      </c>
      <c r="J52" s="1" t="s">
        <v>230</v>
      </c>
      <c r="K52" s="1" t="s">
        <v>431</v>
      </c>
      <c r="L52" s="1" t="s">
        <v>431</v>
      </c>
      <c r="M52" s="1" t="s">
        <v>245</v>
      </c>
      <c r="N52" s="1" t="s">
        <v>245</v>
      </c>
      <c r="O52" s="1" t="s">
        <v>233</v>
      </c>
      <c r="P52" s="1" t="s">
        <v>234</v>
      </c>
      <c r="Q52" s="1" t="s">
        <v>432</v>
      </c>
      <c r="R52" s="1" t="s">
        <v>236</v>
      </c>
      <c r="S52" s="1" t="s">
        <v>237</v>
      </c>
      <c r="T52" s="1" t="s">
        <v>238</v>
      </c>
    </row>
    <row r="53" s="1" customFormat="1" spans="1:20">
      <c r="A53" s="3">
        <v>17033052395</v>
      </c>
      <c r="B53" s="1" t="s">
        <v>261</v>
      </c>
      <c r="C53" s="1" t="s">
        <v>433</v>
      </c>
      <c r="D53" s="1" t="s">
        <v>294</v>
      </c>
      <c r="E53" s="1" t="s">
        <v>52</v>
      </c>
      <c r="F53" s="1" t="s">
        <v>261</v>
      </c>
      <c r="G53" s="1" t="s">
        <v>227</v>
      </c>
      <c r="H53" s="1" t="s">
        <v>228</v>
      </c>
      <c r="I53" s="1" t="s">
        <v>434</v>
      </c>
      <c r="J53" s="1" t="s">
        <v>230</v>
      </c>
      <c r="K53" s="1" t="s">
        <v>434</v>
      </c>
      <c r="L53" s="1" t="s">
        <v>434</v>
      </c>
      <c r="M53" s="1" t="s">
        <v>245</v>
      </c>
      <c r="N53" s="1" t="s">
        <v>245</v>
      </c>
      <c r="O53" s="1" t="s">
        <v>233</v>
      </c>
      <c r="P53" s="1" t="s">
        <v>234</v>
      </c>
      <c r="Q53" s="1" t="s">
        <v>435</v>
      </c>
      <c r="R53" s="1" t="s">
        <v>236</v>
      </c>
      <c r="S53" s="1" t="s">
        <v>237</v>
      </c>
      <c r="T53" s="1" t="s">
        <v>238</v>
      </c>
    </row>
    <row r="54" s="1" customFormat="1" spans="1:20">
      <c r="A54" s="3">
        <v>17034967358</v>
      </c>
      <c r="B54" s="1" t="s">
        <v>261</v>
      </c>
      <c r="C54" s="1" t="s">
        <v>436</v>
      </c>
      <c r="D54" s="1" t="s">
        <v>330</v>
      </c>
      <c r="E54" s="1" t="s">
        <v>158</v>
      </c>
      <c r="F54" s="1" t="s">
        <v>261</v>
      </c>
      <c r="G54" s="1" t="s">
        <v>227</v>
      </c>
      <c r="H54" s="1" t="s">
        <v>228</v>
      </c>
      <c r="I54" s="1" t="s">
        <v>331</v>
      </c>
      <c r="J54" s="1" t="s">
        <v>230</v>
      </c>
      <c r="K54" s="1" t="s">
        <v>331</v>
      </c>
      <c r="L54" s="1" t="s">
        <v>331</v>
      </c>
      <c r="M54" s="1" t="s">
        <v>245</v>
      </c>
      <c r="N54" s="1" t="s">
        <v>245</v>
      </c>
      <c r="O54" s="1" t="s">
        <v>233</v>
      </c>
      <c r="P54" s="1" t="s">
        <v>234</v>
      </c>
      <c r="Q54" s="1" t="s">
        <v>437</v>
      </c>
      <c r="R54" s="1" t="s">
        <v>236</v>
      </c>
      <c r="S54" s="1" t="s">
        <v>237</v>
      </c>
      <c r="T54" s="1" t="s">
        <v>238</v>
      </c>
    </row>
    <row r="55" s="1" customFormat="1" spans="1:20">
      <c r="A55" s="3">
        <v>17035030382</v>
      </c>
      <c r="B55" s="1" t="s">
        <v>261</v>
      </c>
      <c r="C55" s="1" t="s">
        <v>438</v>
      </c>
      <c r="D55" s="1" t="s">
        <v>439</v>
      </c>
      <c r="E55" s="1" t="s">
        <v>161</v>
      </c>
      <c r="F55" s="1" t="s">
        <v>261</v>
      </c>
      <c r="G55" s="1" t="s">
        <v>227</v>
      </c>
      <c r="H55" s="1" t="s">
        <v>228</v>
      </c>
      <c r="I55" s="1" t="s">
        <v>440</v>
      </c>
      <c r="J55" s="1" t="s">
        <v>230</v>
      </c>
      <c r="K55" s="1" t="s">
        <v>440</v>
      </c>
      <c r="L55" s="1" t="s">
        <v>440</v>
      </c>
      <c r="M55" s="1" t="s">
        <v>245</v>
      </c>
      <c r="N55" s="1" t="s">
        <v>245</v>
      </c>
      <c r="O55" s="1" t="s">
        <v>233</v>
      </c>
      <c r="P55" s="1" t="s">
        <v>234</v>
      </c>
      <c r="Q55" s="1" t="s">
        <v>441</v>
      </c>
      <c r="R55" s="1" t="s">
        <v>236</v>
      </c>
      <c r="S55" s="1" t="s">
        <v>237</v>
      </c>
      <c r="T55" s="1" t="s">
        <v>238</v>
      </c>
    </row>
    <row r="56" s="1" customFormat="1" spans="1:20">
      <c r="A56" s="3">
        <v>17035442136</v>
      </c>
      <c r="B56" s="1" t="s">
        <v>261</v>
      </c>
      <c r="C56" s="1" t="s">
        <v>442</v>
      </c>
      <c r="D56" s="1" t="s">
        <v>443</v>
      </c>
      <c r="E56" s="1" t="s">
        <v>164</v>
      </c>
      <c r="F56" s="1" t="s">
        <v>261</v>
      </c>
      <c r="G56" s="1" t="s">
        <v>227</v>
      </c>
      <c r="H56" s="1" t="s">
        <v>228</v>
      </c>
      <c r="I56" s="1" t="s">
        <v>444</v>
      </c>
      <c r="J56" s="1" t="s">
        <v>230</v>
      </c>
      <c r="K56" s="1" t="s">
        <v>444</v>
      </c>
      <c r="L56" s="1" t="s">
        <v>444</v>
      </c>
      <c r="M56" s="1" t="s">
        <v>245</v>
      </c>
      <c r="N56" s="1" t="s">
        <v>245</v>
      </c>
      <c r="O56" s="1" t="s">
        <v>233</v>
      </c>
      <c r="P56" s="1" t="s">
        <v>234</v>
      </c>
      <c r="Q56" s="1" t="s">
        <v>445</v>
      </c>
      <c r="R56" s="1" t="s">
        <v>236</v>
      </c>
      <c r="S56" s="1" t="s">
        <v>237</v>
      </c>
      <c r="T56" s="1" t="s">
        <v>238</v>
      </c>
    </row>
    <row r="57" s="1" customFormat="1" spans="1:20">
      <c r="A57" s="3">
        <v>17035479995</v>
      </c>
      <c r="B57" s="1" t="s">
        <v>261</v>
      </c>
      <c r="C57" s="1" t="s">
        <v>446</v>
      </c>
      <c r="D57" s="1" t="s">
        <v>278</v>
      </c>
      <c r="E57" s="1" t="s">
        <v>165</v>
      </c>
      <c r="F57" s="1" t="s">
        <v>261</v>
      </c>
      <c r="G57" s="1" t="s">
        <v>227</v>
      </c>
      <c r="H57" s="1" t="s">
        <v>228</v>
      </c>
      <c r="I57" s="1" t="s">
        <v>447</v>
      </c>
      <c r="J57" s="1" t="s">
        <v>230</v>
      </c>
      <c r="K57" s="1" t="s">
        <v>447</v>
      </c>
      <c r="L57" s="1" t="s">
        <v>447</v>
      </c>
      <c r="M57" s="1" t="s">
        <v>245</v>
      </c>
      <c r="N57" s="1" t="s">
        <v>245</v>
      </c>
      <c r="O57" s="1" t="s">
        <v>233</v>
      </c>
      <c r="P57" s="1" t="s">
        <v>234</v>
      </c>
      <c r="Q57" s="1" t="s">
        <v>448</v>
      </c>
      <c r="R57" s="1" t="s">
        <v>236</v>
      </c>
      <c r="S57" s="1" t="s">
        <v>237</v>
      </c>
      <c r="T57" s="1" t="s">
        <v>238</v>
      </c>
    </row>
    <row r="58" s="1" customFormat="1" spans="1:20">
      <c r="A58" s="3">
        <v>17035735393</v>
      </c>
      <c r="B58" s="1" t="s">
        <v>261</v>
      </c>
      <c r="C58" s="1" t="s">
        <v>449</v>
      </c>
      <c r="D58" s="1" t="s">
        <v>450</v>
      </c>
      <c r="E58" s="1" t="s">
        <v>167</v>
      </c>
      <c r="F58" s="1" t="s">
        <v>261</v>
      </c>
      <c r="G58" s="1" t="s">
        <v>227</v>
      </c>
      <c r="H58" s="1" t="s">
        <v>228</v>
      </c>
      <c r="I58" s="1" t="s">
        <v>451</v>
      </c>
      <c r="J58" s="1" t="s">
        <v>230</v>
      </c>
      <c r="K58" s="1" t="s">
        <v>451</v>
      </c>
      <c r="L58" s="1" t="s">
        <v>451</v>
      </c>
      <c r="M58" s="1" t="s">
        <v>245</v>
      </c>
      <c r="N58" s="1" t="s">
        <v>245</v>
      </c>
      <c r="O58" s="1" t="s">
        <v>233</v>
      </c>
      <c r="P58" s="1" t="s">
        <v>234</v>
      </c>
      <c r="Q58" s="1" t="s">
        <v>452</v>
      </c>
      <c r="R58" s="1" t="s">
        <v>236</v>
      </c>
      <c r="S58" s="1" t="s">
        <v>237</v>
      </c>
      <c r="T58" s="1" t="s">
        <v>238</v>
      </c>
    </row>
    <row r="59" s="1" customFormat="1" spans="1:20">
      <c r="A59" s="3">
        <v>17035741552</v>
      </c>
      <c r="B59" s="1" t="s">
        <v>261</v>
      </c>
      <c r="C59" s="1" t="s">
        <v>453</v>
      </c>
      <c r="D59" s="1" t="s">
        <v>450</v>
      </c>
      <c r="E59" s="1" t="s">
        <v>167</v>
      </c>
      <c r="F59" s="1" t="s">
        <v>261</v>
      </c>
      <c r="G59" s="1" t="s">
        <v>227</v>
      </c>
      <c r="H59" s="1" t="s">
        <v>228</v>
      </c>
      <c r="I59" s="1" t="s">
        <v>451</v>
      </c>
      <c r="J59" s="1" t="s">
        <v>230</v>
      </c>
      <c r="K59" s="1" t="s">
        <v>451</v>
      </c>
      <c r="L59" s="1" t="s">
        <v>451</v>
      </c>
      <c r="M59" s="1" t="s">
        <v>245</v>
      </c>
      <c r="N59" s="1" t="s">
        <v>245</v>
      </c>
      <c r="O59" s="1" t="s">
        <v>233</v>
      </c>
      <c r="P59" s="1" t="s">
        <v>234</v>
      </c>
      <c r="Q59" s="1" t="s">
        <v>454</v>
      </c>
      <c r="R59" s="1" t="s">
        <v>236</v>
      </c>
      <c r="S59" s="1" t="s">
        <v>237</v>
      </c>
      <c r="T59" s="1" t="s">
        <v>238</v>
      </c>
    </row>
    <row r="60" s="1" customFormat="1" spans="1:20">
      <c r="A60" s="3">
        <v>17035834869</v>
      </c>
      <c r="B60" s="1" t="s">
        <v>261</v>
      </c>
      <c r="C60" s="1" t="s">
        <v>455</v>
      </c>
      <c r="D60" s="1" t="s">
        <v>456</v>
      </c>
      <c r="E60" s="1" t="s">
        <v>170</v>
      </c>
      <c r="F60" s="1" t="s">
        <v>261</v>
      </c>
      <c r="G60" s="1" t="s">
        <v>227</v>
      </c>
      <c r="H60" s="1" t="s">
        <v>228</v>
      </c>
      <c r="I60" s="1" t="s">
        <v>398</v>
      </c>
      <c r="J60" s="1" t="s">
        <v>230</v>
      </c>
      <c r="K60" s="1" t="s">
        <v>398</v>
      </c>
      <c r="L60" s="1" t="s">
        <v>398</v>
      </c>
      <c r="M60" s="1" t="s">
        <v>245</v>
      </c>
      <c r="N60" s="1" t="s">
        <v>245</v>
      </c>
      <c r="O60" s="1" t="s">
        <v>233</v>
      </c>
      <c r="P60" s="1" t="s">
        <v>234</v>
      </c>
      <c r="Q60" s="1" t="s">
        <v>457</v>
      </c>
      <c r="R60" s="1" t="s">
        <v>236</v>
      </c>
      <c r="S60" s="1" t="s">
        <v>237</v>
      </c>
      <c r="T60" s="1" t="s">
        <v>238</v>
      </c>
    </row>
    <row r="61" s="1" customFormat="1" spans="1:20">
      <c r="A61" s="3">
        <v>17035929841</v>
      </c>
      <c r="B61" s="1" t="s">
        <v>261</v>
      </c>
      <c r="C61" s="1" t="s">
        <v>458</v>
      </c>
      <c r="D61" s="1" t="s">
        <v>459</v>
      </c>
      <c r="E61" s="1" t="s">
        <v>173</v>
      </c>
      <c r="F61" s="1" t="s">
        <v>261</v>
      </c>
      <c r="G61" s="1" t="s">
        <v>227</v>
      </c>
      <c r="H61" s="1" t="s">
        <v>228</v>
      </c>
      <c r="I61" s="1" t="s">
        <v>460</v>
      </c>
      <c r="J61" s="1" t="s">
        <v>230</v>
      </c>
      <c r="K61" s="1" t="s">
        <v>460</v>
      </c>
      <c r="L61" s="1" t="s">
        <v>460</v>
      </c>
      <c r="M61" s="1" t="s">
        <v>245</v>
      </c>
      <c r="N61" s="1" t="s">
        <v>245</v>
      </c>
      <c r="O61" s="1" t="s">
        <v>233</v>
      </c>
      <c r="P61" s="1" t="s">
        <v>234</v>
      </c>
      <c r="Q61" s="1" t="s">
        <v>461</v>
      </c>
      <c r="R61" s="1" t="s">
        <v>236</v>
      </c>
      <c r="S61" s="1" t="s">
        <v>237</v>
      </c>
      <c r="T61" s="1" t="s">
        <v>238</v>
      </c>
    </row>
    <row r="62" s="1" customFormat="1" spans="1:20">
      <c r="A62" s="3">
        <v>17035980509</v>
      </c>
      <c r="B62" s="1" t="s">
        <v>261</v>
      </c>
      <c r="C62" s="1" t="s">
        <v>462</v>
      </c>
      <c r="D62" s="1" t="s">
        <v>415</v>
      </c>
      <c r="E62" s="1" t="s">
        <v>174</v>
      </c>
      <c r="F62" s="1" t="s">
        <v>261</v>
      </c>
      <c r="G62" s="1" t="s">
        <v>227</v>
      </c>
      <c r="H62" s="1" t="s">
        <v>228</v>
      </c>
      <c r="I62" s="1" t="s">
        <v>416</v>
      </c>
      <c r="J62" s="1" t="s">
        <v>230</v>
      </c>
      <c r="K62" s="1" t="s">
        <v>416</v>
      </c>
      <c r="L62" s="1" t="s">
        <v>416</v>
      </c>
      <c r="M62" s="1" t="s">
        <v>245</v>
      </c>
      <c r="N62" s="1" t="s">
        <v>245</v>
      </c>
      <c r="O62" s="1" t="s">
        <v>233</v>
      </c>
      <c r="P62" s="1" t="s">
        <v>234</v>
      </c>
      <c r="Q62" s="1" t="s">
        <v>463</v>
      </c>
      <c r="R62" s="1" t="s">
        <v>236</v>
      </c>
      <c r="S62" s="1" t="s">
        <v>237</v>
      </c>
      <c r="T62" s="1" t="s">
        <v>238</v>
      </c>
    </row>
    <row r="63" s="1" customFormat="1" spans="1:20">
      <c r="A63" s="3">
        <v>17036236945</v>
      </c>
      <c r="B63" s="1" t="s">
        <v>261</v>
      </c>
      <c r="C63" s="1" t="s">
        <v>464</v>
      </c>
      <c r="D63" s="1" t="s">
        <v>465</v>
      </c>
      <c r="E63" s="1" t="s">
        <v>177</v>
      </c>
      <c r="F63" s="1" t="s">
        <v>261</v>
      </c>
      <c r="G63" s="1" t="s">
        <v>227</v>
      </c>
      <c r="H63" s="1" t="s">
        <v>228</v>
      </c>
      <c r="I63" s="1" t="s">
        <v>466</v>
      </c>
      <c r="J63" s="1" t="s">
        <v>230</v>
      </c>
      <c r="K63" s="1" t="s">
        <v>466</v>
      </c>
      <c r="L63" s="1" t="s">
        <v>466</v>
      </c>
      <c r="M63" s="1" t="s">
        <v>245</v>
      </c>
      <c r="N63" s="1" t="s">
        <v>245</v>
      </c>
      <c r="O63" s="1" t="s">
        <v>233</v>
      </c>
      <c r="P63" s="1" t="s">
        <v>234</v>
      </c>
      <c r="Q63" s="1" t="s">
        <v>467</v>
      </c>
      <c r="R63" s="1" t="s">
        <v>236</v>
      </c>
      <c r="S63" s="1" t="s">
        <v>237</v>
      </c>
      <c r="T63" s="1" t="s">
        <v>238</v>
      </c>
    </row>
    <row r="64" s="1" customFormat="1" spans="1:20">
      <c r="A64" s="3">
        <v>17037977332</v>
      </c>
      <c r="B64" s="1" t="s">
        <v>261</v>
      </c>
      <c r="C64" s="1" t="s">
        <v>468</v>
      </c>
      <c r="D64" s="1" t="s">
        <v>469</v>
      </c>
      <c r="E64" s="1" t="s">
        <v>179</v>
      </c>
      <c r="F64" s="1" t="s">
        <v>261</v>
      </c>
      <c r="G64" s="1" t="s">
        <v>227</v>
      </c>
      <c r="H64" s="1" t="s">
        <v>228</v>
      </c>
      <c r="I64" s="1" t="s">
        <v>470</v>
      </c>
      <c r="J64" s="1" t="s">
        <v>230</v>
      </c>
      <c r="K64" s="1" t="s">
        <v>470</v>
      </c>
      <c r="L64" s="1" t="s">
        <v>470</v>
      </c>
      <c r="M64" s="1" t="s">
        <v>245</v>
      </c>
      <c r="N64" s="1" t="s">
        <v>245</v>
      </c>
      <c r="O64" s="1" t="s">
        <v>233</v>
      </c>
      <c r="P64" s="1" t="s">
        <v>234</v>
      </c>
      <c r="Q64" s="1" t="s">
        <v>471</v>
      </c>
      <c r="R64" s="1" t="s">
        <v>236</v>
      </c>
      <c r="S64" s="1" t="s">
        <v>237</v>
      </c>
      <c r="T64" s="1" t="s">
        <v>238</v>
      </c>
    </row>
    <row r="65" s="1" customFormat="1" spans="1:20">
      <c r="A65" s="3">
        <v>17038555808</v>
      </c>
      <c r="B65" s="1" t="s">
        <v>261</v>
      </c>
      <c r="C65" s="1" t="s">
        <v>472</v>
      </c>
      <c r="D65" s="1" t="s">
        <v>342</v>
      </c>
      <c r="E65" s="1" t="s">
        <v>180</v>
      </c>
      <c r="F65" s="1" t="s">
        <v>261</v>
      </c>
      <c r="G65" s="1" t="s">
        <v>227</v>
      </c>
      <c r="H65" s="1" t="s">
        <v>228</v>
      </c>
      <c r="I65" s="1" t="s">
        <v>473</v>
      </c>
      <c r="J65" s="1" t="s">
        <v>230</v>
      </c>
      <c r="K65" s="1" t="s">
        <v>473</v>
      </c>
      <c r="L65" s="1" t="s">
        <v>473</v>
      </c>
      <c r="M65" s="1" t="s">
        <v>245</v>
      </c>
      <c r="N65" s="1" t="s">
        <v>245</v>
      </c>
      <c r="O65" s="1" t="s">
        <v>233</v>
      </c>
      <c r="P65" s="1" t="s">
        <v>234</v>
      </c>
      <c r="Q65" s="1" t="s">
        <v>474</v>
      </c>
      <c r="R65" s="1" t="s">
        <v>236</v>
      </c>
      <c r="S65" s="1" t="s">
        <v>237</v>
      </c>
      <c r="T65" s="1" t="s">
        <v>238</v>
      </c>
    </row>
    <row r="66" s="1" customFormat="1" spans="1:20">
      <c r="A66" s="3">
        <v>17038780456</v>
      </c>
      <c r="B66" s="1" t="s">
        <v>261</v>
      </c>
      <c r="C66" s="1" t="s">
        <v>475</v>
      </c>
      <c r="D66" s="1" t="s">
        <v>476</v>
      </c>
      <c r="E66" s="1" t="s">
        <v>183</v>
      </c>
      <c r="F66" s="1" t="s">
        <v>261</v>
      </c>
      <c r="G66" s="1" t="s">
        <v>227</v>
      </c>
      <c r="H66" s="1" t="s">
        <v>228</v>
      </c>
      <c r="I66" s="1" t="s">
        <v>477</v>
      </c>
      <c r="J66" s="1" t="s">
        <v>230</v>
      </c>
      <c r="K66" s="1" t="s">
        <v>477</v>
      </c>
      <c r="L66" s="1" t="s">
        <v>233</v>
      </c>
      <c r="M66" s="1" t="s">
        <v>478</v>
      </c>
      <c r="N66" s="1" t="s">
        <v>478</v>
      </c>
      <c r="O66" s="1" t="s">
        <v>233</v>
      </c>
      <c r="P66" s="1" t="s">
        <v>234</v>
      </c>
      <c r="Q66" s="1" t="s">
        <v>479</v>
      </c>
      <c r="R66" s="1" t="s">
        <v>236</v>
      </c>
      <c r="S66" s="1" t="s">
        <v>237</v>
      </c>
      <c r="T66" s="1" t="s">
        <v>238</v>
      </c>
    </row>
    <row r="67" s="1" customFormat="1" spans="1:20">
      <c r="A67" s="3">
        <v>17039020432</v>
      </c>
      <c r="B67" s="1" t="s">
        <v>261</v>
      </c>
      <c r="C67" s="1" t="s">
        <v>480</v>
      </c>
      <c r="D67" s="1" t="s">
        <v>481</v>
      </c>
      <c r="E67" s="1" t="s">
        <v>186</v>
      </c>
      <c r="F67" s="1" t="s">
        <v>261</v>
      </c>
      <c r="G67" s="1" t="s">
        <v>227</v>
      </c>
      <c r="H67" s="1" t="s">
        <v>228</v>
      </c>
      <c r="I67" s="1" t="s">
        <v>444</v>
      </c>
      <c r="J67" s="1" t="s">
        <v>230</v>
      </c>
      <c r="K67" s="1" t="s">
        <v>444</v>
      </c>
      <c r="L67" s="1" t="s">
        <v>444</v>
      </c>
      <c r="M67" s="1" t="s">
        <v>245</v>
      </c>
      <c r="N67" s="1" t="s">
        <v>245</v>
      </c>
      <c r="O67" s="1" t="s">
        <v>233</v>
      </c>
      <c r="P67" s="1" t="s">
        <v>234</v>
      </c>
      <c r="Q67" s="1" t="s">
        <v>482</v>
      </c>
      <c r="R67" s="1" t="s">
        <v>236</v>
      </c>
      <c r="S67" s="1" t="s">
        <v>237</v>
      </c>
      <c r="T67" s="1" t="s">
        <v>238</v>
      </c>
    </row>
    <row r="68" s="1" customFormat="1" spans="1:20">
      <c r="A68" s="3">
        <v>17039088744</v>
      </c>
      <c r="B68" s="1" t="s">
        <v>261</v>
      </c>
      <c r="C68" s="1" t="s">
        <v>483</v>
      </c>
      <c r="D68" s="1" t="s">
        <v>484</v>
      </c>
      <c r="E68" s="1" t="s">
        <v>188</v>
      </c>
      <c r="F68" s="1" t="s">
        <v>261</v>
      </c>
      <c r="G68" s="1" t="s">
        <v>227</v>
      </c>
      <c r="H68" s="1" t="s">
        <v>228</v>
      </c>
      <c r="I68" s="1" t="s">
        <v>485</v>
      </c>
      <c r="J68" s="1" t="s">
        <v>230</v>
      </c>
      <c r="K68" s="1" t="s">
        <v>485</v>
      </c>
      <c r="L68" s="1" t="s">
        <v>485</v>
      </c>
      <c r="M68" s="1" t="s">
        <v>245</v>
      </c>
      <c r="N68" s="1" t="s">
        <v>245</v>
      </c>
      <c r="O68" s="1" t="s">
        <v>233</v>
      </c>
      <c r="P68" s="1" t="s">
        <v>234</v>
      </c>
      <c r="Q68" s="1" t="s">
        <v>486</v>
      </c>
      <c r="R68" s="1" t="s">
        <v>236</v>
      </c>
      <c r="S68" s="1" t="s">
        <v>237</v>
      </c>
      <c r="T68" s="1" t="s">
        <v>238</v>
      </c>
    </row>
    <row r="69" s="1" customFormat="1" spans="1:20">
      <c r="A69" s="3">
        <v>17039249219</v>
      </c>
      <c r="B69" s="1" t="s">
        <v>261</v>
      </c>
      <c r="C69" s="1" t="s">
        <v>487</v>
      </c>
      <c r="D69" s="1" t="s">
        <v>488</v>
      </c>
      <c r="E69" s="1" t="s">
        <v>190</v>
      </c>
      <c r="F69" s="1" t="s">
        <v>261</v>
      </c>
      <c r="G69" s="1" t="s">
        <v>227</v>
      </c>
      <c r="H69" s="1" t="s">
        <v>228</v>
      </c>
      <c r="I69" s="1" t="s">
        <v>489</v>
      </c>
      <c r="J69" s="1" t="s">
        <v>230</v>
      </c>
      <c r="K69" s="1" t="s">
        <v>489</v>
      </c>
      <c r="L69" s="1" t="s">
        <v>489</v>
      </c>
      <c r="M69" s="1" t="s">
        <v>245</v>
      </c>
      <c r="N69" s="1" t="s">
        <v>245</v>
      </c>
      <c r="O69" s="1" t="s">
        <v>233</v>
      </c>
      <c r="P69" s="1" t="s">
        <v>234</v>
      </c>
      <c r="Q69" s="1" t="s">
        <v>490</v>
      </c>
      <c r="R69" s="1" t="s">
        <v>236</v>
      </c>
      <c r="S69" s="1" t="s">
        <v>237</v>
      </c>
      <c r="T69" s="1" t="s">
        <v>238</v>
      </c>
    </row>
    <row r="70" s="1" customFormat="1" spans="1:20">
      <c r="A70" s="3">
        <v>17039437359</v>
      </c>
      <c r="B70" s="1" t="s">
        <v>261</v>
      </c>
      <c r="C70" s="1" t="s">
        <v>491</v>
      </c>
      <c r="D70" s="1" t="s">
        <v>492</v>
      </c>
      <c r="E70" s="1" t="s">
        <v>192</v>
      </c>
      <c r="F70" s="1" t="s">
        <v>261</v>
      </c>
      <c r="G70" s="1" t="s">
        <v>227</v>
      </c>
      <c r="H70" s="1" t="s">
        <v>228</v>
      </c>
      <c r="I70" s="1" t="s">
        <v>493</v>
      </c>
      <c r="J70" s="1" t="s">
        <v>230</v>
      </c>
      <c r="K70" s="1" t="s">
        <v>493</v>
      </c>
      <c r="L70" s="1" t="s">
        <v>493</v>
      </c>
      <c r="M70" s="1" t="s">
        <v>245</v>
      </c>
      <c r="N70" s="1" t="s">
        <v>245</v>
      </c>
      <c r="O70" s="1" t="s">
        <v>233</v>
      </c>
      <c r="P70" s="1" t="s">
        <v>234</v>
      </c>
      <c r="Q70" s="1" t="s">
        <v>494</v>
      </c>
      <c r="R70" s="1" t="s">
        <v>236</v>
      </c>
      <c r="S70" s="1" t="s">
        <v>237</v>
      </c>
      <c r="T70" s="1" t="s">
        <v>238</v>
      </c>
    </row>
    <row r="71" s="1" customFormat="1" spans="1:20">
      <c r="A71" s="3">
        <v>17039637323</v>
      </c>
      <c r="B71" s="1" t="s">
        <v>261</v>
      </c>
      <c r="C71" s="1" t="s">
        <v>495</v>
      </c>
      <c r="D71" s="1" t="s">
        <v>407</v>
      </c>
      <c r="E71" s="1" t="s">
        <v>122</v>
      </c>
      <c r="F71" s="1" t="s">
        <v>261</v>
      </c>
      <c r="G71" s="1" t="s">
        <v>227</v>
      </c>
      <c r="H71" s="1" t="s">
        <v>228</v>
      </c>
      <c r="I71" s="1" t="s">
        <v>408</v>
      </c>
      <c r="J71" s="1" t="s">
        <v>230</v>
      </c>
      <c r="K71" s="1" t="s">
        <v>408</v>
      </c>
      <c r="L71" s="1" t="s">
        <v>408</v>
      </c>
      <c r="M71" s="1" t="s">
        <v>245</v>
      </c>
      <c r="N71" s="1" t="s">
        <v>245</v>
      </c>
      <c r="O71" s="1" t="s">
        <v>233</v>
      </c>
      <c r="P71" s="1" t="s">
        <v>234</v>
      </c>
      <c r="Q71" s="1" t="s">
        <v>496</v>
      </c>
      <c r="R71" s="1" t="s">
        <v>236</v>
      </c>
      <c r="S71" s="1" t="s">
        <v>237</v>
      </c>
      <c r="T71" s="1" t="s">
        <v>238</v>
      </c>
    </row>
    <row r="72" s="1" customFormat="1" spans="1:20">
      <c r="A72" s="3">
        <v>17039835636</v>
      </c>
      <c r="B72" s="1" t="s">
        <v>261</v>
      </c>
      <c r="C72" s="1" t="s">
        <v>497</v>
      </c>
      <c r="D72" s="1" t="s">
        <v>498</v>
      </c>
      <c r="E72" s="1" t="s">
        <v>197</v>
      </c>
      <c r="F72" s="1" t="s">
        <v>261</v>
      </c>
      <c r="G72" s="1" t="s">
        <v>227</v>
      </c>
      <c r="H72" s="1" t="s">
        <v>228</v>
      </c>
      <c r="I72" s="1" t="s">
        <v>499</v>
      </c>
      <c r="J72" s="1" t="s">
        <v>230</v>
      </c>
      <c r="K72" s="1" t="s">
        <v>499</v>
      </c>
      <c r="L72" s="1" t="s">
        <v>499</v>
      </c>
      <c r="M72" s="1" t="s">
        <v>245</v>
      </c>
      <c r="N72" s="1" t="s">
        <v>245</v>
      </c>
      <c r="O72" s="1" t="s">
        <v>233</v>
      </c>
      <c r="P72" s="1" t="s">
        <v>234</v>
      </c>
      <c r="Q72" s="1" t="s">
        <v>500</v>
      </c>
      <c r="R72" s="1" t="s">
        <v>236</v>
      </c>
      <c r="S72" s="1" t="s">
        <v>237</v>
      </c>
      <c r="T72" s="1" t="s">
        <v>238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2021-12-27T02:14:34Z</dcterms:created>
  <dcterms:modified xsi:type="dcterms:W3CDTF">2021-12-27T02:22:01Z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DD38255F6351483ABD15F379944DF758</vt:lpwstr>
  </property>
  <property fmtid="{D5CDD505-2E9C-101B-9397-08002B2CF9AE}" pid="3" name="KSOProductBuildVer">
    <vt:lpwstr>2052-11.1.0.11115</vt:lpwstr>
  </property>
</Properties>
</file>