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对账!$1:$13</definedName>
  </definedNames>
  <calcPr calcId="144525"/>
</workbook>
</file>

<file path=xl/sharedStrings.xml><?xml version="1.0" encoding="utf-8"?>
<sst xmlns="http://schemas.openxmlformats.org/spreadsheetml/2006/main" count="410" uniqueCount="165">
  <si>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</si>
  <si>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</si>
  <si>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</si>
  <si>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</si>
  <si>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</si>
  <si>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</si>
  <si>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</si>
  <si>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</si>
  <si>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</si>
  <si>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</si>
  <si>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</si>
  <si>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</si>
  <si>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</si>
  <si>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</si>
  <si>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</si>
  <si>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</si>
  <si>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</si>
  <si>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</si>
  <si>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</si>
  <si>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</si>
  <si>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</si>
  <si>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</si>
  <si>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</si>
  <si>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</si>
  <si>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</si>
  <si>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</si>
  <si>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</si>
  <si>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[台中]台中金典绿园道商旅(Park Lane Inn)(82340094)</t>
  </si>
  <si>
    <t>标准双人房&lt;2人入住&gt;</t>
  </si>
  <si>
    <t>CNY</t>
  </si>
  <si>
    <t>CHEN/SHIH CHIEH,CHEN/SHIH CHIEH</t>
  </si>
  <si>
    <t>CA13744211228CNY</t>
  </si>
  <si>
    <t>未提现</t>
  </si>
  <si>
    <t>携程开票</t>
  </si>
  <si>
    <t>[台北]家宾旅店(Guest Hotel)(80941709)</t>
  </si>
  <si>
    <t>商务双人间 - 无窗&lt;2人入住&gt;&lt;早餐&gt;</t>
  </si>
  <si>
    <t>HSIEH/CHIH-HSUAN</t>
  </si>
  <si>
    <t>[南投]南投日月潭悠森境休闲渡假村(Yo Shen Jing Resort)(81210198)</t>
  </si>
  <si>
    <t>高档双人房, 浴缸&lt;2人入住&gt;</t>
  </si>
  <si>
    <t>TSENG/TZUCHIN</t>
  </si>
  <si>
    <t>RMEX1865019404</t>
  </si>
  <si>
    <t>[屏东]屏东垦丁假期渡假饭店(Kenting Holiday)(81210056)</t>
  </si>
  <si>
    <t>Chen/Chi,Chen/Chi</t>
  </si>
  <si>
    <t>[济南]汉庭酒店(济南遥墙国际机场店)(76551056)</t>
  </si>
  <si>
    <t>大床房&lt;2人入住&gt;</t>
  </si>
  <si>
    <t>武福镇</t>
  </si>
  <si>
    <t>R2501051071789433001</t>
  </si>
  <si>
    <t>[东阳]云栖艺术酒店（东阳银泰城店）(81209189)</t>
  </si>
  <si>
    <t>艺术大床房&lt;2人入住&gt;</t>
  </si>
  <si>
    <t>龙轩宇</t>
  </si>
  <si>
    <t>[佛山]格林豪泰商务酒店(佛山乐从国际会展中心店)(80243881)</t>
  </si>
  <si>
    <t>高级双床房&lt;2人入住&gt;</t>
  </si>
  <si>
    <t>余凯明</t>
  </si>
  <si>
    <t>[长沙]长沙会展诺富特酒店(80251071)</t>
  </si>
  <si>
    <t>标准大床房&lt;2人入住&gt;&lt;早餐&gt;</t>
  </si>
  <si>
    <t>何欢</t>
  </si>
  <si>
    <t>[海口]骏怡连锁酒店(海南省人民医院店)(81209726)</t>
  </si>
  <si>
    <t>怡悦大床房&lt;2人入住&gt;</t>
  </si>
  <si>
    <t>丁祝蓉</t>
  </si>
  <si>
    <t>[无锡]格林豪泰贝壳酒店(无锡新区鸿山镇商业广场店)(68605110)</t>
  </si>
  <si>
    <t>标准间&lt;2人入住&gt;</t>
  </si>
  <si>
    <t>曹向鹏</t>
  </si>
  <si>
    <t>(GRT)73588426;</t>
  </si>
  <si>
    <t>[重庆]汉庭酒店(重庆火车北站南广场地铁站店)(68604114)</t>
  </si>
  <si>
    <t>巫正林</t>
  </si>
  <si>
    <t>R4000231072045936001</t>
  </si>
  <si>
    <t>[null](80249004)</t>
  </si>
  <si>
    <t>，</t>
  </si>
  <si>
    <t xml:space="preserve"> 3642 CNY</t>
  </si>
  <si>
    <t>A211228095650481</t>
  </si>
  <si>
    <t>总计：3642元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</si>
  <si>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</si>
  <si>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</si>
  <si>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</si>
  <si>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</si>
  <si>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</si>
  <si>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</si>
  <si>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</si>
  <si>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</si>
  <si>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</si>
  <si>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</si>
  <si>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</si>
  <si>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</si>
  <si>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</si>
  <si>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</si>
  <si>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</si>
  <si>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</si>
  <si>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</si>
  <si>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2021-12-12</t>
  </si>
  <si>
    <t>2337875</t>
  </si>
  <si>
    <t>格林豪泰酒店(丹阳界牌店)</t>
  </si>
  <si>
    <t>王艳</t>
  </si>
  <si>
    <t>2021-12-13</t>
  </si>
  <si>
    <t>退房日月结</t>
  </si>
  <si>
    <t>147.00</t>
  </si>
  <si>
    <t>RMB</t>
  </si>
  <si>
    <t>0</t>
  </si>
  <si>
    <t>0.00</t>
  </si>
  <si>
    <t>携程汇登国内直连</t>
  </si>
  <si>
    <t>2021-12-12 22:05:52</t>
  </si>
  <si>
    <t>否</t>
  </si>
  <si>
    <t>广州汇登信息科技有限公司</t>
  </si>
  <si>
    <t>直连</t>
  </si>
  <si>
    <t>2337777</t>
  </si>
  <si>
    <t>汉庭酒店(重庆火车北站南广场地铁站店)</t>
  </si>
  <si>
    <t>146.00</t>
  </si>
  <si>
    <t>2021-12-12 20:45:39</t>
  </si>
  <si>
    <t>2337769</t>
  </si>
  <si>
    <t>格林豪泰贝壳酒店（无锡新区鸿山商业广场店）</t>
  </si>
  <si>
    <t>181.00</t>
  </si>
  <si>
    <t>2021-12-12 20:37:53</t>
  </si>
  <si>
    <t>2337154</t>
  </si>
  <si>
    <t>骏怡连锁酒店(海南省人民医院店)</t>
  </si>
  <si>
    <t>134.00</t>
  </si>
  <si>
    <t>2021-12-12 12:06:38</t>
  </si>
  <si>
    <t>2337106</t>
  </si>
  <si>
    <t>长沙会展诺富特酒店</t>
  </si>
  <si>
    <t>339.00</t>
  </si>
  <si>
    <t>2021-12-12 11:23:58</t>
  </si>
  <si>
    <t>2337038</t>
  </si>
  <si>
    <t>格林豪泰商务酒店(佛山乐从国际会展中心店)</t>
  </si>
  <si>
    <t>149.00</t>
  </si>
  <si>
    <t>2021-12-12 10:12:16</t>
  </si>
  <si>
    <t>2337008</t>
  </si>
  <si>
    <t>云栖艺术酒店</t>
  </si>
  <si>
    <t>140.00</t>
  </si>
  <si>
    <t>2021-12-12 09:47:13</t>
  </si>
  <si>
    <t>2021-12-09</t>
  </si>
  <si>
    <t>2333730</t>
  </si>
  <si>
    <t>汉庭酒店(济南遥墙国际机场店)</t>
  </si>
  <si>
    <t>155.00</t>
  </si>
  <si>
    <t>2021-12-09 21:30:37</t>
  </si>
  <si>
    <t>2021-12-06</t>
  </si>
  <si>
    <t>2329574</t>
  </si>
  <si>
    <t>屏东垦丁假期渡假饭店</t>
  </si>
  <si>
    <t>Chen Chi,Chen Chi</t>
  </si>
  <si>
    <t>257.00</t>
  </si>
  <si>
    <t>2021-12-06 22:59:25</t>
  </si>
  <si>
    <t>2021-12-03</t>
  </si>
  <si>
    <t>2325790</t>
  </si>
  <si>
    <t>台北柯达大饭店-敦南馆</t>
  </si>
  <si>
    <t>Lin Ken I</t>
  </si>
  <si>
    <t>434.00</t>
  </si>
  <si>
    <t>80.00</t>
  </si>
  <si>
    <t>-354</t>
  </si>
  <si>
    <t>2021-12-03 21:13:02</t>
  </si>
  <si>
    <t>2021-12-01</t>
  </si>
  <si>
    <t>2321602</t>
  </si>
  <si>
    <t>悠森境渡假村</t>
  </si>
  <si>
    <t>TSENG TZUCHIN</t>
  </si>
  <si>
    <t>782.00</t>
  </si>
  <si>
    <t>2021-12-01 16:53:03</t>
  </si>
  <si>
    <t>2021-11-26</t>
  </si>
  <si>
    <t>2313273</t>
  </si>
  <si>
    <t>家宾旅馆</t>
  </si>
  <si>
    <t>HSIEH CHIH-HSUAN</t>
  </si>
  <si>
    <t>2021-12-11</t>
  </si>
  <si>
    <t>839.00</t>
  </si>
  <si>
    <t>2021-11-26 11:27:55</t>
  </si>
  <si>
    <t>2021-11-23</t>
  </si>
  <si>
    <t>2308288</t>
  </si>
  <si>
    <t>台中金典绿园道商旅</t>
  </si>
  <si>
    <t>CHEN SHIH CHIEH,CHEN SHIH CHIEH</t>
  </si>
  <si>
    <t>373.00</t>
  </si>
  <si>
    <t>2021-11-23 00:11:21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</si>
</sst>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6" borderId="5" applyNumberFormat="0" applyAlignment="0" applyProtection="0">
      <alignment vertical="center"/>
    </xf>
    <xf numFmtId="0" fontId="10" fillId="16" borderId="1" applyNumberFormat="0" applyAlignment="0" applyProtection="0">
      <alignment vertical="center"/>
    </xf>
    <xf numFmtId="0" fontId="20" fillId="22" borderId="7" applyNumberFormat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16847056438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44542</v>
      </c>
      <c r="G2" s="5">
        <v>44543</v>
      </c>
      <c r="H2" s="4">
        <v>1</v>
      </c>
      <c r="I2" s="4">
        <v>1</v>
      </c>
      <c r="J2" s="4">
        <v>1</v>
      </c>
      <c r="K2" s="4" t="s">
        <v>29</v>
      </c>
      <c r="L2" s="4">
        <v>373</v>
      </c>
      <c r="M2" s="4">
        <v>373</v>
      </c>
      <c r="N2" s="4" t="s">
        <v>30</v>
      </c>
      <c r="O2" s="4" t="s">
        <v>31</v>
      </c>
      <c r="P2" s="4" t="s">
        <v>32</v>
      </c>
      <c r="Q2" s="4">
        <v>0</v>
      </c>
      <c r="R2" s="6">
        <v>44523</v>
      </c>
      <c r="S2" s="5">
        <v>44558</v>
      </c>
      <c r="T2" s="4" t="s">
        <v>33</v>
      </c>
      <c r="U2" s="4">
        <v>373</v>
      </c>
      <c r="V2" s="4">
        <v>0</v>
      </c>
      <c r="W2" s="4">
        <v>0</v>
      </c>
      <c r="X2" s="4"/>
      <c r="Y2" s="4">
        <v>2218164</v>
      </c>
    </row>
    <row r="3" s="4" customFormat="1" spans="1:24">
      <c r="A3" s="4">
        <v>16866482872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44541</v>
      </c>
      <c r="G3" s="5">
        <v>44543</v>
      </c>
      <c r="H3" s="4">
        <v>1</v>
      </c>
      <c r="I3" s="4">
        <v>2</v>
      </c>
      <c r="J3" s="4">
        <v>2</v>
      </c>
      <c r="K3" s="4" t="s">
        <v>29</v>
      </c>
      <c r="L3" s="4">
        <v>839</v>
      </c>
      <c r="M3" s="4">
        <v>839</v>
      </c>
      <c r="N3" s="4" t="s">
        <v>36</v>
      </c>
      <c r="O3" s="4" t="s">
        <v>31</v>
      </c>
      <c r="P3" s="4" t="s">
        <v>32</v>
      </c>
      <c r="Q3" s="4">
        <v>0</v>
      </c>
      <c r="R3" s="6">
        <v>44526</v>
      </c>
      <c r="S3" s="5">
        <v>44558</v>
      </c>
      <c r="T3" s="4" t="s">
        <v>33</v>
      </c>
      <c r="U3" s="4">
        <v>839</v>
      </c>
      <c r="V3" s="4">
        <v>0</v>
      </c>
      <c r="W3" s="4">
        <v>0</v>
      </c>
      <c r="X3" s="4">
        <v>2313273</v>
      </c>
    </row>
    <row r="4" s="4" customFormat="1" spans="1:25">
      <c r="A4" s="4">
        <v>16901124247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44542</v>
      </c>
      <c r="G4" s="5">
        <v>44543</v>
      </c>
      <c r="H4" s="4">
        <v>1</v>
      </c>
      <c r="I4" s="4">
        <v>1</v>
      </c>
      <c r="J4" s="4">
        <v>1</v>
      </c>
      <c r="K4" s="4" t="s">
        <v>29</v>
      </c>
      <c r="L4" s="4">
        <v>782</v>
      </c>
      <c r="M4" s="4">
        <v>782</v>
      </c>
      <c r="N4" s="4" t="s">
        <v>39</v>
      </c>
      <c r="O4" s="4" t="s">
        <v>31</v>
      </c>
      <c r="P4" s="4" t="s">
        <v>32</v>
      </c>
      <c r="Q4" s="4">
        <v>0</v>
      </c>
      <c r="R4" s="6">
        <v>44531</v>
      </c>
      <c r="S4" s="5">
        <v>44558</v>
      </c>
      <c r="T4" s="4" t="s">
        <v>33</v>
      </c>
      <c r="U4" s="4">
        <v>782</v>
      </c>
      <c r="V4" s="4">
        <v>0</v>
      </c>
      <c r="W4" s="4">
        <v>0</v>
      </c>
      <c r="X4" s="4">
        <v>2321602</v>
      </c>
      <c r="Y4" s="4" t="s">
        <v>40</v>
      </c>
    </row>
    <row r="5" s="4" customFormat="1" spans="1:25">
      <c r="A5" s="4">
        <v>16933048495</v>
      </c>
      <c r="B5" s="4" t="s">
        <v>25</v>
      </c>
      <c r="C5" s="4" t="s">
        <v>26</v>
      </c>
      <c r="D5" s="4" t="s">
        <v>41</v>
      </c>
      <c r="E5" s="4" t="s">
        <v>28</v>
      </c>
      <c r="F5" s="5">
        <v>44542</v>
      </c>
      <c r="G5" s="5">
        <v>44543</v>
      </c>
      <c r="H5" s="4">
        <v>1</v>
      </c>
      <c r="I5" s="4">
        <v>1</v>
      </c>
      <c r="J5" s="4">
        <v>1</v>
      </c>
      <c r="K5" s="4" t="s">
        <v>29</v>
      </c>
      <c r="L5" s="4">
        <v>257</v>
      </c>
      <c r="M5" s="4">
        <v>257</v>
      </c>
      <c r="N5" s="4" t="s">
        <v>42</v>
      </c>
      <c r="O5" s="4" t="s">
        <v>31</v>
      </c>
      <c r="P5" s="4" t="s">
        <v>32</v>
      </c>
      <c r="Q5" s="4">
        <v>0</v>
      </c>
      <c r="R5" s="6">
        <v>44536</v>
      </c>
      <c r="S5" s="5">
        <v>44558</v>
      </c>
      <c r="T5" s="4" t="s">
        <v>33</v>
      </c>
      <c r="U5" s="4">
        <v>257</v>
      </c>
      <c r="V5" s="4">
        <v>0</v>
      </c>
      <c r="W5" s="4">
        <v>0</v>
      </c>
      <c r="X5" s="4">
        <v>2329574</v>
      </c>
      <c r="Y5" s="4">
        <v>149714</v>
      </c>
    </row>
    <row r="6" s="4" customFormat="1" spans="1:25">
      <c r="A6" s="4">
        <v>16952164289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44542</v>
      </c>
      <c r="G6" s="5">
        <v>44543</v>
      </c>
      <c r="H6" s="4">
        <v>1</v>
      </c>
      <c r="I6" s="4">
        <v>1</v>
      </c>
      <c r="J6" s="4">
        <v>1</v>
      </c>
      <c r="K6" s="4" t="s">
        <v>29</v>
      </c>
      <c r="L6" s="4">
        <v>155</v>
      </c>
      <c r="M6" s="4">
        <v>155</v>
      </c>
      <c r="N6" s="4" t="s">
        <v>45</v>
      </c>
      <c r="O6" s="4" t="s">
        <v>31</v>
      </c>
      <c r="P6" s="4" t="s">
        <v>32</v>
      </c>
      <c r="Q6" s="4">
        <v>0</v>
      </c>
      <c r="R6" s="6">
        <v>44539</v>
      </c>
      <c r="S6" s="5">
        <v>44558</v>
      </c>
      <c r="T6" s="4" t="s">
        <v>33</v>
      </c>
      <c r="U6" s="4">
        <v>155</v>
      </c>
      <c r="V6" s="4">
        <v>0</v>
      </c>
      <c r="W6" s="4">
        <v>0</v>
      </c>
      <c r="X6" s="4"/>
      <c r="Y6" s="4" t="s">
        <v>46</v>
      </c>
    </row>
    <row r="7" s="4" customFormat="1" spans="1:24">
      <c r="A7" s="4">
        <v>16969521060</v>
      </c>
      <c r="B7" s="4" t="s">
        <v>25</v>
      </c>
      <c r="C7" s="4" t="s">
        <v>26</v>
      </c>
      <c r="D7" s="4" t="s">
        <v>47</v>
      </c>
      <c r="E7" s="4" t="s">
        <v>48</v>
      </c>
      <c r="F7" s="5">
        <v>44542</v>
      </c>
      <c r="G7" s="5">
        <v>44543</v>
      </c>
      <c r="H7" s="4">
        <v>1</v>
      </c>
      <c r="I7" s="4">
        <v>1</v>
      </c>
      <c r="J7" s="4">
        <v>1</v>
      </c>
      <c r="K7" s="4" t="s">
        <v>29</v>
      </c>
      <c r="L7" s="4">
        <v>140</v>
      </c>
      <c r="M7" s="4">
        <v>140</v>
      </c>
      <c r="N7" s="4" t="s">
        <v>49</v>
      </c>
      <c r="O7" s="4" t="s">
        <v>31</v>
      </c>
      <c r="P7" s="4" t="s">
        <v>32</v>
      </c>
      <c r="Q7" s="4">
        <v>0</v>
      </c>
      <c r="R7" s="6">
        <v>44542</v>
      </c>
      <c r="S7" s="5">
        <v>44558</v>
      </c>
      <c r="T7" s="4" t="s">
        <v>33</v>
      </c>
      <c r="U7" s="4">
        <v>140</v>
      </c>
      <c r="V7" s="4">
        <v>0</v>
      </c>
      <c r="W7" s="4">
        <v>0</v>
      </c>
      <c r="X7" s="4">
        <v>2337008</v>
      </c>
    </row>
    <row r="8" s="4" customFormat="1" spans="1:24">
      <c r="A8" s="4">
        <v>16969584455</v>
      </c>
      <c r="B8" s="4" t="s">
        <v>25</v>
      </c>
      <c r="C8" s="4" t="s">
        <v>26</v>
      </c>
      <c r="D8" s="4" t="s">
        <v>50</v>
      </c>
      <c r="E8" s="4" t="s">
        <v>51</v>
      </c>
      <c r="F8" s="5">
        <v>44542</v>
      </c>
      <c r="G8" s="5">
        <v>44543</v>
      </c>
      <c r="H8" s="4">
        <v>1</v>
      </c>
      <c r="I8" s="4">
        <v>1</v>
      </c>
      <c r="J8" s="4">
        <v>1</v>
      </c>
      <c r="K8" s="4" t="s">
        <v>29</v>
      </c>
      <c r="L8" s="4">
        <v>149</v>
      </c>
      <c r="M8" s="4">
        <v>149</v>
      </c>
      <c r="N8" s="4" t="s">
        <v>52</v>
      </c>
      <c r="O8" s="4" t="s">
        <v>31</v>
      </c>
      <c r="P8" s="4" t="s">
        <v>32</v>
      </c>
      <c r="Q8" s="4">
        <v>0</v>
      </c>
      <c r="R8" s="6">
        <v>44542</v>
      </c>
      <c r="S8" s="5">
        <v>44558</v>
      </c>
      <c r="T8" s="4" t="s">
        <v>33</v>
      </c>
      <c r="U8" s="4">
        <v>149</v>
      </c>
      <c r="V8" s="4">
        <v>0</v>
      </c>
      <c r="W8" s="4">
        <v>0</v>
      </c>
      <c r="X8" s="4">
        <v>2337038</v>
      </c>
    </row>
    <row r="9" s="4" customFormat="1" spans="1:25">
      <c r="A9" s="4">
        <v>16969809022</v>
      </c>
      <c r="B9" s="4" t="s">
        <v>25</v>
      </c>
      <c r="C9" s="4" t="s">
        <v>26</v>
      </c>
      <c r="D9" s="4" t="s">
        <v>53</v>
      </c>
      <c r="E9" s="4" t="s">
        <v>54</v>
      </c>
      <c r="F9" s="5">
        <v>44542</v>
      </c>
      <c r="G9" s="5">
        <v>44543</v>
      </c>
      <c r="H9" s="4">
        <v>1</v>
      </c>
      <c r="I9" s="4">
        <v>1</v>
      </c>
      <c r="J9" s="4">
        <v>1</v>
      </c>
      <c r="K9" s="4" t="s">
        <v>29</v>
      </c>
      <c r="L9" s="4">
        <v>339</v>
      </c>
      <c r="M9" s="4">
        <v>339</v>
      </c>
      <c r="N9" s="4" t="s">
        <v>55</v>
      </c>
      <c r="O9" s="4" t="s">
        <v>31</v>
      </c>
      <c r="P9" s="4" t="s">
        <v>32</v>
      </c>
      <c r="Q9" s="4">
        <v>0</v>
      </c>
      <c r="R9" s="6">
        <v>44542</v>
      </c>
      <c r="S9" s="5">
        <v>44558</v>
      </c>
      <c r="T9" s="4" t="s">
        <v>33</v>
      </c>
      <c r="U9" s="4">
        <v>339</v>
      </c>
      <c r="V9" s="4">
        <v>0</v>
      </c>
      <c r="W9" s="4">
        <v>0</v>
      </c>
      <c r="X9" s="4"/>
      <c r="Y9" s="4">
        <v>2112120516</v>
      </c>
    </row>
    <row r="10" s="4" customFormat="1" spans="1:24">
      <c r="A10" s="4">
        <v>16969974900</v>
      </c>
      <c r="B10" s="4" t="s">
        <v>25</v>
      </c>
      <c r="C10" s="4" t="s">
        <v>26</v>
      </c>
      <c r="D10" s="4" t="s">
        <v>56</v>
      </c>
      <c r="E10" s="4" t="s">
        <v>57</v>
      </c>
      <c r="F10" s="5">
        <v>44542</v>
      </c>
      <c r="G10" s="5">
        <v>44543</v>
      </c>
      <c r="H10" s="4">
        <v>1</v>
      </c>
      <c r="I10" s="4">
        <v>1</v>
      </c>
      <c r="J10" s="4">
        <v>1</v>
      </c>
      <c r="K10" s="4" t="s">
        <v>29</v>
      </c>
      <c r="L10" s="4">
        <v>134</v>
      </c>
      <c r="M10" s="4">
        <v>134</v>
      </c>
      <c r="N10" s="4" t="s">
        <v>58</v>
      </c>
      <c r="O10" s="4" t="s">
        <v>31</v>
      </c>
      <c r="P10" s="4" t="s">
        <v>32</v>
      </c>
      <c r="Q10" s="4">
        <v>0</v>
      </c>
      <c r="R10" s="6">
        <v>44542</v>
      </c>
      <c r="S10" s="5">
        <v>44558</v>
      </c>
      <c r="T10" s="4" t="s">
        <v>33</v>
      </c>
      <c r="U10" s="4">
        <v>134</v>
      </c>
      <c r="V10" s="4">
        <v>0</v>
      </c>
      <c r="W10" s="4">
        <v>0</v>
      </c>
      <c r="X10" s="4">
        <v>2337154</v>
      </c>
    </row>
    <row r="11" s="4" customFormat="1" spans="1:25">
      <c r="A11" s="4">
        <v>16971726418</v>
      </c>
      <c r="B11" s="4" t="s">
        <v>25</v>
      </c>
      <c r="C11" s="4" t="s">
        <v>26</v>
      </c>
      <c r="D11" s="4" t="s">
        <v>59</v>
      </c>
      <c r="E11" s="4" t="s">
        <v>60</v>
      </c>
      <c r="F11" s="5">
        <v>44542</v>
      </c>
      <c r="G11" s="5">
        <v>44543</v>
      </c>
      <c r="H11" s="4">
        <v>1</v>
      </c>
      <c r="I11" s="4">
        <v>1</v>
      </c>
      <c r="J11" s="4">
        <v>1</v>
      </c>
      <c r="K11" s="4" t="s">
        <v>29</v>
      </c>
      <c r="L11" s="4">
        <v>181</v>
      </c>
      <c r="M11" s="4">
        <v>181</v>
      </c>
      <c r="N11" s="4" t="s">
        <v>61</v>
      </c>
      <c r="O11" s="4" t="s">
        <v>31</v>
      </c>
      <c r="P11" s="4" t="s">
        <v>32</v>
      </c>
      <c r="Q11" s="4">
        <v>0</v>
      </c>
      <c r="R11" s="6">
        <v>44542</v>
      </c>
      <c r="S11" s="5">
        <v>44558</v>
      </c>
      <c r="T11" s="4" t="s">
        <v>33</v>
      </c>
      <c r="U11" s="4">
        <v>181</v>
      </c>
      <c r="V11" s="4">
        <v>0</v>
      </c>
      <c r="W11" s="4">
        <v>0</v>
      </c>
      <c r="X11" s="4"/>
      <c r="Y11" s="4" t="s">
        <v>62</v>
      </c>
    </row>
    <row r="12" s="4" customFormat="1" spans="1:25">
      <c r="A12" s="4">
        <v>16971750579</v>
      </c>
      <c r="B12" s="4" t="s">
        <v>25</v>
      </c>
      <c r="C12" s="4" t="s">
        <v>26</v>
      </c>
      <c r="D12" s="4" t="s">
        <v>63</v>
      </c>
      <c r="E12" s="4" t="s">
        <v>44</v>
      </c>
      <c r="F12" s="5">
        <v>44542</v>
      </c>
      <c r="G12" s="5">
        <v>44543</v>
      </c>
      <c r="H12" s="4">
        <v>1</v>
      </c>
      <c r="I12" s="4">
        <v>1</v>
      </c>
      <c r="J12" s="4">
        <v>1</v>
      </c>
      <c r="K12" s="4" t="s">
        <v>29</v>
      </c>
      <c r="L12" s="4">
        <v>146</v>
      </c>
      <c r="M12" s="4">
        <v>146</v>
      </c>
      <c r="N12" s="4" t="s">
        <v>64</v>
      </c>
      <c r="O12" s="4" t="s">
        <v>31</v>
      </c>
      <c r="P12" s="4" t="s">
        <v>32</v>
      </c>
      <c r="Q12" s="4">
        <v>0</v>
      </c>
      <c r="R12" s="6">
        <v>44542</v>
      </c>
      <c r="S12" s="5">
        <v>44558</v>
      </c>
      <c r="T12" s="4" t="s">
        <v>33</v>
      </c>
      <c r="U12" s="4">
        <v>146</v>
      </c>
      <c r="V12" s="4">
        <v>0</v>
      </c>
      <c r="W12" s="4">
        <v>0</v>
      </c>
      <c r="X12" s="4">
        <v>2337777</v>
      </c>
      <c r="Y12" s="4" t="s">
        <v>65</v>
      </c>
    </row>
    <row r="13" s="4" customFormat="1" spans="1:23">
      <c r="A13" s="4">
        <v>16971921932</v>
      </c>
      <c r="B13" s="4" t="s">
        <v>25</v>
      </c>
      <c r="C13" s="4" t="s">
        <v>26</v>
      </c>
      <c r="D13" s="4" t="s">
        <v>66</v>
      </c>
      <c r="E13" s="4"/>
      <c r="F13" s="5">
        <v>44542</v>
      </c>
      <c r="G13" s="5">
        <v>44543</v>
      </c>
      <c r="H13" s="4">
        <v>0</v>
      </c>
      <c r="I13" s="4">
        <v>1</v>
      </c>
      <c r="J13" s="4">
        <v>0</v>
      </c>
      <c r="K13" s="4" t="s">
        <v>29</v>
      </c>
      <c r="L13" s="4">
        <v>147</v>
      </c>
      <c r="M13" s="4">
        <v>147</v>
      </c>
      <c r="N13" s="4"/>
      <c r="O13" s="4" t="s">
        <v>31</v>
      </c>
      <c r="P13" s="4" t="s">
        <v>32</v>
      </c>
      <c r="Q13" s="4">
        <v>0</v>
      </c>
      <c r="R13" s="6">
        <v>44542</v>
      </c>
      <c r="S13" s="5">
        <v>44558</v>
      </c>
      <c r="T13" s="4" t="s">
        <v>33</v>
      </c>
      <c r="U13" s="4">
        <v>147</v>
      </c>
      <c r="V13" s="4">
        <v>0</v>
      </c>
      <c r="W13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H31" sqref="H31"/>
    </sheetView>
  </sheetViews>
  <sheetFormatPr defaultColWidth="9" defaultRowHeight="13.5"/>
  <cols>
    <col min="1" max="1" width="13.875" style="4" customWidth="1"/>
    <col min="2" max="3" width="11.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67</v>
      </c>
    </row>
    <row r="2" s="4" customFormat="1" spans="1:9">
      <c r="A2" s="4">
        <v>16847056438</v>
      </c>
      <c r="B2" s="5">
        <v>44542</v>
      </c>
      <c r="C2" s="5">
        <v>44543</v>
      </c>
      <c r="D2" s="4">
        <v>373</v>
      </c>
      <c r="E2" s="4" t="str">
        <f>VLOOKUP(A2,HOP!A:L,12,0)</f>
        <v>373.00</v>
      </c>
      <c r="F2" s="4" t="str">
        <f>VLOOKUP(A2,HOP!A:C,3,0)</f>
        <v>2308288</v>
      </c>
      <c r="G2" s="4">
        <f>D2-E2</f>
        <v>0</v>
      </c>
      <c r="H2" s="4" t="str">
        <f>$H$1&amp;F2</f>
        <v>，2308288</v>
      </c>
      <c r="I2" s="4" t="str">
        <f>VLOOKUP(A2,HOP!A:T,20,0)</f>
        <v>直连</v>
      </c>
    </row>
    <row r="3" s="4" customFormat="1" spans="1:9">
      <c r="A3" s="4">
        <v>16866482872</v>
      </c>
      <c r="B3" s="5">
        <v>44541</v>
      </c>
      <c r="C3" s="5">
        <v>44543</v>
      </c>
      <c r="D3" s="4">
        <v>839</v>
      </c>
      <c r="E3" s="4" t="str">
        <f>VLOOKUP(A3,HOP!A:L,12,0)</f>
        <v>839.00</v>
      </c>
      <c r="F3" s="4" t="str">
        <f>VLOOKUP(A3,HOP!A:C,3,0)</f>
        <v>2313273</v>
      </c>
      <c r="G3" s="4">
        <f t="shared" ref="G3:G13" si="0">D3-E3</f>
        <v>0</v>
      </c>
      <c r="H3" s="4" t="str">
        <f t="shared" ref="H3:H13" si="1">$H$1&amp;F3</f>
        <v>，2313273</v>
      </c>
      <c r="I3" s="4" t="str">
        <f>VLOOKUP(A3,HOP!A:T,20,0)</f>
        <v>直连</v>
      </c>
    </row>
    <row r="4" s="4" customFormat="1" spans="1:9">
      <c r="A4" s="4">
        <v>16901124247</v>
      </c>
      <c r="B4" s="5">
        <v>44542</v>
      </c>
      <c r="C4" s="5">
        <v>44543</v>
      </c>
      <c r="D4" s="4">
        <v>782</v>
      </c>
      <c r="E4" s="4" t="str">
        <f>VLOOKUP(A4,HOP!A:L,12,0)</f>
        <v>782.00</v>
      </c>
      <c r="F4" s="4" t="str">
        <f>VLOOKUP(A4,HOP!A:C,3,0)</f>
        <v>2321602</v>
      </c>
      <c r="G4" s="4">
        <f t="shared" si="0"/>
        <v>0</v>
      </c>
      <c r="H4" s="4" t="str">
        <f t="shared" si="1"/>
        <v>，2321602</v>
      </c>
      <c r="I4" s="4" t="str">
        <f>VLOOKUP(A4,HOP!A:T,20,0)</f>
        <v>直连</v>
      </c>
    </row>
    <row r="5" s="4" customFormat="1" spans="1:9">
      <c r="A5" s="4">
        <v>16933048495</v>
      </c>
      <c r="B5" s="5">
        <v>44542</v>
      </c>
      <c r="C5" s="5">
        <v>44543</v>
      </c>
      <c r="D5" s="4">
        <v>257</v>
      </c>
      <c r="E5" s="4" t="str">
        <f>VLOOKUP(A5,HOP!A:L,12,0)</f>
        <v>257.00</v>
      </c>
      <c r="F5" s="4" t="str">
        <f>VLOOKUP(A5,HOP!A:C,3,0)</f>
        <v>2329574</v>
      </c>
      <c r="G5" s="4">
        <f t="shared" si="0"/>
        <v>0</v>
      </c>
      <c r="H5" s="4" t="str">
        <f t="shared" si="1"/>
        <v>，2329574</v>
      </c>
      <c r="I5" s="4" t="str">
        <f>VLOOKUP(A5,HOP!A:T,20,0)</f>
        <v>直连</v>
      </c>
    </row>
    <row r="6" s="4" customFormat="1" spans="1:9">
      <c r="A6" s="4">
        <v>16952164289</v>
      </c>
      <c r="B6" s="5">
        <v>44542</v>
      </c>
      <c r="C6" s="5">
        <v>44543</v>
      </c>
      <c r="D6" s="4">
        <v>155</v>
      </c>
      <c r="E6" s="4" t="str">
        <f>VLOOKUP(A6,HOP!A:L,12,0)</f>
        <v>155.00</v>
      </c>
      <c r="F6" s="4" t="str">
        <f>VLOOKUP(A6,HOP!A:C,3,0)</f>
        <v>2333730</v>
      </c>
      <c r="G6" s="4">
        <f t="shared" si="0"/>
        <v>0</v>
      </c>
      <c r="H6" s="4" t="str">
        <f t="shared" si="1"/>
        <v>，2333730</v>
      </c>
      <c r="I6" s="4" t="str">
        <f>VLOOKUP(A6,HOP!A:T,20,0)</f>
        <v>直连</v>
      </c>
    </row>
    <row r="7" s="4" customFormat="1" spans="1:9">
      <c r="A7" s="4">
        <v>16969521060</v>
      </c>
      <c r="B7" s="5">
        <v>44542</v>
      </c>
      <c r="C7" s="5">
        <v>44543</v>
      </c>
      <c r="D7" s="4">
        <v>140</v>
      </c>
      <c r="E7" s="4" t="str">
        <f>VLOOKUP(A7,HOP!A:L,12,0)</f>
        <v>140.00</v>
      </c>
      <c r="F7" s="4" t="str">
        <f>VLOOKUP(A7,HOP!A:C,3,0)</f>
        <v>2337008</v>
      </c>
      <c r="G7" s="4">
        <f t="shared" si="0"/>
        <v>0</v>
      </c>
      <c r="H7" s="4" t="str">
        <f t="shared" si="1"/>
        <v>，2337008</v>
      </c>
      <c r="I7" s="4" t="str">
        <f>VLOOKUP(A7,HOP!A:T,20,0)</f>
        <v>直连</v>
      </c>
    </row>
    <row r="8" s="4" customFormat="1" spans="1:9">
      <c r="A8" s="4">
        <v>16969584455</v>
      </c>
      <c r="B8" s="5">
        <v>44542</v>
      </c>
      <c r="C8" s="5">
        <v>44543</v>
      </c>
      <c r="D8" s="4">
        <v>149</v>
      </c>
      <c r="E8" s="4" t="str">
        <f>VLOOKUP(A8,HOP!A:L,12,0)</f>
        <v>149.00</v>
      </c>
      <c r="F8" s="4" t="str">
        <f>VLOOKUP(A8,HOP!A:C,3,0)</f>
        <v>2337038</v>
      </c>
      <c r="G8" s="4">
        <f t="shared" si="0"/>
        <v>0</v>
      </c>
      <c r="H8" s="4" t="str">
        <f t="shared" si="1"/>
        <v>，2337038</v>
      </c>
      <c r="I8" s="4" t="str">
        <f>VLOOKUP(A8,HOP!A:T,20,0)</f>
        <v>直连</v>
      </c>
    </row>
    <row r="9" s="4" customFormat="1" spans="1:9">
      <c r="A9" s="4">
        <v>16969809022</v>
      </c>
      <c r="B9" s="5">
        <v>44542</v>
      </c>
      <c r="C9" s="5">
        <v>44543</v>
      </c>
      <c r="D9" s="4">
        <v>339</v>
      </c>
      <c r="E9" s="4" t="str">
        <f>VLOOKUP(A9,HOP!A:L,12,0)</f>
        <v>339.00</v>
      </c>
      <c r="F9" s="4" t="str">
        <f>VLOOKUP(A9,HOP!A:C,3,0)</f>
        <v>2337106</v>
      </c>
      <c r="G9" s="4">
        <f t="shared" si="0"/>
        <v>0</v>
      </c>
      <c r="H9" s="4" t="str">
        <f t="shared" si="1"/>
        <v>，2337106</v>
      </c>
      <c r="I9" s="4" t="str">
        <f>VLOOKUP(A9,HOP!A:T,20,0)</f>
        <v>直连</v>
      </c>
    </row>
    <row r="10" s="4" customFormat="1" spans="1:9">
      <c r="A10" s="4">
        <v>16969974900</v>
      </c>
      <c r="B10" s="5">
        <v>44542</v>
      </c>
      <c r="C10" s="5">
        <v>44543</v>
      </c>
      <c r="D10" s="4">
        <v>134</v>
      </c>
      <c r="E10" s="4" t="str">
        <f>VLOOKUP(A10,HOP!A:L,12,0)</f>
        <v>134.00</v>
      </c>
      <c r="F10" s="4" t="str">
        <f>VLOOKUP(A10,HOP!A:C,3,0)</f>
        <v>2337154</v>
      </c>
      <c r="G10" s="4">
        <f t="shared" si="0"/>
        <v>0</v>
      </c>
      <c r="H10" s="4" t="str">
        <f t="shared" si="1"/>
        <v>，2337154</v>
      </c>
      <c r="I10" s="4" t="str">
        <f>VLOOKUP(A10,HOP!A:T,20,0)</f>
        <v>直连</v>
      </c>
    </row>
    <row r="11" s="4" customFormat="1" spans="1:9">
      <c r="A11" s="4">
        <v>16971726418</v>
      </c>
      <c r="B11" s="5">
        <v>44542</v>
      </c>
      <c r="C11" s="5">
        <v>44543</v>
      </c>
      <c r="D11" s="4">
        <v>181</v>
      </c>
      <c r="E11" s="4" t="str">
        <f>VLOOKUP(A11,HOP!A:L,12,0)</f>
        <v>181.00</v>
      </c>
      <c r="F11" s="4" t="str">
        <f>VLOOKUP(A11,HOP!A:C,3,0)</f>
        <v>2337769</v>
      </c>
      <c r="G11" s="4">
        <f t="shared" si="0"/>
        <v>0</v>
      </c>
      <c r="H11" s="4" t="str">
        <f t="shared" si="1"/>
        <v>，2337769</v>
      </c>
      <c r="I11" s="4" t="str">
        <f>VLOOKUP(A11,HOP!A:T,20,0)</f>
        <v>直连</v>
      </c>
    </row>
    <row r="12" s="4" customFormat="1" spans="1:9">
      <c r="A12" s="4">
        <v>16971750579</v>
      </c>
      <c r="B12" s="5">
        <v>44542</v>
      </c>
      <c r="C12" s="5">
        <v>44543</v>
      </c>
      <c r="D12" s="4">
        <v>146</v>
      </c>
      <c r="E12" s="4" t="str">
        <f>VLOOKUP(A12,HOP!A:L,12,0)</f>
        <v>146.00</v>
      </c>
      <c r="F12" s="4" t="str">
        <f>VLOOKUP(A12,HOP!A:C,3,0)</f>
        <v>2337777</v>
      </c>
      <c r="G12" s="4">
        <f t="shared" si="0"/>
        <v>0</v>
      </c>
      <c r="H12" s="4" t="str">
        <f t="shared" si="1"/>
        <v>，2337777</v>
      </c>
      <c r="I12" s="4" t="str">
        <f>VLOOKUP(A12,HOP!A:T,20,0)</f>
        <v>直连</v>
      </c>
    </row>
    <row r="13" s="4" customFormat="1" spans="1:9">
      <c r="A13" s="4">
        <v>16971921932</v>
      </c>
      <c r="B13" s="5">
        <v>44542</v>
      </c>
      <c r="C13" s="5">
        <v>44543</v>
      </c>
      <c r="D13" s="4">
        <v>147</v>
      </c>
      <c r="E13" s="4" t="str">
        <f>VLOOKUP(A13,HOP!A:L,12,0)</f>
        <v>147.00</v>
      </c>
      <c r="F13" s="4" t="str">
        <f>VLOOKUP(A13,HOP!A:C,3,0)</f>
        <v>2337875</v>
      </c>
      <c r="G13" s="4">
        <f t="shared" si="0"/>
        <v>0</v>
      </c>
      <c r="H13" s="4" t="str">
        <f t="shared" si="1"/>
        <v>，2337875</v>
      </c>
      <c r="I13" s="4" t="str">
        <f>VLOOKUP(A13,HOP!A:T,20,0)</f>
        <v>直连</v>
      </c>
    </row>
    <row r="15" spans="4:4">
      <c r="D15" s="4">
        <f>SUM(D2:D14)</f>
        <v>3642</v>
      </c>
    </row>
    <row r="16" spans="4:4">
      <c r="D16" s="4" t="s">
        <v>68</v>
      </c>
    </row>
    <row r="20" spans="1:1">
      <c r="A20" s="4" t="s">
        <v>69</v>
      </c>
    </row>
    <row r="21" spans="1:1">
      <c r="A21" s="4" t="s">
        <v>70</v>
      </c>
    </row>
  </sheetData>
  <autoFilter ref="A1:XFD13"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71</v>
      </c>
      <c r="B1" s="2" t="s">
        <v>72</v>
      </c>
      <c r="C1" s="2" t="s">
        <v>73</v>
      </c>
      <c r="D1" s="2" t="s">
        <v>74</v>
      </c>
      <c r="E1" s="2" t="s">
        <v>13</v>
      </c>
      <c r="F1" s="2" t="s">
        <v>5</v>
      </c>
      <c r="G1" s="2" t="s">
        <v>6</v>
      </c>
      <c r="H1" s="2" t="s">
        <v>75</v>
      </c>
      <c r="I1" s="2" t="s">
        <v>76</v>
      </c>
      <c r="J1" s="2" t="s">
        <v>77</v>
      </c>
      <c r="K1" s="2" t="s">
        <v>78</v>
      </c>
      <c r="L1" s="2" t="s">
        <v>79</v>
      </c>
      <c r="M1" s="2" t="s">
        <v>80</v>
      </c>
      <c r="N1" s="2" t="s">
        <v>81</v>
      </c>
      <c r="O1" s="2" t="s">
        <v>82</v>
      </c>
      <c r="P1" s="2" t="s">
        <v>83</v>
      </c>
      <c r="Q1" s="2" t="s">
        <v>84</v>
      </c>
      <c r="R1" s="2" t="s">
        <v>85</v>
      </c>
      <c r="S1" s="2" t="s">
        <v>86</v>
      </c>
      <c r="T1" s="2" t="s">
        <v>87</v>
      </c>
    </row>
    <row r="2" s="1" customFormat="1" spans="1:20">
      <c r="A2" s="3">
        <v>16971921932</v>
      </c>
      <c r="B2" s="1" t="s">
        <v>88</v>
      </c>
      <c r="C2" s="1" t="s">
        <v>89</v>
      </c>
      <c r="D2" s="1" t="s">
        <v>90</v>
      </c>
      <c r="E2" s="1" t="s">
        <v>91</v>
      </c>
      <c r="F2" s="1" t="s">
        <v>88</v>
      </c>
      <c r="G2" s="1" t="s">
        <v>92</v>
      </c>
      <c r="H2" s="1" t="s">
        <v>93</v>
      </c>
      <c r="I2" s="1" t="s">
        <v>94</v>
      </c>
      <c r="J2" s="1" t="s">
        <v>95</v>
      </c>
      <c r="K2" s="1" t="s">
        <v>94</v>
      </c>
      <c r="L2" s="1" t="s">
        <v>94</v>
      </c>
      <c r="M2" s="1" t="s">
        <v>96</v>
      </c>
      <c r="N2" s="1" t="s">
        <v>96</v>
      </c>
      <c r="O2" s="1" t="s">
        <v>97</v>
      </c>
      <c r="P2" s="1" t="s">
        <v>98</v>
      </c>
      <c r="Q2" s="1" t="s">
        <v>99</v>
      </c>
      <c r="R2" s="1" t="s">
        <v>100</v>
      </c>
      <c r="S2" s="1" t="s">
        <v>101</v>
      </c>
      <c r="T2" s="1" t="s">
        <v>102</v>
      </c>
    </row>
    <row r="3" s="1" customFormat="1" spans="1:20">
      <c r="A3" s="3">
        <v>16971750579</v>
      </c>
      <c r="B3" s="1" t="s">
        <v>88</v>
      </c>
      <c r="C3" s="1" t="s">
        <v>103</v>
      </c>
      <c r="D3" s="1" t="s">
        <v>104</v>
      </c>
      <c r="E3" s="1" t="s">
        <v>64</v>
      </c>
      <c r="F3" s="1" t="s">
        <v>88</v>
      </c>
      <c r="G3" s="1" t="s">
        <v>92</v>
      </c>
      <c r="H3" s="1" t="s">
        <v>93</v>
      </c>
      <c r="I3" s="1" t="s">
        <v>105</v>
      </c>
      <c r="J3" s="1" t="s">
        <v>95</v>
      </c>
      <c r="K3" s="1" t="s">
        <v>105</v>
      </c>
      <c r="L3" s="1" t="s">
        <v>105</v>
      </c>
      <c r="M3" s="1" t="s">
        <v>96</v>
      </c>
      <c r="N3" s="1" t="s">
        <v>96</v>
      </c>
      <c r="O3" s="1" t="s">
        <v>97</v>
      </c>
      <c r="P3" s="1" t="s">
        <v>98</v>
      </c>
      <c r="Q3" s="1" t="s">
        <v>106</v>
      </c>
      <c r="R3" s="1" t="s">
        <v>100</v>
      </c>
      <c r="S3" s="1" t="s">
        <v>101</v>
      </c>
      <c r="T3" s="1" t="s">
        <v>102</v>
      </c>
    </row>
    <row r="4" s="1" customFormat="1" spans="1:20">
      <c r="A4" s="3">
        <v>16971726418</v>
      </c>
      <c r="B4" s="1" t="s">
        <v>88</v>
      </c>
      <c r="C4" s="1" t="s">
        <v>107</v>
      </c>
      <c r="D4" s="1" t="s">
        <v>108</v>
      </c>
      <c r="E4" s="1" t="s">
        <v>61</v>
      </c>
      <c r="F4" s="1" t="s">
        <v>88</v>
      </c>
      <c r="G4" s="1" t="s">
        <v>92</v>
      </c>
      <c r="H4" s="1" t="s">
        <v>93</v>
      </c>
      <c r="I4" s="1" t="s">
        <v>109</v>
      </c>
      <c r="J4" s="1" t="s">
        <v>95</v>
      </c>
      <c r="K4" s="1" t="s">
        <v>109</v>
      </c>
      <c r="L4" s="1" t="s">
        <v>109</v>
      </c>
      <c r="M4" s="1" t="s">
        <v>96</v>
      </c>
      <c r="N4" s="1" t="s">
        <v>96</v>
      </c>
      <c r="O4" s="1" t="s">
        <v>97</v>
      </c>
      <c r="P4" s="1" t="s">
        <v>98</v>
      </c>
      <c r="Q4" s="1" t="s">
        <v>110</v>
      </c>
      <c r="R4" s="1" t="s">
        <v>100</v>
      </c>
      <c r="S4" s="1" t="s">
        <v>101</v>
      </c>
      <c r="T4" s="1" t="s">
        <v>102</v>
      </c>
    </row>
    <row r="5" s="1" customFormat="1" spans="1:20">
      <c r="A5" s="3">
        <v>16969974900</v>
      </c>
      <c r="B5" s="1" t="s">
        <v>88</v>
      </c>
      <c r="C5" s="1" t="s">
        <v>111</v>
      </c>
      <c r="D5" s="1" t="s">
        <v>112</v>
      </c>
      <c r="E5" s="1" t="s">
        <v>58</v>
      </c>
      <c r="F5" s="1" t="s">
        <v>88</v>
      </c>
      <c r="G5" s="1" t="s">
        <v>92</v>
      </c>
      <c r="H5" s="1" t="s">
        <v>93</v>
      </c>
      <c r="I5" s="1" t="s">
        <v>113</v>
      </c>
      <c r="J5" s="1" t="s">
        <v>95</v>
      </c>
      <c r="K5" s="1" t="s">
        <v>113</v>
      </c>
      <c r="L5" s="1" t="s">
        <v>113</v>
      </c>
      <c r="M5" s="1" t="s">
        <v>96</v>
      </c>
      <c r="N5" s="1" t="s">
        <v>96</v>
      </c>
      <c r="O5" s="1" t="s">
        <v>97</v>
      </c>
      <c r="P5" s="1" t="s">
        <v>98</v>
      </c>
      <c r="Q5" s="1" t="s">
        <v>114</v>
      </c>
      <c r="R5" s="1" t="s">
        <v>100</v>
      </c>
      <c r="S5" s="1" t="s">
        <v>101</v>
      </c>
      <c r="T5" s="1" t="s">
        <v>102</v>
      </c>
    </row>
    <row r="6" s="1" customFormat="1" spans="1:20">
      <c r="A6" s="3">
        <v>16969809022</v>
      </c>
      <c r="B6" s="1" t="s">
        <v>88</v>
      </c>
      <c r="C6" s="1" t="s">
        <v>115</v>
      </c>
      <c r="D6" s="1" t="s">
        <v>116</v>
      </c>
      <c r="E6" s="1" t="s">
        <v>55</v>
      </c>
      <c r="F6" s="1" t="s">
        <v>88</v>
      </c>
      <c r="G6" s="1" t="s">
        <v>92</v>
      </c>
      <c r="H6" s="1" t="s">
        <v>93</v>
      </c>
      <c r="I6" s="1" t="s">
        <v>117</v>
      </c>
      <c r="J6" s="1" t="s">
        <v>95</v>
      </c>
      <c r="K6" s="1" t="s">
        <v>117</v>
      </c>
      <c r="L6" s="1" t="s">
        <v>117</v>
      </c>
      <c r="M6" s="1" t="s">
        <v>96</v>
      </c>
      <c r="N6" s="1" t="s">
        <v>96</v>
      </c>
      <c r="O6" s="1" t="s">
        <v>97</v>
      </c>
      <c r="P6" s="1" t="s">
        <v>98</v>
      </c>
      <c r="Q6" s="1" t="s">
        <v>118</v>
      </c>
      <c r="R6" s="1" t="s">
        <v>100</v>
      </c>
      <c r="S6" s="1" t="s">
        <v>101</v>
      </c>
      <c r="T6" s="1" t="s">
        <v>102</v>
      </c>
    </row>
    <row r="7" s="1" customFormat="1" spans="1:20">
      <c r="A7" s="3">
        <v>16969584455</v>
      </c>
      <c r="B7" s="1" t="s">
        <v>88</v>
      </c>
      <c r="C7" s="1" t="s">
        <v>119</v>
      </c>
      <c r="D7" s="1" t="s">
        <v>120</v>
      </c>
      <c r="E7" s="1" t="s">
        <v>52</v>
      </c>
      <c r="F7" s="1" t="s">
        <v>88</v>
      </c>
      <c r="G7" s="1" t="s">
        <v>92</v>
      </c>
      <c r="H7" s="1" t="s">
        <v>93</v>
      </c>
      <c r="I7" s="1" t="s">
        <v>121</v>
      </c>
      <c r="J7" s="1" t="s">
        <v>95</v>
      </c>
      <c r="K7" s="1" t="s">
        <v>121</v>
      </c>
      <c r="L7" s="1" t="s">
        <v>121</v>
      </c>
      <c r="M7" s="1" t="s">
        <v>96</v>
      </c>
      <c r="N7" s="1" t="s">
        <v>96</v>
      </c>
      <c r="O7" s="1" t="s">
        <v>97</v>
      </c>
      <c r="P7" s="1" t="s">
        <v>98</v>
      </c>
      <c r="Q7" s="1" t="s">
        <v>122</v>
      </c>
      <c r="R7" s="1" t="s">
        <v>100</v>
      </c>
      <c r="S7" s="1" t="s">
        <v>101</v>
      </c>
      <c r="T7" s="1" t="s">
        <v>102</v>
      </c>
    </row>
    <row r="8" s="1" customFormat="1" spans="1:20">
      <c r="A8" s="3">
        <v>16969521060</v>
      </c>
      <c r="B8" s="1" t="s">
        <v>88</v>
      </c>
      <c r="C8" s="1" t="s">
        <v>123</v>
      </c>
      <c r="D8" s="1" t="s">
        <v>124</v>
      </c>
      <c r="E8" s="1" t="s">
        <v>49</v>
      </c>
      <c r="F8" s="1" t="s">
        <v>88</v>
      </c>
      <c r="G8" s="1" t="s">
        <v>92</v>
      </c>
      <c r="H8" s="1" t="s">
        <v>93</v>
      </c>
      <c r="I8" s="1" t="s">
        <v>125</v>
      </c>
      <c r="J8" s="1" t="s">
        <v>95</v>
      </c>
      <c r="K8" s="1" t="s">
        <v>125</v>
      </c>
      <c r="L8" s="1" t="s">
        <v>125</v>
      </c>
      <c r="M8" s="1" t="s">
        <v>96</v>
      </c>
      <c r="N8" s="1" t="s">
        <v>96</v>
      </c>
      <c r="O8" s="1" t="s">
        <v>97</v>
      </c>
      <c r="P8" s="1" t="s">
        <v>98</v>
      </c>
      <c r="Q8" s="1" t="s">
        <v>126</v>
      </c>
      <c r="R8" s="1" t="s">
        <v>100</v>
      </c>
      <c r="S8" s="1" t="s">
        <v>101</v>
      </c>
      <c r="T8" s="1" t="s">
        <v>102</v>
      </c>
    </row>
    <row r="9" s="1" customFormat="1" spans="1:20">
      <c r="A9" s="3">
        <v>16952164289</v>
      </c>
      <c r="B9" s="1" t="s">
        <v>127</v>
      </c>
      <c r="C9" s="1" t="s">
        <v>128</v>
      </c>
      <c r="D9" s="1" t="s">
        <v>129</v>
      </c>
      <c r="E9" s="1" t="s">
        <v>45</v>
      </c>
      <c r="F9" s="1" t="s">
        <v>88</v>
      </c>
      <c r="G9" s="1" t="s">
        <v>92</v>
      </c>
      <c r="H9" s="1" t="s">
        <v>93</v>
      </c>
      <c r="I9" s="1" t="s">
        <v>130</v>
      </c>
      <c r="J9" s="1" t="s">
        <v>95</v>
      </c>
      <c r="K9" s="1" t="s">
        <v>130</v>
      </c>
      <c r="L9" s="1" t="s">
        <v>130</v>
      </c>
      <c r="M9" s="1" t="s">
        <v>96</v>
      </c>
      <c r="N9" s="1" t="s">
        <v>96</v>
      </c>
      <c r="O9" s="1" t="s">
        <v>97</v>
      </c>
      <c r="P9" s="1" t="s">
        <v>98</v>
      </c>
      <c r="Q9" s="1" t="s">
        <v>131</v>
      </c>
      <c r="R9" s="1" t="s">
        <v>100</v>
      </c>
      <c r="S9" s="1" t="s">
        <v>101</v>
      </c>
      <c r="T9" s="1" t="s">
        <v>102</v>
      </c>
    </row>
    <row r="10" s="1" customFormat="1" spans="1:20">
      <c r="A10" s="3">
        <v>16933048495</v>
      </c>
      <c r="B10" s="1" t="s">
        <v>132</v>
      </c>
      <c r="C10" s="1" t="s">
        <v>133</v>
      </c>
      <c r="D10" s="1" t="s">
        <v>134</v>
      </c>
      <c r="E10" s="1" t="s">
        <v>135</v>
      </c>
      <c r="F10" s="1" t="s">
        <v>88</v>
      </c>
      <c r="G10" s="1" t="s">
        <v>92</v>
      </c>
      <c r="H10" s="1" t="s">
        <v>93</v>
      </c>
      <c r="I10" s="1" t="s">
        <v>136</v>
      </c>
      <c r="J10" s="1" t="s">
        <v>95</v>
      </c>
      <c r="K10" s="1" t="s">
        <v>136</v>
      </c>
      <c r="L10" s="1" t="s">
        <v>136</v>
      </c>
      <c r="M10" s="1" t="s">
        <v>96</v>
      </c>
      <c r="N10" s="1" t="s">
        <v>96</v>
      </c>
      <c r="O10" s="1" t="s">
        <v>97</v>
      </c>
      <c r="P10" s="1" t="s">
        <v>98</v>
      </c>
      <c r="Q10" s="1" t="s">
        <v>137</v>
      </c>
      <c r="R10" s="1" t="s">
        <v>100</v>
      </c>
      <c r="S10" s="1" t="s">
        <v>101</v>
      </c>
      <c r="T10" s="1" t="s">
        <v>102</v>
      </c>
    </row>
    <row r="11" s="1" customFormat="1" spans="1:20">
      <c r="A11" s="3">
        <v>16915054868</v>
      </c>
      <c r="B11" s="1" t="s">
        <v>138</v>
      </c>
      <c r="C11" s="1" t="s">
        <v>139</v>
      </c>
      <c r="D11" s="1" t="s">
        <v>140</v>
      </c>
      <c r="E11" s="1" t="s">
        <v>141</v>
      </c>
      <c r="F11" s="1" t="s">
        <v>88</v>
      </c>
      <c r="G11" s="1" t="s">
        <v>92</v>
      </c>
      <c r="H11" s="1" t="s">
        <v>93</v>
      </c>
      <c r="I11" s="1" t="s">
        <v>142</v>
      </c>
      <c r="J11" s="1" t="s">
        <v>95</v>
      </c>
      <c r="K11" s="1" t="s">
        <v>142</v>
      </c>
      <c r="L11" s="1" t="s">
        <v>143</v>
      </c>
      <c r="M11" s="1" t="s">
        <v>144</v>
      </c>
      <c r="N11" s="1" t="s">
        <v>144</v>
      </c>
      <c r="O11" s="1" t="s">
        <v>97</v>
      </c>
      <c r="P11" s="1" t="s">
        <v>98</v>
      </c>
      <c r="Q11" s="1" t="s">
        <v>145</v>
      </c>
      <c r="R11" s="1" t="s">
        <v>100</v>
      </c>
      <c r="S11" s="1" t="s">
        <v>101</v>
      </c>
      <c r="T11" s="1" t="s">
        <v>102</v>
      </c>
    </row>
    <row r="12" s="1" customFormat="1" spans="1:20">
      <c r="A12" s="3">
        <v>16901124247</v>
      </c>
      <c r="B12" s="1" t="s">
        <v>146</v>
      </c>
      <c r="C12" s="1" t="s">
        <v>147</v>
      </c>
      <c r="D12" s="1" t="s">
        <v>148</v>
      </c>
      <c r="E12" s="1" t="s">
        <v>149</v>
      </c>
      <c r="F12" s="1" t="s">
        <v>88</v>
      </c>
      <c r="G12" s="1" t="s">
        <v>92</v>
      </c>
      <c r="H12" s="1" t="s">
        <v>93</v>
      </c>
      <c r="I12" s="1" t="s">
        <v>150</v>
      </c>
      <c r="J12" s="1" t="s">
        <v>95</v>
      </c>
      <c r="K12" s="1" t="s">
        <v>150</v>
      </c>
      <c r="L12" s="1" t="s">
        <v>150</v>
      </c>
      <c r="M12" s="1" t="s">
        <v>96</v>
      </c>
      <c r="N12" s="1" t="s">
        <v>96</v>
      </c>
      <c r="O12" s="1" t="s">
        <v>97</v>
      </c>
      <c r="P12" s="1" t="s">
        <v>98</v>
      </c>
      <c r="Q12" s="1" t="s">
        <v>151</v>
      </c>
      <c r="R12" s="1" t="s">
        <v>100</v>
      </c>
      <c r="S12" s="1" t="s">
        <v>101</v>
      </c>
      <c r="T12" s="1" t="s">
        <v>102</v>
      </c>
    </row>
    <row r="13" s="1" customFormat="1" spans="1:20">
      <c r="A13" s="3">
        <v>16866482872</v>
      </c>
      <c r="B13" s="1" t="s">
        <v>152</v>
      </c>
      <c r="C13" s="1" t="s">
        <v>153</v>
      </c>
      <c r="D13" s="1" t="s">
        <v>154</v>
      </c>
      <c r="E13" s="1" t="s">
        <v>155</v>
      </c>
      <c r="F13" s="1" t="s">
        <v>156</v>
      </c>
      <c r="G13" s="1" t="s">
        <v>92</v>
      </c>
      <c r="H13" s="1" t="s">
        <v>93</v>
      </c>
      <c r="I13" s="1" t="s">
        <v>157</v>
      </c>
      <c r="J13" s="1" t="s">
        <v>95</v>
      </c>
      <c r="K13" s="1" t="s">
        <v>157</v>
      </c>
      <c r="L13" s="1" t="s">
        <v>157</v>
      </c>
      <c r="M13" s="1" t="s">
        <v>96</v>
      </c>
      <c r="N13" s="1" t="s">
        <v>96</v>
      </c>
      <c r="O13" s="1" t="s">
        <v>97</v>
      </c>
      <c r="P13" s="1" t="s">
        <v>98</v>
      </c>
      <c r="Q13" s="1" t="s">
        <v>158</v>
      </c>
      <c r="R13" s="1" t="s">
        <v>100</v>
      </c>
      <c r="S13" s="1" t="s">
        <v>101</v>
      </c>
      <c r="T13" s="1" t="s">
        <v>102</v>
      </c>
    </row>
    <row r="14" s="1" customFormat="1" spans="1:20">
      <c r="A14" s="3">
        <v>16847056438</v>
      </c>
      <c r="B14" s="1" t="s">
        <v>159</v>
      </c>
      <c r="C14" s="1" t="s">
        <v>160</v>
      </c>
      <c r="D14" s="1" t="s">
        <v>161</v>
      </c>
      <c r="E14" s="1" t="s">
        <v>162</v>
      </c>
      <c r="F14" s="1" t="s">
        <v>88</v>
      </c>
      <c r="G14" s="1" t="s">
        <v>92</v>
      </c>
      <c r="H14" s="1" t="s">
        <v>93</v>
      </c>
      <c r="I14" s="1" t="s">
        <v>163</v>
      </c>
      <c r="J14" s="1" t="s">
        <v>95</v>
      </c>
      <c r="K14" s="1" t="s">
        <v>163</v>
      </c>
      <c r="L14" s="1" t="s">
        <v>163</v>
      </c>
      <c r="M14" s="1" t="s">
        <v>96</v>
      </c>
      <c r="N14" s="1" t="s">
        <v>96</v>
      </c>
      <c r="O14" s="1" t="s">
        <v>97</v>
      </c>
      <c r="P14" s="1" t="s">
        <v>98</v>
      </c>
      <c r="Q14" s="1" t="s">
        <v>164</v>
      </c>
      <c r="R14" s="1" t="s">
        <v>100</v>
      </c>
      <c r="S14" s="1" t="s">
        <v>101</v>
      </c>
      <c r="T14" s="1" t="s">
        <v>102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2021-12-28T01:41:23Z</dcterms:created>
  <dcterms:modified xsi:type="dcterms:W3CDTF">2021-12-28T01:56:57Z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BB2A236BE7FB48B69E693E89ACED28DA</vt:lpwstr>
  </property>
  <property fmtid="{D5CDD505-2E9C-101B-9397-08002B2CF9AE}" pid="3" name="KSOProductBuildVer">
    <vt:lpwstr>2052-11.1.0.11194</vt:lpwstr>
  </property>
</Properties>
</file>