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<sst xmlns="http://schemas.openxmlformats.org/spreadsheetml/2006/main" count="389" uniqueCount="135">
  <si>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</si>
  <si>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</si>
  <si>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</si>
  <si>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</si>
  <si>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</si>
  <si>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</si>
  <si>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</si>
  <si>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</si>
  <si>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</si>
  <si>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</si>
  <si>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</si>
  <si>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</si>
  <si>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</si>
  <si>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</si>
  <si>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</si>
  <si>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</si>
  <si>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</si>
  <si>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</si>
  <si>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</si>
  <si>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</si>
  <si>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</si>
  <si>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</si>
  <si>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</si>
  <si>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</si>
  <si>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</si>
  <si>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</si>
  <si>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</si>
  <si>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[宿迁]锦江之星(宿迁开发区西湖路店)(71450958)</t>
  </si>
  <si>
    <t>商务A&lt;双人入住&gt;&lt;内宾&gt;&lt;预付&gt;&lt;双早&gt;</t>
  </si>
  <si>
    <t>CNY</t>
  </si>
  <si>
    <t>仲高露</t>
  </si>
  <si>
    <t>CA11323211230CNY</t>
  </si>
  <si>
    <t>未提现</t>
  </si>
  <si>
    <t>携程开票</t>
  </si>
  <si>
    <t>[天津]麗枫酒店(天津西站湘潭道店)(73248069)</t>
  </si>
  <si>
    <t>豪华大床房&lt;双人入住&gt;&lt;内宾&gt;&lt;预付&gt;&lt;双早&gt;</t>
  </si>
  <si>
    <t>许国庆</t>
  </si>
  <si>
    <t>[通化]锦江之星(通化胜利路店)(69028552)</t>
  </si>
  <si>
    <t>标准房A&lt;双人入住&gt;&lt;内宾&gt;&lt;预付&gt;&lt;双早&gt;</t>
  </si>
  <si>
    <t>马玉超</t>
  </si>
  <si>
    <t>[烟台]城市便捷酒店(烟台开发区金沙滩店)(72841534)</t>
  </si>
  <si>
    <t>特惠大床房&lt;双人入住&gt;&lt;内宾&gt;&lt;预付&gt;&lt;无早&gt;</t>
  </si>
  <si>
    <t>李登海</t>
  </si>
  <si>
    <t>[南宁]维也纳酒店(南宁火车站店)(78932769)</t>
  </si>
  <si>
    <t>标准大床房&lt;双人入住&gt;&lt;内宾&gt;&lt;预付&gt;&lt;双早&gt;</t>
  </si>
  <si>
    <t>李永军</t>
  </si>
  <si>
    <t>[芜湖]锦江之星酒店（芜湖方特科技馆地铁站店）(71450953)</t>
  </si>
  <si>
    <t>标准双床房&lt;双人入住&gt;&lt;内宾&gt;&lt;预付&gt;&lt;双早&gt;</t>
  </si>
  <si>
    <t>欧鹏</t>
  </si>
  <si>
    <t>周秀超</t>
  </si>
  <si>
    <t>[信阳]锦江之星风尚(信阳火车站文化中心店)(69028540)</t>
  </si>
  <si>
    <t>商务标准房B&lt;双人入住&gt;&lt;内宾&gt;&lt;预付&gt;&lt;双早&gt;</t>
  </si>
  <si>
    <t>赵进法</t>
  </si>
  <si>
    <t>姚燕</t>
  </si>
  <si>
    <t>[丹阳]7天连锁酒店(丹阳火车站吾悦广场店)(71573657)</t>
  </si>
  <si>
    <t>轻选双床房&lt;双人入住&gt;&lt;内宾&gt;&lt;预付&gt;&lt;双早&gt;</t>
  </si>
  <si>
    <t>靳小强</t>
  </si>
  <si>
    <t>家庭房&lt;双人入住&gt;&lt;内宾&gt;&lt;预付&gt;&lt;双早&gt;</t>
  </si>
  <si>
    <t>高维肖</t>
  </si>
  <si>
    <t>李浩伟</t>
  </si>
  <si>
    <t>，</t>
  </si>
  <si>
    <t>A211230095010481</t>
  </si>
  <si>
    <t>CNY / HKD 当前参考汇率: 1.224103392</t>
  </si>
  <si>
    <t>总计： 3513.42 CNY/
4300.79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</si>
  <si>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</si>
  <si>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</si>
  <si>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</si>
  <si>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</si>
  <si>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</si>
  <si>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</si>
  <si>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</si>
  <si>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</si>
  <si>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</si>
  <si>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</si>
  <si>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</si>
  <si>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</si>
  <si>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</si>
  <si>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</si>
  <si>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</si>
  <si>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</si>
  <si>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</si>
  <si>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2021-12-26</t>
  </si>
  <si>
    <t>2357511</t>
  </si>
  <si>
    <t>锦江之星(芜湖方特银湖北路店)</t>
  </si>
  <si>
    <t>2021-12-27</t>
  </si>
  <si>
    <t>退房日月结</t>
  </si>
  <si>
    <t>123.83</t>
  </si>
  <si>
    <t>RMB</t>
  </si>
  <si>
    <t>0</t>
  </si>
  <si>
    <t>0.00</t>
  </si>
  <si>
    <t>携程汇智国内直连</t>
  </si>
  <si>
    <t>2021-12-26 19:44:21</t>
  </si>
  <si>
    <t>否</t>
  </si>
  <si>
    <t>汇智国际旅游发展有限公司</t>
  </si>
  <si>
    <t>直连</t>
  </si>
  <si>
    <t>2357490</t>
  </si>
  <si>
    <t>141.09</t>
  </si>
  <si>
    <t>2021-12-26 19:18:38</t>
  </si>
  <si>
    <t>2357479</t>
  </si>
  <si>
    <t>7天连锁酒店（丹阳火车站吾悦广场店）</t>
  </si>
  <si>
    <t>156.31</t>
  </si>
  <si>
    <t>2021-12-26 19:10:36</t>
  </si>
  <si>
    <t>2357431</t>
  </si>
  <si>
    <t>2021-12-26 18:33:21</t>
  </si>
  <si>
    <t>2357426</t>
  </si>
  <si>
    <t>锦江之星风尚(信阳火车站文化中心店)</t>
  </si>
  <si>
    <t>117.74</t>
  </si>
  <si>
    <t>2021-12-26 18:30:20</t>
  </si>
  <si>
    <t>2357318</t>
  </si>
  <si>
    <t>2021-12-26 17:00:29</t>
  </si>
  <si>
    <t>2357267</t>
  </si>
  <si>
    <t>2021-12-26 16:13:25</t>
  </si>
  <si>
    <t>2357176</t>
  </si>
  <si>
    <t>维也纳酒店(南宁火车站店)</t>
  </si>
  <si>
    <t>206.05</t>
  </si>
  <si>
    <t>2021-12-26 14:13:15</t>
  </si>
  <si>
    <t>2357044</t>
  </si>
  <si>
    <t>城市便捷酒店(烟台开发区金沙滩店)</t>
  </si>
  <si>
    <t>159.58</t>
  </si>
  <si>
    <t>2021-12-26 12:04:21</t>
  </si>
  <si>
    <t>2021-12-25</t>
  </si>
  <si>
    <t>2356296</t>
  </si>
  <si>
    <t>锦江之星(通化胜利路店)</t>
  </si>
  <si>
    <t>157.33</t>
  </si>
  <si>
    <t>2021-12-25 18:53:28</t>
  </si>
  <si>
    <t>2021-12-24</t>
  </si>
  <si>
    <t>2353777</t>
  </si>
  <si>
    <t>麗枫酒店(天津西站湘潭道店)</t>
  </si>
  <si>
    <t>1138.84</t>
  </si>
  <si>
    <t>2021-12-24 10:31:17</t>
  </si>
  <si>
    <t>2021-12-21</t>
  </si>
  <si>
    <t>2349048</t>
  </si>
  <si>
    <t>锦江之星(宿迁开发区西湖路店)</t>
  </si>
  <si>
    <t>941.16</t>
  </si>
  <si>
    <t>2021-12-21 08:51:25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</si>
</sst>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5" borderId="3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0" fillId="5" borderId="1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17021831139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44551</v>
      </c>
      <c r="G2" s="5">
        <v>44557</v>
      </c>
      <c r="H2" s="4">
        <v>1</v>
      </c>
      <c r="I2" s="4">
        <v>6</v>
      </c>
      <c r="J2" s="4">
        <v>6</v>
      </c>
      <c r="K2" s="4" t="s">
        <v>29</v>
      </c>
      <c r="L2" s="4">
        <v>941.16</v>
      </c>
      <c r="M2" s="4">
        <v>941.16</v>
      </c>
      <c r="N2" s="4" t="s">
        <v>30</v>
      </c>
      <c r="O2" s="4" t="s">
        <v>31</v>
      </c>
      <c r="P2" s="4" t="s">
        <v>32</v>
      </c>
      <c r="Q2" s="4">
        <v>0</v>
      </c>
      <c r="R2" s="6">
        <v>44551</v>
      </c>
      <c r="S2" s="5">
        <v>44560</v>
      </c>
      <c r="T2" s="4" t="s">
        <v>33</v>
      </c>
      <c r="U2" s="4">
        <v>941.16</v>
      </c>
      <c r="V2" s="4">
        <v>0</v>
      </c>
      <c r="W2" s="4">
        <v>0</v>
      </c>
      <c r="X2" s="4">
        <v>2349048</v>
      </c>
    </row>
    <row r="3" s="4" customFormat="1" spans="1:23">
      <c r="A3" s="4">
        <v>17041075016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44554</v>
      </c>
      <c r="G3" s="5">
        <v>44557</v>
      </c>
      <c r="H3" s="4">
        <v>1</v>
      </c>
      <c r="I3" s="4">
        <v>3</v>
      </c>
      <c r="J3" s="4">
        <v>3</v>
      </c>
      <c r="K3" s="4" t="s">
        <v>29</v>
      </c>
      <c r="L3" s="4">
        <v>1138.84</v>
      </c>
      <c r="M3" s="4">
        <v>1138.84</v>
      </c>
      <c r="N3" s="4" t="s">
        <v>36</v>
      </c>
      <c r="O3" s="4" t="s">
        <v>31</v>
      </c>
      <c r="P3" s="4" t="s">
        <v>32</v>
      </c>
      <c r="Q3" s="4">
        <v>0</v>
      </c>
      <c r="R3" s="6">
        <v>44554</v>
      </c>
      <c r="S3" s="5">
        <v>44560</v>
      </c>
      <c r="T3" s="4" t="s">
        <v>33</v>
      </c>
      <c r="U3" s="4">
        <v>1138.84</v>
      </c>
      <c r="V3" s="4">
        <v>0</v>
      </c>
      <c r="W3" s="4">
        <v>0</v>
      </c>
    </row>
    <row r="4" s="4" customFormat="1" spans="1:24">
      <c r="A4" s="4">
        <v>17051232836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44556</v>
      </c>
      <c r="G4" s="5">
        <v>44557</v>
      </c>
      <c r="H4" s="4">
        <v>1</v>
      </c>
      <c r="I4" s="4">
        <v>1</v>
      </c>
      <c r="J4" s="4">
        <v>1</v>
      </c>
      <c r="K4" s="4" t="s">
        <v>29</v>
      </c>
      <c r="L4" s="4">
        <v>157.33</v>
      </c>
      <c r="M4" s="4">
        <v>157.33</v>
      </c>
      <c r="N4" s="4" t="s">
        <v>39</v>
      </c>
      <c r="O4" s="4" t="s">
        <v>31</v>
      </c>
      <c r="P4" s="4" t="s">
        <v>32</v>
      </c>
      <c r="Q4" s="4">
        <v>0</v>
      </c>
      <c r="R4" s="6">
        <v>44555</v>
      </c>
      <c r="S4" s="5">
        <v>44560</v>
      </c>
      <c r="T4" s="4" t="s">
        <v>33</v>
      </c>
      <c r="U4" s="4">
        <v>157.33</v>
      </c>
      <c r="V4" s="4">
        <v>0</v>
      </c>
      <c r="W4" s="4">
        <v>0</v>
      </c>
      <c r="X4" s="4">
        <v>2356296</v>
      </c>
    </row>
    <row r="5" s="4" customFormat="1" spans="1:23">
      <c r="A5" s="4">
        <v>17055421336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44556</v>
      </c>
      <c r="G5" s="5">
        <v>44557</v>
      </c>
      <c r="H5" s="4">
        <v>1</v>
      </c>
      <c r="I5" s="4">
        <v>1</v>
      </c>
      <c r="J5" s="4">
        <v>1</v>
      </c>
      <c r="K5" s="4" t="s">
        <v>29</v>
      </c>
      <c r="L5" s="4">
        <v>159.58</v>
      </c>
      <c r="M5" s="4">
        <v>159.58</v>
      </c>
      <c r="N5" s="4" t="s">
        <v>42</v>
      </c>
      <c r="O5" s="4" t="s">
        <v>31</v>
      </c>
      <c r="P5" s="4" t="s">
        <v>32</v>
      </c>
      <c r="Q5" s="4">
        <v>0</v>
      </c>
      <c r="R5" s="6">
        <v>44556</v>
      </c>
      <c r="S5" s="5">
        <v>44560</v>
      </c>
      <c r="T5" s="4" t="s">
        <v>33</v>
      </c>
      <c r="U5" s="4">
        <v>159.58</v>
      </c>
      <c r="V5" s="4">
        <v>0</v>
      </c>
      <c r="W5" s="4">
        <v>0</v>
      </c>
    </row>
    <row r="6" s="4" customFormat="1" spans="1:24">
      <c r="A6" s="4">
        <v>17056032054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44556</v>
      </c>
      <c r="G6" s="5">
        <v>44557</v>
      </c>
      <c r="H6" s="4">
        <v>1</v>
      </c>
      <c r="I6" s="4">
        <v>1</v>
      </c>
      <c r="J6" s="4">
        <v>1</v>
      </c>
      <c r="K6" s="4" t="s">
        <v>29</v>
      </c>
      <c r="L6" s="4">
        <v>206.05</v>
      </c>
      <c r="M6" s="4">
        <v>206.05</v>
      </c>
      <c r="N6" s="4" t="s">
        <v>45</v>
      </c>
      <c r="O6" s="4" t="s">
        <v>31</v>
      </c>
      <c r="P6" s="4" t="s">
        <v>32</v>
      </c>
      <c r="Q6" s="4">
        <v>0</v>
      </c>
      <c r="R6" s="6">
        <v>44556</v>
      </c>
      <c r="S6" s="5">
        <v>44560</v>
      </c>
      <c r="T6" s="4" t="s">
        <v>33</v>
      </c>
      <c r="U6" s="4">
        <v>206.05</v>
      </c>
      <c r="V6" s="4">
        <v>0</v>
      </c>
      <c r="W6" s="4">
        <v>0</v>
      </c>
      <c r="X6" s="4">
        <v>2357176</v>
      </c>
    </row>
    <row r="7" s="4" customFormat="1" spans="1:24">
      <c r="A7" s="4">
        <v>17056428948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44556</v>
      </c>
      <c r="G7" s="5">
        <v>44557</v>
      </c>
      <c r="H7" s="4">
        <v>1</v>
      </c>
      <c r="I7" s="4">
        <v>1</v>
      </c>
      <c r="J7" s="4">
        <v>1</v>
      </c>
      <c r="K7" s="4" t="s">
        <v>29</v>
      </c>
      <c r="L7" s="4">
        <v>123.83</v>
      </c>
      <c r="M7" s="4">
        <v>123.83</v>
      </c>
      <c r="N7" s="4" t="s">
        <v>48</v>
      </c>
      <c r="O7" s="4" t="s">
        <v>31</v>
      </c>
      <c r="P7" s="4" t="s">
        <v>32</v>
      </c>
      <c r="Q7" s="4">
        <v>0</v>
      </c>
      <c r="R7" s="6">
        <v>44556</v>
      </c>
      <c r="S7" s="5">
        <v>44560</v>
      </c>
      <c r="T7" s="4" t="s">
        <v>33</v>
      </c>
      <c r="U7" s="4">
        <v>123.83</v>
      </c>
      <c r="V7" s="4">
        <v>0</v>
      </c>
      <c r="W7" s="4">
        <v>0</v>
      </c>
      <c r="X7" s="4">
        <v>2357267</v>
      </c>
    </row>
    <row r="8" s="4" customFormat="1" spans="1:24">
      <c r="A8" s="4">
        <v>17056635953</v>
      </c>
      <c r="B8" s="4" t="s">
        <v>25</v>
      </c>
      <c r="C8" s="4" t="s">
        <v>26</v>
      </c>
      <c r="D8" s="4" t="s">
        <v>46</v>
      </c>
      <c r="E8" s="4" t="s">
        <v>47</v>
      </c>
      <c r="F8" s="5">
        <v>44556</v>
      </c>
      <c r="G8" s="5">
        <v>44557</v>
      </c>
      <c r="H8" s="4">
        <v>1</v>
      </c>
      <c r="I8" s="4">
        <v>1</v>
      </c>
      <c r="J8" s="4">
        <v>1</v>
      </c>
      <c r="K8" s="4" t="s">
        <v>29</v>
      </c>
      <c r="L8" s="4">
        <v>123.83</v>
      </c>
      <c r="M8" s="4">
        <v>123.83</v>
      </c>
      <c r="N8" s="4" t="s">
        <v>49</v>
      </c>
      <c r="O8" s="4" t="s">
        <v>31</v>
      </c>
      <c r="P8" s="4" t="s">
        <v>32</v>
      </c>
      <c r="Q8" s="4">
        <v>0</v>
      </c>
      <c r="R8" s="6">
        <v>44556</v>
      </c>
      <c r="S8" s="5">
        <v>44560</v>
      </c>
      <c r="T8" s="4" t="s">
        <v>33</v>
      </c>
      <c r="U8" s="4">
        <v>123.83</v>
      </c>
      <c r="V8" s="4">
        <v>0</v>
      </c>
      <c r="W8" s="4">
        <v>0</v>
      </c>
      <c r="X8" s="4">
        <v>2357318</v>
      </c>
    </row>
    <row r="9" s="4" customFormat="1" spans="1:24">
      <c r="A9" s="4">
        <v>17057035433</v>
      </c>
      <c r="B9" s="4" t="s">
        <v>25</v>
      </c>
      <c r="C9" s="4" t="s">
        <v>26</v>
      </c>
      <c r="D9" s="4" t="s">
        <v>50</v>
      </c>
      <c r="E9" s="4" t="s">
        <v>51</v>
      </c>
      <c r="F9" s="5">
        <v>44556</v>
      </c>
      <c r="G9" s="5">
        <v>44557</v>
      </c>
      <c r="H9" s="4">
        <v>1</v>
      </c>
      <c r="I9" s="4">
        <v>1</v>
      </c>
      <c r="J9" s="4">
        <v>1</v>
      </c>
      <c r="K9" s="4" t="s">
        <v>29</v>
      </c>
      <c r="L9" s="4">
        <v>117.74</v>
      </c>
      <c r="M9" s="4">
        <v>117.74</v>
      </c>
      <c r="N9" s="4" t="s">
        <v>52</v>
      </c>
      <c r="O9" s="4" t="s">
        <v>31</v>
      </c>
      <c r="P9" s="4" t="s">
        <v>32</v>
      </c>
      <c r="Q9" s="4">
        <v>0</v>
      </c>
      <c r="R9" s="6">
        <v>44556</v>
      </c>
      <c r="S9" s="5">
        <v>44560</v>
      </c>
      <c r="T9" s="4" t="s">
        <v>33</v>
      </c>
      <c r="U9" s="4">
        <v>117.74</v>
      </c>
      <c r="V9" s="4">
        <v>0</v>
      </c>
      <c r="W9" s="4">
        <v>0</v>
      </c>
      <c r="X9" s="4">
        <v>2357426</v>
      </c>
    </row>
    <row r="10" s="4" customFormat="1" spans="1:24">
      <c r="A10" s="4">
        <v>17057044092</v>
      </c>
      <c r="B10" s="4" t="s">
        <v>25</v>
      </c>
      <c r="C10" s="4" t="s">
        <v>26</v>
      </c>
      <c r="D10" s="4" t="s">
        <v>46</v>
      </c>
      <c r="E10" s="4" t="s">
        <v>47</v>
      </c>
      <c r="F10" s="5">
        <v>44556</v>
      </c>
      <c r="G10" s="5">
        <v>44557</v>
      </c>
      <c r="H10" s="4">
        <v>1</v>
      </c>
      <c r="I10" s="4">
        <v>1</v>
      </c>
      <c r="J10" s="4">
        <v>1</v>
      </c>
      <c r="K10" s="4" t="s">
        <v>29</v>
      </c>
      <c r="L10" s="4">
        <v>123.83</v>
      </c>
      <c r="M10" s="4">
        <v>123.83</v>
      </c>
      <c r="N10" s="4" t="s">
        <v>53</v>
      </c>
      <c r="O10" s="4" t="s">
        <v>31</v>
      </c>
      <c r="P10" s="4" t="s">
        <v>32</v>
      </c>
      <c r="Q10" s="4">
        <v>0</v>
      </c>
      <c r="R10" s="6">
        <v>44556</v>
      </c>
      <c r="S10" s="5">
        <v>44560</v>
      </c>
      <c r="T10" s="4" t="s">
        <v>33</v>
      </c>
      <c r="U10" s="4">
        <v>123.83</v>
      </c>
      <c r="V10" s="4">
        <v>0</v>
      </c>
      <c r="W10" s="4">
        <v>0</v>
      </c>
      <c r="X10" s="4">
        <v>2357431</v>
      </c>
    </row>
    <row r="11" s="4" customFormat="1" spans="1:24">
      <c r="A11" s="4">
        <v>17057205485</v>
      </c>
      <c r="B11" s="4" t="s">
        <v>25</v>
      </c>
      <c r="C11" s="4" t="s">
        <v>26</v>
      </c>
      <c r="D11" s="4" t="s">
        <v>54</v>
      </c>
      <c r="E11" s="4" t="s">
        <v>55</v>
      </c>
      <c r="F11" s="5">
        <v>44556</v>
      </c>
      <c r="G11" s="5">
        <v>44557</v>
      </c>
      <c r="H11" s="4">
        <v>1</v>
      </c>
      <c r="I11" s="4">
        <v>1</v>
      </c>
      <c r="J11" s="4">
        <v>1</v>
      </c>
      <c r="K11" s="4" t="s">
        <v>29</v>
      </c>
      <c r="L11" s="4">
        <v>156.31</v>
      </c>
      <c r="M11" s="4">
        <v>156.31</v>
      </c>
      <c r="N11" s="4" t="s">
        <v>56</v>
      </c>
      <c r="O11" s="4" t="s">
        <v>31</v>
      </c>
      <c r="P11" s="4" t="s">
        <v>32</v>
      </c>
      <c r="Q11" s="4">
        <v>0</v>
      </c>
      <c r="R11" s="6">
        <v>44556</v>
      </c>
      <c r="S11" s="5">
        <v>44560</v>
      </c>
      <c r="T11" s="4" t="s">
        <v>33</v>
      </c>
      <c r="U11" s="4">
        <v>156.31</v>
      </c>
      <c r="V11" s="4">
        <v>0</v>
      </c>
      <c r="W11" s="4">
        <v>0</v>
      </c>
      <c r="X11" s="4">
        <v>2357479</v>
      </c>
    </row>
    <row r="12" s="4" customFormat="1" spans="1:24">
      <c r="A12" s="4">
        <v>17056888097</v>
      </c>
      <c r="B12" s="4" t="s">
        <v>25</v>
      </c>
      <c r="C12" s="4" t="s">
        <v>26</v>
      </c>
      <c r="D12" s="4" t="s">
        <v>46</v>
      </c>
      <c r="E12" s="4" t="s">
        <v>57</v>
      </c>
      <c r="F12" s="5">
        <v>44556</v>
      </c>
      <c r="G12" s="5">
        <v>44557</v>
      </c>
      <c r="H12" s="4">
        <v>1</v>
      </c>
      <c r="I12" s="4">
        <v>1</v>
      </c>
      <c r="J12" s="4">
        <v>1</v>
      </c>
      <c r="K12" s="4" t="s">
        <v>29</v>
      </c>
      <c r="L12" s="4">
        <v>141.09</v>
      </c>
      <c r="M12" s="4">
        <v>141.09</v>
      </c>
      <c r="N12" s="4" t="s">
        <v>58</v>
      </c>
      <c r="O12" s="4" t="s">
        <v>31</v>
      </c>
      <c r="P12" s="4" t="s">
        <v>32</v>
      </c>
      <c r="Q12" s="4">
        <v>0</v>
      </c>
      <c r="R12" s="6">
        <v>44556</v>
      </c>
      <c r="S12" s="5">
        <v>44560</v>
      </c>
      <c r="T12" s="4" t="s">
        <v>33</v>
      </c>
      <c r="U12" s="4">
        <v>141.09</v>
      </c>
      <c r="V12" s="4">
        <v>0</v>
      </c>
      <c r="W12" s="4">
        <v>0</v>
      </c>
      <c r="X12" s="4">
        <v>2357490</v>
      </c>
    </row>
    <row r="13" s="4" customFormat="1" spans="1:24">
      <c r="A13" s="4">
        <v>17057344442</v>
      </c>
      <c r="B13" s="4" t="s">
        <v>25</v>
      </c>
      <c r="C13" s="4" t="s">
        <v>26</v>
      </c>
      <c r="D13" s="4" t="s">
        <v>46</v>
      </c>
      <c r="E13" s="4" t="s">
        <v>47</v>
      </c>
      <c r="F13" s="5">
        <v>44556</v>
      </c>
      <c r="G13" s="5">
        <v>44557</v>
      </c>
      <c r="H13" s="4">
        <v>1</v>
      </c>
      <c r="I13" s="4">
        <v>1</v>
      </c>
      <c r="J13" s="4">
        <v>1</v>
      </c>
      <c r="K13" s="4" t="s">
        <v>29</v>
      </c>
      <c r="L13" s="4">
        <v>123.83</v>
      </c>
      <c r="M13" s="4">
        <v>123.83</v>
      </c>
      <c r="N13" s="4" t="s">
        <v>59</v>
      </c>
      <c r="O13" s="4" t="s">
        <v>31</v>
      </c>
      <c r="P13" s="4" t="s">
        <v>32</v>
      </c>
      <c r="Q13" s="4">
        <v>0</v>
      </c>
      <c r="R13" s="6">
        <v>44556</v>
      </c>
      <c r="S13" s="5">
        <v>44560</v>
      </c>
      <c r="T13" s="4" t="s">
        <v>33</v>
      </c>
      <c r="U13" s="4">
        <v>123.83</v>
      </c>
      <c r="V13" s="4">
        <v>0</v>
      </c>
      <c r="W13" s="4">
        <v>0</v>
      </c>
      <c r="X13" s="4">
        <v>2357511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A20" sqref="A20:A22"/>
    </sheetView>
  </sheetViews>
  <sheetFormatPr defaultColWidth="9" defaultRowHeight="13.5"/>
  <cols>
    <col min="1" max="1" width="13.5" style="4" customWidth="1"/>
    <col min="2" max="3" width="11.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60</v>
      </c>
    </row>
    <row r="2" s="4" customFormat="1" spans="1:9">
      <c r="A2" s="4">
        <v>17021831139</v>
      </c>
      <c r="B2" s="5">
        <v>44551</v>
      </c>
      <c r="C2" s="5">
        <v>44557</v>
      </c>
      <c r="D2" s="4">
        <v>941.16</v>
      </c>
      <c r="E2" s="4" t="str">
        <f>VLOOKUP(A2,HOP!A:L,12,0)</f>
        <v>941.16</v>
      </c>
      <c r="F2" s="4" t="str">
        <f>VLOOKUP(A2,HOP!A:C,3,0)</f>
        <v>2349048</v>
      </c>
      <c r="G2" s="4">
        <f>D2-E2</f>
        <v>0</v>
      </c>
      <c r="H2" s="4" t="str">
        <f>$H$1&amp;F2</f>
        <v>，2349048</v>
      </c>
      <c r="I2" s="4" t="str">
        <f>VLOOKUP(A2,HOP!A:T,20,0)</f>
        <v>直连</v>
      </c>
    </row>
    <row r="3" s="4" customFormat="1" spans="1:9">
      <c r="A3" s="4">
        <v>17041075016</v>
      </c>
      <c r="B3" s="5">
        <v>44554</v>
      </c>
      <c r="C3" s="5">
        <v>44557</v>
      </c>
      <c r="D3" s="4">
        <v>1138.84</v>
      </c>
      <c r="E3" s="4" t="str">
        <f>VLOOKUP(A3,HOP!A:L,12,0)</f>
        <v>1138.84</v>
      </c>
      <c r="F3" s="4" t="str">
        <f>VLOOKUP(A3,HOP!A:C,3,0)</f>
        <v>2353777</v>
      </c>
      <c r="G3" s="4">
        <f t="shared" ref="G3:G13" si="0">D3-E3</f>
        <v>0</v>
      </c>
      <c r="H3" s="4" t="str">
        <f t="shared" ref="H3:H13" si="1">$H$1&amp;F3</f>
        <v>，2353777</v>
      </c>
      <c r="I3" s="4" t="str">
        <f>VLOOKUP(A3,HOP!A:T,20,0)</f>
        <v>直连</v>
      </c>
    </row>
    <row r="4" s="4" customFormat="1" spans="1:9">
      <c r="A4" s="4">
        <v>17051232836</v>
      </c>
      <c r="B4" s="5">
        <v>44556</v>
      </c>
      <c r="C4" s="5">
        <v>44557</v>
      </c>
      <c r="D4" s="4">
        <v>157.33</v>
      </c>
      <c r="E4" s="4" t="str">
        <f>VLOOKUP(A4,HOP!A:L,12,0)</f>
        <v>157.33</v>
      </c>
      <c r="F4" s="4" t="str">
        <f>VLOOKUP(A4,HOP!A:C,3,0)</f>
        <v>2356296</v>
      </c>
      <c r="G4" s="4">
        <f t="shared" si="0"/>
        <v>0</v>
      </c>
      <c r="H4" s="4" t="str">
        <f t="shared" si="1"/>
        <v>，2356296</v>
      </c>
      <c r="I4" s="4" t="str">
        <f>VLOOKUP(A4,HOP!A:T,20,0)</f>
        <v>直连</v>
      </c>
    </row>
    <row r="5" s="4" customFormat="1" spans="1:9">
      <c r="A5" s="4">
        <v>17055421336</v>
      </c>
      <c r="B5" s="5">
        <v>44556</v>
      </c>
      <c r="C5" s="5">
        <v>44557</v>
      </c>
      <c r="D5" s="4">
        <v>159.58</v>
      </c>
      <c r="E5" s="4" t="str">
        <f>VLOOKUP(A5,HOP!A:L,12,0)</f>
        <v>159.58</v>
      </c>
      <c r="F5" s="4" t="str">
        <f>VLOOKUP(A5,HOP!A:C,3,0)</f>
        <v>2357044</v>
      </c>
      <c r="G5" s="4">
        <f t="shared" si="0"/>
        <v>0</v>
      </c>
      <c r="H5" s="4" t="str">
        <f t="shared" si="1"/>
        <v>，2357044</v>
      </c>
      <c r="I5" s="4" t="str">
        <f>VLOOKUP(A5,HOP!A:T,20,0)</f>
        <v>直连</v>
      </c>
    </row>
    <row r="6" s="4" customFormat="1" spans="1:9">
      <c r="A6" s="4">
        <v>17056032054</v>
      </c>
      <c r="B6" s="5">
        <v>44556</v>
      </c>
      <c r="C6" s="5">
        <v>44557</v>
      </c>
      <c r="D6" s="4">
        <v>206.05</v>
      </c>
      <c r="E6" s="4" t="str">
        <f>VLOOKUP(A6,HOP!A:L,12,0)</f>
        <v>206.05</v>
      </c>
      <c r="F6" s="4" t="str">
        <f>VLOOKUP(A6,HOP!A:C,3,0)</f>
        <v>2357176</v>
      </c>
      <c r="G6" s="4">
        <f t="shared" si="0"/>
        <v>0</v>
      </c>
      <c r="H6" s="4" t="str">
        <f t="shared" si="1"/>
        <v>，2357176</v>
      </c>
      <c r="I6" s="4" t="str">
        <f>VLOOKUP(A6,HOP!A:T,20,0)</f>
        <v>直连</v>
      </c>
    </row>
    <row r="7" s="4" customFormat="1" spans="1:9">
      <c r="A7" s="4">
        <v>17056428948</v>
      </c>
      <c r="B7" s="5">
        <v>44556</v>
      </c>
      <c r="C7" s="5">
        <v>44557</v>
      </c>
      <c r="D7" s="4">
        <v>123.83</v>
      </c>
      <c r="E7" s="4" t="str">
        <f>VLOOKUP(A7,HOP!A:L,12,0)</f>
        <v>123.83</v>
      </c>
      <c r="F7" s="4" t="str">
        <f>VLOOKUP(A7,HOP!A:C,3,0)</f>
        <v>2357267</v>
      </c>
      <c r="G7" s="4">
        <f t="shared" si="0"/>
        <v>0</v>
      </c>
      <c r="H7" s="4" t="str">
        <f t="shared" si="1"/>
        <v>，2357267</v>
      </c>
      <c r="I7" s="4" t="str">
        <f>VLOOKUP(A7,HOP!A:T,20,0)</f>
        <v>直连</v>
      </c>
    </row>
    <row r="8" s="4" customFormat="1" spans="1:9">
      <c r="A8" s="4">
        <v>17056635953</v>
      </c>
      <c r="B8" s="5">
        <v>44556</v>
      </c>
      <c r="C8" s="5">
        <v>44557</v>
      </c>
      <c r="D8" s="4">
        <v>123.83</v>
      </c>
      <c r="E8" s="4" t="str">
        <f>VLOOKUP(A8,HOP!A:L,12,0)</f>
        <v>123.83</v>
      </c>
      <c r="F8" s="4" t="str">
        <f>VLOOKUP(A8,HOP!A:C,3,0)</f>
        <v>2357318</v>
      </c>
      <c r="G8" s="4">
        <f t="shared" si="0"/>
        <v>0</v>
      </c>
      <c r="H8" s="4" t="str">
        <f t="shared" si="1"/>
        <v>，2357318</v>
      </c>
      <c r="I8" s="4" t="str">
        <f>VLOOKUP(A8,HOP!A:T,20,0)</f>
        <v>直连</v>
      </c>
    </row>
    <row r="9" s="4" customFormat="1" spans="1:9">
      <c r="A9" s="4">
        <v>17057035433</v>
      </c>
      <c r="B9" s="5">
        <v>44556</v>
      </c>
      <c r="C9" s="5">
        <v>44557</v>
      </c>
      <c r="D9" s="4">
        <v>117.74</v>
      </c>
      <c r="E9" s="4" t="str">
        <f>VLOOKUP(A9,HOP!A:L,12,0)</f>
        <v>117.74</v>
      </c>
      <c r="F9" s="4" t="str">
        <f>VLOOKUP(A9,HOP!A:C,3,0)</f>
        <v>2357426</v>
      </c>
      <c r="G9" s="4">
        <f t="shared" si="0"/>
        <v>0</v>
      </c>
      <c r="H9" s="4" t="str">
        <f t="shared" si="1"/>
        <v>，2357426</v>
      </c>
      <c r="I9" s="4" t="str">
        <f>VLOOKUP(A9,HOP!A:T,20,0)</f>
        <v>直连</v>
      </c>
    </row>
    <row r="10" s="4" customFormat="1" spans="1:9">
      <c r="A10" s="4">
        <v>17057044092</v>
      </c>
      <c r="B10" s="5">
        <v>44556</v>
      </c>
      <c r="C10" s="5">
        <v>44557</v>
      </c>
      <c r="D10" s="4">
        <v>123.83</v>
      </c>
      <c r="E10" s="4" t="str">
        <f>VLOOKUP(A10,HOP!A:L,12,0)</f>
        <v>123.83</v>
      </c>
      <c r="F10" s="4" t="str">
        <f>VLOOKUP(A10,HOP!A:C,3,0)</f>
        <v>2357431</v>
      </c>
      <c r="G10" s="4">
        <f t="shared" si="0"/>
        <v>0</v>
      </c>
      <c r="H10" s="4" t="str">
        <f t="shared" si="1"/>
        <v>，2357431</v>
      </c>
      <c r="I10" s="4" t="str">
        <f>VLOOKUP(A10,HOP!A:T,20,0)</f>
        <v>直连</v>
      </c>
    </row>
    <row r="11" s="4" customFormat="1" spans="1:9">
      <c r="A11" s="4">
        <v>17057205485</v>
      </c>
      <c r="B11" s="5">
        <v>44556</v>
      </c>
      <c r="C11" s="5">
        <v>44557</v>
      </c>
      <c r="D11" s="4">
        <v>156.31</v>
      </c>
      <c r="E11" s="4" t="str">
        <f>VLOOKUP(A11,HOP!A:L,12,0)</f>
        <v>156.31</v>
      </c>
      <c r="F11" s="4" t="str">
        <f>VLOOKUP(A11,HOP!A:C,3,0)</f>
        <v>2357479</v>
      </c>
      <c r="G11" s="4">
        <f t="shared" si="0"/>
        <v>0</v>
      </c>
      <c r="H11" s="4" t="str">
        <f t="shared" si="1"/>
        <v>，2357479</v>
      </c>
      <c r="I11" s="4" t="str">
        <f>VLOOKUP(A11,HOP!A:T,20,0)</f>
        <v>直连</v>
      </c>
    </row>
    <row r="12" s="4" customFormat="1" spans="1:9">
      <c r="A12" s="4">
        <v>17056888097</v>
      </c>
      <c r="B12" s="5">
        <v>44556</v>
      </c>
      <c r="C12" s="5">
        <v>44557</v>
      </c>
      <c r="D12" s="4">
        <v>141.09</v>
      </c>
      <c r="E12" s="4" t="str">
        <f>VLOOKUP(A12,HOP!A:L,12,0)</f>
        <v>141.09</v>
      </c>
      <c r="F12" s="4" t="str">
        <f>VLOOKUP(A12,HOP!A:C,3,0)</f>
        <v>2357490</v>
      </c>
      <c r="G12" s="4">
        <f t="shared" si="0"/>
        <v>0</v>
      </c>
      <c r="H12" s="4" t="str">
        <f t="shared" si="1"/>
        <v>，2357490</v>
      </c>
      <c r="I12" s="4" t="str">
        <f>VLOOKUP(A12,HOP!A:T,20,0)</f>
        <v>直连</v>
      </c>
    </row>
    <row r="13" s="4" customFormat="1" spans="1:9">
      <c r="A13" s="4">
        <v>17057344442</v>
      </c>
      <c r="B13" s="5">
        <v>44556</v>
      </c>
      <c r="C13" s="5">
        <v>44557</v>
      </c>
      <c r="D13" s="4">
        <v>123.83</v>
      </c>
      <c r="E13" s="4" t="str">
        <f>VLOOKUP(A13,HOP!A:L,12,0)</f>
        <v>123.83</v>
      </c>
      <c r="F13" s="4" t="str">
        <f>VLOOKUP(A13,HOP!A:C,3,0)</f>
        <v>2357511</v>
      </c>
      <c r="G13" s="4">
        <f t="shared" si="0"/>
        <v>0</v>
      </c>
      <c r="H13" s="4" t="str">
        <f t="shared" si="1"/>
        <v>，2357511</v>
      </c>
      <c r="I13" s="4" t="str">
        <f>VLOOKUP(A13,HOP!A:T,20,0)</f>
        <v>直连</v>
      </c>
    </row>
    <row r="15" spans="4:4">
      <c r="D15" s="4">
        <f>SUM(D2:D14)</f>
        <v>3513.42</v>
      </c>
    </row>
    <row r="20" spans="1:1">
      <c r="A20" s="4" t="s">
        <v>61</v>
      </c>
    </row>
    <row r="21" spans="1:1">
      <c r="A21" s="4" t="s">
        <v>62</v>
      </c>
    </row>
    <row r="22" spans="1:1">
      <c r="A22" s="4" t="s">
        <v>63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64</v>
      </c>
      <c r="B1" s="2" t="s">
        <v>65</v>
      </c>
      <c r="C1" s="2" t="s">
        <v>66</v>
      </c>
      <c r="D1" s="2" t="s">
        <v>67</v>
      </c>
      <c r="E1" s="2" t="s">
        <v>13</v>
      </c>
      <c r="F1" s="2" t="s">
        <v>5</v>
      </c>
      <c r="G1" s="2" t="s">
        <v>6</v>
      </c>
      <c r="H1" s="2" t="s">
        <v>68</v>
      </c>
      <c r="I1" s="2" t="s">
        <v>69</v>
      </c>
      <c r="J1" s="2" t="s">
        <v>70</v>
      </c>
      <c r="K1" s="2" t="s">
        <v>71</v>
      </c>
      <c r="L1" s="2" t="s">
        <v>72</v>
      </c>
      <c r="M1" s="2" t="s">
        <v>73</v>
      </c>
      <c r="N1" s="2" t="s">
        <v>74</v>
      </c>
      <c r="O1" s="2" t="s">
        <v>75</v>
      </c>
      <c r="P1" s="2" t="s">
        <v>76</v>
      </c>
      <c r="Q1" s="2" t="s">
        <v>77</v>
      </c>
      <c r="R1" s="2" t="s">
        <v>78</v>
      </c>
      <c r="S1" s="2" t="s">
        <v>79</v>
      </c>
      <c r="T1" s="2" t="s">
        <v>80</v>
      </c>
    </row>
    <row r="2" s="1" customFormat="1" spans="1:20">
      <c r="A2" s="3">
        <v>17057344442</v>
      </c>
      <c r="B2" s="1" t="s">
        <v>81</v>
      </c>
      <c r="C2" s="1" t="s">
        <v>82</v>
      </c>
      <c r="D2" s="1" t="s">
        <v>83</v>
      </c>
      <c r="E2" s="1" t="s">
        <v>59</v>
      </c>
      <c r="F2" s="1" t="s">
        <v>81</v>
      </c>
      <c r="G2" s="1" t="s">
        <v>84</v>
      </c>
      <c r="H2" s="1" t="s">
        <v>85</v>
      </c>
      <c r="I2" s="1" t="s">
        <v>86</v>
      </c>
      <c r="J2" s="1" t="s">
        <v>87</v>
      </c>
      <c r="K2" s="1" t="s">
        <v>86</v>
      </c>
      <c r="L2" s="1" t="s">
        <v>86</v>
      </c>
      <c r="M2" s="1" t="s">
        <v>88</v>
      </c>
      <c r="N2" s="1" t="s">
        <v>88</v>
      </c>
      <c r="O2" s="1" t="s">
        <v>89</v>
      </c>
      <c r="P2" s="1" t="s">
        <v>90</v>
      </c>
      <c r="Q2" s="1" t="s">
        <v>91</v>
      </c>
      <c r="R2" s="1" t="s">
        <v>92</v>
      </c>
      <c r="S2" s="1" t="s">
        <v>93</v>
      </c>
      <c r="T2" s="1" t="s">
        <v>94</v>
      </c>
    </row>
    <row r="3" s="1" customFormat="1" spans="1:20">
      <c r="A3" s="3">
        <v>17056888097</v>
      </c>
      <c r="B3" s="1" t="s">
        <v>81</v>
      </c>
      <c r="C3" s="1" t="s">
        <v>95</v>
      </c>
      <c r="D3" s="1" t="s">
        <v>83</v>
      </c>
      <c r="E3" s="1" t="s">
        <v>58</v>
      </c>
      <c r="F3" s="1" t="s">
        <v>81</v>
      </c>
      <c r="G3" s="1" t="s">
        <v>84</v>
      </c>
      <c r="H3" s="1" t="s">
        <v>85</v>
      </c>
      <c r="I3" s="1" t="s">
        <v>96</v>
      </c>
      <c r="J3" s="1" t="s">
        <v>87</v>
      </c>
      <c r="K3" s="1" t="s">
        <v>96</v>
      </c>
      <c r="L3" s="1" t="s">
        <v>96</v>
      </c>
      <c r="M3" s="1" t="s">
        <v>88</v>
      </c>
      <c r="N3" s="1" t="s">
        <v>88</v>
      </c>
      <c r="O3" s="1" t="s">
        <v>89</v>
      </c>
      <c r="P3" s="1" t="s">
        <v>90</v>
      </c>
      <c r="Q3" s="1" t="s">
        <v>97</v>
      </c>
      <c r="R3" s="1" t="s">
        <v>92</v>
      </c>
      <c r="S3" s="1" t="s">
        <v>93</v>
      </c>
      <c r="T3" s="1" t="s">
        <v>94</v>
      </c>
    </row>
    <row r="4" s="1" customFormat="1" spans="1:20">
      <c r="A4" s="3">
        <v>17057205485</v>
      </c>
      <c r="B4" s="1" t="s">
        <v>81</v>
      </c>
      <c r="C4" s="1" t="s">
        <v>98</v>
      </c>
      <c r="D4" s="1" t="s">
        <v>99</v>
      </c>
      <c r="E4" s="1" t="s">
        <v>56</v>
      </c>
      <c r="F4" s="1" t="s">
        <v>81</v>
      </c>
      <c r="G4" s="1" t="s">
        <v>84</v>
      </c>
      <c r="H4" s="1" t="s">
        <v>85</v>
      </c>
      <c r="I4" s="1" t="s">
        <v>100</v>
      </c>
      <c r="J4" s="1" t="s">
        <v>87</v>
      </c>
      <c r="K4" s="1" t="s">
        <v>100</v>
      </c>
      <c r="L4" s="1" t="s">
        <v>100</v>
      </c>
      <c r="M4" s="1" t="s">
        <v>88</v>
      </c>
      <c r="N4" s="1" t="s">
        <v>88</v>
      </c>
      <c r="O4" s="1" t="s">
        <v>89</v>
      </c>
      <c r="P4" s="1" t="s">
        <v>90</v>
      </c>
      <c r="Q4" s="1" t="s">
        <v>101</v>
      </c>
      <c r="R4" s="1" t="s">
        <v>92</v>
      </c>
      <c r="S4" s="1" t="s">
        <v>93</v>
      </c>
      <c r="T4" s="1" t="s">
        <v>94</v>
      </c>
    </row>
    <row r="5" s="1" customFormat="1" spans="1:20">
      <c r="A5" s="3">
        <v>17057044092</v>
      </c>
      <c r="B5" s="1" t="s">
        <v>81</v>
      </c>
      <c r="C5" s="1" t="s">
        <v>102</v>
      </c>
      <c r="D5" s="1" t="s">
        <v>83</v>
      </c>
      <c r="E5" s="1" t="s">
        <v>53</v>
      </c>
      <c r="F5" s="1" t="s">
        <v>81</v>
      </c>
      <c r="G5" s="1" t="s">
        <v>84</v>
      </c>
      <c r="H5" s="1" t="s">
        <v>85</v>
      </c>
      <c r="I5" s="1" t="s">
        <v>86</v>
      </c>
      <c r="J5" s="1" t="s">
        <v>87</v>
      </c>
      <c r="K5" s="1" t="s">
        <v>86</v>
      </c>
      <c r="L5" s="1" t="s">
        <v>86</v>
      </c>
      <c r="M5" s="1" t="s">
        <v>88</v>
      </c>
      <c r="N5" s="1" t="s">
        <v>88</v>
      </c>
      <c r="O5" s="1" t="s">
        <v>89</v>
      </c>
      <c r="P5" s="1" t="s">
        <v>90</v>
      </c>
      <c r="Q5" s="1" t="s">
        <v>103</v>
      </c>
      <c r="R5" s="1" t="s">
        <v>92</v>
      </c>
      <c r="S5" s="1" t="s">
        <v>93</v>
      </c>
      <c r="T5" s="1" t="s">
        <v>94</v>
      </c>
    </row>
    <row r="6" s="1" customFormat="1" spans="1:20">
      <c r="A6" s="3">
        <v>17057035433</v>
      </c>
      <c r="B6" s="1" t="s">
        <v>81</v>
      </c>
      <c r="C6" s="1" t="s">
        <v>104</v>
      </c>
      <c r="D6" s="1" t="s">
        <v>105</v>
      </c>
      <c r="E6" s="1" t="s">
        <v>52</v>
      </c>
      <c r="F6" s="1" t="s">
        <v>81</v>
      </c>
      <c r="G6" s="1" t="s">
        <v>84</v>
      </c>
      <c r="H6" s="1" t="s">
        <v>85</v>
      </c>
      <c r="I6" s="1" t="s">
        <v>106</v>
      </c>
      <c r="J6" s="1" t="s">
        <v>87</v>
      </c>
      <c r="K6" s="1" t="s">
        <v>106</v>
      </c>
      <c r="L6" s="1" t="s">
        <v>106</v>
      </c>
      <c r="M6" s="1" t="s">
        <v>88</v>
      </c>
      <c r="N6" s="1" t="s">
        <v>88</v>
      </c>
      <c r="O6" s="1" t="s">
        <v>89</v>
      </c>
      <c r="P6" s="1" t="s">
        <v>90</v>
      </c>
      <c r="Q6" s="1" t="s">
        <v>107</v>
      </c>
      <c r="R6" s="1" t="s">
        <v>92</v>
      </c>
      <c r="S6" s="1" t="s">
        <v>93</v>
      </c>
      <c r="T6" s="1" t="s">
        <v>94</v>
      </c>
    </row>
    <row r="7" s="1" customFormat="1" spans="1:20">
      <c r="A7" s="3">
        <v>17056635953</v>
      </c>
      <c r="B7" s="1" t="s">
        <v>81</v>
      </c>
      <c r="C7" s="1" t="s">
        <v>108</v>
      </c>
      <c r="D7" s="1" t="s">
        <v>83</v>
      </c>
      <c r="E7" s="1" t="s">
        <v>49</v>
      </c>
      <c r="F7" s="1" t="s">
        <v>81</v>
      </c>
      <c r="G7" s="1" t="s">
        <v>84</v>
      </c>
      <c r="H7" s="1" t="s">
        <v>85</v>
      </c>
      <c r="I7" s="1" t="s">
        <v>86</v>
      </c>
      <c r="J7" s="1" t="s">
        <v>87</v>
      </c>
      <c r="K7" s="1" t="s">
        <v>86</v>
      </c>
      <c r="L7" s="1" t="s">
        <v>86</v>
      </c>
      <c r="M7" s="1" t="s">
        <v>88</v>
      </c>
      <c r="N7" s="1" t="s">
        <v>88</v>
      </c>
      <c r="O7" s="1" t="s">
        <v>89</v>
      </c>
      <c r="P7" s="1" t="s">
        <v>90</v>
      </c>
      <c r="Q7" s="1" t="s">
        <v>109</v>
      </c>
      <c r="R7" s="1" t="s">
        <v>92</v>
      </c>
      <c r="S7" s="1" t="s">
        <v>93</v>
      </c>
      <c r="T7" s="1" t="s">
        <v>94</v>
      </c>
    </row>
    <row r="8" s="1" customFormat="1" spans="1:20">
      <c r="A8" s="3">
        <v>17056428948</v>
      </c>
      <c r="B8" s="1" t="s">
        <v>81</v>
      </c>
      <c r="C8" s="1" t="s">
        <v>110</v>
      </c>
      <c r="D8" s="1" t="s">
        <v>83</v>
      </c>
      <c r="E8" s="1" t="s">
        <v>48</v>
      </c>
      <c r="F8" s="1" t="s">
        <v>81</v>
      </c>
      <c r="G8" s="1" t="s">
        <v>84</v>
      </c>
      <c r="H8" s="1" t="s">
        <v>85</v>
      </c>
      <c r="I8" s="1" t="s">
        <v>86</v>
      </c>
      <c r="J8" s="1" t="s">
        <v>87</v>
      </c>
      <c r="K8" s="1" t="s">
        <v>86</v>
      </c>
      <c r="L8" s="1" t="s">
        <v>86</v>
      </c>
      <c r="M8" s="1" t="s">
        <v>88</v>
      </c>
      <c r="N8" s="1" t="s">
        <v>88</v>
      </c>
      <c r="O8" s="1" t="s">
        <v>89</v>
      </c>
      <c r="P8" s="1" t="s">
        <v>90</v>
      </c>
      <c r="Q8" s="1" t="s">
        <v>111</v>
      </c>
      <c r="R8" s="1" t="s">
        <v>92</v>
      </c>
      <c r="S8" s="1" t="s">
        <v>93</v>
      </c>
      <c r="T8" s="1" t="s">
        <v>94</v>
      </c>
    </row>
    <row r="9" s="1" customFormat="1" spans="1:20">
      <c r="A9" s="3">
        <v>17056032054</v>
      </c>
      <c r="B9" s="1" t="s">
        <v>81</v>
      </c>
      <c r="C9" s="1" t="s">
        <v>112</v>
      </c>
      <c r="D9" s="1" t="s">
        <v>113</v>
      </c>
      <c r="E9" s="1" t="s">
        <v>45</v>
      </c>
      <c r="F9" s="1" t="s">
        <v>81</v>
      </c>
      <c r="G9" s="1" t="s">
        <v>84</v>
      </c>
      <c r="H9" s="1" t="s">
        <v>85</v>
      </c>
      <c r="I9" s="1" t="s">
        <v>114</v>
      </c>
      <c r="J9" s="1" t="s">
        <v>87</v>
      </c>
      <c r="K9" s="1" t="s">
        <v>114</v>
      </c>
      <c r="L9" s="1" t="s">
        <v>114</v>
      </c>
      <c r="M9" s="1" t="s">
        <v>88</v>
      </c>
      <c r="N9" s="1" t="s">
        <v>88</v>
      </c>
      <c r="O9" s="1" t="s">
        <v>89</v>
      </c>
      <c r="P9" s="1" t="s">
        <v>90</v>
      </c>
      <c r="Q9" s="1" t="s">
        <v>115</v>
      </c>
      <c r="R9" s="1" t="s">
        <v>92</v>
      </c>
      <c r="S9" s="1" t="s">
        <v>93</v>
      </c>
      <c r="T9" s="1" t="s">
        <v>94</v>
      </c>
    </row>
    <row r="10" s="1" customFormat="1" spans="1:20">
      <c r="A10" s="3">
        <v>17055421336</v>
      </c>
      <c r="B10" s="1" t="s">
        <v>81</v>
      </c>
      <c r="C10" s="1" t="s">
        <v>116</v>
      </c>
      <c r="D10" s="1" t="s">
        <v>117</v>
      </c>
      <c r="E10" s="1" t="s">
        <v>42</v>
      </c>
      <c r="F10" s="1" t="s">
        <v>81</v>
      </c>
      <c r="G10" s="1" t="s">
        <v>84</v>
      </c>
      <c r="H10" s="1" t="s">
        <v>85</v>
      </c>
      <c r="I10" s="1" t="s">
        <v>118</v>
      </c>
      <c r="J10" s="1" t="s">
        <v>87</v>
      </c>
      <c r="K10" s="1" t="s">
        <v>118</v>
      </c>
      <c r="L10" s="1" t="s">
        <v>118</v>
      </c>
      <c r="M10" s="1" t="s">
        <v>88</v>
      </c>
      <c r="N10" s="1" t="s">
        <v>88</v>
      </c>
      <c r="O10" s="1" t="s">
        <v>89</v>
      </c>
      <c r="P10" s="1" t="s">
        <v>90</v>
      </c>
      <c r="Q10" s="1" t="s">
        <v>119</v>
      </c>
      <c r="R10" s="1" t="s">
        <v>92</v>
      </c>
      <c r="S10" s="1" t="s">
        <v>93</v>
      </c>
      <c r="T10" s="1" t="s">
        <v>94</v>
      </c>
    </row>
    <row r="11" s="1" customFormat="1" spans="1:20">
      <c r="A11" s="3">
        <v>17051232836</v>
      </c>
      <c r="B11" s="1" t="s">
        <v>120</v>
      </c>
      <c r="C11" s="1" t="s">
        <v>121</v>
      </c>
      <c r="D11" s="1" t="s">
        <v>122</v>
      </c>
      <c r="E11" s="1" t="s">
        <v>39</v>
      </c>
      <c r="F11" s="1" t="s">
        <v>81</v>
      </c>
      <c r="G11" s="1" t="s">
        <v>84</v>
      </c>
      <c r="H11" s="1" t="s">
        <v>85</v>
      </c>
      <c r="I11" s="1" t="s">
        <v>123</v>
      </c>
      <c r="J11" s="1" t="s">
        <v>87</v>
      </c>
      <c r="K11" s="1" t="s">
        <v>123</v>
      </c>
      <c r="L11" s="1" t="s">
        <v>123</v>
      </c>
      <c r="M11" s="1" t="s">
        <v>88</v>
      </c>
      <c r="N11" s="1" t="s">
        <v>88</v>
      </c>
      <c r="O11" s="1" t="s">
        <v>89</v>
      </c>
      <c r="P11" s="1" t="s">
        <v>90</v>
      </c>
      <c r="Q11" s="1" t="s">
        <v>124</v>
      </c>
      <c r="R11" s="1" t="s">
        <v>92</v>
      </c>
      <c r="S11" s="1" t="s">
        <v>93</v>
      </c>
      <c r="T11" s="1" t="s">
        <v>94</v>
      </c>
    </row>
    <row r="12" s="1" customFormat="1" spans="1:20">
      <c r="A12" s="3">
        <v>17041075016</v>
      </c>
      <c r="B12" s="1" t="s">
        <v>125</v>
      </c>
      <c r="C12" s="1" t="s">
        <v>126</v>
      </c>
      <c r="D12" s="1" t="s">
        <v>127</v>
      </c>
      <c r="E12" s="1" t="s">
        <v>36</v>
      </c>
      <c r="F12" s="1" t="s">
        <v>125</v>
      </c>
      <c r="G12" s="1" t="s">
        <v>84</v>
      </c>
      <c r="H12" s="1" t="s">
        <v>85</v>
      </c>
      <c r="I12" s="1" t="s">
        <v>128</v>
      </c>
      <c r="J12" s="1" t="s">
        <v>87</v>
      </c>
      <c r="K12" s="1" t="s">
        <v>128</v>
      </c>
      <c r="L12" s="1" t="s">
        <v>128</v>
      </c>
      <c r="M12" s="1" t="s">
        <v>88</v>
      </c>
      <c r="N12" s="1" t="s">
        <v>88</v>
      </c>
      <c r="O12" s="1" t="s">
        <v>89</v>
      </c>
      <c r="P12" s="1" t="s">
        <v>90</v>
      </c>
      <c r="Q12" s="1" t="s">
        <v>129</v>
      </c>
      <c r="R12" s="1" t="s">
        <v>92</v>
      </c>
      <c r="S12" s="1" t="s">
        <v>93</v>
      </c>
      <c r="T12" s="1" t="s">
        <v>94</v>
      </c>
    </row>
    <row r="13" s="1" customFormat="1" spans="1:20">
      <c r="A13" s="3">
        <v>17021831139</v>
      </c>
      <c r="B13" s="1" t="s">
        <v>130</v>
      </c>
      <c r="C13" s="1" t="s">
        <v>131</v>
      </c>
      <c r="D13" s="1" t="s">
        <v>132</v>
      </c>
      <c r="E13" s="1" t="s">
        <v>30</v>
      </c>
      <c r="F13" s="1" t="s">
        <v>130</v>
      </c>
      <c r="G13" s="1" t="s">
        <v>84</v>
      </c>
      <c r="H13" s="1" t="s">
        <v>85</v>
      </c>
      <c r="I13" s="1" t="s">
        <v>133</v>
      </c>
      <c r="J13" s="1" t="s">
        <v>87</v>
      </c>
      <c r="K13" s="1" t="s">
        <v>133</v>
      </c>
      <c r="L13" s="1" t="s">
        <v>133</v>
      </c>
      <c r="M13" s="1" t="s">
        <v>88</v>
      </c>
      <c r="N13" s="1" t="s">
        <v>88</v>
      </c>
      <c r="O13" s="1" t="s">
        <v>89</v>
      </c>
      <c r="P13" s="1" t="s">
        <v>90</v>
      </c>
      <c r="Q13" s="1" t="s">
        <v>134</v>
      </c>
      <c r="R13" s="1" t="s">
        <v>92</v>
      </c>
      <c r="S13" s="1" t="s">
        <v>93</v>
      </c>
      <c r="T13" s="1" t="s">
        <v>94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2021-12-30T01:26:13Z</dcterms:created>
  <dcterms:modified xsi:type="dcterms:W3CDTF">2021-12-30T01:50:07Z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AC5B23EEF2334E04AC7036C09F190FD6</vt:lpwstr>
  </property>
  <property fmtid="{D5CDD505-2E9C-101B-9397-08002B2CF9AE}" pid="3" name="KSOProductBuildVer">
    <vt:lpwstr>2052-11.1.0.11194</vt:lpwstr>
  </property>
</Properties>
</file>