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对账!$1:$41</definedName>
  </definedNames>
  <calcPr calcId="144525"/>
</workbook>
</file>

<file path=xl/sharedStrings.xml><?xml version="1.0" encoding="utf-8"?>
<sst xmlns="http://schemas.openxmlformats.org/spreadsheetml/2006/main" count="1135" uniqueCount="406">
  <si>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</si>
  <si>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</si>
  <si>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</si>
  <si>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</si>
  <si>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</si>
  <si>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</si>
  <si>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</si>
  <si>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</si>
  <si>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</si>
  <si>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</si>
  <si>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</si>
  <si>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</si>
  <si>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</si>
  <si>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</si>
  <si>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</si>
  <si>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</si>
  <si>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</si>
  <si>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</si>
  <si>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</si>
  <si>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</si>
  <si>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</si>
  <si>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</si>
  <si>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</si>
  <si>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</si>
  <si>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</si>
  <si>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</si>
  <si>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</si>
  <si>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[切罗基]切诺基费尔菲尔德套房客栈(Fairfield Inn &amp; Suites Cherokee)(45826195)</t>
  </si>
  <si>
    <t>特大床客房&lt;不退款&gt;&lt;2人入住&gt;</t>
  </si>
  <si>
    <t>USD</t>
  </si>
  <si>
    <t>ALLEGOOD/BRENDA</t>
  </si>
  <si>
    <t>CA5326220119USD</t>
  </si>
  <si>
    <t>未提现</t>
  </si>
  <si>
    <t>携程开票</t>
  </si>
  <si>
    <t>[基韦斯特]基韦斯特24北部酒店(24 North Hotel Key West)(37244051)</t>
  </si>
  <si>
    <t>标准两张大床房&lt;不退款&gt;&lt;2人入住&gt;</t>
  </si>
  <si>
    <t>Eyster/Jaime</t>
  </si>
  <si>
    <t>[阿拉卡茹]阿拉卡茹阿尔库斯酒店(Arcus Hotel Aracaju by Atlantica)(39669525)</t>
  </si>
  <si>
    <t>高级双人房&lt;不退款&gt;&lt;2人入住&gt;</t>
  </si>
  <si>
    <t>Vieira/Josefa Almeida Cunha</t>
  </si>
  <si>
    <t>[迈阿密戴德县]迈阿密国际机场酒店(Miami International Airport Hotel)(37209685)</t>
  </si>
  <si>
    <t>标准大号床房&lt;不退款&gt;&lt;2人入住&gt;</t>
  </si>
  <si>
    <t>Reed/Linda</t>
  </si>
  <si>
    <t>[特柳莱德]维多利亚旅馆(The Victorian Inn)(40076114)</t>
  </si>
  <si>
    <t>经典客房1张大床&lt;不退款&gt;&lt;2人入住&gt;</t>
  </si>
  <si>
    <t>Joyner/James Robert</t>
  </si>
  <si>
    <t>EXP-1858801961</t>
  </si>
  <si>
    <t>[首尔]首尔麻浦格莱德酒店(Glad Hotel Mapo)(37196108)</t>
  </si>
  <si>
    <t>豪华双床房&lt;不退款&gt;&lt;2人入住&gt;</t>
  </si>
  <si>
    <t>KIM/HYESUN,Ryu/Chairin</t>
  </si>
  <si>
    <t>[卡尔斯巴德]卡尔斯巴德北圣地亚哥县欢朋酒店(Hampton Inn Carlsbad North San Diego County)(37210998)</t>
  </si>
  <si>
    <t>特大床房&lt;不退款&gt;&lt;2人入住&gt;</t>
  </si>
  <si>
    <t>Sotelo/Christopher Michael</t>
  </si>
  <si>
    <t>[辛辛那提]辛辛那提荷兰广场希尔顿酒店(Hilton Cincinnati Netherland Plaza)(37220095)</t>
  </si>
  <si>
    <t>标准两张双人床房&lt;不退款&gt;&lt;2人入住&gt;</t>
  </si>
  <si>
    <t>Propst/Nikita Marie</t>
  </si>
  <si>
    <t>[洛杉矶]西洛杉矶智选假日酒店(Holiday Inn Express West Los Angeles, an Ihg Hotel)(37217382)</t>
  </si>
  <si>
    <t>特大床房&lt;2人入住&gt;&lt;不退款&gt;&lt;早餐&gt;</t>
  </si>
  <si>
    <t>Conway/Elliot</t>
  </si>
  <si>
    <t>[阿瓦图基]凤凰南山福朋喜来登酒店(Four Points by Sheraton Phoenix South Mountain)(37236594)</t>
  </si>
  <si>
    <t>特大床房&lt;2人入住&gt;&lt;IBU黄金会员专享&gt;&lt;不退款&gt;</t>
  </si>
  <si>
    <t>Sedlickas/Benard Francis</t>
  </si>
  <si>
    <t>[首尔]首尔东大门广场JW万豪酒店(JW Marriott Dongdaemun Square Seoul)(37225487)</t>
  </si>
  <si>
    <t>豪华特大床房&lt;不退款&gt;&lt;2人入住&gt;</t>
  </si>
  <si>
    <t>kim/sunhwa</t>
  </si>
  <si>
    <t>[费城]费城市中心万丽酒店(Renaissance Philadelphia Downtown Hotel)(37226502)</t>
  </si>
  <si>
    <t>公园景观特大床房&lt;不退款&gt;&lt;2人入住&gt;</t>
  </si>
  <si>
    <t>Vignali/Wendy</t>
  </si>
  <si>
    <t>crook/terry V.</t>
  </si>
  <si>
    <t>91662210;91662211</t>
  </si>
  <si>
    <t>[芝加哥]芝加哥喜来登大酒店(Sheraton Grand Chicago)(37225461)</t>
  </si>
  <si>
    <t>河景特大床房&lt;不退款&gt;&lt;2人入住&gt;</t>
  </si>
  <si>
    <t>Garapolo/Jennifer Lynn</t>
  </si>
  <si>
    <t>[巴洛克]德禺海滩度假酒店(De Rhu Beach Resort)(39664763)</t>
  </si>
  <si>
    <t>高级双床房标准间&lt;不退款&gt;&lt;2人入住&gt;</t>
  </si>
  <si>
    <t>radzlan/asyraf,radzlan/asyraf</t>
  </si>
  <si>
    <t>退单</t>
  </si>
  <si>
    <t>标准房&lt;1&gt;&lt;2人入住&gt;&lt;不退款&gt;&lt;早餐&gt;</t>
  </si>
  <si>
    <t>Elmore/Tiffani</t>
  </si>
  <si>
    <t>取消</t>
  </si>
  <si>
    <t>[迪拜]迪拜君悦酒店(Grand Hyatt Dubai)(39042134)</t>
  </si>
  <si>
    <t>至尊房&lt;不退款&gt;&lt;2人入住&gt;</t>
  </si>
  <si>
    <t>Croucamp/Monique</t>
  </si>
  <si>
    <t>SEONGCHAN/HONG,SEONGCHAN/HONG</t>
  </si>
  <si>
    <t>[华斯卡 德 奥坎波]华斯卡锡亚拉魏德酒店(Huasca Sierra Verde)(39640307)</t>
  </si>
  <si>
    <t>桑琴房&lt;不退款&gt;&lt;2人入住&gt;</t>
  </si>
  <si>
    <t>Frias Castillo/Martha Patricia</t>
  </si>
  <si>
    <t>EXP-1880046427</t>
  </si>
  <si>
    <t>[芭堤雅]芭堤雅全盛中心酒店 (SHA Plus+)(Centre Point Prime Hotel Pattaya (SHA Plus+))(39599308)</t>
  </si>
  <si>
    <t>豪华房(特大床)&lt;不退款&gt;&lt;2人入住&gt;</t>
  </si>
  <si>
    <t>suzuki/katsuhiko,suzuki/katsuhiko</t>
  </si>
  <si>
    <t>[南安普敦]南安普敦港酒店(Southampton Harbour Hotel)(39648231)</t>
  </si>
  <si>
    <t>标准双人间&lt;不退款&gt;&lt;2人入住&gt;</t>
  </si>
  <si>
    <t>Bonney/Owen</t>
  </si>
  <si>
    <t>9401SC095870</t>
  </si>
  <si>
    <t>[兰贝斯区]伦敦丽亭滨河酒店(Park Plaza London Riverbank)(37203460)</t>
  </si>
  <si>
    <t>高级房&lt;不退款&gt;&lt;2人入住&gt;</t>
  </si>
  <si>
    <t>Mullany/Ellie</t>
  </si>
  <si>
    <t>[沃思堡]艾什顿酒店(The Ashton Hotel)(39974664)</t>
  </si>
  <si>
    <t>签名室&lt;不退款&gt;&lt;2人入住&gt;</t>
  </si>
  <si>
    <t>Klimczak/David,Klimczak/Kathryn</t>
  </si>
  <si>
    <t>68047SC024805</t>
  </si>
  <si>
    <t>[沙漠温泉]奇迹温泉度假酒店(Miracle Springs Resort &amp; Spa)(39985670)</t>
  </si>
  <si>
    <t>客房1张特大床（山景）&lt;不退款&gt;&lt;2人入住&gt;</t>
  </si>
  <si>
    <t>Kohan/Pedram</t>
  </si>
  <si>
    <t>17353SC026837</t>
  </si>
  <si>
    <t>[贝德福德]波士顿贝德福德广场酒店(Bedford Plaza Hotel-Boston)(39995193)</t>
  </si>
  <si>
    <t>豪华客房1张特大床&lt;1&gt;&lt;不退款&gt;&lt;2人入住&gt;</t>
  </si>
  <si>
    <t>Torres/Deja</t>
  </si>
  <si>
    <t>EXP-1880496886</t>
  </si>
  <si>
    <t>[奥兰多]奥兰多机场湖畔万豪酒店(Marriott Orlando Airport Lakeside)(46737918)</t>
  </si>
  <si>
    <t>Wedderburn/Damir</t>
  </si>
  <si>
    <t>[伊维萨]欧洲之星伊比萨酒店(Eurostars Ibiza)(46918892)</t>
  </si>
  <si>
    <t>套房&lt;不退款&gt;&lt;2人入住&gt;</t>
  </si>
  <si>
    <t>Revert Calabuig/Marga</t>
  </si>
  <si>
    <t>[圣路易斯]圣路易斯市中心万怡酒店/会议中心(Courtyard St. Louis Downtown/Convention Center)(40617508)</t>
  </si>
  <si>
    <t>Kuntze/Joshua Dean</t>
  </si>
  <si>
    <t>[Turangga]霍里森·乌尔蒂玛·万隆(Horison Ultima Bandung)(39040558)</t>
  </si>
  <si>
    <t>行政房&lt;不退款&gt;&lt;2人入住&gt;</t>
  </si>
  <si>
    <t>Aryanto/Dony</t>
  </si>
  <si>
    <t>[新加坡]新加坡良木园酒店 (Staycation Approved)(Goodwood Park Hotel (Staycation Approved))(37205675)</t>
  </si>
  <si>
    <t>豪华梅菲尔客房&lt;不退款&gt;&lt;2人入住&gt;</t>
  </si>
  <si>
    <t>CHEN/WENJUN</t>
  </si>
  <si>
    <t>[多瓦尔]蒙特利尔机场喜来登酒店(Sheraton Montreal Airport Hotel)(37206693)</t>
  </si>
  <si>
    <t>BAKTACHE/Ilyas</t>
  </si>
  <si>
    <t>[巴黎]巴黎中心埃克斯酒店(Hotel Exe Paris Centre)(37242321)</t>
  </si>
  <si>
    <t>客房&lt;不退款&gt;&lt;2人入住&gt;</t>
  </si>
  <si>
    <t>GREVAZ/thibaud</t>
  </si>
  <si>
    <t>LLAUDET OLANO/FRANCESC XAVIER,BAUSA MEJIAS/MARIBEL</t>
  </si>
  <si>
    <t>[吉恩]普里姆谷赌场度假村(Primm Valley Resort &amp; Casino)(48192896)</t>
  </si>
  <si>
    <t>客房1张特大床&lt;不退款&gt;&lt;2人入住&gt;</t>
  </si>
  <si>
    <t>Rusch/Farrah</t>
  </si>
  <si>
    <t>EXP-1881143323</t>
  </si>
  <si>
    <t>[比灵斯]多德牧野别墅酒店(Dude Rancher Lodge)(40012117)</t>
  </si>
  <si>
    <t>标准间1张大床&lt;不退款&gt;&lt;2人入住&gt;</t>
  </si>
  <si>
    <t>baek/Molly,crawford/stephen</t>
  </si>
  <si>
    <t>[釜山]里博洛酒店(Libero Hotel)(37205470)</t>
  </si>
  <si>
    <t>标准双床房&lt;不退款&gt;&lt;2人入住&gt;</t>
  </si>
  <si>
    <t>lee/dayoung</t>
  </si>
  <si>
    <t>[邦帕利]班纳之旅酒店(The Journey Hotel Bangna)(39600211)</t>
  </si>
  <si>
    <t>三人间&lt;不退款&gt;&lt;2人入住&gt;</t>
  </si>
  <si>
    <t>sittipoolthong/suraphan,sittipoolthong/suraphan</t>
  </si>
  <si>
    <t>EXP-1881250857</t>
  </si>
  <si>
    <t>[拉博尔埃斯库布拉克]拉波勒皇家吕西安巴里亚酒店(Hôtel Barrière le Royal La Baule)(37209981)</t>
  </si>
  <si>
    <t>Jardin/Jordan</t>
  </si>
  <si>
    <t>EXP-1881291634</t>
  </si>
  <si>
    <t>，</t>
  </si>
  <si>
    <t>A220119145912481</t>
  </si>
  <si>
    <t>USD / HKD 当前参考汇率: 7.79209</t>
  </si>
  <si>
    <t>总计：6006 USD/
46799.29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</si>
  <si>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</si>
  <si>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</si>
  <si>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</si>
  <si>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</si>
  <si>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</si>
  <si>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</si>
  <si>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</si>
  <si>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</si>
  <si>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</si>
  <si>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</si>
  <si>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</si>
  <si>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</si>
  <si>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</si>
  <si>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</si>
  <si>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</si>
  <si>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</si>
  <si>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</si>
  <si>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2022-01-15</t>
  </si>
  <si>
    <t>2393043</t>
  </si>
  <si>
    <t>拉波勒皇家吕西安巴里亚酒店</t>
  </si>
  <si>
    <t>Jardin Jordan</t>
  </si>
  <si>
    <t>2022-01-16</t>
  </si>
  <si>
    <t>退房日周结</t>
  </si>
  <si>
    <t>2568.48</t>
  </si>
  <si>
    <t>403.00</t>
  </si>
  <si>
    <t>0</t>
  </si>
  <si>
    <t>0.00</t>
  </si>
  <si>
    <t>携程盛景国际直连</t>
  </si>
  <si>
    <t>2022-01-15 19:03:03</t>
  </si>
  <si>
    <t>否</t>
  </si>
  <si>
    <t>汇智国际旅游发展有限公司</t>
  </si>
  <si>
    <t>直连</t>
  </si>
  <si>
    <t>2392357</t>
  </si>
  <si>
    <t>邦尼亚旅程酒店</t>
  </si>
  <si>
    <t>sittipoolthong suraphan,sittipoolthong suraphan</t>
  </si>
  <si>
    <t>254.94</t>
  </si>
  <si>
    <t>40.00</t>
  </si>
  <si>
    <t>2022-01-15 13:26:42</t>
  </si>
  <si>
    <t>2391883</t>
  </si>
  <si>
    <t>多德牧野别墅酒店</t>
  </si>
  <si>
    <t>baek Molly,crawford stephen</t>
  </si>
  <si>
    <t>471.63</t>
  </si>
  <si>
    <t>74.00</t>
  </si>
  <si>
    <t>2022-01-15 09:25:36</t>
  </si>
  <si>
    <t>2391770</t>
  </si>
  <si>
    <t>普里姆山谷赌场度假村</t>
  </si>
  <si>
    <t>Rusch Farrah</t>
  </si>
  <si>
    <t>592.73</t>
  </si>
  <si>
    <t>93.00</t>
  </si>
  <si>
    <t>2022-01-15 07:27:47</t>
  </si>
  <si>
    <t>2022-01-14</t>
  </si>
  <si>
    <t>2391575</t>
  </si>
  <si>
    <t>欧洲之星伊比萨酒店</t>
  </si>
  <si>
    <t>LLAUDET OLANO FRANCESC XAVIER,BAUSA MEJIAS MARIBEL</t>
  </si>
  <si>
    <t>1542.36</t>
  </si>
  <si>
    <t>242.00</t>
  </si>
  <si>
    <t>2022-01-14 23:42:55</t>
  </si>
  <si>
    <t>2390523</t>
  </si>
  <si>
    <t>巴黎中心埃克斯酒店</t>
  </si>
  <si>
    <t>GREVAZ thibaud</t>
  </si>
  <si>
    <t>388.78</t>
  </si>
  <si>
    <t>61.00</t>
  </si>
  <si>
    <t>2022-01-14 16:53:41</t>
  </si>
  <si>
    <t>2390388</t>
  </si>
  <si>
    <t>蒙特利尔机场喜来登酒店</t>
  </si>
  <si>
    <t>BAKTACHE Ilyas</t>
  </si>
  <si>
    <t>637.34</t>
  </si>
  <si>
    <t>100.00</t>
  </si>
  <si>
    <t>2022-01-14 15:15:56</t>
  </si>
  <si>
    <t>2390089</t>
  </si>
  <si>
    <t>良木园酒店</t>
  </si>
  <si>
    <t>CHEN WENJUN</t>
  </si>
  <si>
    <t>2358.16</t>
  </si>
  <si>
    <t>370.00</t>
  </si>
  <si>
    <t>2022-01-14 12:32:43</t>
  </si>
  <si>
    <t>2389945</t>
  </si>
  <si>
    <t>霍里森·乌尔蒂玛·万隆</t>
  </si>
  <si>
    <t>Aryanto Dony</t>
  </si>
  <si>
    <t>2022-01-14 11:18:37</t>
  </si>
  <si>
    <t>2389656</t>
  </si>
  <si>
    <t>圣路易斯市中心万怡酒店/会议中心</t>
  </si>
  <si>
    <t>Kuntze Joshua Dean</t>
  </si>
  <si>
    <t>803.05</t>
  </si>
  <si>
    <t>126.00</t>
  </si>
  <si>
    <t>2022-01-14 07:10:15</t>
  </si>
  <si>
    <t>2389470</t>
  </si>
  <si>
    <t>Revert Calabuig Marga</t>
  </si>
  <si>
    <t>885.83</t>
  </si>
  <si>
    <t>139.00</t>
  </si>
  <si>
    <t>2022-01-14 00:33:30</t>
  </si>
  <si>
    <t>2022-01-13</t>
  </si>
  <si>
    <t>2388835</t>
  </si>
  <si>
    <t>奥兰多机场湖滨万豪酒店</t>
  </si>
  <si>
    <t>Wedderburn Damir</t>
  </si>
  <si>
    <t>981.43</t>
  </si>
  <si>
    <t>154.00</t>
  </si>
  <si>
    <t>2022-01-13 19:34:06</t>
  </si>
  <si>
    <t>2388811</t>
  </si>
  <si>
    <t>波士顿贝德福德广场酒店</t>
  </si>
  <si>
    <t>Torres Deja</t>
  </si>
  <si>
    <t>414.24</t>
  </si>
  <si>
    <t>65.00</t>
  </si>
  <si>
    <t>2022-01-13 19:21:41</t>
  </si>
  <si>
    <t>2387449</t>
  </si>
  <si>
    <t>奇迹温泉度假酒店</t>
  </si>
  <si>
    <t>Kohan Pedram</t>
  </si>
  <si>
    <t>1408.41</t>
  </si>
  <si>
    <t>221.00</t>
  </si>
  <si>
    <t>2022-01-13 07:36:26</t>
  </si>
  <si>
    <t>2387353</t>
  </si>
  <si>
    <t>艾什顿酒店</t>
  </si>
  <si>
    <t>Klimczak David,Klimczak Kathryn</t>
  </si>
  <si>
    <t>1829.02</t>
  </si>
  <si>
    <t>287.00</t>
  </si>
  <si>
    <t>2022-01-13 02:39:44</t>
  </si>
  <si>
    <t>2022-01-12</t>
  </si>
  <si>
    <t>2387190</t>
  </si>
  <si>
    <t>伦敦丽亭滨河酒店</t>
  </si>
  <si>
    <t>Mullany Ellie</t>
  </si>
  <si>
    <t>1015.72</t>
  </si>
  <si>
    <t>159.00</t>
  </si>
  <si>
    <t>2022-01-12 22:48:46</t>
  </si>
  <si>
    <t>2022-01-11</t>
  </si>
  <si>
    <t>2384045</t>
  </si>
  <si>
    <t>南安普敦港酒店</t>
  </si>
  <si>
    <t>Bonney Owen</t>
  </si>
  <si>
    <t>1751.02</t>
  </si>
  <si>
    <t>274.00</t>
  </si>
  <si>
    <t>2022-01-11 17:29:41</t>
  </si>
  <si>
    <t>2383713</t>
  </si>
  <si>
    <t>芭堤雅全盛中心酒店</t>
  </si>
  <si>
    <t>suzuki katsuhiko,suzuki katsuhiko</t>
  </si>
  <si>
    <t>166.16</t>
  </si>
  <si>
    <t>26.00</t>
  </si>
  <si>
    <t>2022-01-11 15:10:18</t>
  </si>
  <si>
    <t>2382931</t>
  </si>
  <si>
    <t>华斯卡锡亚拉魏德酒店</t>
  </si>
  <si>
    <t>Frias Castillo Martha Patricia</t>
  </si>
  <si>
    <t>396.22</t>
  </si>
  <si>
    <t>62.00</t>
  </si>
  <si>
    <t>2022-01-11 06:54:47</t>
  </si>
  <si>
    <t>2022-01-10</t>
  </si>
  <si>
    <t>2382150</t>
  </si>
  <si>
    <t>首尔东大门广场JW万豪酒店</t>
  </si>
  <si>
    <t>SEONGCHAN HONG,SEONGCHAN HONG</t>
  </si>
  <si>
    <t>1559.40</t>
  </si>
  <si>
    <t>244.00</t>
  </si>
  <si>
    <t>2022-01-10 18:29:03</t>
  </si>
  <si>
    <t>2022-01-09</t>
  </si>
  <si>
    <t>2380763</t>
  </si>
  <si>
    <t>迪拜君悦酒店</t>
  </si>
  <si>
    <t>Croucamp Monique</t>
  </si>
  <si>
    <t>1124.82</t>
  </si>
  <si>
    <t>176.00</t>
  </si>
  <si>
    <t>2022-01-09 19:25:37</t>
  </si>
  <si>
    <t>2022-01-07</t>
  </si>
  <si>
    <t>2377012</t>
  </si>
  <si>
    <t>西洛杉矶智选假日酒店</t>
  </si>
  <si>
    <t>Elmore Tiffani</t>
  </si>
  <si>
    <t>1144.88</t>
  </si>
  <si>
    <t>179.00</t>
  </si>
  <si>
    <t>2022-01-07 11:24:48</t>
  </si>
  <si>
    <t>2022-01-05</t>
  </si>
  <si>
    <t>2373761</t>
  </si>
  <si>
    <t>关丹德禺海滩度假酒店</t>
  </si>
  <si>
    <t>radzlan asyraf,radzlan asyraf</t>
  </si>
  <si>
    <t>344.90</t>
  </si>
  <si>
    <t>54.00</t>
  </si>
  <si>
    <t>2022-01-05 14:40:31</t>
  </si>
  <si>
    <t>2373230</t>
  </si>
  <si>
    <t>芝加哥喜来登大酒店</t>
  </si>
  <si>
    <t>Garapolo Jennifer Lynn</t>
  </si>
  <si>
    <t>753.67</t>
  </si>
  <si>
    <t>118.00</t>
  </si>
  <si>
    <t>2022-01-05 07:17:27</t>
  </si>
  <si>
    <t>2373216</t>
  </si>
  <si>
    <t>凤凰城南山福朋喜来登酒店</t>
  </si>
  <si>
    <t>crook terry V.</t>
  </si>
  <si>
    <t>3295.69</t>
  </si>
  <si>
    <t>516.00</t>
  </si>
  <si>
    <t>258.00</t>
  </si>
  <si>
    <t>-257</t>
  </si>
  <si>
    <t>-1647</t>
  </si>
  <si>
    <t>2022-01-05 06:24:06</t>
  </si>
  <si>
    <t>2373193</t>
  </si>
  <si>
    <t>费城市中心万丽酒店</t>
  </si>
  <si>
    <t>Vignali Wendy</t>
  </si>
  <si>
    <t>1187.98</t>
  </si>
  <si>
    <t>186.00</t>
  </si>
  <si>
    <t>2022-01-05 04:54:54</t>
  </si>
  <si>
    <t>2021-12-31</t>
  </si>
  <si>
    <t>2366535</t>
  </si>
  <si>
    <t>kim sunhwa</t>
  </si>
  <si>
    <t>1526.37</t>
  </si>
  <si>
    <t>239.00</t>
  </si>
  <si>
    <t>2021-12-31 18:15:48</t>
  </si>
  <si>
    <t>2021-12-24</t>
  </si>
  <si>
    <t>2353729</t>
  </si>
  <si>
    <t>Sedlickas Benard Francis</t>
  </si>
  <si>
    <t>1647.07</t>
  </si>
  <si>
    <t>2021-12-24 09:45:37</t>
  </si>
  <si>
    <t>2021-12-14</t>
  </si>
  <si>
    <t>2339810</t>
  </si>
  <si>
    <t>Conway Elliot</t>
  </si>
  <si>
    <t>3407.56</t>
  </si>
  <si>
    <t>534.00</t>
  </si>
  <si>
    <t>2021-12-14 09:15:35</t>
  </si>
  <si>
    <t>2021-12-13</t>
  </si>
  <si>
    <t>2338045</t>
  </si>
  <si>
    <t>辛辛那提荷兰广场希尔顿酒店</t>
  </si>
  <si>
    <t>Propst Nikita Marie</t>
  </si>
  <si>
    <t>676.70</t>
  </si>
  <si>
    <t>106.00</t>
  </si>
  <si>
    <t>2021-12-13 06:42:01</t>
  </si>
  <si>
    <t>2021-12-11</t>
  </si>
  <si>
    <t>2335423</t>
  </si>
  <si>
    <t>卡尔斯巴德北圣地亚哥县欢朋酒店</t>
  </si>
  <si>
    <t>Sotelo Christopher Michael</t>
  </si>
  <si>
    <t>798.75</t>
  </si>
  <si>
    <t>125.00</t>
  </si>
  <si>
    <t>2021-12-11 02:40:08</t>
  </si>
  <si>
    <t>2021-12-05</t>
  </si>
  <si>
    <t>2327758</t>
  </si>
  <si>
    <t>首尔麻浦格莱德酒店</t>
  </si>
  <si>
    <t>KIM HYESUN,Ryu Chairin</t>
  </si>
  <si>
    <t>626.22</t>
  </si>
  <si>
    <t>98.00</t>
  </si>
  <si>
    <t>2021-12-05 14:48:44</t>
  </si>
  <si>
    <t>2021-11-17</t>
  </si>
  <si>
    <t>2301176</t>
  </si>
  <si>
    <t>维多利亚酒店</t>
  </si>
  <si>
    <t>Joyner James Robert</t>
  </si>
  <si>
    <t>2094.76</t>
  </si>
  <si>
    <t>327.00</t>
  </si>
  <si>
    <t>2021-11-17 07:59:24</t>
  </si>
  <si>
    <t>2021-11-13</t>
  </si>
  <si>
    <t>2298477</t>
  </si>
  <si>
    <t>迈阿密国际机场酒店</t>
  </si>
  <si>
    <t>Reed Linda</t>
  </si>
  <si>
    <t>1636.86</t>
  </si>
  <si>
    <t>256.00</t>
  </si>
  <si>
    <t>2021-11-13 09:13:32</t>
  </si>
  <si>
    <t>2021-11-11</t>
  </si>
  <si>
    <t>2296210</t>
  </si>
  <si>
    <t>阿拉卡茹凯富酒店</t>
  </si>
  <si>
    <t>Vieira Josefa Almeida Cunha</t>
  </si>
  <si>
    <t>198.56</t>
  </si>
  <si>
    <t>31.00</t>
  </si>
  <si>
    <t>2021-11-11 07:30:25</t>
  </si>
  <si>
    <t>2021-10-08</t>
  </si>
  <si>
    <t>2274247</t>
  </si>
  <si>
    <t>切罗基万豪费尔菲尔德酒店</t>
  </si>
  <si>
    <t>ALLEGOOD BRENDA</t>
  </si>
  <si>
    <t>756.43</t>
  </si>
  <si>
    <t>117.00</t>
  </si>
  <si>
    <t>2021-10-08 04:44:57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</si>
</sst>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2" borderId="3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9" fillId="17" borderId="1" applyNumberFormat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16493989612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44576</v>
      </c>
      <c r="G2" s="5">
        <v>44577</v>
      </c>
      <c r="H2" s="4">
        <v>1</v>
      </c>
      <c r="I2" s="4">
        <v>1</v>
      </c>
      <c r="J2" s="4">
        <v>1</v>
      </c>
      <c r="K2" s="4" t="s">
        <v>29</v>
      </c>
      <c r="L2" s="4">
        <v>117</v>
      </c>
      <c r="M2" s="4">
        <v>117</v>
      </c>
      <c r="N2" s="4" t="s">
        <v>30</v>
      </c>
      <c r="O2" s="4" t="s">
        <v>31</v>
      </c>
      <c r="P2" s="4" t="s">
        <v>32</v>
      </c>
      <c r="Q2" s="4">
        <v>0</v>
      </c>
      <c r="R2" s="8">
        <v>44477</v>
      </c>
      <c r="S2" s="5">
        <v>44580</v>
      </c>
      <c r="T2" s="4" t="s">
        <v>33</v>
      </c>
      <c r="U2" s="4">
        <v>117</v>
      </c>
      <c r="V2" s="4">
        <v>0</v>
      </c>
      <c r="W2" s="4">
        <v>0</v>
      </c>
      <c r="X2" s="4">
        <v>2274247</v>
      </c>
      <c r="Y2" s="4">
        <v>74916554</v>
      </c>
    </row>
    <row r="3" s="4" customFormat="1" spans="1:23">
      <c r="A3" s="4">
        <v>16723829506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44576</v>
      </c>
      <c r="G3" s="5">
        <v>44577</v>
      </c>
      <c r="H3" s="4">
        <v>1</v>
      </c>
      <c r="I3" s="4">
        <v>1</v>
      </c>
      <c r="J3" s="4">
        <v>1</v>
      </c>
      <c r="K3" s="4" t="s">
        <v>29</v>
      </c>
      <c r="L3" s="4">
        <v>371</v>
      </c>
      <c r="M3" s="4">
        <v>371</v>
      </c>
      <c r="N3" s="4" t="s">
        <v>36</v>
      </c>
      <c r="O3" s="4" t="s">
        <v>31</v>
      </c>
      <c r="P3" s="4" t="s">
        <v>32</v>
      </c>
      <c r="Q3" s="4">
        <v>0</v>
      </c>
      <c r="R3" s="8">
        <v>44501</v>
      </c>
      <c r="S3" s="5">
        <v>44580</v>
      </c>
      <c r="T3" s="4" t="s">
        <v>33</v>
      </c>
      <c r="U3" s="4">
        <v>371</v>
      </c>
      <c r="V3" s="4">
        <v>0</v>
      </c>
      <c r="W3" s="4">
        <v>0</v>
      </c>
    </row>
    <row r="4" s="4" customFormat="1" spans="1:24">
      <c r="A4" s="4">
        <v>16769161286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44576</v>
      </c>
      <c r="G4" s="5">
        <v>44577</v>
      </c>
      <c r="H4" s="4">
        <v>1</v>
      </c>
      <c r="I4" s="4">
        <v>1</v>
      </c>
      <c r="J4" s="4">
        <v>1</v>
      </c>
      <c r="K4" s="4" t="s">
        <v>29</v>
      </c>
      <c r="L4" s="4">
        <v>31</v>
      </c>
      <c r="M4" s="4">
        <v>31</v>
      </c>
      <c r="N4" s="4" t="s">
        <v>39</v>
      </c>
      <c r="O4" s="4" t="s">
        <v>31</v>
      </c>
      <c r="P4" s="4" t="s">
        <v>32</v>
      </c>
      <c r="Q4" s="4">
        <v>0</v>
      </c>
      <c r="R4" s="8">
        <v>44511</v>
      </c>
      <c r="S4" s="5">
        <v>44580</v>
      </c>
      <c r="T4" s="4" t="s">
        <v>33</v>
      </c>
      <c r="U4" s="4">
        <v>31</v>
      </c>
      <c r="V4" s="4">
        <v>0</v>
      </c>
      <c r="W4" s="4">
        <v>0</v>
      </c>
      <c r="X4" s="4">
        <v>2296210</v>
      </c>
    </row>
    <row r="5" s="4" customFormat="1" spans="1:24">
      <c r="A5" s="4">
        <v>16785414575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44576</v>
      </c>
      <c r="G5" s="5">
        <v>44577</v>
      </c>
      <c r="H5" s="4">
        <v>1</v>
      </c>
      <c r="I5" s="4">
        <v>1</v>
      </c>
      <c r="J5" s="4">
        <v>1</v>
      </c>
      <c r="K5" s="4" t="s">
        <v>29</v>
      </c>
      <c r="L5" s="4">
        <v>256</v>
      </c>
      <c r="M5" s="4">
        <v>256</v>
      </c>
      <c r="N5" s="4" t="s">
        <v>42</v>
      </c>
      <c r="O5" s="4" t="s">
        <v>31</v>
      </c>
      <c r="P5" s="4" t="s">
        <v>32</v>
      </c>
      <c r="Q5" s="4">
        <v>0</v>
      </c>
      <c r="R5" s="8">
        <v>44513</v>
      </c>
      <c r="S5" s="5">
        <v>44580</v>
      </c>
      <c r="T5" s="4" t="s">
        <v>33</v>
      </c>
      <c r="U5" s="4">
        <v>256</v>
      </c>
      <c r="V5" s="4">
        <v>0</v>
      </c>
      <c r="W5" s="4">
        <v>0</v>
      </c>
      <c r="X5" s="4">
        <v>2298477</v>
      </c>
    </row>
    <row r="6" s="4" customFormat="1" spans="1:25">
      <c r="A6" s="4">
        <v>16809072291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44576</v>
      </c>
      <c r="G6" s="5">
        <v>44577</v>
      </c>
      <c r="H6" s="4">
        <v>1</v>
      </c>
      <c r="I6" s="4">
        <v>1</v>
      </c>
      <c r="J6" s="4">
        <v>1</v>
      </c>
      <c r="K6" s="4" t="s">
        <v>29</v>
      </c>
      <c r="L6" s="4">
        <v>327</v>
      </c>
      <c r="M6" s="4">
        <v>327</v>
      </c>
      <c r="N6" s="4" t="s">
        <v>45</v>
      </c>
      <c r="O6" s="4" t="s">
        <v>31</v>
      </c>
      <c r="P6" s="4" t="s">
        <v>32</v>
      </c>
      <c r="Q6" s="4">
        <v>0</v>
      </c>
      <c r="R6" s="8">
        <v>44517</v>
      </c>
      <c r="S6" s="5">
        <v>44580</v>
      </c>
      <c r="T6" s="4" t="s">
        <v>33</v>
      </c>
      <c r="U6" s="4">
        <v>327</v>
      </c>
      <c r="V6" s="4">
        <v>0</v>
      </c>
      <c r="W6" s="4">
        <v>0</v>
      </c>
      <c r="X6" s="4">
        <v>2301176</v>
      </c>
      <c r="Y6" s="4" t="s">
        <v>46</v>
      </c>
    </row>
    <row r="7" s="4" customFormat="1" spans="1:25">
      <c r="A7" s="4">
        <v>16923736645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44576</v>
      </c>
      <c r="G7" s="5">
        <v>44577</v>
      </c>
      <c r="H7" s="4">
        <v>1</v>
      </c>
      <c r="I7" s="4">
        <v>1</v>
      </c>
      <c r="J7" s="4">
        <v>1</v>
      </c>
      <c r="K7" s="4" t="s">
        <v>29</v>
      </c>
      <c r="L7" s="4">
        <v>98</v>
      </c>
      <c r="M7" s="4">
        <v>98</v>
      </c>
      <c r="N7" s="4" t="s">
        <v>49</v>
      </c>
      <c r="O7" s="4" t="s">
        <v>31</v>
      </c>
      <c r="P7" s="4" t="s">
        <v>32</v>
      </c>
      <c r="Q7" s="4">
        <v>0</v>
      </c>
      <c r="R7" s="8">
        <v>44535</v>
      </c>
      <c r="S7" s="5">
        <v>44580</v>
      </c>
      <c r="T7" s="4" t="s">
        <v>33</v>
      </c>
      <c r="U7" s="4">
        <v>98</v>
      </c>
      <c r="V7" s="4">
        <v>0</v>
      </c>
      <c r="W7" s="4">
        <v>0</v>
      </c>
      <c r="X7" s="4">
        <v>2327758</v>
      </c>
      <c r="Y7" s="4">
        <v>73842239</v>
      </c>
    </row>
    <row r="8" s="4" customFormat="1" spans="1:25">
      <c r="A8" s="4">
        <v>16960981935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44576</v>
      </c>
      <c r="G8" s="5">
        <v>44577</v>
      </c>
      <c r="H8" s="4">
        <v>1</v>
      </c>
      <c r="I8" s="4">
        <v>1</v>
      </c>
      <c r="J8" s="4">
        <v>1</v>
      </c>
      <c r="K8" s="4" t="s">
        <v>29</v>
      </c>
      <c r="L8" s="4">
        <v>125</v>
      </c>
      <c r="M8" s="4">
        <v>125</v>
      </c>
      <c r="N8" s="4" t="s">
        <v>52</v>
      </c>
      <c r="O8" s="4" t="s">
        <v>31</v>
      </c>
      <c r="P8" s="4" t="s">
        <v>32</v>
      </c>
      <c r="Q8" s="4">
        <v>0</v>
      </c>
      <c r="R8" s="8">
        <v>44541</v>
      </c>
      <c r="S8" s="5">
        <v>44580</v>
      </c>
      <c r="T8" s="4" t="s">
        <v>33</v>
      </c>
      <c r="U8" s="4">
        <v>125</v>
      </c>
      <c r="V8" s="4">
        <v>0</v>
      </c>
      <c r="W8" s="4">
        <v>0</v>
      </c>
      <c r="X8" s="4">
        <v>2335423</v>
      </c>
      <c r="Y8" s="4">
        <v>97453460</v>
      </c>
    </row>
    <row r="9" s="4" customFormat="1" spans="1:24">
      <c r="A9" s="4">
        <v>16974735284</v>
      </c>
      <c r="B9" s="4" t="s">
        <v>25</v>
      </c>
      <c r="C9" s="4" t="s">
        <v>26</v>
      </c>
      <c r="D9" s="4" t="s">
        <v>53</v>
      </c>
      <c r="E9" s="4" t="s">
        <v>54</v>
      </c>
      <c r="F9" s="5">
        <v>44576</v>
      </c>
      <c r="G9" s="5">
        <v>44577</v>
      </c>
      <c r="H9" s="4">
        <v>1</v>
      </c>
      <c r="I9" s="4">
        <v>1</v>
      </c>
      <c r="J9" s="4">
        <v>1</v>
      </c>
      <c r="K9" s="4" t="s">
        <v>29</v>
      </c>
      <c r="L9" s="4">
        <v>106</v>
      </c>
      <c r="M9" s="4">
        <v>106</v>
      </c>
      <c r="N9" s="4" t="s">
        <v>55</v>
      </c>
      <c r="O9" s="4" t="s">
        <v>31</v>
      </c>
      <c r="P9" s="4" t="s">
        <v>32</v>
      </c>
      <c r="Q9" s="4">
        <v>0</v>
      </c>
      <c r="R9" s="8">
        <v>44543</v>
      </c>
      <c r="S9" s="5">
        <v>44580</v>
      </c>
      <c r="T9" s="4" t="s">
        <v>33</v>
      </c>
      <c r="U9" s="4">
        <v>106</v>
      </c>
      <c r="V9" s="4">
        <v>0</v>
      </c>
      <c r="W9" s="4">
        <v>0</v>
      </c>
      <c r="X9" s="4">
        <v>2338045</v>
      </c>
    </row>
    <row r="10" s="4" customFormat="1" spans="1:25">
      <c r="A10" s="4">
        <v>16980907287</v>
      </c>
      <c r="B10" s="4" t="s">
        <v>25</v>
      </c>
      <c r="C10" s="4" t="s">
        <v>26</v>
      </c>
      <c r="D10" s="4" t="s">
        <v>56</v>
      </c>
      <c r="E10" s="4" t="s">
        <v>57</v>
      </c>
      <c r="F10" s="5">
        <v>44574</v>
      </c>
      <c r="G10" s="5">
        <v>44577</v>
      </c>
      <c r="H10" s="4">
        <v>1</v>
      </c>
      <c r="I10" s="4">
        <v>3</v>
      </c>
      <c r="J10" s="4">
        <v>3</v>
      </c>
      <c r="K10" s="4" t="s">
        <v>29</v>
      </c>
      <c r="L10" s="4">
        <v>534</v>
      </c>
      <c r="M10" s="4">
        <v>534</v>
      </c>
      <c r="N10" s="4" t="s">
        <v>58</v>
      </c>
      <c r="O10" s="4" t="s">
        <v>31</v>
      </c>
      <c r="P10" s="4" t="s">
        <v>32</v>
      </c>
      <c r="Q10" s="4">
        <v>0</v>
      </c>
      <c r="R10" s="8">
        <v>44544</v>
      </c>
      <c r="S10" s="5">
        <v>44580</v>
      </c>
      <c r="T10" s="4" t="s">
        <v>33</v>
      </c>
      <c r="U10" s="4">
        <v>534</v>
      </c>
      <c r="V10" s="4">
        <v>0</v>
      </c>
      <c r="W10" s="4">
        <v>0</v>
      </c>
      <c r="X10" s="4">
        <v>2339810</v>
      </c>
      <c r="Y10" s="4">
        <v>42992098</v>
      </c>
    </row>
    <row r="11" s="4" customFormat="1" spans="1:25">
      <c r="A11" s="4">
        <v>17040959393</v>
      </c>
      <c r="B11" s="4" t="s">
        <v>25</v>
      </c>
      <c r="C11" s="4" t="s">
        <v>26</v>
      </c>
      <c r="D11" s="4" t="s">
        <v>59</v>
      </c>
      <c r="E11" s="4" t="s">
        <v>60</v>
      </c>
      <c r="F11" s="5">
        <v>44575</v>
      </c>
      <c r="G11" s="5">
        <v>44577</v>
      </c>
      <c r="H11" s="4">
        <v>1</v>
      </c>
      <c r="I11" s="4">
        <v>2</v>
      </c>
      <c r="J11" s="4">
        <v>2</v>
      </c>
      <c r="K11" s="4" t="s">
        <v>29</v>
      </c>
      <c r="L11" s="4">
        <v>258</v>
      </c>
      <c r="M11" s="4">
        <v>258</v>
      </c>
      <c r="N11" s="4" t="s">
        <v>61</v>
      </c>
      <c r="O11" s="4" t="s">
        <v>31</v>
      </c>
      <c r="P11" s="4" t="s">
        <v>32</v>
      </c>
      <c r="Q11" s="4">
        <v>0</v>
      </c>
      <c r="R11" s="8">
        <v>44554</v>
      </c>
      <c r="S11" s="5">
        <v>44580</v>
      </c>
      <c r="T11" s="4" t="s">
        <v>33</v>
      </c>
      <c r="U11" s="4">
        <v>258</v>
      </c>
      <c r="V11" s="4">
        <v>0</v>
      </c>
      <c r="W11" s="4">
        <v>0</v>
      </c>
      <c r="X11" s="4">
        <v>2353729</v>
      </c>
      <c r="Y11" s="4">
        <v>84249731</v>
      </c>
    </row>
    <row r="12" s="4" customFormat="1" spans="1:25">
      <c r="A12" s="4">
        <v>17088198432</v>
      </c>
      <c r="B12" s="4" t="s">
        <v>25</v>
      </c>
      <c r="C12" s="4" t="s">
        <v>26</v>
      </c>
      <c r="D12" s="4" t="s">
        <v>62</v>
      </c>
      <c r="E12" s="4" t="s">
        <v>63</v>
      </c>
      <c r="F12" s="5">
        <v>44576</v>
      </c>
      <c r="G12" s="5">
        <v>44577</v>
      </c>
      <c r="H12" s="4">
        <v>1</v>
      </c>
      <c r="I12" s="4">
        <v>1</v>
      </c>
      <c r="J12" s="4">
        <v>1</v>
      </c>
      <c r="K12" s="4" t="s">
        <v>29</v>
      </c>
      <c r="L12" s="4">
        <v>239</v>
      </c>
      <c r="M12" s="4">
        <v>239</v>
      </c>
      <c r="N12" s="4" t="s">
        <v>64</v>
      </c>
      <c r="O12" s="4" t="s">
        <v>31</v>
      </c>
      <c r="P12" s="4" t="s">
        <v>32</v>
      </c>
      <c r="Q12" s="4">
        <v>0</v>
      </c>
      <c r="R12" s="8">
        <v>44561</v>
      </c>
      <c r="S12" s="5">
        <v>44580</v>
      </c>
      <c r="T12" s="4" t="s">
        <v>33</v>
      </c>
      <c r="U12" s="4">
        <v>239</v>
      </c>
      <c r="V12" s="4">
        <v>0</v>
      </c>
      <c r="W12" s="4">
        <v>0</v>
      </c>
      <c r="X12" s="4">
        <v>2366535</v>
      </c>
      <c r="Y12" s="4">
        <v>88912841</v>
      </c>
    </row>
    <row r="13" s="4" customFormat="1" spans="1:25">
      <c r="A13" s="4">
        <v>17118557836</v>
      </c>
      <c r="B13" s="4" t="s">
        <v>25</v>
      </c>
      <c r="C13" s="4" t="s">
        <v>26</v>
      </c>
      <c r="D13" s="4" t="s">
        <v>65</v>
      </c>
      <c r="E13" s="4" t="s">
        <v>66</v>
      </c>
      <c r="F13" s="5">
        <v>44576</v>
      </c>
      <c r="G13" s="5">
        <v>44577</v>
      </c>
      <c r="H13" s="4">
        <v>1</v>
      </c>
      <c r="I13" s="4">
        <v>1</v>
      </c>
      <c r="J13" s="4">
        <v>1</v>
      </c>
      <c r="K13" s="4" t="s">
        <v>29</v>
      </c>
      <c r="L13" s="4">
        <v>186</v>
      </c>
      <c r="M13" s="4">
        <v>186</v>
      </c>
      <c r="N13" s="4" t="s">
        <v>67</v>
      </c>
      <c r="O13" s="4" t="s">
        <v>31</v>
      </c>
      <c r="P13" s="4" t="s">
        <v>32</v>
      </c>
      <c r="Q13" s="4">
        <v>0</v>
      </c>
      <c r="R13" s="8">
        <v>44566</v>
      </c>
      <c r="S13" s="5">
        <v>44580</v>
      </c>
      <c r="T13" s="4" t="s">
        <v>33</v>
      </c>
      <c r="U13" s="4">
        <v>186</v>
      </c>
      <c r="V13" s="4">
        <v>0</v>
      </c>
      <c r="W13" s="4">
        <v>0</v>
      </c>
      <c r="X13" s="4">
        <v>2373193</v>
      </c>
      <c r="Y13" s="4">
        <v>91585236</v>
      </c>
    </row>
    <row r="14" s="4" customFormat="1" spans="1:25">
      <c r="A14" s="4">
        <v>17118582659</v>
      </c>
      <c r="B14" s="4" t="s">
        <v>25</v>
      </c>
      <c r="C14" s="4" t="s">
        <v>26</v>
      </c>
      <c r="D14" s="4" t="s">
        <v>59</v>
      </c>
      <c r="E14" s="4" t="s">
        <v>60</v>
      </c>
      <c r="F14" s="5">
        <v>44575</v>
      </c>
      <c r="G14" s="5">
        <v>44577</v>
      </c>
      <c r="H14" s="4">
        <v>2</v>
      </c>
      <c r="I14" s="4">
        <v>2</v>
      </c>
      <c r="J14" s="4">
        <v>4</v>
      </c>
      <c r="K14" s="4" t="s">
        <v>29</v>
      </c>
      <c r="L14" s="4">
        <v>516</v>
      </c>
      <c r="M14" s="4">
        <v>516</v>
      </c>
      <c r="N14" s="4" t="s">
        <v>68</v>
      </c>
      <c r="O14" s="4" t="s">
        <v>31</v>
      </c>
      <c r="P14" s="4" t="s">
        <v>32</v>
      </c>
      <c r="Q14" s="4">
        <v>0</v>
      </c>
      <c r="R14" s="8">
        <v>44566</v>
      </c>
      <c r="S14" s="5">
        <v>44580</v>
      </c>
      <c r="T14" s="4" t="s">
        <v>33</v>
      </c>
      <c r="U14" s="4">
        <v>516</v>
      </c>
      <c r="V14" s="4">
        <v>0</v>
      </c>
      <c r="W14" s="4">
        <v>0</v>
      </c>
      <c r="X14" s="4">
        <v>2373216</v>
      </c>
      <c r="Y14" s="4" t="s">
        <v>69</v>
      </c>
    </row>
    <row r="15" s="4" customFormat="1" spans="1:25">
      <c r="A15" s="4">
        <v>17118608317</v>
      </c>
      <c r="B15" s="4" t="s">
        <v>25</v>
      </c>
      <c r="C15" s="4" t="s">
        <v>26</v>
      </c>
      <c r="D15" s="4" t="s">
        <v>70</v>
      </c>
      <c r="E15" s="4" t="s">
        <v>71</v>
      </c>
      <c r="F15" s="5">
        <v>44576</v>
      </c>
      <c r="G15" s="5">
        <v>44577</v>
      </c>
      <c r="H15" s="4">
        <v>1</v>
      </c>
      <c r="I15" s="4">
        <v>1</v>
      </c>
      <c r="J15" s="4">
        <v>1</v>
      </c>
      <c r="K15" s="4" t="s">
        <v>29</v>
      </c>
      <c r="L15" s="4">
        <v>118</v>
      </c>
      <c r="M15" s="4">
        <v>118</v>
      </c>
      <c r="N15" s="4" t="s">
        <v>72</v>
      </c>
      <c r="O15" s="4" t="s">
        <v>31</v>
      </c>
      <c r="P15" s="4" t="s">
        <v>32</v>
      </c>
      <c r="Q15" s="4">
        <v>0</v>
      </c>
      <c r="R15" s="8">
        <v>44566</v>
      </c>
      <c r="S15" s="5">
        <v>44580</v>
      </c>
      <c r="T15" s="4" t="s">
        <v>33</v>
      </c>
      <c r="U15" s="4">
        <v>118</v>
      </c>
      <c r="V15" s="4">
        <v>0</v>
      </c>
      <c r="W15" s="4">
        <v>0</v>
      </c>
      <c r="X15" s="4">
        <v>2373230</v>
      </c>
      <c r="Y15" s="4">
        <v>91702509</v>
      </c>
    </row>
    <row r="16" s="4" customFormat="1" spans="1:25">
      <c r="A16" s="4">
        <v>17120023022</v>
      </c>
      <c r="B16" s="4" t="s">
        <v>25</v>
      </c>
      <c r="C16" s="4" t="s">
        <v>26</v>
      </c>
      <c r="D16" s="4" t="s">
        <v>73</v>
      </c>
      <c r="E16" s="4" t="s">
        <v>74</v>
      </c>
      <c r="F16" s="5">
        <v>44576</v>
      </c>
      <c r="G16" s="5">
        <v>44577</v>
      </c>
      <c r="H16" s="4">
        <v>1</v>
      </c>
      <c r="I16" s="4">
        <v>1</v>
      </c>
      <c r="J16" s="4">
        <v>1</v>
      </c>
      <c r="K16" s="4" t="s">
        <v>29</v>
      </c>
      <c r="L16" s="4">
        <v>54</v>
      </c>
      <c r="M16" s="4">
        <v>54</v>
      </c>
      <c r="N16" s="4" t="s">
        <v>75</v>
      </c>
      <c r="O16" s="4" t="s">
        <v>31</v>
      </c>
      <c r="P16" s="4" t="s">
        <v>32</v>
      </c>
      <c r="Q16" s="4">
        <v>0</v>
      </c>
      <c r="R16" s="8">
        <v>44566</v>
      </c>
      <c r="S16" s="5">
        <v>44580</v>
      </c>
      <c r="T16" s="4" t="s">
        <v>33</v>
      </c>
      <c r="U16" s="4">
        <v>54</v>
      </c>
      <c r="V16" s="4">
        <v>0</v>
      </c>
      <c r="W16" s="4">
        <v>0</v>
      </c>
      <c r="X16" s="4">
        <v>2373761</v>
      </c>
      <c r="Y16" s="4">
        <v>348734</v>
      </c>
    </row>
    <row r="17" s="4" customFormat="1" spans="1:25">
      <c r="A17" s="4">
        <v>16980907287</v>
      </c>
      <c r="B17" s="4" t="s">
        <v>25</v>
      </c>
      <c r="C17" s="4" t="s">
        <v>76</v>
      </c>
      <c r="D17" s="4" t="s">
        <v>56</v>
      </c>
      <c r="E17" s="4" t="s">
        <v>57</v>
      </c>
      <c r="F17" s="5">
        <v>44574</v>
      </c>
      <c r="G17" s="5">
        <v>44577</v>
      </c>
      <c r="H17" s="4">
        <v>1</v>
      </c>
      <c r="I17" s="4">
        <v>3</v>
      </c>
      <c r="J17" s="4">
        <v>3</v>
      </c>
      <c r="K17" s="4" t="s">
        <v>29</v>
      </c>
      <c r="L17" s="4">
        <v>-178</v>
      </c>
      <c r="M17" s="4">
        <v>-178</v>
      </c>
      <c r="N17" s="4" t="s">
        <v>58</v>
      </c>
      <c r="O17" s="4" t="s">
        <v>31</v>
      </c>
      <c r="P17" s="4" t="s">
        <v>32</v>
      </c>
      <c r="Q17" s="4">
        <v>0</v>
      </c>
      <c r="R17" s="8">
        <v>44544</v>
      </c>
      <c r="S17" s="5">
        <v>44580</v>
      </c>
      <c r="T17" s="4" t="s">
        <v>33</v>
      </c>
      <c r="U17" s="4">
        <v>-178</v>
      </c>
      <c r="V17" s="4">
        <v>0</v>
      </c>
      <c r="W17" s="4">
        <v>0</v>
      </c>
      <c r="X17" s="4">
        <v>2339810</v>
      </c>
      <c r="Y17" s="4">
        <v>42992098</v>
      </c>
    </row>
    <row r="18" s="4" customFormat="1" spans="1:25">
      <c r="A18" s="4">
        <v>17131904200</v>
      </c>
      <c r="B18" s="4" t="s">
        <v>25</v>
      </c>
      <c r="C18" s="4" t="s">
        <v>26</v>
      </c>
      <c r="D18" s="4" t="s">
        <v>56</v>
      </c>
      <c r="E18" s="4" t="s">
        <v>77</v>
      </c>
      <c r="F18" s="5">
        <v>44576</v>
      </c>
      <c r="G18" s="5">
        <v>44577</v>
      </c>
      <c r="H18" s="4">
        <v>1</v>
      </c>
      <c r="I18" s="4">
        <v>1</v>
      </c>
      <c r="J18" s="4">
        <v>1</v>
      </c>
      <c r="K18" s="4" t="s">
        <v>29</v>
      </c>
      <c r="L18" s="4">
        <v>179</v>
      </c>
      <c r="M18" s="4">
        <v>179</v>
      </c>
      <c r="N18" s="4" t="s">
        <v>78</v>
      </c>
      <c r="O18" s="4" t="s">
        <v>31</v>
      </c>
      <c r="P18" s="4" t="s">
        <v>32</v>
      </c>
      <c r="Q18" s="4">
        <v>0</v>
      </c>
      <c r="R18" s="8">
        <v>44568</v>
      </c>
      <c r="S18" s="5">
        <v>44580</v>
      </c>
      <c r="T18" s="4" t="s">
        <v>33</v>
      </c>
      <c r="U18" s="4">
        <v>179</v>
      </c>
      <c r="V18" s="4">
        <v>0</v>
      </c>
      <c r="W18" s="4">
        <v>0</v>
      </c>
      <c r="X18" s="4">
        <v>2377012</v>
      </c>
      <c r="Y18" s="4">
        <v>22238104</v>
      </c>
    </row>
    <row r="19" s="4" customFormat="1" spans="1:23">
      <c r="A19" s="4">
        <v>16723829506</v>
      </c>
      <c r="B19" s="4" t="s">
        <v>25</v>
      </c>
      <c r="C19" s="4" t="s">
        <v>79</v>
      </c>
      <c r="D19" s="4" t="s">
        <v>34</v>
      </c>
      <c r="E19" s="4" t="s">
        <v>35</v>
      </c>
      <c r="F19" s="5">
        <v>44576</v>
      </c>
      <c r="G19" s="5">
        <v>44577</v>
      </c>
      <c r="H19" s="4">
        <v>1</v>
      </c>
      <c r="I19" s="4">
        <v>1</v>
      </c>
      <c r="J19" s="4">
        <v>1</v>
      </c>
      <c r="K19" s="4" t="s">
        <v>29</v>
      </c>
      <c r="L19" s="4">
        <v>-371</v>
      </c>
      <c r="M19" s="4">
        <v>-371</v>
      </c>
      <c r="N19" s="4" t="s">
        <v>36</v>
      </c>
      <c r="O19" s="4" t="s">
        <v>31</v>
      </c>
      <c r="P19" s="4" t="s">
        <v>32</v>
      </c>
      <c r="Q19" s="4">
        <v>0</v>
      </c>
      <c r="R19" s="8">
        <v>44501</v>
      </c>
      <c r="S19" s="5">
        <v>44580</v>
      </c>
      <c r="T19" s="4" t="s">
        <v>33</v>
      </c>
      <c r="U19" s="4">
        <v>-371</v>
      </c>
      <c r="V19" s="4">
        <v>0</v>
      </c>
      <c r="W19" s="4">
        <v>0</v>
      </c>
    </row>
    <row r="20" s="4" customFormat="1" spans="1:23">
      <c r="A20" s="4">
        <v>17146793942</v>
      </c>
      <c r="B20" s="4" t="s">
        <v>25</v>
      </c>
      <c r="C20" s="4" t="s">
        <v>26</v>
      </c>
      <c r="D20" s="4" t="s">
        <v>80</v>
      </c>
      <c r="E20" s="4" t="s">
        <v>81</v>
      </c>
      <c r="F20" s="5">
        <v>44576</v>
      </c>
      <c r="G20" s="5">
        <v>44577</v>
      </c>
      <c r="H20" s="4">
        <v>1</v>
      </c>
      <c r="I20" s="4">
        <v>1</v>
      </c>
      <c r="J20" s="4">
        <v>1</v>
      </c>
      <c r="K20" s="4" t="s">
        <v>29</v>
      </c>
      <c r="L20" s="4">
        <v>176</v>
      </c>
      <c r="M20" s="4">
        <v>176</v>
      </c>
      <c r="N20" s="4" t="s">
        <v>82</v>
      </c>
      <c r="O20" s="4" t="s">
        <v>31</v>
      </c>
      <c r="P20" s="4" t="s">
        <v>32</v>
      </c>
      <c r="Q20" s="4">
        <v>0</v>
      </c>
      <c r="R20" s="8">
        <v>44570</v>
      </c>
      <c r="S20" s="5">
        <v>44580</v>
      </c>
      <c r="T20" s="4" t="s">
        <v>33</v>
      </c>
      <c r="U20" s="4">
        <v>176</v>
      </c>
      <c r="V20" s="4">
        <v>0</v>
      </c>
      <c r="W20" s="4">
        <v>0</v>
      </c>
    </row>
    <row r="21" s="4" customFormat="1" spans="1:25">
      <c r="A21" s="4">
        <v>17118582659</v>
      </c>
      <c r="B21" s="4" t="s">
        <v>25</v>
      </c>
      <c r="C21" s="4" t="s">
        <v>76</v>
      </c>
      <c r="D21" s="4" t="s">
        <v>59</v>
      </c>
      <c r="E21" s="4" t="s">
        <v>60</v>
      </c>
      <c r="F21" s="5">
        <v>44575</v>
      </c>
      <c r="G21" s="5">
        <v>44577</v>
      </c>
      <c r="H21" s="4">
        <v>2</v>
      </c>
      <c r="I21" s="4">
        <v>2</v>
      </c>
      <c r="J21" s="4">
        <v>4</v>
      </c>
      <c r="K21" s="4" t="s">
        <v>29</v>
      </c>
      <c r="L21" s="4">
        <v>-258</v>
      </c>
      <c r="M21" s="4">
        <v>-258</v>
      </c>
      <c r="N21" s="4" t="s">
        <v>68</v>
      </c>
      <c r="O21" s="4" t="s">
        <v>31</v>
      </c>
      <c r="P21" s="4" t="s">
        <v>32</v>
      </c>
      <c r="Q21" s="4">
        <v>0</v>
      </c>
      <c r="R21" s="8">
        <v>44566</v>
      </c>
      <c r="S21" s="5">
        <v>44580</v>
      </c>
      <c r="T21" s="4" t="s">
        <v>33</v>
      </c>
      <c r="U21" s="4">
        <v>-258</v>
      </c>
      <c r="V21" s="4">
        <v>0</v>
      </c>
      <c r="W21" s="4">
        <v>0</v>
      </c>
      <c r="X21" s="4">
        <v>2373216</v>
      </c>
      <c r="Y21" s="4" t="s">
        <v>69</v>
      </c>
    </row>
    <row r="22" s="4" customFormat="1" spans="1:25">
      <c r="A22" s="4">
        <v>17153034113</v>
      </c>
      <c r="B22" s="4" t="s">
        <v>25</v>
      </c>
      <c r="C22" s="4" t="s">
        <v>26</v>
      </c>
      <c r="D22" s="4" t="s">
        <v>62</v>
      </c>
      <c r="E22" s="4" t="s">
        <v>63</v>
      </c>
      <c r="F22" s="5">
        <v>44576</v>
      </c>
      <c r="G22" s="5">
        <v>44577</v>
      </c>
      <c r="H22" s="4">
        <v>1</v>
      </c>
      <c r="I22" s="4">
        <v>1</v>
      </c>
      <c r="J22" s="4">
        <v>1</v>
      </c>
      <c r="K22" s="4" t="s">
        <v>29</v>
      </c>
      <c r="L22" s="4">
        <v>244</v>
      </c>
      <c r="M22" s="4">
        <v>244</v>
      </c>
      <c r="N22" s="4" t="s">
        <v>83</v>
      </c>
      <c r="O22" s="4" t="s">
        <v>31</v>
      </c>
      <c r="P22" s="4" t="s">
        <v>32</v>
      </c>
      <c r="Q22" s="4">
        <v>0</v>
      </c>
      <c r="R22" s="8">
        <v>44571</v>
      </c>
      <c r="S22" s="5">
        <v>44580</v>
      </c>
      <c r="T22" s="4" t="s">
        <v>33</v>
      </c>
      <c r="U22" s="4">
        <v>244</v>
      </c>
      <c r="V22" s="4">
        <v>0</v>
      </c>
      <c r="W22" s="4">
        <v>0</v>
      </c>
      <c r="X22" s="4">
        <v>2382150</v>
      </c>
      <c r="Y22" s="4">
        <v>95451714</v>
      </c>
    </row>
    <row r="23" s="4" customFormat="1" spans="1:25">
      <c r="A23" s="4">
        <v>17154445688</v>
      </c>
      <c r="B23" s="4" t="s">
        <v>25</v>
      </c>
      <c r="C23" s="4" t="s">
        <v>26</v>
      </c>
      <c r="D23" s="4" t="s">
        <v>84</v>
      </c>
      <c r="E23" s="4" t="s">
        <v>85</v>
      </c>
      <c r="F23" s="5">
        <v>44576</v>
      </c>
      <c r="G23" s="5">
        <v>44577</v>
      </c>
      <c r="H23" s="4">
        <v>1</v>
      </c>
      <c r="I23" s="4">
        <v>1</v>
      </c>
      <c r="J23" s="4">
        <v>1</v>
      </c>
      <c r="K23" s="4" t="s">
        <v>29</v>
      </c>
      <c r="L23" s="4">
        <v>62</v>
      </c>
      <c r="M23" s="4">
        <v>62</v>
      </c>
      <c r="N23" s="4" t="s">
        <v>86</v>
      </c>
      <c r="O23" s="4" t="s">
        <v>31</v>
      </c>
      <c r="P23" s="4" t="s">
        <v>32</v>
      </c>
      <c r="Q23" s="4">
        <v>0</v>
      </c>
      <c r="R23" s="8">
        <v>44572</v>
      </c>
      <c r="S23" s="5">
        <v>44580</v>
      </c>
      <c r="T23" s="4" t="s">
        <v>33</v>
      </c>
      <c r="U23" s="4">
        <v>62</v>
      </c>
      <c r="V23" s="4">
        <v>0</v>
      </c>
      <c r="W23" s="4">
        <v>0</v>
      </c>
      <c r="X23" s="4">
        <v>2382931</v>
      </c>
      <c r="Y23" s="4" t="s">
        <v>87</v>
      </c>
    </row>
    <row r="24" s="4" customFormat="1" spans="1:24">
      <c r="A24" s="4">
        <v>17157701502</v>
      </c>
      <c r="B24" s="4" t="s">
        <v>25</v>
      </c>
      <c r="C24" s="4" t="s">
        <v>26</v>
      </c>
      <c r="D24" s="4" t="s">
        <v>88</v>
      </c>
      <c r="E24" s="4" t="s">
        <v>89</v>
      </c>
      <c r="F24" s="5">
        <v>44576</v>
      </c>
      <c r="G24" s="5">
        <v>44577</v>
      </c>
      <c r="H24" s="4">
        <v>1</v>
      </c>
      <c r="I24" s="4">
        <v>1</v>
      </c>
      <c r="J24" s="4">
        <v>1</v>
      </c>
      <c r="K24" s="4" t="s">
        <v>29</v>
      </c>
      <c r="L24" s="4">
        <v>26</v>
      </c>
      <c r="M24" s="4">
        <v>26</v>
      </c>
      <c r="N24" s="4" t="s">
        <v>90</v>
      </c>
      <c r="O24" s="4" t="s">
        <v>31</v>
      </c>
      <c r="P24" s="4" t="s">
        <v>32</v>
      </c>
      <c r="Q24" s="4">
        <v>0</v>
      </c>
      <c r="R24" s="8">
        <v>44572</v>
      </c>
      <c r="S24" s="5">
        <v>44580</v>
      </c>
      <c r="T24" s="4" t="s">
        <v>33</v>
      </c>
      <c r="U24" s="4">
        <v>26</v>
      </c>
      <c r="V24" s="4">
        <v>0</v>
      </c>
      <c r="W24" s="4">
        <v>0</v>
      </c>
      <c r="X24" s="4">
        <v>2383713</v>
      </c>
    </row>
    <row r="25" s="4" customFormat="1" spans="1:25">
      <c r="A25" s="4">
        <v>17158250494</v>
      </c>
      <c r="B25" s="4" t="s">
        <v>25</v>
      </c>
      <c r="C25" s="4" t="s">
        <v>26</v>
      </c>
      <c r="D25" s="4" t="s">
        <v>91</v>
      </c>
      <c r="E25" s="4" t="s">
        <v>92</v>
      </c>
      <c r="F25" s="5">
        <v>44576</v>
      </c>
      <c r="G25" s="5">
        <v>44577</v>
      </c>
      <c r="H25" s="4">
        <v>1</v>
      </c>
      <c r="I25" s="4">
        <v>1</v>
      </c>
      <c r="J25" s="4">
        <v>1</v>
      </c>
      <c r="K25" s="4" t="s">
        <v>29</v>
      </c>
      <c r="L25" s="4">
        <v>274</v>
      </c>
      <c r="M25" s="4">
        <v>274</v>
      </c>
      <c r="N25" s="4" t="s">
        <v>93</v>
      </c>
      <c r="O25" s="4" t="s">
        <v>31</v>
      </c>
      <c r="P25" s="4" t="s">
        <v>32</v>
      </c>
      <c r="Q25" s="4">
        <v>0</v>
      </c>
      <c r="R25" s="8">
        <v>44572</v>
      </c>
      <c r="S25" s="5">
        <v>44580</v>
      </c>
      <c r="T25" s="4" t="s">
        <v>33</v>
      </c>
      <c r="U25" s="4">
        <v>274</v>
      </c>
      <c r="V25" s="4">
        <v>0</v>
      </c>
      <c r="W25" s="4">
        <v>0</v>
      </c>
      <c r="X25" s="4">
        <v>2384045</v>
      </c>
      <c r="Y25" s="4" t="s">
        <v>94</v>
      </c>
    </row>
    <row r="26" s="4" customFormat="1" spans="1:24">
      <c r="A26" s="4">
        <v>17165653959</v>
      </c>
      <c r="B26" s="4" t="s">
        <v>25</v>
      </c>
      <c r="C26" s="4" t="s">
        <v>26</v>
      </c>
      <c r="D26" s="4" t="s">
        <v>95</v>
      </c>
      <c r="E26" s="4" t="s">
        <v>96</v>
      </c>
      <c r="F26" s="5">
        <v>44576</v>
      </c>
      <c r="G26" s="5">
        <v>44577</v>
      </c>
      <c r="H26" s="4">
        <v>1</v>
      </c>
      <c r="I26" s="4">
        <v>1</v>
      </c>
      <c r="J26" s="4">
        <v>1</v>
      </c>
      <c r="K26" s="4" t="s">
        <v>29</v>
      </c>
      <c r="L26" s="4">
        <v>159</v>
      </c>
      <c r="M26" s="4">
        <v>159</v>
      </c>
      <c r="N26" s="4" t="s">
        <v>97</v>
      </c>
      <c r="O26" s="4" t="s">
        <v>31</v>
      </c>
      <c r="P26" s="4" t="s">
        <v>32</v>
      </c>
      <c r="Q26" s="4">
        <v>0</v>
      </c>
      <c r="R26" s="8">
        <v>44573</v>
      </c>
      <c r="S26" s="5">
        <v>44580</v>
      </c>
      <c r="T26" s="4" t="s">
        <v>33</v>
      </c>
      <c r="U26" s="4">
        <v>159</v>
      </c>
      <c r="V26" s="4">
        <v>0</v>
      </c>
      <c r="W26" s="4">
        <v>0</v>
      </c>
      <c r="X26" s="4">
        <v>2387190</v>
      </c>
    </row>
    <row r="27" s="4" customFormat="1" spans="1:25">
      <c r="A27" s="4">
        <v>17166084742</v>
      </c>
      <c r="B27" s="4" t="s">
        <v>25</v>
      </c>
      <c r="C27" s="4" t="s">
        <v>26</v>
      </c>
      <c r="D27" s="4" t="s">
        <v>98</v>
      </c>
      <c r="E27" s="4" t="s">
        <v>99</v>
      </c>
      <c r="F27" s="5">
        <v>44576</v>
      </c>
      <c r="G27" s="5">
        <v>44577</v>
      </c>
      <c r="H27" s="4">
        <v>1</v>
      </c>
      <c r="I27" s="4">
        <v>1</v>
      </c>
      <c r="J27" s="4">
        <v>1</v>
      </c>
      <c r="K27" s="4" t="s">
        <v>29</v>
      </c>
      <c r="L27" s="4">
        <v>287</v>
      </c>
      <c r="M27" s="4">
        <v>287</v>
      </c>
      <c r="N27" s="4" t="s">
        <v>100</v>
      </c>
      <c r="O27" s="4" t="s">
        <v>31</v>
      </c>
      <c r="P27" s="4" t="s">
        <v>32</v>
      </c>
      <c r="Q27" s="4">
        <v>0</v>
      </c>
      <c r="R27" s="8">
        <v>44574</v>
      </c>
      <c r="S27" s="5">
        <v>44580</v>
      </c>
      <c r="T27" s="4" t="s">
        <v>33</v>
      </c>
      <c r="U27" s="4">
        <v>287</v>
      </c>
      <c r="V27" s="4">
        <v>0</v>
      </c>
      <c r="W27" s="4">
        <v>0</v>
      </c>
      <c r="X27" s="4">
        <v>2387353</v>
      </c>
      <c r="Y27" s="4" t="s">
        <v>101</v>
      </c>
    </row>
    <row r="28" s="4" customFormat="1" spans="1:25">
      <c r="A28" s="4">
        <v>17166202371</v>
      </c>
      <c r="B28" s="4" t="s">
        <v>25</v>
      </c>
      <c r="C28" s="4" t="s">
        <v>26</v>
      </c>
      <c r="D28" s="4" t="s">
        <v>102</v>
      </c>
      <c r="E28" s="4" t="s">
        <v>103</v>
      </c>
      <c r="F28" s="5">
        <v>44576</v>
      </c>
      <c r="G28" s="5">
        <v>44577</v>
      </c>
      <c r="H28" s="4">
        <v>1</v>
      </c>
      <c r="I28" s="4">
        <v>1</v>
      </c>
      <c r="J28" s="4">
        <v>1</v>
      </c>
      <c r="K28" s="4" t="s">
        <v>29</v>
      </c>
      <c r="L28" s="4">
        <v>221</v>
      </c>
      <c r="M28" s="4">
        <v>221</v>
      </c>
      <c r="N28" s="4" t="s">
        <v>104</v>
      </c>
      <c r="O28" s="4" t="s">
        <v>31</v>
      </c>
      <c r="P28" s="4" t="s">
        <v>32</v>
      </c>
      <c r="Q28" s="4">
        <v>0</v>
      </c>
      <c r="R28" s="8">
        <v>44574</v>
      </c>
      <c r="S28" s="5">
        <v>44580</v>
      </c>
      <c r="T28" s="4" t="s">
        <v>33</v>
      </c>
      <c r="U28" s="4">
        <v>221</v>
      </c>
      <c r="V28" s="4">
        <v>0</v>
      </c>
      <c r="W28" s="4">
        <v>0</v>
      </c>
      <c r="X28" s="4">
        <v>2387449</v>
      </c>
      <c r="Y28" s="4" t="s">
        <v>105</v>
      </c>
    </row>
    <row r="29" s="4" customFormat="1" spans="1:25">
      <c r="A29" s="4">
        <v>17171194312</v>
      </c>
      <c r="B29" s="4" t="s">
        <v>25</v>
      </c>
      <c r="C29" s="4" t="s">
        <v>26</v>
      </c>
      <c r="D29" s="4" t="s">
        <v>106</v>
      </c>
      <c r="E29" s="4" t="s">
        <v>107</v>
      </c>
      <c r="F29" s="5">
        <v>44576</v>
      </c>
      <c r="G29" s="5">
        <v>44577</v>
      </c>
      <c r="H29" s="4">
        <v>1</v>
      </c>
      <c r="I29" s="4">
        <v>1</v>
      </c>
      <c r="J29" s="4">
        <v>1</v>
      </c>
      <c r="K29" s="4" t="s">
        <v>29</v>
      </c>
      <c r="L29" s="4">
        <v>65</v>
      </c>
      <c r="M29" s="4">
        <v>65</v>
      </c>
      <c r="N29" s="4" t="s">
        <v>108</v>
      </c>
      <c r="O29" s="4" t="s">
        <v>31</v>
      </c>
      <c r="P29" s="4" t="s">
        <v>32</v>
      </c>
      <c r="Q29" s="4">
        <v>0</v>
      </c>
      <c r="R29" s="8">
        <v>44574</v>
      </c>
      <c r="S29" s="5">
        <v>44580</v>
      </c>
      <c r="T29" s="4" t="s">
        <v>33</v>
      </c>
      <c r="U29" s="4">
        <v>65</v>
      </c>
      <c r="V29" s="4">
        <v>0</v>
      </c>
      <c r="W29" s="4">
        <v>0</v>
      </c>
      <c r="X29" s="4">
        <v>2388811</v>
      </c>
      <c r="Y29" s="4" t="s">
        <v>109</v>
      </c>
    </row>
    <row r="30" s="4" customFormat="1" spans="1:25">
      <c r="A30" s="4">
        <v>17171244718</v>
      </c>
      <c r="B30" s="4" t="s">
        <v>25</v>
      </c>
      <c r="C30" s="4" t="s">
        <v>26</v>
      </c>
      <c r="D30" s="4" t="s">
        <v>110</v>
      </c>
      <c r="E30" s="4" t="s">
        <v>51</v>
      </c>
      <c r="F30" s="5">
        <v>44576</v>
      </c>
      <c r="G30" s="5">
        <v>44577</v>
      </c>
      <c r="H30" s="4">
        <v>1</v>
      </c>
      <c r="I30" s="4">
        <v>1</v>
      </c>
      <c r="J30" s="4">
        <v>1</v>
      </c>
      <c r="K30" s="4" t="s">
        <v>29</v>
      </c>
      <c r="L30" s="4">
        <v>154</v>
      </c>
      <c r="M30" s="4">
        <v>154</v>
      </c>
      <c r="N30" s="4" t="s">
        <v>111</v>
      </c>
      <c r="O30" s="4" t="s">
        <v>31</v>
      </c>
      <c r="P30" s="4" t="s">
        <v>32</v>
      </c>
      <c r="Q30" s="4">
        <v>0</v>
      </c>
      <c r="R30" s="8">
        <v>44574</v>
      </c>
      <c r="S30" s="5">
        <v>44580</v>
      </c>
      <c r="T30" s="4" t="s">
        <v>33</v>
      </c>
      <c r="U30" s="4">
        <v>154</v>
      </c>
      <c r="V30" s="4">
        <v>0</v>
      </c>
      <c r="W30" s="4">
        <v>0</v>
      </c>
      <c r="X30" s="4">
        <v>2388835</v>
      </c>
      <c r="Y30" s="4">
        <v>97759606</v>
      </c>
    </row>
    <row r="31" s="4" customFormat="1" spans="1:24">
      <c r="A31" s="4">
        <v>17172265002</v>
      </c>
      <c r="B31" s="4" t="s">
        <v>25</v>
      </c>
      <c r="C31" s="4" t="s">
        <v>26</v>
      </c>
      <c r="D31" s="4" t="s">
        <v>112</v>
      </c>
      <c r="E31" s="4" t="s">
        <v>113</v>
      </c>
      <c r="F31" s="5">
        <v>44576</v>
      </c>
      <c r="G31" s="5">
        <v>44577</v>
      </c>
      <c r="H31" s="4">
        <v>1</v>
      </c>
      <c r="I31" s="4">
        <v>1</v>
      </c>
      <c r="J31" s="4">
        <v>1</v>
      </c>
      <c r="K31" s="4" t="s">
        <v>29</v>
      </c>
      <c r="L31" s="4">
        <v>139</v>
      </c>
      <c r="M31" s="4">
        <v>139</v>
      </c>
      <c r="N31" s="4" t="s">
        <v>114</v>
      </c>
      <c r="O31" s="4" t="s">
        <v>31</v>
      </c>
      <c r="P31" s="4" t="s">
        <v>32</v>
      </c>
      <c r="Q31" s="4">
        <v>0</v>
      </c>
      <c r="R31" s="8">
        <v>44575</v>
      </c>
      <c r="S31" s="5">
        <v>44580</v>
      </c>
      <c r="T31" s="4" t="s">
        <v>33</v>
      </c>
      <c r="U31" s="4">
        <v>139</v>
      </c>
      <c r="V31" s="4">
        <v>0</v>
      </c>
      <c r="W31" s="4">
        <v>0</v>
      </c>
      <c r="X31" s="4">
        <v>2389470</v>
      </c>
    </row>
    <row r="32" s="4" customFormat="1" spans="1:25">
      <c r="A32" s="4">
        <v>17172520717</v>
      </c>
      <c r="B32" s="4" t="s">
        <v>25</v>
      </c>
      <c r="C32" s="4" t="s">
        <v>26</v>
      </c>
      <c r="D32" s="4" t="s">
        <v>115</v>
      </c>
      <c r="E32" s="4" t="s">
        <v>60</v>
      </c>
      <c r="F32" s="5">
        <v>44576</v>
      </c>
      <c r="G32" s="5">
        <v>44577</v>
      </c>
      <c r="H32" s="4">
        <v>1</v>
      </c>
      <c r="I32" s="4">
        <v>1</v>
      </c>
      <c r="J32" s="4">
        <v>1</v>
      </c>
      <c r="K32" s="4" t="s">
        <v>29</v>
      </c>
      <c r="L32" s="4">
        <v>126</v>
      </c>
      <c r="M32" s="4">
        <v>126</v>
      </c>
      <c r="N32" s="4" t="s">
        <v>116</v>
      </c>
      <c r="O32" s="4" t="s">
        <v>31</v>
      </c>
      <c r="P32" s="4" t="s">
        <v>32</v>
      </c>
      <c r="Q32" s="4">
        <v>0</v>
      </c>
      <c r="R32" s="8">
        <v>44575</v>
      </c>
      <c r="S32" s="5">
        <v>44580</v>
      </c>
      <c r="T32" s="4" t="s">
        <v>33</v>
      </c>
      <c r="U32" s="4">
        <v>126</v>
      </c>
      <c r="V32" s="4">
        <v>0</v>
      </c>
      <c r="W32" s="4">
        <v>0</v>
      </c>
      <c r="X32" s="4">
        <v>2389656</v>
      </c>
      <c r="Y32" s="4">
        <v>98215770</v>
      </c>
    </row>
    <row r="33" s="4" customFormat="1" spans="1:24">
      <c r="A33" s="4">
        <v>17172931200</v>
      </c>
      <c r="B33" s="4" t="s">
        <v>25</v>
      </c>
      <c r="C33" s="4" t="s">
        <v>26</v>
      </c>
      <c r="D33" s="4" t="s">
        <v>117</v>
      </c>
      <c r="E33" s="4" t="s">
        <v>118</v>
      </c>
      <c r="F33" s="5">
        <v>44575</v>
      </c>
      <c r="G33" s="5">
        <v>44577</v>
      </c>
      <c r="H33" s="4">
        <v>1</v>
      </c>
      <c r="I33" s="4">
        <v>2</v>
      </c>
      <c r="J33" s="4">
        <v>2</v>
      </c>
      <c r="K33" s="4" t="s">
        <v>29</v>
      </c>
      <c r="L33" s="4">
        <v>100</v>
      </c>
      <c r="M33" s="4">
        <v>100</v>
      </c>
      <c r="N33" s="4" t="s">
        <v>119</v>
      </c>
      <c r="O33" s="4" t="s">
        <v>31</v>
      </c>
      <c r="P33" s="4" t="s">
        <v>32</v>
      </c>
      <c r="Q33" s="4">
        <v>0</v>
      </c>
      <c r="R33" s="8">
        <v>44575</v>
      </c>
      <c r="S33" s="5">
        <v>44580</v>
      </c>
      <c r="T33" s="4" t="s">
        <v>33</v>
      </c>
      <c r="U33" s="4">
        <v>100</v>
      </c>
      <c r="V33" s="4">
        <v>0</v>
      </c>
      <c r="W33" s="4">
        <v>0</v>
      </c>
      <c r="X33" s="4">
        <v>2389945</v>
      </c>
    </row>
    <row r="34" s="4" customFormat="1" spans="1:25">
      <c r="A34" s="4">
        <v>17173210738</v>
      </c>
      <c r="B34" s="4" t="s">
        <v>25</v>
      </c>
      <c r="C34" s="4" t="s">
        <v>26</v>
      </c>
      <c r="D34" s="4" t="s">
        <v>120</v>
      </c>
      <c r="E34" s="4" t="s">
        <v>121</v>
      </c>
      <c r="F34" s="5">
        <v>44575</v>
      </c>
      <c r="G34" s="5">
        <v>44577</v>
      </c>
      <c r="H34" s="4">
        <v>1</v>
      </c>
      <c r="I34" s="4">
        <v>2</v>
      </c>
      <c r="J34" s="4">
        <v>2</v>
      </c>
      <c r="K34" s="4" t="s">
        <v>29</v>
      </c>
      <c r="L34" s="4">
        <v>370</v>
      </c>
      <c r="M34" s="4">
        <v>370</v>
      </c>
      <c r="N34" s="4" t="s">
        <v>122</v>
      </c>
      <c r="O34" s="4" t="s">
        <v>31</v>
      </c>
      <c r="P34" s="4" t="s">
        <v>32</v>
      </c>
      <c r="Q34" s="4">
        <v>0</v>
      </c>
      <c r="R34" s="8">
        <v>44575</v>
      </c>
      <c r="S34" s="5">
        <v>44580</v>
      </c>
      <c r="T34" s="4" t="s">
        <v>33</v>
      </c>
      <c r="U34" s="4">
        <v>370</v>
      </c>
      <c r="V34" s="4">
        <v>0</v>
      </c>
      <c r="W34" s="4">
        <v>0</v>
      </c>
      <c r="X34" s="4">
        <v>2390089</v>
      </c>
      <c r="Y34" s="4">
        <v>823031</v>
      </c>
    </row>
    <row r="35" s="4" customFormat="1" spans="1:25">
      <c r="A35" s="4">
        <v>17176045783</v>
      </c>
      <c r="B35" s="4" t="s">
        <v>25</v>
      </c>
      <c r="C35" s="4" t="s">
        <v>26</v>
      </c>
      <c r="D35" s="4" t="s">
        <v>123</v>
      </c>
      <c r="E35" s="4" t="s">
        <v>60</v>
      </c>
      <c r="F35" s="5">
        <v>44576</v>
      </c>
      <c r="G35" s="5">
        <v>44577</v>
      </c>
      <c r="H35" s="4">
        <v>1</v>
      </c>
      <c r="I35" s="4">
        <v>1</v>
      </c>
      <c r="J35" s="4">
        <v>1</v>
      </c>
      <c r="K35" s="4" t="s">
        <v>29</v>
      </c>
      <c r="L35" s="4">
        <v>100</v>
      </c>
      <c r="M35" s="4">
        <v>100</v>
      </c>
      <c r="N35" s="4" t="s">
        <v>124</v>
      </c>
      <c r="O35" s="4" t="s">
        <v>31</v>
      </c>
      <c r="P35" s="4" t="s">
        <v>32</v>
      </c>
      <c r="Q35" s="4">
        <v>0</v>
      </c>
      <c r="R35" s="8">
        <v>44575</v>
      </c>
      <c r="S35" s="5">
        <v>44580</v>
      </c>
      <c r="T35" s="4" t="s">
        <v>33</v>
      </c>
      <c r="U35" s="4">
        <v>100</v>
      </c>
      <c r="V35" s="4">
        <v>0</v>
      </c>
      <c r="W35" s="4">
        <v>0</v>
      </c>
      <c r="X35" s="4">
        <v>2390388</v>
      </c>
      <c r="Y35" s="4">
        <v>98427047</v>
      </c>
    </row>
    <row r="36" s="4" customFormat="1" spans="1:24">
      <c r="A36" s="4">
        <v>17176706979</v>
      </c>
      <c r="B36" s="4" t="s">
        <v>25</v>
      </c>
      <c r="C36" s="4" t="s">
        <v>26</v>
      </c>
      <c r="D36" s="4" t="s">
        <v>125</v>
      </c>
      <c r="E36" s="4" t="s">
        <v>126</v>
      </c>
      <c r="F36" s="5">
        <v>44576</v>
      </c>
      <c r="G36" s="5">
        <v>44577</v>
      </c>
      <c r="H36" s="4">
        <v>1</v>
      </c>
      <c r="I36" s="4">
        <v>1</v>
      </c>
      <c r="J36" s="4">
        <v>1</v>
      </c>
      <c r="K36" s="4" t="s">
        <v>29</v>
      </c>
      <c r="L36" s="4">
        <v>61</v>
      </c>
      <c r="M36" s="4">
        <v>61</v>
      </c>
      <c r="N36" s="4" t="s">
        <v>127</v>
      </c>
      <c r="O36" s="4" t="s">
        <v>31</v>
      </c>
      <c r="P36" s="4" t="s">
        <v>32</v>
      </c>
      <c r="Q36" s="4">
        <v>0</v>
      </c>
      <c r="R36" s="8">
        <v>44575</v>
      </c>
      <c r="S36" s="5">
        <v>44580</v>
      </c>
      <c r="T36" s="4" t="s">
        <v>33</v>
      </c>
      <c r="U36" s="4">
        <v>61</v>
      </c>
      <c r="V36" s="4">
        <v>0</v>
      </c>
      <c r="W36" s="4">
        <v>0</v>
      </c>
      <c r="X36" s="4">
        <v>2390523</v>
      </c>
    </row>
    <row r="37" s="4" customFormat="1" spans="1:24">
      <c r="A37" s="4">
        <v>17178253958</v>
      </c>
      <c r="B37" s="4" t="s">
        <v>25</v>
      </c>
      <c r="C37" s="4" t="s">
        <v>26</v>
      </c>
      <c r="D37" s="4" t="s">
        <v>112</v>
      </c>
      <c r="E37" s="4" t="s">
        <v>113</v>
      </c>
      <c r="F37" s="5">
        <v>44576</v>
      </c>
      <c r="G37" s="5">
        <v>44577</v>
      </c>
      <c r="H37" s="4">
        <v>2</v>
      </c>
      <c r="I37" s="4">
        <v>1</v>
      </c>
      <c r="J37" s="4">
        <v>2</v>
      </c>
      <c r="K37" s="4" t="s">
        <v>29</v>
      </c>
      <c r="L37" s="4">
        <v>242</v>
      </c>
      <c r="M37" s="4">
        <v>242</v>
      </c>
      <c r="N37" s="4" t="s">
        <v>128</v>
      </c>
      <c r="O37" s="4" t="s">
        <v>31</v>
      </c>
      <c r="P37" s="4" t="s">
        <v>32</v>
      </c>
      <c r="Q37" s="4">
        <v>0</v>
      </c>
      <c r="R37" s="8">
        <v>44575</v>
      </c>
      <c r="S37" s="5">
        <v>44580</v>
      </c>
      <c r="T37" s="4" t="s">
        <v>33</v>
      </c>
      <c r="U37" s="4">
        <v>242</v>
      </c>
      <c r="V37" s="4">
        <v>0</v>
      </c>
      <c r="W37" s="4">
        <v>0</v>
      </c>
      <c r="X37" s="4">
        <v>2391575</v>
      </c>
    </row>
    <row r="38" s="4" customFormat="1" spans="1:25">
      <c r="A38" s="4">
        <v>17178697790</v>
      </c>
      <c r="B38" s="4" t="s">
        <v>25</v>
      </c>
      <c r="C38" s="4" t="s">
        <v>26</v>
      </c>
      <c r="D38" s="4" t="s">
        <v>129</v>
      </c>
      <c r="E38" s="4" t="s">
        <v>130</v>
      </c>
      <c r="F38" s="5">
        <v>44576</v>
      </c>
      <c r="G38" s="5">
        <v>44577</v>
      </c>
      <c r="H38" s="4">
        <v>1</v>
      </c>
      <c r="I38" s="4">
        <v>1</v>
      </c>
      <c r="J38" s="4">
        <v>1</v>
      </c>
      <c r="K38" s="4" t="s">
        <v>29</v>
      </c>
      <c r="L38" s="4">
        <v>93</v>
      </c>
      <c r="M38" s="4">
        <v>93</v>
      </c>
      <c r="N38" s="4" t="s">
        <v>131</v>
      </c>
      <c r="O38" s="4" t="s">
        <v>31</v>
      </c>
      <c r="P38" s="4" t="s">
        <v>32</v>
      </c>
      <c r="Q38" s="4">
        <v>0</v>
      </c>
      <c r="R38" s="8">
        <v>44576</v>
      </c>
      <c r="S38" s="5">
        <v>44580</v>
      </c>
      <c r="T38" s="4" t="s">
        <v>33</v>
      </c>
      <c r="U38" s="4">
        <v>93</v>
      </c>
      <c r="V38" s="4">
        <v>0</v>
      </c>
      <c r="W38" s="4">
        <v>0</v>
      </c>
      <c r="X38" s="4">
        <v>2391770</v>
      </c>
      <c r="Y38" s="4" t="s">
        <v>132</v>
      </c>
    </row>
    <row r="39" s="4" customFormat="1" spans="1:25">
      <c r="A39" s="4">
        <v>17178821029</v>
      </c>
      <c r="B39" s="4" t="s">
        <v>25</v>
      </c>
      <c r="C39" s="4" t="s">
        <v>26</v>
      </c>
      <c r="D39" s="4" t="s">
        <v>133</v>
      </c>
      <c r="E39" s="4" t="s">
        <v>134</v>
      </c>
      <c r="F39" s="5">
        <v>44576</v>
      </c>
      <c r="G39" s="5">
        <v>44577</v>
      </c>
      <c r="H39" s="4">
        <v>1</v>
      </c>
      <c r="I39" s="4">
        <v>1</v>
      </c>
      <c r="J39" s="4">
        <v>1</v>
      </c>
      <c r="K39" s="4" t="s">
        <v>29</v>
      </c>
      <c r="L39" s="4">
        <v>74</v>
      </c>
      <c r="M39" s="4">
        <v>74</v>
      </c>
      <c r="N39" s="4" t="s">
        <v>135</v>
      </c>
      <c r="O39" s="4" t="s">
        <v>31</v>
      </c>
      <c r="P39" s="4" t="s">
        <v>32</v>
      </c>
      <c r="Q39" s="4">
        <v>0</v>
      </c>
      <c r="R39" s="8">
        <v>44576</v>
      </c>
      <c r="S39" s="5">
        <v>44580</v>
      </c>
      <c r="T39" s="4" t="s">
        <v>33</v>
      </c>
      <c r="U39" s="4">
        <v>74</v>
      </c>
      <c r="V39" s="4">
        <v>0</v>
      </c>
      <c r="W39" s="4">
        <v>0</v>
      </c>
      <c r="X39" s="4">
        <v>2391883</v>
      </c>
      <c r="Y39" s="4">
        <v>644049439</v>
      </c>
    </row>
    <row r="40" s="4" customFormat="1" spans="1:24">
      <c r="A40" s="4">
        <v>17179481666</v>
      </c>
      <c r="B40" s="4" t="s">
        <v>25</v>
      </c>
      <c r="C40" s="4" t="s">
        <v>26</v>
      </c>
      <c r="D40" s="4" t="s">
        <v>136</v>
      </c>
      <c r="E40" s="4" t="s">
        <v>137</v>
      </c>
      <c r="F40" s="5">
        <v>44576</v>
      </c>
      <c r="G40" s="5">
        <v>44577</v>
      </c>
      <c r="H40" s="4">
        <v>1</v>
      </c>
      <c r="I40" s="4">
        <v>1</v>
      </c>
      <c r="J40" s="4">
        <v>1</v>
      </c>
      <c r="K40" s="4" t="s">
        <v>29</v>
      </c>
      <c r="L40" s="4">
        <v>72</v>
      </c>
      <c r="M40" s="4">
        <v>72</v>
      </c>
      <c r="N40" s="4" t="s">
        <v>138</v>
      </c>
      <c r="O40" s="4" t="s">
        <v>31</v>
      </c>
      <c r="P40" s="4" t="s">
        <v>32</v>
      </c>
      <c r="Q40" s="4">
        <v>0</v>
      </c>
      <c r="R40" s="8">
        <v>44576</v>
      </c>
      <c r="S40" s="5">
        <v>44580</v>
      </c>
      <c r="T40" s="4" t="s">
        <v>33</v>
      </c>
      <c r="U40" s="4">
        <v>72</v>
      </c>
      <c r="V40" s="4">
        <v>0</v>
      </c>
      <c r="W40" s="4">
        <v>0</v>
      </c>
      <c r="X40" s="4">
        <v>2392282</v>
      </c>
    </row>
    <row r="41" s="4" customFormat="1" spans="1:24">
      <c r="A41" s="4">
        <v>17179481666</v>
      </c>
      <c r="B41" s="4" t="s">
        <v>25</v>
      </c>
      <c r="C41" s="4" t="s">
        <v>79</v>
      </c>
      <c r="D41" s="4" t="s">
        <v>136</v>
      </c>
      <c r="E41" s="4" t="s">
        <v>137</v>
      </c>
      <c r="F41" s="5">
        <v>44576</v>
      </c>
      <c r="G41" s="5">
        <v>44577</v>
      </c>
      <c r="H41" s="4">
        <v>1</v>
      </c>
      <c r="I41" s="4">
        <v>1</v>
      </c>
      <c r="J41" s="4">
        <v>1</v>
      </c>
      <c r="K41" s="4" t="s">
        <v>29</v>
      </c>
      <c r="L41" s="4">
        <v>-72</v>
      </c>
      <c r="M41" s="4">
        <v>-72</v>
      </c>
      <c r="N41" s="4" t="s">
        <v>138</v>
      </c>
      <c r="O41" s="4" t="s">
        <v>31</v>
      </c>
      <c r="P41" s="4" t="s">
        <v>32</v>
      </c>
      <c r="Q41" s="4">
        <v>0</v>
      </c>
      <c r="R41" s="8">
        <v>44576</v>
      </c>
      <c r="S41" s="5">
        <v>44580</v>
      </c>
      <c r="T41" s="4" t="s">
        <v>33</v>
      </c>
      <c r="U41" s="4">
        <v>-72</v>
      </c>
      <c r="V41" s="4">
        <v>0</v>
      </c>
      <c r="W41" s="4">
        <v>0</v>
      </c>
      <c r="X41" s="4">
        <v>2392282</v>
      </c>
    </row>
    <row r="42" s="4" customFormat="1" spans="1:25">
      <c r="A42" s="4">
        <v>17179619789</v>
      </c>
      <c r="B42" s="4" t="s">
        <v>25</v>
      </c>
      <c r="C42" s="4" t="s">
        <v>26</v>
      </c>
      <c r="D42" s="4" t="s">
        <v>139</v>
      </c>
      <c r="E42" s="4" t="s">
        <v>140</v>
      </c>
      <c r="F42" s="5">
        <v>44576</v>
      </c>
      <c r="G42" s="5">
        <v>44577</v>
      </c>
      <c r="H42" s="4">
        <v>1</v>
      </c>
      <c r="I42" s="4">
        <v>1</v>
      </c>
      <c r="J42" s="4">
        <v>1</v>
      </c>
      <c r="K42" s="4" t="s">
        <v>29</v>
      </c>
      <c r="L42" s="4">
        <v>40</v>
      </c>
      <c r="M42" s="4">
        <v>40</v>
      </c>
      <c r="N42" s="4" t="s">
        <v>141</v>
      </c>
      <c r="O42" s="4" t="s">
        <v>31</v>
      </c>
      <c r="P42" s="4" t="s">
        <v>32</v>
      </c>
      <c r="Q42" s="4">
        <v>0</v>
      </c>
      <c r="R42" s="8">
        <v>44576</v>
      </c>
      <c r="S42" s="5">
        <v>44580</v>
      </c>
      <c r="T42" s="4" t="s">
        <v>33</v>
      </c>
      <c r="U42" s="4">
        <v>40</v>
      </c>
      <c r="V42" s="4">
        <v>0</v>
      </c>
      <c r="W42" s="4">
        <v>0</v>
      </c>
      <c r="X42" s="4">
        <v>2392357</v>
      </c>
      <c r="Y42" s="4" t="s">
        <v>142</v>
      </c>
    </row>
    <row r="43" s="4" customFormat="1" spans="1:25">
      <c r="A43" s="4">
        <v>17180620669</v>
      </c>
      <c r="B43" s="4" t="s">
        <v>25</v>
      </c>
      <c r="C43" s="4" t="s">
        <v>26</v>
      </c>
      <c r="D43" s="4" t="s">
        <v>143</v>
      </c>
      <c r="E43" s="4" t="s">
        <v>96</v>
      </c>
      <c r="F43" s="5">
        <v>44576</v>
      </c>
      <c r="G43" s="5">
        <v>44577</v>
      </c>
      <c r="H43" s="4">
        <v>1</v>
      </c>
      <c r="I43" s="4">
        <v>1</v>
      </c>
      <c r="J43" s="4">
        <v>1</v>
      </c>
      <c r="K43" s="4" t="s">
        <v>29</v>
      </c>
      <c r="L43" s="4">
        <v>403</v>
      </c>
      <c r="M43" s="4">
        <v>403</v>
      </c>
      <c r="N43" s="4" t="s">
        <v>144</v>
      </c>
      <c r="O43" s="4" t="s">
        <v>31</v>
      </c>
      <c r="P43" s="4" t="s">
        <v>32</v>
      </c>
      <c r="Q43" s="4">
        <v>0</v>
      </c>
      <c r="R43" s="8">
        <v>44576</v>
      </c>
      <c r="S43" s="5">
        <v>44580</v>
      </c>
      <c r="T43" s="4" t="s">
        <v>33</v>
      </c>
      <c r="U43" s="4">
        <v>403</v>
      </c>
      <c r="V43" s="4">
        <v>0</v>
      </c>
      <c r="W43" s="4">
        <v>0</v>
      </c>
      <c r="X43" s="4">
        <v>2393043</v>
      </c>
      <c r="Y43" s="4" t="s">
        <v>145</v>
      </c>
    </row>
    <row r="44" s="4" customFormat="1" spans="1:25">
      <c r="A44" s="4">
        <v>17118608317</v>
      </c>
      <c r="B44" s="4" t="s">
        <v>25</v>
      </c>
      <c r="C44" s="4" t="s">
        <v>79</v>
      </c>
      <c r="D44" s="4" t="s">
        <v>70</v>
      </c>
      <c r="E44" s="4" t="s">
        <v>71</v>
      </c>
      <c r="F44" s="5">
        <v>44576</v>
      </c>
      <c r="G44" s="5">
        <v>44577</v>
      </c>
      <c r="H44" s="4">
        <v>1</v>
      </c>
      <c r="I44" s="4">
        <v>1</v>
      </c>
      <c r="J44" s="4">
        <v>1</v>
      </c>
      <c r="K44" s="4" t="s">
        <v>29</v>
      </c>
      <c r="L44" s="4">
        <v>-118</v>
      </c>
      <c r="M44" s="4">
        <v>-118</v>
      </c>
      <c r="N44" s="4" t="s">
        <v>72</v>
      </c>
      <c r="O44" s="4" t="s">
        <v>31</v>
      </c>
      <c r="P44" s="4" t="s">
        <v>32</v>
      </c>
      <c r="Q44" s="4">
        <v>0</v>
      </c>
      <c r="R44" s="8">
        <v>44566</v>
      </c>
      <c r="S44" s="5">
        <v>44580</v>
      </c>
      <c r="T44" s="4" t="s">
        <v>33</v>
      </c>
      <c r="U44" s="4">
        <v>-118</v>
      </c>
      <c r="V44" s="4">
        <v>0</v>
      </c>
      <c r="W44" s="4">
        <v>0</v>
      </c>
      <c r="X44" s="4">
        <v>2373230</v>
      </c>
      <c r="Y44" s="4">
        <v>91702509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9"/>
  <sheetViews>
    <sheetView tabSelected="1" topLeftCell="A10" workbookViewId="0">
      <selection activeCell="H44" sqref="H44"/>
    </sheetView>
  </sheetViews>
  <sheetFormatPr defaultColWidth="9" defaultRowHeight="13.5"/>
  <cols>
    <col min="1" max="1" width="11.625" style="4" customWidth="1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146</v>
      </c>
    </row>
    <row r="2" s="4" customFormat="1" spans="1:9">
      <c r="A2" s="4">
        <v>16493989612</v>
      </c>
      <c r="B2" s="5">
        <v>44576</v>
      </c>
      <c r="C2" s="5">
        <v>44577</v>
      </c>
      <c r="D2" s="4">
        <v>117</v>
      </c>
      <c r="E2" s="4" t="str">
        <f>VLOOKUP(A2,HOP!A:L,12,0)</f>
        <v>117.00</v>
      </c>
      <c r="F2" s="4" t="str">
        <f>VLOOKUP(A2,HOP!A:C,3,0)</f>
        <v>2274247</v>
      </c>
      <c r="G2" s="4">
        <f>D2-E2</f>
        <v>0</v>
      </c>
      <c r="H2" s="4" t="str">
        <f>$H$1&amp;F2</f>
        <v>，2274247</v>
      </c>
      <c r="I2" s="4" t="str">
        <f>VLOOKUP(A2,HOP!A:T,20,0)</f>
        <v>直连</v>
      </c>
    </row>
    <row r="3" s="4" customFormat="1" hidden="1" spans="1:9">
      <c r="A3" s="4">
        <v>16723829506</v>
      </c>
      <c r="B3" s="5">
        <v>44576</v>
      </c>
      <c r="C3" s="5">
        <v>44577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9" si="0">D3-E3</f>
        <v>#N/A</v>
      </c>
      <c r="H3" s="4" t="e">
        <f t="shared" ref="H3:H39" si="1">$H$1&amp;F3</f>
        <v>#N/A</v>
      </c>
      <c r="I3" s="4" t="e">
        <f>VLOOKUP(A3,HOP!A:T,20,0)</f>
        <v>#N/A</v>
      </c>
    </row>
    <row r="4" s="4" customFormat="1" spans="1:9">
      <c r="A4" s="4">
        <v>16769161286</v>
      </c>
      <c r="B4" s="5">
        <v>44576</v>
      </c>
      <c r="C4" s="5">
        <v>44577</v>
      </c>
      <c r="D4" s="4">
        <v>31</v>
      </c>
      <c r="E4" s="4" t="str">
        <f>VLOOKUP(A4,HOP!A:L,12,0)</f>
        <v>31.00</v>
      </c>
      <c r="F4" s="4" t="str">
        <f>VLOOKUP(A4,HOP!A:C,3,0)</f>
        <v>2296210</v>
      </c>
      <c r="G4" s="4">
        <f t="shared" si="0"/>
        <v>0</v>
      </c>
      <c r="H4" s="4" t="str">
        <f t="shared" si="1"/>
        <v>，2296210</v>
      </c>
      <c r="I4" s="4" t="str">
        <f>VLOOKUP(A4,HOP!A:T,20,0)</f>
        <v>直连</v>
      </c>
    </row>
    <row r="5" s="4" customFormat="1" spans="1:9">
      <c r="A5" s="4">
        <v>16785414575</v>
      </c>
      <c r="B5" s="5">
        <v>44576</v>
      </c>
      <c r="C5" s="5">
        <v>44577</v>
      </c>
      <c r="D5" s="4">
        <v>256</v>
      </c>
      <c r="E5" s="4" t="str">
        <f>VLOOKUP(A5,HOP!A:L,12,0)</f>
        <v>256.00</v>
      </c>
      <c r="F5" s="4" t="str">
        <f>VLOOKUP(A5,HOP!A:C,3,0)</f>
        <v>2298477</v>
      </c>
      <c r="G5" s="4">
        <f t="shared" si="0"/>
        <v>0</v>
      </c>
      <c r="H5" s="4" t="str">
        <f t="shared" si="1"/>
        <v>，2298477</v>
      </c>
      <c r="I5" s="4" t="str">
        <f>VLOOKUP(A5,HOP!A:T,20,0)</f>
        <v>直连</v>
      </c>
    </row>
    <row r="6" s="4" customFormat="1" spans="1:9">
      <c r="A6" s="4">
        <v>16809072291</v>
      </c>
      <c r="B6" s="5">
        <v>44576</v>
      </c>
      <c r="C6" s="5">
        <v>44577</v>
      </c>
      <c r="D6" s="4">
        <v>327</v>
      </c>
      <c r="E6" s="4" t="str">
        <f>VLOOKUP(A6,HOP!A:L,12,0)</f>
        <v>327.00</v>
      </c>
      <c r="F6" s="4" t="str">
        <f>VLOOKUP(A6,HOP!A:C,3,0)</f>
        <v>2301176</v>
      </c>
      <c r="G6" s="4">
        <f t="shared" si="0"/>
        <v>0</v>
      </c>
      <c r="H6" s="4" t="str">
        <f t="shared" si="1"/>
        <v>，2301176</v>
      </c>
      <c r="I6" s="4" t="str">
        <f>VLOOKUP(A6,HOP!A:T,20,0)</f>
        <v>直连</v>
      </c>
    </row>
    <row r="7" s="4" customFormat="1" spans="1:9">
      <c r="A7" s="4">
        <v>16923736645</v>
      </c>
      <c r="B7" s="5">
        <v>44576</v>
      </c>
      <c r="C7" s="5">
        <v>44577</v>
      </c>
      <c r="D7" s="4">
        <v>98</v>
      </c>
      <c r="E7" s="4" t="str">
        <f>VLOOKUP(A7,HOP!A:L,12,0)</f>
        <v>98.00</v>
      </c>
      <c r="F7" s="4" t="str">
        <f>VLOOKUP(A7,HOP!A:C,3,0)</f>
        <v>2327758</v>
      </c>
      <c r="G7" s="4">
        <f t="shared" si="0"/>
        <v>0</v>
      </c>
      <c r="H7" s="4" t="str">
        <f t="shared" si="1"/>
        <v>，2327758</v>
      </c>
      <c r="I7" s="4" t="str">
        <f>VLOOKUP(A7,HOP!A:T,20,0)</f>
        <v>直连</v>
      </c>
    </row>
    <row r="8" s="4" customFormat="1" spans="1:9">
      <c r="A8" s="4">
        <v>16960981935</v>
      </c>
      <c r="B8" s="5">
        <v>44576</v>
      </c>
      <c r="C8" s="5">
        <v>44577</v>
      </c>
      <c r="D8" s="4">
        <v>125</v>
      </c>
      <c r="E8" s="4" t="str">
        <f>VLOOKUP(A8,HOP!A:L,12,0)</f>
        <v>125.00</v>
      </c>
      <c r="F8" s="4" t="str">
        <f>VLOOKUP(A8,HOP!A:C,3,0)</f>
        <v>2335423</v>
      </c>
      <c r="G8" s="4">
        <f t="shared" si="0"/>
        <v>0</v>
      </c>
      <c r="H8" s="4" t="str">
        <f t="shared" si="1"/>
        <v>，2335423</v>
      </c>
      <c r="I8" s="4" t="str">
        <f>VLOOKUP(A8,HOP!A:T,20,0)</f>
        <v>直连</v>
      </c>
    </row>
    <row r="9" s="4" customFormat="1" spans="1:9">
      <c r="A9" s="4">
        <v>16974735284</v>
      </c>
      <c r="B9" s="5">
        <v>44576</v>
      </c>
      <c r="C9" s="5">
        <v>44577</v>
      </c>
      <c r="D9" s="4">
        <v>106</v>
      </c>
      <c r="E9" s="4" t="str">
        <f>VLOOKUP(A9,HOP!A:L,12,0)</f>
        <v>106.00</v>
      </c>
      <c r="F9" s="4" t="str">
        <f>VLOOKUP(A9,HOP!A:C,3,0)</f>
        <v>2338045</v>
      </c>
      <c r="G9" s="4">
        <f t="shared" si="0"/>
        <v>0</v>
      </c>
      <c r="H9" s="4" t="str">
        <f t="shared" si="1"/>
        <v>，2338045</v>
      </c>
      <c r="I9" s="4" t="str">
        <f>VLOOKUP(A9,HOP!A:T,20,0)</f>
        <v>直连</v>
      </c>
    </row>
    <row r="10" s="4" customFormat="1" spans="1:9">
      <c r="A10" s="6">
        <v>16980907287</v>
      </c>
      <c r="B10" s="7">
        <v>44574</v>
      </c>
      <c r="C10" s="7">
        <v>44577</v>
      </c>
      <c r="D10" s="6">
        <v>356</v>
      </c>
      <c r="E10" s="6">
        <v>356</v>
      </c>
      <c r="F10" s="6" t="str">
        <f>VLOOKUP(A10,HOP!A:C,3,0)</f>
        <v>2339810</v>
      </c>
      <c r="G10" s="6">
        <f t="shared" si="0"/>
        <v>0</v>
      </c>
      <c r="H10" s="6" t="str">
        <f t="shared" si="1"/>
        <v>，2339810</v>
      </c>
      <c r="I10" s="6" t="str">
        <f>VLOOKUP(A10,HOP!A:T,20,0)</f>
        <v>直连</v>
      </c>
    </row>
    <row r="11" s="4" customFormat="1" spans="1:9">
      <c r="A11" s="4">
        <v>17040959393</v>
      </c>
      <c r="B11" s="5">
        <v>44575</v>
      </c>
      <c r="C11" s="5">
        <v>44577</v>
      </c>
      <c r="D11" s="4">
        <v>258</v>
      </c>
      <c r="E11" s="4" t="str">
        <f>VLOOKUP(A11,HOP!A:L,12,0)</f>
        <v>258.00</v>
      </c>
      <c r="F11" s="4" t="str">
        <f>VLOOKUP(A11,HOP!A:C,3,0)</f>
        <v>2353729</v>
      </c>
      <c r="G11" s="4">
        <f t="shared" si="0"/>
        <v>0</v>
      </c>
      <c r="H11" s="4" t="str">
        <f t="shared" si="1"/>
        <v>，2353729</v>
      </c>
      <c r="I11" s="4" t="str">
        <f>VLOOKUP(A11,HOP!A:T,20,0)</f>
        <v>直连</v>
      </c>
    </row>
    <row r="12" s="4" customFormat="1" spans="1:9">
      <c r="A12" s="4">
        <v>17088198432</v>
      </c>
      <c r="B12" s="5">
        <v>44576</v>
      </c>
      <c r="C12" s="5">
        <v>44577</v>
      </c>
      <c r="D12" s="4">
        <v>239</v>
      </c>
      <c r="E12" s="4" t="str">
        <f>VLOOKUP(A12,HOP!A:L,12,0)</f>
        <v>239.00</v>
      </c>
      <c r="F12" s="4" t="str">
        <f>VLOOKUP(A12,HOP!A:C,3,0)</f>
        <v>2366535</v>
      </c>
      <c r="G12" s="4">
        <f t="shared" si="0"/>
        <v>0</v>
      </c>
      <c r="H12" s="4" t="str">
        <f t="shared" si="1"/>
        <v>，2366535</v>
      </c>
      <c r="I12" s="4" t="str">
        <f>VLOOKUP(A12,HOP!A:T,20,0)</f>
        <v>直连</v>
      </c>
    </row>
    <row r="13" s="4" customFormat="1" spans="1:9">
      <c r="A13" s="4">
        <v>17118557836</v>
      </c>
      <c r="B13" s="5">
        <v>44576</v>
      </c>
      <c r="C13" s="5">
        <v>44577</v>
      </c>
      <c r="D13" s="4">
        <v>186</v>
      </c>
      <c r="E13" s="4" t="str">
        <f>VLOOKUP(A13,HOP!A:L,12,0)</f>
        <v>186.00</v>
      </c>
      <c r="F13" s="4" t="str">
        <f>VLOOKUP(A13,HOP!A:C,3,0)</f>
        <v>2373193</v>
      </c>
      <c r="G13" s="4">
        <f t="shared" si="0"/>
        <v>0</v>
      </c>
      <c r="H13" s="4" t="str">
        <f t="shared" si="1"/>
        <v>，2373193</v>
      </c>
      <c r="I13" s="4" t="str">
        <f>VLOOKUP(A13,HOP!A:T,20,0)</f>
        <v>直连</v>
      </c>
    </row>
    <row r="14" s="4" customFormat="1" spans="1:9">
      <c r="A14" s="4">
        <v>17118582659</v>
      </c>
      <c r="B14" s="5">
        <v>44575</v>
      </c>
      <c r="C14" s="5">
        <v>44577</v>
      </c>
      <c r="D14" s="4">
        <v>258</v>
      </c>
      <c r="E14" s="4" t="str">
        <f>VLOOKUP(A14,HOP!A:L,12,0)</f>
        <v>258.00</v>
      </c>
      <c r="F14" s="4" t="str">
        <f>VLOOKUP(A14,HOP!A:C,3,0)</f>
        <v>2373216</v>
      </c>
      <c r="G14" s="4">
        <f t="shared" si="0"/>
        <v>0</v>
      </c>
      <c r="H14" s="4" t="str">
        <f t="shared" si="1"/>
        <v>，2373216</v>
      </c>
      <c r="I14" s="4" t="str">
        <f>VLOOKUP(A14,HOP!A:T,20,0)</f>
        <v>直连</v>
      </c>
    </row>
    <row r="15" s="4" customFormat="1" hidden="1" spans="1:9">
      <c r="A15" s="4">
        <v>17118608317</v>
      </c>
      <c r="B15" s="5">
        <v>44576</v>
      </c>
      <c r="C15" s="5">
        <v>44577</v>
      </c>
      <c r="D15" s="4">
        <v>0</v>
      </c>
      <c r="E15" s="4" t="str">
        <f>VLOOKUP(A15,HOP!A:L,12,0)</f>
        <v>118.00</v>
      </c>
      <c r="F15" s="4" t="str">
        <f>VLOOKUP(A15,HOP!A:C,3,0)</f>
        <v>2373230</v>
      </c>
      <c r="G15" s="4">
        <f t="shared" si="0"/>
        <v>-118</v>
      </c>
      <c r="H15" s="4" t="str">
        <f t="shared" si="1"/>
        <v>，2373230</v>
      </c>
      <c r="I15" s="4" t="str">
        <f>VLOOKUP(A15,HOP!A:T,20,0)</f>
        <v>直连</v>
      </c>
    </row>
    <row r="16" s="4" customFormat="1" spans="1:9">
      <c r="A16" s="4">
        <v>17120023022</v>
      </c>
      <c r="B16" s="5">
        <v>44576</v>
      </c>
      <c r="C16" s="5">
        <v>44577</v>
      </c>
      <c r="D16" s="4">
        <v>54</v>
      </c>
      <c r="E16" s="4" t="str">
        <f>VLOOKUP(A16,HOP!A:L,12,0)</f>
        <v>54.00</v>
      </c>
      <c r="F16" s="4" t="str">
        <f>VLOOKUP(A16,HOP!A:C,3,0)</f>
        <v>2373761</v>
      </c>
      <c r="G16" s="4">
        <f t="shared" si="0"/>
        <v>0</v>
      </c>
      <c r="H16" s="4" t="str">
        <f t="shared" si="1"/>
        <v>，2373761</v>
      </c>
      <c r="I16" s="4" t="str">
        <f>VLOOKUP(A16,HOP!A:T,20,0)</f>
        <v>直连</v>
      </c>
    </row>
    <row r="17" s="4" customFormat="1" spans="1:9">
      <c r="A17" s="4">
        <v>17131904200</v>
      </c>
      <c r="B17" s="5">
        <v>44576</v>
      </c>
      <c r="C17" s="5">
        <v>44577</v>
      </c>
      <c r="D17" s="4">
        <v>179</v>
      </c>
      <c r="E17" s="4" t="str">
        <f>VLOOKUP(A17,HOP!A:L,12,0)</f>
        <v>179.00</v>
      </c>
      <c r="F17" s="4" t="str">
        <f>VLOOKUP(A17,HOP!A:C,3,0)</f>
        <v>2377012</v>
      </c>
      <c r="G17" s="4">
        <f t="shared" si="0"/>
        <v>0</v>
      </c>
      <c r="H17" s="4" t="str">
        <f t="shared" si="1"/>
        <v>，2377012</v>
      </c>
      <c r="I17" s="4" t="str">
        <f>VLOOKUP(A17,HOP!A:T,20,0)</f>
        <v>直连</v>
      </c>
    </row>
    <row r="18" s="4" customFormat="1" spans="1:9">
      <c r="A18" s="4">
        <v>17146793942</v>
      </c>
      <c r="B18" s="5">
        <v>44576</v>
      </c>
      <c r="C18" s="5">
        <v>44577</v>
      </c>
      <c r="D18" s="4">
        <v>176</v>
      </c>
      <c r="E18" s="4" t="str">
        <f>VLOOKUP(A18,HOP!A:L,12,0)</f>
        <v>176.00</v>
      </c>
      <c r="F18" s="4" t="str">
        <f>VLOOKUP(A18,HOP!A:C,3,0)</f>
        <v>2380763</v>
      </c>
      <c r="G18" s="4">
        <f t="shared" si="0"/>
        <v>0</v>
      </c>
      <c r="H18" s="4" t="str">
        <f t="shared" si="1"/>
        <v>，2380763</v>
      </c>
      <c r="I18" s="4" t="str">
        <f>VLOOKUP(A18,HOP!A:T,20,0)</f>
        <v>直连</v>
      </c>
    </row>
    <row r="19" s="4" customFormat="1" spans="1:9">
      <c r="A19" s="4">
        <v>17153034113</v>
      </c>
      <c r="B19" s="5">
        <v>44576</v>
      </c>
      <c r="C19" s="5">
        <v>44577</v>
      </c>
      <c r="D19" s="4">
        <v>244</v>
      </c>
      <c r="E19" s="4" t="str">
        <f>VLOOKUP(A19,HOP!A:L,12,0)</f>
        <v>244.00</v>
      </c>
      <c r="F19" s="4" t="str">
        <f>VLOOKUP(A19,HOP!A:C,3,0)</f>
        <v>2382150</v>
      </c>
      <c r="G19" s="4">
        <f t="shared" si="0"/>
        <v>0</v>
      </c>
      <c r="H19" s="4" t="str">
        <f t="shared" si="1"/>
        <v>，2382150</v>
      </c>
      <c r="I19" s="4" t="str">
        <f>VLOOKUP(A19,HOP!A:T,20,0)</f>
        <v>直连</v>
      </c>
    </row>
    <row r="20" s="4" customFormat="1" spans="1:9">
      <c r="A20" s="4">
        <v>17154445688</v>
      </c>
      <c r="B20" s="5">
        <v>44576</v>
      </c>
      <c r="C20" s="5">
        <v>44577</v>
      </c>
      <c r="D20" s="4">
        <v>62</v>
      </c>
      <c r="E20" s="4" t="str">
        <f>VLOOKUP(A20,HOP!A:L,12,0)</f>
        <v>62.00</v>
      </c>
      <c r="F20" s="4" t="str">
        <f>VLOOKUP(A20,HOP!A:C,3,0)</f>
        <v>2382931</v>
      </c>
      <c r="G20" s="4">
        <f t="shared" si="0"/>
        <v>0</v>
      </c>
      <c r="H20" s="4" t="str">
        <f t="shared" si="1"/>
        <v>，2382931</v>
      </c>
      <c r="I20" s="4" t="str">
        <f>VLOOKUP(A20,HOP!A:T,20,0)</f>
        <v>直连</v>
      </c>
    </row>
    <row r="21" s="4" customFormat="1" spans="1:9">
      <c r="A21" s="4">
        <v>17157701502</v>
      </c>
      <c r="B21" s="5">
        <v>44576</v>
      </c>
      <c r="C21" s="5">
        <v>44577</v>
      </c>
      <c r="D21" s="4">
        <v>26</v>
      </c>
      <c r="E21" s="4" t="str">
        <f>VLOOKUP(A21,HOP!A:L,12,0)</f>
        <v>26.00</v>
      </c>
      <c r="F21" s="4" t="str">
        <f>VLOOKUP(A21,HOP!A:C,3,0)</f>
        <v>2383713</v>
      </c>
      <c r="G21" s="4">
        <f t="shared" si="0"/>
        <v>0</v>
      </c>
      <c r="H21" s="4" t="str">
        <f t="shared" si="1"/>
        <v>，2383713</v>
      </c>
      <c r="I21" s="4" t="str">
        <f>VLOOKUP(A21,HOP!A:T,20,0)</f>
        <v>直连</v>
      </c>
    </row>
    <row r="22" s="4" customFormat="1" spans="1:9">
      <c r="A22" s="4">
        <v>17158250494</v>
      </c>
      <c r="B22" s="5">
        <v>44576</v>
      </c>
      <c r="C22" s="5">
        <v>44577</v>
      </c>
      <c r="D22" s="4">
        <v>274</v>
      </c>
      <c r="E22" s="4" t="str">
        <f>VLOOKUP(A22,HOP!A:L,12,0)</f>
        <v>274.00</v>
      </c>
      <c r="F22" s="4" t="str">
        <f>VLOOKUP(A22,HOP!A:C,3,0)</f>
        <v>2384045</v>
      </c>
      <c r="G22" s="4">
        <f t="shared" si="0"/>
        <v>0</v>
      </c>
      <c r="H22" s="4" t="str">
        <f t="shared" si="1"/>
        <v>，2384045</v>
      </c>
      <c r="I22" s="4" t="str">
        <f>VLOOKUP(A22,HOP!A:T,20,0)</f>
        <v>直连</v>
      </c>
    </row>
    <row r="23" s="4" customFormat="1" spans="1:9">
      <c r="A23" s="4">
        <v>17165653959</v>
      </c>
      <c r="B23" s="5">
        <v>44576</v>
      </c>
      <c r="C23" s="5">
        <v>44577</v>
      </c>
      <c r="D23" s="4">
        <v>159</v>
      </c>
      <c r="E23" s="4" t="str">
        <f>VLOOKUP(A23,HOP!A:L,12,0)</f>
        <v>159.00</v>
      </c>
      <c r="F23" s="4" t="str">
        <f>VLOOKUP(A23,HOP!A:C,3,0)</f>
        <v>2387190</v>
      </c>
      <c r="G23" s="4">
        <f t="shared" si="0"/>
        <v>0</v>
      </c>
      <c r="H23" s="4" t="str">
        <f t="shared" si="1"/>
        <v>，2387190</v>
      </c>
      <c r="I23" s="4" t="str">
        <f>VLOOKUP(A23,HOP!A:T,20,0)</f>
        <v>直连</v>
      </c>
    </row>
    <row r="24" s="4" customFormat="1" spans="1:9">
      <c r="A24" s="4">
        <v>17166084742</v>
      </c>
      <c r="B24" s="5">
        <v>44576</v>
      </c>
      <c r="C24" s="5">
        <v>44577</v>
      </c>
      <c r="D24" s="4">
        <v>287</v>
      </c>
      <c r="E24" s="4" t="str">
        <f>VLOOKUP(A24,HOP!A:L,12,0)</f>
        <v>287.00</v>
      </c>
      <c r="F24" s="4" t="str">
        <f>VLOOKUP(A24,HOP!A:C,3,0)</f>
        <v>2387353</v>
      </c>
      <c r="G24" s="4">
        <f t="shared" si="0"/>
        <v>0</v>
      </c>
      <c r="H24" s="4" t="str">
        <f t="shared" si="1"/>
        <v>，2387353</v>
      </c>
      <c r="I24" s="4" t="str">
        <f>VLOOKUP(A24,HOP!A:T,20,0)</f>
        <v>直连</v>
      </c>
    </row>
    <row r="25" s="4" customFormat="1" spans="1:9">
      <c r="A25" s="4">
        <v>17166202371</v>
      </c>
      <c r="B25" s="5">
        <v>44576</v>
      </c>
      <c r="C25" s="5">
        <v>44577</v>
      </c>
      <c r="D25" s="4">
        <v>221</v>
      </c>
      <c r="E25" s="4" t="str">
        <f>VLOOKUP(A25,HOP!A:L,12,0)</f>
        <v>221.00</v>
      </c>
      <c r="F25" s="4" t="str">
        <f>VLOOKUP(A25,HOP!A:C,3,0)</f>
        <v>2387449</v>
      </c>
      <c r="G25" s="4">
        <f t="shared" si="0"/>
        <v>0</v>
      </c>
      <c r="H25" s="4" t="str">
        <f t="shared" si="1"/>
        <v>，2387449</v>
      </c>
      <c r="I25" s="4" t="str">
        <f>VLOOKUP(A25,HOP!A:T,20,0)</f>
        <v>直连</v>
      </c>
    </row>
    <row r="26" s="4" customFormat="1" spans="1:9">
      <c r="A26" s="4">
        <v>17171194312</v>
      </c>
      <c r="B26" s="5">
        <v>44576</v>
      </c>
      <c r="C26" s="5">
        <v>44577</v>
      </c>
      <c r="D26" s="4">
        <v>65</v>
      </c>
      <c r="E26" s="4" t="str">
        <f>VLOOKUP(A26,HOP!A:L,12,0)</f>
        <v>65.00</v>
      </c>
      <c r="F26" s="4" t="str">
        <f>VLOOKUP(A26,HOP!A:C,3,0)</f>
        <v>2388811</v>
      </c>
      <c r="G26" s="4">
        <f t="shared" si="0"/>
        <v>0</v>
      </c>
      <c r="H26" s="4" t="str">
        <f t="shared" si="1"/>
        <v>，2388811</v>
      </c>
      <c r="I26" s="4" t="str">
        <f>VLOOKUP(A26,HOP!A:T,20,0)</f>
        <v>直连</v>
      </c>
    </row>
    <row r="27" s="4" customFormat="1" spans="1:9">
      <c r="A27" s="4">
        <v>17171244718</v>
      </c>
      <c r="B27" s="5">
        <v>44576</v>
      </c>
      <c r="C27" s="5">
        <v>44577</v>
      </c>
      <c r="D27" s="4">
        <v>154</v>
      </c>
      <c r="E27" s="4" t="str">
        <f>VLOOKUP(A27,HOP!A:L,12,0)</f>
        <v>154.00</v>
      </c>
      <c r="F27" s="4" t="str">
        <f>VLOOKUP(A27,HOP!A:C,3,0)</f>
        <v>2388835</v>
      </c>
      <c r="G27" s="4">
        <f t="shared" si="0"/>
        <v>0</v>
      </c>
      <c r="H27" s="4" t="str">
        <f t="shared" si="1"/>
        <v>，2388835</v>
      </c>
      <c r="I27" s="4" t="str">
        <f>VLOOKUP(A27,HOP!A:T,20,0)</f>
        <v>直连</v>
      </c>
    </row>
    <row r="28" s="4" customFormat="1" spans="1:9">
      <c r="A28" s="4">
        <v>17172265002</v>
      </c>
      <c r="B28" s="5">
        <v>44576</v>
      </c>
      <c r="C28" s="5">
        <v>44577</v>
      </c>
      <c r="D28" s="4">
        <v>139</v>
      </c>
      <c r="E28" s="4" t="str">
        <f>VLOOKUP(A28,HOP!A:L,12,0)</f>
        <v>139.00</v>
      </c>
      <c r="F28" s="4" t="str">
        <f>VLOOKUP(A28,HOP!A:C,3,0)</f>
        <v>2389470</v>
      </c>
      <c r="G28" s="4">
        <f t="shared" si="0"/>
        <v>0</v>
      </c>
      <c r="H28" s="4" t="str">
        <f t="shared" si="1"/>
        <v>，2389470</v>
      </c>
      <c r="I28" s="4" t="str">
        <f>VLOOKUP(A28,HOP!A:T,20,0)</f>
        <v>直连</v>
      </c>
    </row>
    <row r="29" s="4" customFormat="1" spans="1:9">
      <c r="A29" s="4">
        <v>17172520717</v>
      </c>
      <c r="B29" s="5">
        <v>44576</v>
      </c>
      <c r="C29" s="5">
        <v>44577</v>
      </c>
      <c r="D29" s="4">
        <v>126</v>
      </c>
      <c r="E29" s="4" t="str">
        <f>VLOOKUP(A29,HOP!A:L,12,0)</f>
        <v>126.00</v>
      </c>
      <c r="F29" s="4" t="str">
        <f>VLOOKUP(A29,HOP!A:C,3,0)</f>
        <v>2389656</v>
      </c>
      <c r="G29" s="4">
        <f t="shared" si="0"/>
        <v>0</v>
      </c>
      <c r="H29" s="4" t="str">
        <f t="shared" si="1"/>
        <v>，2389656</v>
      </c>
      <c r="I29" s="4" t="str">
        <f>VLOOKUP(A29,HOP!A:T,20,0)</f>
        <v>直连</v>
      </c>
    </row>
    <row r="30" s="4" customFormat="1" spans="1:9">
      <c r="A30" s="4">
        <v>17172931200</v>
      </c>
      <c r="B30" s="5">
        <v>44575</v>
      </c>
      <c r="C30" s="5">
        <v>44577</v>
      </c>
      <c r="D30" s="4">
        <v>100</v>
      </c>
      <c r="E30" s="4" t="str">
        <f>VLOOKUP(A30,HOP!A:L,12,0)</f>
        <v>100.00</v>
      </c>
      <c r="F30" s="4" t="str">
        <f>VLOOKUP(A30,HOP!A:C,3,0)</f>
        <v>2389945</v>
      </c>
      <c r="G30" s="4">
        <f t="shared" si="0"/>
        <v>0</v>
      </c>
      <c r="H30" s="4" t="str">
        <f t="shared" si="1"/>
        <v>，2389945</v>
      </c>
      <c r="I30" s="4" t="str">
        <f>VLOOKUP(A30,HOP!A:T,20,0)</f>
        <v>直连</v>
      </c>
    </row>
    <row r="31" s="4" customFormat="1" spans="1:9">
      <c r="A31" s="4">
        <v>17173210738</v>
      </c>
      <c r="B31" s="5">
        <v>44575</v>
      </c>
      <c r="C31" s="5">
        <v>44577</v>
      </c>
      <c r="D31" s="4">
        <v>370</v>
      </c>
      <c r="E31" s="4" t="str">
        <f>VLOOKUP(A31,HOP!A:L,12,0)</f>
        <v>370.00</v>
      </c>
      <c r="F31" s="4" t="str">
        <f>VLOOKUP(A31,HOP!A:C,3,0)</f>
        <v>2390089</v>
      </c>
      <c r="G31" s="4">
        <f t="shared" si="0"/>
        <v>0</v>
      </c>
      <c r="H31" s="4" t="str">
        <f t="shared" si="1"/>
        <v>，2390089</v>
      </c>
      <c r="I31" s="4" t="str">
        <f>VLOOKUP(A31,HOP!A:T,20,0)</f>
        <v>直连</v>
      </c>
    </row>
    <row r="32" s="4" customFormat="1" spans="1:9">
      <c r="A32" s="4">
        <v>17176045783</v>
      </c>
      <c r="B32" s="5">
        <v>44576</v>
      </c>
      <c r="C32" s="5">
        <v>44577</v>
      </c>
      <c r="D32" s="4">
        <v>100</v>
      </c>
      <c r="E32" s="4" t="str">
        <f>VLOOKUP(A32,HOP!A:L,12,0)</f>
        <v>100.00</v>
      </c>
      <c r="F32" s="4" t="str">
        <f>VLOOKUP(A32,HOP!A:C,3,0)</f>
        <v>2390388</v>
      </c>
      <c r="G32" s="4">
        <f t="shared" si="0"/>
        <v>0</v>
      </c>
      <c r="H32" s="4" t="str">
        <f t="shared" si="1"/>
        <v>，2390388</v>
      </c>
      <c r="I32" s="4" t="str">
        <f>VLOOKUP(A32,HOP!A:T,20,0)</f>
        <v>直连</v>
      </c>
    </row>
    <row r="33" s="4" customFormat="1" spans="1:9">
      <c r="A33" s="4">
        <v>17176706979</v>
      </c>
      <c r="B33" s="5">
        <v>44576</v>
      </c>
      <c r="C33" s="5">
        <v>44577</v>
      </c>
      <c r="D33" s="4">
        <v>61</v>
      </c>
      <c r="E33" s="4" t="str">
        <f>VLOOKUP(A33,HOP!A:L,12,0)</f>
        <v>61.00</v>
      </c>
      <c r="F33" s="4" t="str">
        <f>VLOOKUP(A33,HOP!A:C,3,0)</f>
        <v>2390523</v>
      </c>
      <c r="G33" s="4">
        <f t="shared" si="0"/>
        <v>0</v>
      </c>
      <c r="H33" s="4" t="str">
        <f t="shared" si="1"/>
        <v>，2390523</v>
      </c>
      <c r="I33" s="4" t="str">
        <f>VLOOKUP(A33,HOP!A:T,20,0)</f>
        <v>直连</v>
      </c>
    </row>
    <row r="34" s="4" customFormat="1" spans="1:9">
      <c r="A34" s="4">
        <v>17178253958</v>
      </c>
      <c r="B34" s="5">
        <v>44576</v>
      </c>
      <c r="C34" s="5">
        <v>44577</v>
      </c>
      <c r="D34" s="4">
        <v>242</v>
      </c>
      <c r="E34" s="4" t="str">
        <f>VLOOKUP(A34,HOP!A:L,12,0)</f>
        <v>242.00</v>
      </c>
      <c r="F34" s="4" t="str">
        <f>VLOOKUP(A34,HOP!A:C,3,0)</f>
        <v>2391575</v>
      </c>
      <c r="G34" s="4">
        <f t="shared" si="0"/>
        <v>0</v>
      </c>
      <c r="H34" s="4" t="str">
        <f t="shared" si="1"/>
        <v>，2391575</v>
      </c>
      <c r="I34" s="4" t="str">
        <f>VLOOKUP(A34,HOP!A:T,20,0)</f>
        <v>直连</v>
      </c>
    </row>
    <row r="35" s="4" customFormat="1" spans="1:9">
      <c r="A35" s="4">
        <v>17178697790</v>
      </c>
      <c r="B35" s="5">
        <v>44576</v>
      </c>
      <c r="C35" s="5">
        <v>44577</v>
      </c>
      <c r="D35" s="4">
        <v>93</v>
      </c>
      <c r="E35" s="4" t="str">
        <f>VLOOKUP(A35,HOP!A:L,12,0)</f>
        <v>93.00</v>
      </c>
      <c r="F35" s="4" t="str">
        <f>VLOOKUP(A35,HOP!A:C,3,0)</f>
        <v>2391770</v>
      </c>
      <c r="G35" s="4">
        <f t="shared" si="0"/>
        <v>0</v>
      </c>
      <c r="H35" s="4" t="str">
        <f t="shared" si="1"/>
        <v>，2391770</v>
      </c>
      <c r="I35" s="4" t="str">
        <f>VLOOKUP(A35,HOP!A:T,20,0)</f>
        <v>直连</v>
      </c>
    </row>
    <row r="36" s="4" customFormat="1" spans="1:9">
      <c r="A36" s="4">
        <v>17178821029</v>
      </c>
      <c r="B36" s="5">
        <v>44576</v>
      </c>
      <c r="C36" s="5">
        <v>44577</v>
      </c>
      <c r="D36" s="4">
        <v>74</v>
      </c>
      <c r="E36" s="4" t="str">
        <f>VLOOKUP(A36,HOP!A:L,12,0)</f>
        <v>74.00</v>
      </c>
      <c r="F36" s="4" t="str">
        <f>VLOOKUP(A36,HOP!A:C,3,0)</f>
        <v>2391883</v>
      </c>
      <c r="G36" s="4">
        <f t="shared" si="0"/>
        <v>0</v>
      </c>
      <c r="H36" s="4" t="str">
        <f t="shared" si="1"/>
        <v>，2391883</v>
      </c>
      <c r="I36" s="4" t="str">
        <f>VLOOKUP(A36,HOP!A:T,20,0)</f>
        <v>直连</v>
      </c>
    </row>
    <row r="37" s="4" customFormat="1" hidden="1" spans="1:9">
      <c r="A37" s="4">
        <v>17179481666</v>
      </c>
      <c r="B37" s="5">
        <v>44576</v>
      </c>
      <c r="C37" s="5">
        <v>44577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VLOOKUP(A37,HOP!A:T,20,0)</f>
        <v>#N/A</v>
      </c>
    </row>
    <row r="38" s="4" customFormat="1" spans="1:9">
      <c r="A38" s="4">
        <v>17179619789</v>
      </c>
      <c r="B38" s="5">
        <v>44576</v>
      </c>
      <c r="C38" s="5">
        <v>44577</v>
      </c>
      <c r="D38" s="4">
        <v>40</v>
      </c>
      <c r="E38" s="4" t="str">
        <f>VLOOKUP(A38,HOP!A:L,12,0)</f>
        <v>40.00</v>
      </c>
      <c r="F38" s="4" t="str">
        <f>VLOOKUP(A38,HOP!A:C,3,0)</f>
        <v>2392357</v>
      </c>
      <c r="G38" s="4">
        <f t="shared" si="0"/>
        <v>0</v>
      </c>
      <c r="H38" s="4" t="str">
        <f t="shared" si="1"/>
        <v>，2392357</v>
      </c>
      <c r="I38" s="4" t="str">
        <f>VLOOKUP(A38,HOP!A:T,20,0)</f>
        <v>直连</v>
      </c>
    </row>
    <row r="39" s="4" customFormat="1" spans="1:9">
      <c r="A39" s="4">
        <v>17180620669</v>
      </c>
      <c r="B39" s="5">
        <v>44576</v>
      </c>
      <c r="C39" s="5">
        <v>44577</v>
      </c>
      <c r="D39" s="4">
        <v>403</v>
      </c>
      <c r="E39" s="4" t="str">
        <f>VLOOKUP(A39,HOP!A:L,12,0)</f>
        <v>403.00</v>
      </c>
      <c r="F39" s="4" t="str">
        <f>VLOOKUP(A39,HOP!A:C,3,0)</f>
        <v>2393043</v>
      </c>
      <c r="G39" s="4">
        <f t="shared" si="0"/>
        <v>0</v>
      </c>
      <c r="H39" s="4" t="str">
        <f t="shared" si="1"/>
        <v>，2393043</v>
      </c>
      <c r="I39" s="4" t="str">
        <f>VLOOKUP(A39,HOP!A:T,20,0)</f>
        <v>直连</v>
      </c>
    </row>
    <row r="41" spans="4:4">
      <c r="D41" s="4">
        <f>SUM(D2:D40)</f>
        <v>6006</v>
      </c>
    </row>
    <row r="47" spans="1:1">
      <c r="A47" s="4" t="s">
        <v>147</v>
      </c>
    </row>
    <row r="48" spans="1:1">
      <c r="A48" s="4" t="s">
        <v>148</v>
      </c>
    </row>
    <row r="49" spans="1:1">
      <c r="A49" s="4" t="s">
        <v>149</v>
      </c>
    </row>
  </sheetData>
  <autoFilter ref="A1:XFD41">
    <filterColumn colId="3">
      <filters blank="1">
        <filter val="93"/>
        <filter val="54"/>
        <filter val="154"/>
        <filter val="256"/>
        <filter val="356"/>
        <filter val="117"/>
        <filter val="98"/>
        <filter val="258"/>
        <filter val="159"/>
        <filter val="61"/>
        <filter val="221"/>
        <filter val="62"/>
        <filter val="65"/>
        <filter val="125"/>
        <filter val="26"/>
        <filter val="126"/>
        <filter val="327"/>
        <filter val="370"/>
        <filter val="31"/>
        <filter val="74"/>
        <filter val="274"/>
        <filter val="176"/>
        <filter val="139"/>
        <filter val="179"/>
        <filter val="239"/>
        <filter val="40"/>
        <filter val="100"/>
        <filter val="242"/>
        <filter val="403"/>
        <filter val="244"/>
        <filter val="106"/>
        <filter val="186"/>
        <filter val="6006"/>
        <filter val="28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150</v>
      </c>
      <c r="B1" s="2" t="s">
        <v>151</v>
      </c>
      <c r="C1" s="2" t="s">
        <v>152</v>
      </c>
      <c r="D1" s="2" t="s">
        <v>153</v>
      </c>
      <c r="E1" s="2" t="s">
        <v>13</v>
      </c>
      <c r="F1" s="2" t="s">
        <v>5</v>
      </c>
      <c r="G1" s="2" t="s">
        <v>6</v>
      </c>
      <c r="H1" s="2" t="s">
        <v>154</v>
      </c>
      <c r="I1" s="2" t="s">
        <v>155</v>
      </c>
      <c r="J1" s="2" t="s">
        <v>156</v>
      </c>
      <c r="K1" s="2" t="s">
        <v>157</v>
      </c>
      <c r="L1" s="2" t="s">
        <v>158</v>
      </c>
      <c r="M1" s="2" t="s">
        <v>159</v>
      </c>
      <c r="N1" s="2" t="s">
        <v>160</v>
      </c>
      <c r="O1" s="2" t="s">
        <v>161</v>
      </c>
      <c r="P1" s="2" t="s">
        <v>162</v>
      </c>
      <c r="Q1" s="2" t="s">
        <v>163</v>
      </c>
      <c r="R1" s="2" t="s">
        <v>164</v>
      </c>
      <c r="S1" s="2" t="s">
        <v>165</v>
      </c>
      <c r="T1" s="2" t="s">
        <v>166</v>
      </c>
    </row>
    <row r="2" s="1" customFormat="1" spans="1:20">
      <c r="A2" s="3">
        <v>17180620669</v>
      </c>
      <c r="B2" s="1" t="s">
        <v>167</v>
      </c>
      <c r="C2" s="1" t="s">
        <v>168</v>
      </c>
      <c r="D2" s="1" t="s">
        <v>169</v>
      </c>
      <c r="E2" s="1" t="s">
        <v>170</v>
      </c>
      <c r="F2" s="1" t="s">
        <v>167</v>
      </c>
      <c r="G2" s="1" t="s">
        <v>171</v>
      </c>
      <c r="H2" s="1" t="s">
        <v>172</v>
      </c>
      <c r="I2" s="1" t="s">
        <v>173</v>
      </c>
      <c r="J2" s="1" t="s">
        <v>29</v>
      </c>
      <c r="K2" s="1" t="s">
        <v>174</v>
      </c>
      <c r="L2" s="1" t="s">
        <v>174</v>
      </c>
      <c r="M2" s="1" t="s">
        <v>175</v>
      </c>
      <c r="N2" s="1" t="s">
        <v>175</v>
      </c>
      <c r="O2" s="1" t="s">
        <v>176</v>
      </c>
      <c r="P2" s="1" t="s">
        <v>177</v>
      </c>
      <c r="Q2" s="1" t="s">
        <v>178</v>
      </c>
      <c r="R2" s="1" t="s">
        <v>179</v>
      </c>
      <c r="S2" s="1" t="s">
        <v>180</v>
      </c>
      <c r="T2" s="1" t="s">
        <v>181</v>
      </c>
    </row>
    <row r="3" s="1" customFormat="1" spans="1:20">
      <c r="A3" s="3">
        <v>17179619789</v>
      </c>
      <c r="B3" s="1" t="s">
        <v>167</v>
      </c>
      <c r="C3" s="1" t="s">
        <v>182</v>
      </c>
      <c r="D3" s="1" t="s">
        <v>183</v>
      </c>
      <c r="E3" s="1" t="s">
        <v>184</v>
      </c>
      <c r="F3" s="1" t="s">
        <v>167</v>
      </c>
      <c r="G3" s="1" t="s">
        <v>171</v>
      </c>
      <c r="H3" s="1" t="s">
        <v>172</v>
      </c>
      <c r="I3" s="1" t="s">
        <v>185</v>
      </c>
      <c r="J3" s="1" t="s">
        <v>29</v>
      </c>
      <c r="K3" s="1" t="s">
        <v>186</v>
      </c>
      <c r="L3" s="1" t="s">
        <v>186</v>
      </c>
      <c r="M3" s="1" t="s">
        <v>175</v>
      </c>
      <c r="N3" s="1" t="s">
        <v>175</v>
      </c>
      <c r="O3" s="1" t="s">
        <v>176</v>
      </c>
      <c r="P3" s="1" t="s">
        <v>177</v>
      </c>
      <c r="Q3" s="1" t="s">
        <v>187</v>
      </c>
      <c r="R3" s="1" t="s">
        <v>179</v>
      </c>
      <c r="S3" s="1" t="s">
        <v>180</v>
      </c>
      <c r="T3" s="1" t="s">
        <v>181</v>
      </c>
    </row>
    <row r="4" s="1" customFormat="1" spans="1:20">
      <c r="A4" s="3">
        <v>17178821029</v>
      </c>
      <c r="B4" s="1" t="s">
        <v>167</v>
      </c>
      <c r="C4" s="1" t="s">
        <v>188</v>
      </c>
      <c r="D4" s="1" t="s">
        <v>189</v>
      </c>
      <c r="E4" s="1" t="s">
        <v>190</v>
      </c>
      <c r="F4" s="1" t="s">
        <v>167</v>
      </c>
      <c r="G4" s="1" t="s">
        <v>171</v>
      </c>
      <c r="H4" s="1" t="s">
        <v>172</v>
      </c>
      <c r="I4" s="1" t="s">
        <v>191</v>
      </c>
      <c r="J4" s="1" t="s">
        <v>29</v>
      </c>
      <c r="K4" s="1" t="s">
        <v>192</v>
      </c>
      <c r="L4" s="1" t="s">
        <v>192</v>
      </c>
      <c r="M4" s="1" t="s">
        <v>175</v>
      </c>
      <c r="N4" s="1" t="s">
        <v>175</v>
      </c>
      <c r="O4" s="1" t="s">
        <v>176</v>
      </c>
      <c r="P4" s="1" t="s">
        <v>177</v>
      </c>
      <c r="Q4" s="1" t="s">
        <v>193</v>
      </c>
      <c r="R4" s="1" t="s">
        <v>179</v>
      </c>
      <c r="S4" s="1" t="s">
        <v>180</v>
      </c>
      <c r="T4" s="1" t="s">
        <v>181</v>
      </c>
    </row>
    <row r="5" s="1" customFormat="1" spans="1:20">
      <c r="A5" s="3">
        <v>17178697790</v>
      </c>
      <c r="B5" s="1" t="s">
        <v>167</v>
      </c>
      <c r="C5" s="1" t="s">
        <v>194</v>
      </c>
      <c r="D5" s="1" t="s">
        <v>195</v>
      </c>
      <c r="E5" s="1" t="s">
        <v>196</v>
      </c>
      <c r="F5" s="1" t="s">
        <v>167</v>
      </c>
      <c r="G5" s="1" t="s">
        <v>171</v>
      </c>
      <c r="H5" s="1" t="s">
        <v>172</v>
      </c>
      <c r="I5" s="1" t="s">
        <v>197</v>
      </c>
      <c r="J5" s="1" t="s">
        <v>29</v>
      </c>
      <c r="K5" s="1" t="s">
        <v>198</v>
      </c>
      <c r="L5" s="1" t="s">
        <v>198</v>
      </c>
      <c r="M5" s="1" t="s">
        <v>175</v>
      </c>
      <c r="N5" s="1" t="s">
        <v>175</v>
      </c>
      <c r="O5" s="1" t="s">
        <v>176</v>
      </c>
      <c r="P5" s="1" t="s">
        <v>177</v>
      </c>
      <c r="Q5" s="1" t="s">
        <v>199</v>
      </c>
      <c r="R5" s="1" t="s">
        <v>179</v>
      </c>
      <c r="S5" s="1" t="s">
        <v>180</v>
      </c>
      <c r="T5" s="1" t="s">
        <v>181</v>
      </c>
    </row>
    <row r="6" s="1" customFormat="1" spans="1:20">
      <c r="A6" s="3">
        <v>17178253958</v>
      </c>
      <c r="B6" s="1" t="s">
        <v>200</v>
      </c>
      <c r="C6" s="1" t="s">
        <v>201</v>
      </c>
      <c r="D6" s="1" t="s">
        <v>202</v>
      </c>
      <c r="E6" s="1" t="s">
        <v>203</v>
      </c>
      <c r="F6" s="1" t="s">
        <v>167</v>
      </c>
      <c r="G6" s="1" t="s">
        <v>171</v>
      </c>
      <c r="H6" s="1" t="s">
        <v>172</v>
      </c>
      <c r="I6" s="1" t="s">
        <v>204</v>
      </c>
      <c r="J6" s="1" t="s">
        <v>29</v>
      </c>
      <c r="K6" s="1" t="s">
        <v>205</v>
      </c>
      <c r="L6" s="1" t="s">
        <v>205</v>
      </c>
      <c r="M6" s="1" t="s">
        <v>175</v>
      </c>
      <c r="N6" s="1" t="s">
        <v>175</v>
      </c>
      <c r="O6" s="1" t="s">
        <v>176</v>
      </c>
      <c r="P6" s="1" t="s">
        <v>177</v>
      </c>
      <c r="Q6" s="1" t="s">
        <v>206</v>
      </c>
      <c r="R6" s="1" t="s">
        <v>179</v>
      </c>
      <c r="S6" s="1" t="s">
        <v>180</v>
      </c>
      <c r="T6" s="1" t="s">
        <v>181</v>
      </c>
    </row>
    <row r="7" s="1" customFormat="1" spans="1:20">
      <c r="A7" s="3">
        <v>17176706979</v>
      </c>
      <c r="B7" s="1" t="s">
        <v>200</v>
      </c>
      <c r="C7" s="1" t="s">
        <v>207</v>
      </c>
      <c r="D7" s="1" t="s">
        <v>208</v>
      </c>
      <c r="E7" s="1" t="s">
        <v>209</v>
      </c>
      <c r="F7" s="1" t="s">
        <v>167</v>
      </c>
      <c r="G7" s="1" t="s">
        <v>171</v>
      </c>
      <c r="H7" s="1" t="s">
        <v>172</v>
      </c>
      <c r="I7" s="1" t="s">
        <v>210</v>
      </c>
      <c r="J7" s="1" t="s">
        <v>29</v>
      </c>
      <c r="K7" s="1" t="s">
        <v>211</v>
      </c>
      <c r="L7" s="1" t="s">
        <v>211</v>
      </c>
      <c r="M7" s="1" t="s">
        <v>175</v>
      </c>
      <c r="N7" s="1" t="s">
        <v>175</v>
      </c>
      <c r="O7" s="1" t="s">
        <v>176</v>
      </c>
      <c r="P7" s="1" t="s">
        <v>177</v>
      </c>
      <c r="Q7" s="1" t="s">
        <v>212</v>
      </c>
      <c r="R7" s="1" t="s">
        <v>179</v>
      </c>
      <c r="S7" s="1" t="s">
        <v>180</v>
      </c>
      <c r="T7" s="1" t="s">
        <v>181</v>
      </c>
    </row>
    <row r="8" s="1" customFormat="1" spans="1:20">
      <c r="A8" s="3">
        <v>17176045783</v>
      </c>
      <c r="B8" s="1" t="s">
        <v>200</v>
      </c>
      <c r="C8" s="1" t="s">
        <v>213</v>
      </c>
      <c r="D8" s="1" t="s">
        <v>214</v>
      </c>
      <c r="E8" s="1" t="s">
        <v>215</v>
      </c>
      <c r="F8" s="1" t="s">
        <v>167</v>
      </c>
      <c r="G8" s="1" t="s">
        <v>171</v>
      </c>
      <c r="H8" s="1" t="s">
        <v>172</v>
      </c>
      <c r="I8" s="1" t="s">
        <v>216</v>
      </c>
      <c r="J8" s="1" t="s">
        <v>29</v>
      </c>
      <c r="K8" s="1" t="s">
        <v>217</v>
      </c>
      <c r="L8" s="1" t="s">
        <v>217</v>
      </c>
      <c r="M8" s="1" t="s">
        <v>175</v>
      </c>
      <c r="N8" s="1" t="s">
        <v>175</v>
      </c>
      <c r="O8" s="1" t="s">
        <v>176</v>
      </c>
      <c r="P8" s="1" t="s">
        <v>177</v>
      </c>
      <c r="Q8" s="1" t="s">
        <v>218</v>
      </c>
      <c r="R8" s="1" t="s">
        <v>179</v>
      </c>
      <c r="S8" s="1" t="s">
        <v>180</v>
      </c>
      <c r="T8" s="1" t="s">
        <v>181</v>
      </c>
    </row>
    <row r="9" s="1" customFormat="1" spans="1:20">
      <c r="A9" s="3">
        <v>17173210738</v>
      </c>
      <c r="B9" s="1" t="s">
        <v>200</v>
      </c>
      <c r="C9" s="1" t="s">
        <v>219</v>
      </c>
      <c r="D9" s="1" t="s">
        <v>220</v>
      </c>
      <c r="E9" s="1" t="s">
        <v>221</v>
      </c>
      <c r="F9" s="1" t="s">
        <v>200</v>
      </c>
      <c r="G9" s="1" t="s">
        <v>171</v>
      </c>
      <c r="H9" s="1" t="s">
        <v>172</v>
      </c>
      <c r="I9" s="1" t="s">
        <v>222</v>
      </c>
      <c r="J9" s="1" t="s">
        <v>29</v>
      </c>
      <c r="K9" s="1" t="s">
        <v>223</v>
      </c>
      <c r="L9" s="1" t="s">
        <v>223</v>
      </c>
      <c r="M9" s="1" t="s">
        <v>175</v>
      </c>
      <c r="N9" s="1" t="s">
        <v>175</v>
      </c>
      <c r="O9" s="1" t="s">
        <v>176</v>
      </c>
      <c r="P9" s="1" t="s">
        <v>177</v>
      </c>
      <c r="Q9" s="1" t="s">
        <v>224</v>
      </c>
      <c r="R9" s="1" t="s">
        <v>179</v>
      </c>
      <c r="S9" s="1" t="s">
        <v>180</v>
      </c>
      <c r="T9" s="1" t="s">
        <v>181</v>
      </c>
    </row>
    <row r="10" s="1" customFormat="1" spans="1:20">
      <c r="A10" s="3">
        <v>17172931200</v>
      </c>
      <c r="B10" s="1" t="s">
        <v>200</v>
      </c>
      <c r="C10" s="1" t="s">
        <v>225</v>
      </c>
      <c r="D10" s="1" t="s">
        <v>226</v>
      </c>
      <c r="E10" s="1" t="s">
        <v>227</v>
      </c>
      <c r="F10" s="1" t="s">
        <v>200</v>
      </c>
      <c r="G10" s="1" t="s">
        <v>171</v>
      </c>
      <c r="H10" s="1" t="s">
        <v>172</v>
      </c>
      <c r="I10" s="1" t="s">
        <v>216</v>
      </c>
      <c r="J10" s="1" t="s">
        <v>29</v>
      </c>
      <c r="K10" s="1" t="s">
        <v>217</v>
      </c>
      <c r="L10" s="1" t="s">
        <v>217</v>
      </c>
      <c r="M10" s="1" t="s">
        <v>175</v>
      </c>
      <c r="N10" s="1" t="s">
        <v>175</v>
      </c>
      <c r="O10" s="1" t="s">
        <v>176</v>
      </c>
      <c r="P10" s="1" t="s">
        <v>177</v>
      </c>
      <c r="Q10" s="1" t="s">
        <v>228</v>
      </c>
      <c r="R10" s="1" t="s">
        <v>179</v>
      </c>
      <c r="S10" s="1" t="s">
        <v>180</v>
      </c>
      <c r="T10" s="1" t="s">
        <v>181</v>
      </c>
    </row>
    <row r="11" s="1" customFormat="1" spans="1:20">
      <c r="A11" s="3">
        <v>17172520717</v>
      </c>
      <c r="B11" s="1" t="s">
        <v>200</v>
      </c>
      <c r="C11" s="1" t="s">
        <v>229</v>
      </c>
      <c r="D11" s="1" t="s">
        <v>230</v>
      </c>
      <c r="E11" s="1" t="s">
        <v>231</v>
      </c>
      <c r="F11" s="1" t="s">
        <v>167</v>
      </c>
      <c r="G11" s="1" t="s">
        <v>171</v>
      </c>
      <c r="H11" s="1" t="s">
        <v>172</v>
      </c>
      <c r="I11" s="1" t="s">
        <v>232</v>
      </c>
      <c r="J11" s="1" t="s">
        <v>29</v>
      </c>
      <c r="K11" s="1" t="s">
        <v>233</v>
      </c>
      <c r="L11" s="1" t="s">
        <v>233</v>
      </c>
      <c r="M11" s="1" t="s">
        <v>175</v>
      </c>
      <c r="N11" s="1" t="s">
        <v>175</v>
      </c>
      <c r="O11" s="1" t="s">
        <v>176</v>
      </c>
      <c r="P11" s="1" t="s">
        <v>177</v>
      </c>
      <c r="Q11" s="1" t="s">
        <v>234</v>
      </c>
      <c r="R11" s="1" t="s">
        <v>179</v>
      </c>
      <c r="S11" s="1" t="s">
        <v>180</v>
      </c>
      <c r="T11" s="1" t="s">
        <v>181</v>
      </c>
    </row>
    <row r="12" s="1" customFormat="1" spans="1:20">
      <c r="A12" s="3">
        <v>17172265002</v>
      </c>
      <c r="B12" s="1" t="s">
        <v>200</v>
      </c>
      <c r="C12" s="1" t="s">
        <v>235</v>
      </c>
      <c r="D12" s="1" t="s">
        <v>202</v>
      </c>
      <c r="E12" s="1" t="s">
        <v>236</v>
      </c>
      <c r="F12" s="1" t="s">
        <v>167</v>
      </c>
      <c r="G12" s="1" t="s">
        <v>171</v>
      </c>
      <c r="H12" s="1" t="s">
        <v>172</v>
      </c>
      <c r="I12" s="1" t="s">
        <v>237</v>
      </c>
      <c r="J12" s="1" t="s">
        <v>29</v>
      </c>
      <c r="K12" s="1" t="s">
        <v>238</v>
      </c>
      <c r="L12" s="1" t="s">
        <v>238</v>
      </c>
      <c r="M12" s="1" t="s">
        <v>175</v>
      </c>
      <c r="N12" s="1" t="s">
        <v>175</v>
      </c>
      <c r="O12" s="1" t="s">
        <v>176</v>
      </c>
      <c r="P12" s="1" t="s">
        <v>177</v>
      </c>
      <c r="Q12" s="1" t="s">
        <v>239</v>
      </c>
      <c r="R12" s="1" t="s">
        <v>179</v>
      </c>
      <c r="S12" s="1" t="s">
        <v>180</v>
      </c>
      <c r="T12" s="1" t="s">
        <v>181</v>
      </c>
    </row>
    <row r="13" s="1" customFormat="1" spans="1:20">
      <c r="A13" s="3">
        <v>17171244718</v>
      </c>
      <c r="B13" s="1" t="s">
        <v>240</v>
      </c>
      <c r="C13" s="1" t="s">
        <v>241</v>
      </c>
      <c r="D13" s="1" t="s">
        <v>242</v>
      </c>
      <c r="E13" s="1" t="s">
        <v>243</v>
      </c>
      <c r="F13" s="1" t="s">
        <v>167</v>
      </c>
      <c r="G13" s="1" t="s">
        <v>171</v>
      </c>
      <c r="H13" s="1" t="s">
        <v>172</v>
      </c>
      <c r="I13" s="1" t="s">
        <v>244</v>
      </c>
      <c r="J13" s="1" t="s">
        <v>29</v>
      </c>
      <c r="K13" s="1" t="s">
        <v>245</v>
      </c>
      <c r="L13" s="1" t="s">
        <v>245</v>
      </c>
      <c r="M13" s="1" t="s">
        <v>175</v>
      </c>
      <c r="N13" s="1" t="s">
        <v>175</v>
      </c>
      <c r="O13" s="1" t="s">
        <v>176</v>
      </c>
      <c r="P13" s="1" t="s">
        <v>177</v>
      </c>
      <c r="Q13" s="1" t="s">
        <v>246</v>
      </c>
      <c r="R13" s="1" t="s">
        <v>179</v>
      </c>
      <c r="S13" s="1" t="s">
        <v>180</v>
      </c>
      <c r="T13" s="1" t="s">
        <v>181</v>
      </c>
    </row>
    <row r="14" s="1" customFormat="1" spans="1:20">
      <c r="A14" s="3">
        <v>17171194312</v>
      </c>
      <c r="B14" s="1" t="s">
        <v>240</v>
      </c>
      <c r="C14" s="1" t="s">
        <v>247</v>
      </c>
      <c r="D14" s="1" t="s">
        <v>248</v>
      </c>
      <c r="E14" s="1" t="s">
        <v>249</v>
      </c>
      <c r="F14" s="1" t="s">
        <v>167</v>
      </c>
      <c r="G14" s="1" t="s">
        <v>171</v>
      </c>
      <c r="H14" s="1" t="s">
        <v>172</v>
      </c>
      <c r="I14" s="1" t="s">
        <v>250</v>
      </c>
      <c r="J14" s="1" t="s">
        <v>29</v>
      </c>
      <c r="K14" s="1" t="s">
        <v>251</v>
      </c>
      <c r="L14" s="1" t="s">
        <v>251</v>
      </c>
      <c r="M14" s="1" t="s">
        <v>175</v>
      </c>
      <c r="N14" s="1" t="s">
        <v>175</v>
      </c>
      <c r="O14" s="1" t="s">
        <v>176</v>
      </c>
      <c r="P14" s="1" t="s">
        <v>177</v>
      </c>
      <c r="Q14" s="1" t="s">
        <v>252</v>
      </c>
      <c r="R14" s="1" t="s">
        <v>179</v>
      </c>
      <c r="S14" s="1" t="s">
        <v>180</v>
      </c>
      <c r="T14" s="1" t="s">
        <v>181</v>
      </c>
    </row>
    <row r="15" s="1" customFormat="1" spans="1:20">
      <c r="A15" s="3">
        <v>17166202371</v>
      </c>
      <c r="B15" s="1" t="s">
        <v>240</v>
      </c>
      <c r="C15" s="1" t="s">
        <v>253</v>
      </c>
      <c r="D15" s="1" t="s">
        <v>254</v>
      </c>
      <c r="E15" s="1" t="s">
        <v>255</v>
      </c>
      <c r="F15" s="1" t="s">
        <v>167</v>
      </c>
      <c r="G15" s="1" t="s">
        <v>171</v>
      </c>
      <c r="H15" s="1" t="s">
        <v>172</v>
      </c>
      <c r="I15" s="1" t="s">
        <v>256</v>
      </c>
      <c r="J15" s="1" t="s">
        <v>29</v>
      </c>
      <c r="K15" s="1" t="s">
        <v>257</v>
      </c>
      <c r="L15" s="1" t="s">
        <v>257</v>
      </c>
      <c r="M15" s="1" t="s">
        <v>175</v>
      </c>
      <c r="N15" s="1" t="s">
        <v>175</v>
      </c>
      <c r="O15" s="1" t="s">
        <v>176</v>
      </c>
      <c r="P15" s="1" t="s">
        <v>177</v>
      </c>
      <c r="Q15" s="1" t="s">
        <v>258</v>
      </c>
      <c r="R15" s="1" t="s">
        <v>179</v>
      </c>
      <c r="S15" s="1" t="s">
        <v>180</v>
      </c>
      <c r="T15" s="1" t="s">
        <v>181</v>
      </c>
    </row>
    <row r="16" s="1" customFormat="1" spans="1:20">
      <c r="A16" s="3">
        <v>17166084742</v>
      </c>
      <c r="B16" s="1" t="s">
        <v>240</v>
      </c>
      <c r="C16" s="1" t="s">
        <v>259</v>
      </c>
      <c r="D16" s="1" t="s">
        <v>260</v>
      </c>
      <c r="E16" s="1" t="s">
        <v>261</v>
      </c>
      <c r="F16" s="1" t="s">
        <v>167</v>
      </c>
      <c r="G16" s="1" t="s">
        <v>171</v>
      </c>
      <c r="H16" s="1" t="s">
        <v>172</v>
      </c>
      <c r="I16" s="1" t="s">
        <v>262</v>
      </c>
      <c r="J16" s="1" t="s">
        <v>29</v>
      </c>
      <c r="K16" s="1" t="s">
        <v>263</v>
      </c>
      <c r="L16" s="1" t="s">
        <v>263</v>
      </c>
      <c r="M16" s="1" t="s">
        <v>175</v>
      </c>
      <c r="N16" s="1" t="s">
        <v>175</v>
      </c>
      <c r="O16" s="1" t="s">
        <v>176</v>
      </c>
      <c r="P16" s="1" t="s">
        <v>177</v>
      </c>
      <c r="Q16" s="1" t="s">
        <v>264</v>
      </c>
      <c r="R16" s="1" t="s">
        <v>179</v>
      </c>
      <c r="S16" s="1" t="s">
        <v>180</v>
      </c>
      <c r="T16" s="1" t="s">
        <v>181</v>
      </c>
    </row>
    <row r="17" s="1" customFormat="1" spans="1:20">
      <c r="A17" s="3">
        <v>17165653959</v>
      </c>
      <c r="B17" s="1" t="s">
        <v>265</v>
      </c>
      <c r="C17" s="1" t="s">
        <v>266</v>
      </c>
      <c r="D17" s="1" t="s">
        <v>267</v>
      </c>
      <c r="E17" s="1" t="s">
        <v>268</v>
      </c>
      <c r="F17" s="1" t="s">
        <v>167</v>
      </c>
      <c r="G17" s="1" t="s">
        <v>171</v>
      </c>
      <c r="H17" s="1" t="s">
        <v>172</v>
      </c>
      <c r="I17" s="1" t="s">
        <v>269</v>
      </c>
      <c r="J17" s="1" t="s">
        <v>29</v>
      </c>
      <c r="K17" s="1" t="s">
        <v>270</v>
      </c>
      <c r="L17" s="1" t="s">
        <v>270</v>
      </c>
      <c r="M17" s="1" t="s">
        <v>175</v>
      </c>
      <c r="N17" s="1" t="s">
        <v>175</v>
      </c>
      <c r="O17" s="1" t="s">
        <v>176</v>
      </c>
      <c r="P17" s="1" t="s">
        <v>177</v>
      </c>
      <c r="Q17" s="1" t="s">
        <v>271</v>
      </c>
      <c r="R17" s="1" t="s">
        <v>179</v>
      </c>
      <c r="S17" s="1" t="s">
        <v>180</v>
      </c>
      <c r="T17" s="1" t="s">
        <v>181</v>
      </c>
    </row>
    <row r="18" s="1" customFormat="1" spans="1:20">
      <c r="A18" s="3">
        <v>17158250494</v>
      </c>
      <c r="B18" s="1" t="s">
        <v>272</v>
      </c>
      <c r="C18" s="1" t="s">
        <v>273</v>
      </c>
      <c r="D18" s="1" t="s">
        <v>274</v>
      </c>
      <c r="E18" s="1" t="s">
        <v>275</v>
      </c>
      <c r="F18" s="1" t="s">
        <v>167</v>
      </c>
      <c r="G18" s="1" t="s">
        <v>171</v>
      </c>
      <c r="H18" s="1" t="s">
        <v>172</v>
      </c>
      <c r="I18" s="1" t="s">
        <v>276</v>
      </c>
      <c r="J18" s="1" t="s">
        <v>29</v>
      </c>
      <c r="K18" s="1" t="s">
        <v>277</v>
      </c>
      <c r="L18" s="1" t="s">
        <v>277</v>
      </c>
      <c r="M18" s="1" t="s">
        <v>175</v>
      </c>
      <c r="N18" s="1" t="s">
        <v>175</v>
      </c>
      <c r="O18" s="1" t="s">
        <v>176</v>
      </c>
      <c r="P18" s="1" t="s">
        <v>177</v>
      </c>
      <c r="Q18" s="1" t="s">
        <v>278</v>
      </c>
      <c r="R18" s="1" t="s">
        <v>179</v>
      </c>
      <c r="S18" s="1" t="s">
        <v>180</v>
      </c>
      <c r="T18" s="1" t="s">
        <v>181</v>
      </c>
    </row>
    <row r="19" s="1" customFormat="1" spans="1:20">
      <c r="A19" s="3">
        <v>17157701502</v>
      </c>
      <c r="B19" s="1" t="s">
        <v>272</v>
      </c>
      <c r="C19" s="1" t="s">
        <v>279</v>
      </c>
      <c r="D19" s="1" t="s">
        <v>280</v>
      </c>
      <c r="E19" s="1" t="s">
        <v>281</v>
      </c>
      <c r="F19" s="1" t="s">
        <v>167</v>
      </c>
      <c r="G19" s="1" t="s">
        <v>171</v>
      </c>
      <c r="H19" s="1" t="s">
        <v>172</v>
      </c>
      <c r="I19" s="1" t="s">
        <v>282</v>
      </c>
      <c r="J19" s="1" t="s">
        <v>29</v>
      </c>
      <c r="K19" s="1" t="s">
        <v>283</v>
      </c>
      <c r="L19" s="1" t="s">
        <v>283</v>
      </c>
      <c r="M19" s="1" t="s">
        <v>175</v>
      </c>
      <c r="N19" s="1" t="s">
        <v>175</v>
      </c>
      <c r="O19" s="1" t="s">
        <v>176</v>
      </c>
      <c r="P19" s="1" t="s">
        <v>177</v>
      </c>
      <c r="Q19" s="1" t="s">
        <v>284</v>
      </c>
      <c r="R19" s="1" t="s">
        <v>179</v>
      </c>
      <c r="S19" s="1" t="s">
        <v>180</v>
      </c>
      <c r="T19" s="1" t="s">
        <v>181</v>
      </c>
    </row>
    <row r="20" s="1" customFormat="1" spans="1:20">
      <c r="A20" s="3">
        <v>17154445688</v>
      </c>
      <c r="B20" s="1" t="s">
        <v>272</v>
      </c>
      <c r="C20" s="1" t="s">
        <v>285</v>
      </c>
      <c r="D20" s="1" t="s">
        <v>286</v>
      </c>
      <c r="E20" s="1" t="s">
        <v>287</v>
      </c>
      <c r="F20" s="1" t="s">
        <v>167</v>
      </c>
      <c r="G20" s="1" t="s">
        <v>171</v>
      </c>
      <c r="H20" s="1" t="s">
        <v>172</v>
      </c>
      <c r="I20" s="1" t="s">
        <v>288</v>
      </c>
      <c r="J20" s="1" t="s">
        <v>29</v>
      </c>
      <c r="K20" s="1" t="s">
        <v>289</v>
      </c>
      <c r="L20" s="1" t="s">
        <v>289</v>
      </c>
      <c r="M20" s="1" t="s">
        <v>175</v>
      </c>
      <c r="N20" s="1" t="s">
        <v>175</v>
      </c>
      <c r="O20" s="1" t="s">
        <v>176</v>
      </c>
      <c r="P20" s="1" t="s">
        <v>177</v>
      </c>
      <c r="Q20" s="1" t="s">
        <v>290</v>
      </c>
      <c r="R20" s="1" t="s">
        <v>179</v>
      </c>
      <c r="S20" s="1" t="s">
        <v>180</v>
      </c>
      <c r="T20" s="1" t="s">
        <v>181</v>
      </c>
    </row>
    <row r="21" s="1" customFormat="1" spans="1:20">
      <c r="A21" s="3">
        <v>17153034113</v>
      </c>
      <c r="B21" s="1" t="s">
        <v>291</v>
      </c>
      <c r="C21" s="1" t="s">
        <v>292</v>
      </c>
      <c r="D21" s="1" t="s">
        <v>293</v>
      </c>
      <c r="E21" s="1" t="s">
        <v>294</v>
      </c>
      <c r="F21" s="1" t="s">
        <v>167</v>
      </c>
      <c r="G21" s="1" t="s">
        <v>171</v>
      </c>
      <c r="H21" s="1" t="s">
        <v>172</v>
      </c>
      <c r="I21" s="1" t="s">
        <v>295</v>
      </c>
      <c r="J21" s="1" t="s">
        <v>29</v>
      </c>
      <c r="K21" s="1" t="s">
        <v>296</v>
      </c>
      <c r="L21" s="1" t="s">
        <v>296</v>
      </c>
      <c r="M21" s="1" t="s">
        <v>175</v>
      </c>
      <c r="N21" s="1" t="s">
        <v>175</v>
      </c>
      <c r="O21" s="1" t="s">
        <v>176</v>
      </c>
      <c r="P21" s="1" t="s">
        <v>177</v>
      </c>
      <c r="Q21" s="1" t="s">
        <v>297</v>
      </c>
      <c r="R21" s="1" t="s">
        <v>179</v>
      </c>
      <c r="S21" s="1" t="s">
        <v>180</v>
      </c>
      <c r="T21" s="1" t="s">
        <v>181</v>
      </c>
    </row>
    <row r="22" s="1" customFormat="1" spans="1:20">
      <c r="A22" s="3">
        <v>17146793942</v>
      </c>
      <c r="B22" s="1" t="s">
        <v>298</v>
      </c>
      <c r="C22" s="1" t="s">
        <v>299</v>
      </c>
      <c r="D22" s="1" t="s">
        <v>300</v>
      </c>
      <c r="E22" s="1" t="s">
        <v>301</v>
      </c>
      <c r="F22" s="1" t="s">
        <v>167</v>
      </c>
      <c r="G22" s="1" t="s">
        <v>171</v>
      </c>
      <c r="H22" s="1" t="s">
        <v>172</v>
      </c>
      <c r="I22" s="1" t="s">
        <v>302</v>
      </c>
      <c r="J22" s="1" t="s">
        <v>29</v>
      </c>
      <c r="K22" s="1" t="s">
        <v>303</v>
      </c>
      <c r="L22" s="1" t="s">
        <v>303</v>
      </c>
      <c r="M22" s="1" t="s">
        <v>175</v>
      </c>
      <c r="N22" s="1" t="s">
        <v>175</v>
      </c>
      <c r="O22" s="1" t="s">
        <v>176</v>
      </c>
      <c r="P22" s="1" t="s">
        <v>177</v>
      </c>
      <c r="Q22" s="1" t="s">
        <v>304</v>
      </c>
      <c r="R22" s="1" t="s">
        <v>179</v>
      </c>
      <c r="S22" s="1" t="s">
        <v>180</v>
      </c>
      <c r="T22" s="1" t="s">
        <v>181</v>
      </c>
    </row>
    <row r="23" s="1" customFormat="1" spans="1:20">
      <c r="A23" s="3">
        <v>17131904200</v>
      </c>
      <c r="B23" s="1" t="s">
        <v>305</v>
      </c>
      <c r="C23" s="1" t="s">
        <v>306</v>
      </c>
      <c r="D23" s="1" t="s">
        <v>307</v>
      </c>
      <c r="E23" s="1" t="s">
        <v>308</v>
      </c>
      <c r="F23" s="1" t="s">
        <v>167</v>
      </c>
      <c r="G23" s="1" t="s">
        <v>171</v>
      </c>
      <c r="H23" s="1" t="s">
        <v>172</v>
      </c>
      <c r="I23" s="1" t="s">
        <v>309</v>
      </c>
      <c r="J23" s="1" t="s">
        <v>29</v>
      </c>
      <c r="K23" s="1" t="s">
        <v>310</v>
      </c>
      <c r="L23" s="1" t="s">
        <v>310</v>
      </c>
      <c r="M23" s="1" t="s">
        <v>175</v>
      </c>
      <c r="N23" s="1" t="s">
        <v>175</v>
      </c>
      <c r="O23" s="1" t="s">
        <v>176</v>
      </c>
      <c r="P23" s="1" t="s">
        <v>177</v>
      </c>
      <c r="Q23" s="1" t="s">
        <v>311</v>
      </c>
      <c r="R23" s="1" t="s">
        <v>179</v>
      </c>
      <c r="S23" s="1" t="s">
        <v>180</v>
      </c>
      <c r="T23" s="1" t="s">
        <v>181</v>
      </c>
    </row>
    <row r="24" s="1" customFormat="1" spans="1:20">
      <c r="A24" s="3">
        <v>17120023022</v>
      </c>
      <c r="B24" s="1" t="s">
        <v>312</v>
      </c>
      <c r="C24" s="1" t="s">
        <v>313</v>
      </c>
      <c r="D24" s="1" t="s">
        <v>314</v>
      </c>
      <c r="E24" s="1" t="s">
        <v>315</v>
      </c>
      <c r="F24" s="1" t="s">
        <v>167</v>
      </c>
      <c r="G24" s="1" t="s">
        <v>171</v>
      </c>
      <c r="H24" s="1" t="s">
        <v>172</v>
      </c>
      <c r="I24" s="1" t="s">
        <v>316</v>
      </c>
      <c r="J24" s="1" t="s">
        <v>29</v>
      </c>
      <c r="K24" s="1" t="s">
        <v>317</v>
      </c>
      <c r="L24" s="1" t="s">
        <v>317</v>
      </c>
      <c r="M24" s="1" t="s">
        <v>175</v>
      </c>
      <c r="N24" s="1" t="s">
        <v>175</v>
      </c>
      <c r="O24" s="1" t="s">
        <v>176</v>
      </c>
      <c r="P24" s="1" t="s">
        <v>177</v>
      </c>
      <c r="Q24" s="1" t="s">
        <v>318</v>
      </c>
      <c r="R24" s="1" t="s">
        <v>179</v>
      </c>
      <c r="S24" s="1" t="s">
        <v>180</v>
      </c>
      <c r="T24" s="1" t="s">
        <v>181</v>
      </c>
    </row>
    <row r="25" s="1" customFormat="1" spans="1:20">
      <c r="A25" s="3">
        <v>17118608317</v>
      </c>
      <c r="B25" s="1" t="s">
        <v>312</v>
      </c>
      <c r="C25" s="1" t="s">
        <v>319</v>
      </c>
      <c r="D25" s="1" t="s">
        <v>320</v>
      </c>
      <c r="E25" s="1" t="s">
        <v>321</v>
      </c>
      <c r="F25" s="1" t="s">
        <v>167</v>
      </c>
      <c r="G25" s="1" t="s">
        <v>171</v>
      </c>
      <c r="H25" s="1" t="s">
        <v>172</v>
      </c>
      <c r="I25" s="1" t="s">
        <v>322</v>
      </c>
      <c r="J25" s="1" t="s">
        <v>29</v>
      </c>
      <c r="K25" s="1" t="s">
        <v>323</v>
      </c>
      <c r="L25" s="1" t="s">
        <v>323</v>
      </c>
      <c r="M25" s="1" t="s">
        <v>175</v>
      </c>
      <c r="N25" s="1" t="s">
        <v>175</v>
      </c>
      <c r="O25" s="1" t="s">
        <v>176</v>
      </c>
      <c r="P25" s="1" t="s">
        <v>177</v>
      </c>
      <c r="Q25" s="1" t="s">
        <v>324</v>
      </c>
      <c r="R25" s="1" t="s">
        <v>179</v>
      </c>
      <c r="S25" s="1" t="s">
        <v>180</v>
      </c>
      <c r="T25" s="1" t="s">
        <v>181</v>
      </c>
    </row>
    <row r="26" s="1" customFormat="1" spans="1:20">
      <c r="A26" s="3">
        <v>17118582659</v>
      </c>
      <c r="B26" s="1" t="s">
        <v>312</v>
      </c>
      <c r="C26" s="1" t="s">
        <v>325</v>
      </c>
      <c r="D26" s="1" t="s">
        <v>326</v>
      </c>
      <c r="E26" s="1" t="s">
        <v>327</v>
      </c>
      <c r="F26" s="1" t="s">
        <v>200</v>
      </c>
      <c r="G26" s="1" t="s">
        <v>171</v>
      </c>
      <c r="H26" s="1" t="s">
        <v>172</v>
      </c>
      <c r="I26" s="1" t="s">
        <v>328</v>
      </c>
      <c r="J26" s="1" t="s">
        <v>29</v>
      </c>
      <c r="K26" s="1" t="s">
        <v>329</v>
      </c>
      <c r="L26" s="1" t="s">
        <v>330</v>
      </c>
      <c r="M26" s="1" t="s">
        <v>331</v>
      </c>
      <c r="N26" s="1" t="s">
        <v>332</v>
      </c>
      <c r="O26" s="1" t="s">
        <v>176</v>
      </c>
      <c r="P26" s="1" t="s">
        <v>177</v>
      </c>
      <c r="Q26" s="1" t="s">
        <v>333</v>
      </c>
      <c r="R26" s="1" t="s">
        <v>179</v>
      </c>
      <c r="S26" s="1" t="s">
        <v>180</v>
      </c>
      <c r="T26" s="1" t="s">
        <v>181</v>
      </c>
    </row>
    <row r="27" s="1" customFormat="1" spans="1:20">
      <c r="A27" s="3">
        <v>17118557836</v>
      </c>
      <c r="B27" s="1" t="s">
        <v>312</v>
      </c>
      <c r="C27" s="1" t="s">
        <v>334</v>
      </c>
      <c r="D27" s="1" t="s">
        <v>335</v>
      </c>
      <c r="E27" s="1" t="s">
        <v>336</v>
      </c>
      <c r="F27" s="1" t="s">
        <v>167</v>
      </c>
      <c r="G27" s="1" t="s">
        <v>171</v>
      </c>
      <c r="H27" s="1" t="s">
        <v>172</v>
      </c>
      <c r="I27" s="1" t="s">
        <v>337</v>
      </c>
      <c r="J27" s="1" t="s">
        <v>29</v>
      </c>
      <c r="K27" s="1" t="s">
        <v>338</v>
      </c>
      <c r="L27" s="1" t="s">
        <v>338</v>
      </c>
      <c r="M27" s="1" t="s">
        <v>175</v>
      </c>
      <c r="N27" s="1" t="s">
        <v>175</v>
      </c>
      <c r="O27" s="1" t="s">
        <v>176</v>
      </c>
      <c r="P27" s="1" t="s">
        <v>177</v>
      </c>
      <c r="Q27" s="1" t="s">
        <v>339</v>
      </c>
      <c r="R27" s="1" t="s">
        <v>179</v>
      </c>
      <c r="S27" s="1" t="s">
        <v>180</v>
      </c>
      <c r="T27" s="1" t="s">
        <v>181</v>
      </c>
    </row>
    <row r="28" s="1" customFormat="1" spans="1:20">
      <c r="A28" s="3">
        <v>17088198432</v>
      </c>
      <c r="B28" s="1" t="s">
        <v>340</v>
      </c>
      <c r="C28" s="1" t="s">
        <v>341</v>
      </c>
      <c r="D28" s="1" t="s">
        <v>293</v>
      </c>
      <c r="E28" s="1" t="s">
        <v>342</v>
      </c>
      <c r="F28" s="1" t="s">
        <v>167</v>
      </c>
      <c r="G28" s="1" t="s">
        <v>171</v>
      </c>
      <c r="H28" s="1" t="s">
        <v>172</v>
      </c>
      <c r="I28" s="1" t="s">
        <v>343</v>
      </c>
      <c r="J28" s="1" t="s">
        <v>29</v>
      </c>
      <c r="K28" s="1" t="s">
        <v>344</v>
      </c>
      <c r="L28" s="1" t="s">
        <v>344</v>
      </c>
      <c r="M28" s="1" t="s">
        <v>175</v>
      </c>
      <c r="N28" s="1" t="s">
        <v>175</v>
      </c>
      <c r="O28" s="1" t="s">
        <v>176</v>
      </c>
      <c r="P28" s="1" t="s">
        <v>177</v>
      </c>
      <c r="Q28" s="1" t="s">
        <v>345</v>
      </c>
      <c r="R28" s="1" t="s">
        <v>179</v>
      </c>
      <c r="S28" s="1" t="s">
        <v>180</v>
      </c>
      <c r="T28" s="1" t="s">
        <v>181</v>
      </c>
    </row>
    <row r="29" s="1" customFormat="1" spans="1:20">
      <c r="A29" s="3">
        <v>17040959393</v>
      </c>
      <c r="B29" s="1" t="s">
        <v>346</v>
      </c>
      <c r="C29" s="1" t="s">
        <v>347</v>
      </c>
      <c r="D29" s="1" t="s">
        <v>326</v>
      </c>
      <c r="E29" s="1" t="s">
        <v>348</v>
      </c>
      <c r="F29" s="1" t="s">
        <v>200</v>
      </c>
      <c r="G29" s="1" t="s">
        <v>171</v>
      </c>
      <c r="H29" s="1" t="s">
        <v>172</v>
      </c>
      <c r="I29" s="1" t="s">
        <v>349</v>
      </c>
      <c r="J29" s="1" t="s">
        <v>29</v>
      </c>
      <c r="K29" s="1" t="s">
        <v>330</v>
      </c>
      <c r="L29" s="1" t="s">
        <v>330</v>
      </c>
      <c r="M29" s="1" t="s">
        <v>175</v>
      </c>
      <c r="N29" s="1" t="s">
        <v>175</v>
      </c>
      <c r="O29" s="1" t="s">
        <v>176</v>
      </c>
      <c r="P29" s="1" t="s">
        <v>177</v>
      </c>
      <c r="Q29" s="1" t="s">
        <v>350</v>
      </c>
      <c r="R29" s="1" t="s">
        <v>179</v>
      </c>
      <c r="S29" s="1" t="s">
        <v>180</v>
      </c>
      <c r="T29" s="1" t="s">
        <v>181</v>
      </c>
    </row>
    <row r="30" s="1" customFormat="1" spans="1:20">
      <c r="A30" s="3">
        <v>16980907287</v>
      </c>
      <c r="B30" s="1" t="s">
        <v>351</v>
      </c>
      <c r="C30" s="1" t="s">
        <v>352</v>
      </c>
      <c r="D30" s="1" t="s">
        <v>307</v>
      </c>
      <c r="E30" s="1" t="s">
        <v>353</v>
      </c>
      <c r="F30" s="1" t="s">
        <v>240</v>
      </c>
      <c r="G30" s="1" t="s">
        <v>171</v>
      </c>
      <c r="H30" s="1" t="s">
        <v>172</v>
      </c>
      <c r="I30" s="1" t="s">
        <v>354</v>
      </c>
      <c r="J30" s="1" t="s">
        <v>29</v>
      </c>
      <c r="K30" s="1" t="s">
        <v>355</v>
      </c>
      <c r="L30" s="1" t="s">
        <v>355</v>
      </c>
      <c r="M30" s="1" t="s">
        <v>175</v>
      </c>
      <c r="N30" s="1" t="s">
        <v>175</v>
      </c>
      <c r="O30" s="1" t="s">
        <v>176</v>
      </c>
      <c r="P30" s="1" t="s">
        <v>177</v>
      </c>
      <c r="Q30" s="1" t="s">
        <v>356</v>
      </c>
      <c r="R30" s="1" t="s">
        <v>179</v>
      </c>
      <c r="S30" s="1" t="s">
        <v>180</v>
      </c>
      <c r="T30" s="1" t="s">
        <v>181</v>
      </c>
    </row>
    <row r="31" s="1" customFormat="1" spans="1:20">
      <c r="A31" s="3">
        <v>16974735284</v>
      </c>
      <c r="B31" s="1" t="s">
        <v>357</v>
      </c>
      <c r="C31" s="1" t="s">
        <v>358</v>
      </c>
      <c r="D31" s="1" t="s">
        <v>359</v>
      </c>
      <c r="E31" s="1" t="s">
        <v>360</v>
      </c>
      <c r="F31" s="1" t="s">
        <v>167</v>
      </c>
      <c r="G31" s="1" t="s">
        <v>171</v>
      </c>
      <c r="H31" s="1" t="s">
        <v>172</v>
      </c>
      <c r="I31" s="1" t="s">
        <v>361</v>
      </c>
      <c r="J31" s="1" t="s">
        <v>29</v>
      </c>
      <c r="K31" s="1" t="s">
        <v>362</v>
      </c>
      <c r="L31" s="1" t="s">
        <v>362</v>
      </c>
      <c r="M31" s="1" t="s">
        <v>175</v>
      </c>
      <c r="N31" s="1" t="s">
        <v>175</v>
      </c>
      <c r="O31" s="1" t="s">
        <v>176</v>
      </c>
      <c r="P31" s="1" t="s">
        <v>177</v>
      </c>
      <c r="Q31" s="1" t="s">
        <v>363</v>
      </c>
      <c r="R31" s="1" t="s">
        <v>179</v>
      </c>
      <c r="S31" s="1" t="s">
        <v>180</v>
      </c>
      <c r="T31" s="1" t="s">
        <v>181</v>
      </c>
    </row>
    <row r="32" s="1" customFormat="1" spans="1:20">
      <c r="A32" s="3">
        <v>16960981935</v>
      </c>
      <c r="B32" s="1" t="s">
        <v>364</v>
      </c>
      <c r="C32" s="1" t="s">
        <v>365</v>
      </c>
      <c r="D32" s="1" t="s">
        <v>366</v>
      </c>
      <c r="E32" s="1" t="s">
        <v>367</v>
      </c>
      <c r="F32" s="1" t="s">
        <v>167</v>
      </c>
      <c r="G32" s="1" t="s">
        <v>171</v>
      </c>
      <c r="H32" s="1" t="s">
        <v>172</v>
      </c>
      <c r="I32" s="1" t="s">
        <v>368</v>
      </c>
      <c r="J32" s="1" t="s">
        <v>29</v>
      </c>
      <c r="K32" s="1" t="s">
        <v>369</v>
      </c>
      <c r="L32" s="1" t="s">
        <v>369</v>
      </c>
      <c r="M32" s="1" t="s">
        <v>175</v>
      </c>
      <c r="N32" s="1" t="s">
        <v>175</v>
      </c>
      <c r="O32" s="1" t="s">
        <v>176</v>
      </c>
      <c r="P32" s="1" t="s">
        <v>177</v>
      </c>
      <c r="Q32" s="1" t="s">
        <v>370</v>
      </c>
      <c r="R32" s="1" t="s">
        <v>179</v>
      </c>
      <c r="S32" s="1" t="s">
        <v>180</v>
      </c>
      <c r="T32" s="1" t="s">
        <v>181</v>
      </c>
    </row>
    <row r="33" s="1" customFormat="1" spans="1:20">
      <c r="A33" s="3">
        <v>16923736645</v>
      </c>
      <c r="B33" s="1" t="s">
        <v>371</v>
      </c>
      <c r="C33" s="1" t="s">
        <v>372</v>
      </c>
      <c r="D33" s="1" t="s">
        <v>373</v>
      </c>
      <c r="E33" s="1" t="s">
        <v>374</v>
      </c>
      <c r="F33" s="1" t="s">
        <v>167</v>
      </c>
      <c r="G33" s="1" t="s">
        <v>171</v>
      </c>
      <c r="H33" s="1" t="s">
        <v>172</v>
      </c>
      <c r="I33" s="1" t="s">
        <v>375</v>
      </c>
      <c r="J33" s="1" t="s">
        <v>29</v>
      </c>
      <c r="K33" s="1" t="s">
        <v>376</v>
      </c>
      <c r="L33" s="1" t="s">
        <v>376</v>
      </c>
      <c r="M33" s="1" t="s">
        <v>175</v>
      </c>
      <c r="N33" s="1" t="s">
        <v>175</v>
      </c>
      <c r="O33" s="1" t="s">
        <v>176</v>
      </c>
      <c r="P33" s="1" t="s">
        <v>177</v>
      </c>
      <c r="Q33" s="1" t="s">
        <v>377</v>
      </c>
      <c r="R33" s="1" t="s">
        <v>179</v>
      </c>
      <c r="S33" s="1" t="s">
        <v>180</v>
      </c>
      <c r="T33" s="1" t="s">
        <v>181</v>
      </c>
    </row>
    <row r="34" s="1" customFormat="1" spans="1:20">
      <c r="A34" s="3">
        <v>16809072291</v>
      </c>
      <c r="B34" s="1" t="s">
        <v>378</v>
      </c>
      <c r="C34" s="1" t="s">
        <v>379</v>
      </c>
      <c r="D34" s="1" t="s">
        <v>380</v>
      </c>
      <c r="E34" s="1" t="s">
        <v>381</v>
      </c>
      <c r="F34" s="1" t="s">
        <v>167</v>
      </c>
      <c r="G34" s="1" t="s">
        <v>171</v>
      </c>
      <c r="H34" s="1" t="s">
        <v>172</v>
      </c>
      <c r="I34" s="1" t="s">
        <v>382</v>
      </c>
      <c r="J34" s="1" t="s">
        <v>29</v>
      </c>
      <c r="K34" s="1" t="s">
        <v>383</v>
      </c>
      <c r="L34" s="1" t="s">
        <v>383</v>
      </c>
      <c r="M34" s="1" t="s">
        <v>175</v>
      </c>
      <c r="N34" s="1" t="s">
        <v>175</v>
      </c>
      <c r="O34" s="1" t="s">
        <v>176</v>
      </c>
      <c r="P34" s="1" t="s">
        <v>177</v>
      </c>
      <c r="Q34" s="1" t="s">
        <v>384</v>
      </c>
      <c r="R34" s="1" t="s">
        <v>179</v>
      </c>
      <c r="S34" s="1" t="s">
        <v>180</v>
      </c>
      <c r="T34" s="1" t="s">
        <v>181</v>
      </c>
    </row>
    <row r="35" s="1" customFormat="1" spans="1:20">
      <c r="A35" s="3">
        <v>16785414575</v>
      </c>
      <c r="B35" s="1" t="s">
        <v>385</v>
      </c>
      <c r="C35" s="1" t="s">
        <v>386</v>
      </c>
      <c r="D35" s="1" t="s">
        <v>387</v>
      </c>
      <c r="E35" s="1" t="s">
        <v>388</v>
      </c>
      <c r="F35" s="1" t="s">
        <v>167</v>
      </c>
      <c r="G35" s="1" t="s">
        <v>171</v>
      </c>
      <c r="H35" s="1" t="s">
        <v>172</v>
      </c>
      <c r="I35" s="1" t="s">
        <v>389</v>
      </c>
      <c r="J35" s="1" t="s">
        <v>29</v>
      </c>
      <c r="K35" s="1" t="s">
        <v>390</v>
      </c>
      <c r="L35" s="1" t="s">
        <v>390</v>
      </c>
      <c r="M35" s="1" t="s">
        <v>175</v>
      </c>
      <c r="N35" s="1" t="s">
        <v>175</v>
      </c>
      <c r="O35" s="1" t="s">
        <v>176</v>
      </c>
      <c r="P35" s="1" t="s">
        <v>177</v>
      </c>
      <c r="Q35" s="1" t="s">
        <v>391</v>
      </c>
      <c r="R35" s="1" t="s">
        <v>179</v>
      </c>
      <c r="S35" s="1" t="s">
        <v>180</v>
      </c>
      <c r="T35" s="1" t="s">
        <v>181</v>
      </c>
    </row>
    <row r="36" s="1" customFormat="1" spans="1:20">
      <c r="A36" s="3">
        <v>16769161286</v>
      </c>
      <c r="B36" s="1" t="s">
        <v>392</v>
      </c>
      <c r="C36" s="1" t="s">
        <v>393</v>
      </c>
      <c r="D36" s="1" t="s">
        <v>394</v>
      </c>
      <c r="E36" s="1" t="s">
        <v>395</v>
      </c>
      <c r="F36" s="1" t="s">
        <v>167</v>
      </c>
      <c r="G36" s="1" t="s">
        <v>171</v>
      </c>
      <c r="H36" s="1" t="s">
        <v>172</v>
      </c>
      <c r="I36" s="1" t="s">
        <v>396</v>
      </c>
      <c r="J36" s="1" t="s">
        <v>29</v>
      </c>
      <c r="K36" s="1" t="s">
        <v>397</v>
      </c>
      <c r="L36" s="1" t="s">
        <v>397</v>
      </c>
      <c r="M36" s="1" t="s">
        <v>175</v>
      </c>
      <c r="N36" s="1" t="s">
        <v>175</v>
      </c>
      <c r="O36" s="1" t="s">
        <v>176</v>
      </c>
      <c r="P36" s="1" t="s">
        <v>177</v>
      </c>
      <c r="Q36" s="1" t="s">
        <v>398</v>
      </c>
      <c r="R36" s="1" t="s">
        <v>179</v>
      </c>
      <c r="S36" s="1" t="s">
        <v>180</v>
      </c>
      <c r="T36" s="1" t="s">
        <v>181</v>
      </c>
    </row>
    <row r="37" s="1" customFormat="1" spans="1:20">
      <c r="A37" s="3">
        <v>16493989612</v>
      </c>
      <c r="B37" s="1" t="s">
        <v>399</v>
      </c>
      <c r="C37" s="1" t="s">
        <v>400</v>
      </c>
      <c r="D37" s="1" t="s">
        <v>401</v>
      </c>
      <c r="E37" s="1" t="s">
        <v>402</v>
      </c>
      <c r="F37" s="1" t="s">
        <v>167</v>
      </c>
      <c r="G37" s="1" t="s">
        <v>171</v>
      </c>
      <c r="H37" s="1" t="s">
        <v>172</v>
      </c>
      <c r="I37" s="1" t="s">
        <v>403</v>
      </c>
      <c r="J37" s="1" t="s">
        <v>29</v>
      </c>
      <c r="K37" s="1" t="s">
        <v>404</v>
      </c>
      <c r="L37" s="1" t="s">
        <v>404</v>
      </c>
      <c r="M37" s="1" t="s">
        <v>175</v>
      </c>
      <c r="N37" s="1" t="s">
        <v>175</v>
      </c>
      <c r="O37" s="1" t="s">
        <v>176</v>
      </c>
      <c r="P37" s="1" t="s">
        <v>177</v>
      </c>
      <c r="Q37" s="1" t="s">
        <v>405</v>
      </c>
      <c r="R37" s="1" t="s">
        <v>179</v>
      </c>
      <c r="S37" s="1" t="s">
        <v>180</v>
      </c>
      <c r="T37" s="1" t="s">
        <v>181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2022-01-19T02:38:08Z</dcterms:created>
  <dcterms:modified xsi:type="dcterms:W3CDTF">2022-01-19T06:59:29Z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B91325596C144461BBE02FE2C7B4B5FF</vt:lpwstr>
  </property>
  <property fmtid="{D5CDD505-2E9C-101B-9397-08002B2CF9AE}" pid="3" name="KSOProductBuildVer">
    <vt:lpwstr>2052-11.1.0.11194</vt:lpwstr>
  </property>
</Properties>
</file>