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对账!$A$1:$X$48</definedName>
  </definedNames>
  <calcPr calcId="144525"/>
</workbook>
</file>

<file path=xl/sharedStrings.xml><?xml version="1.0" encoding="utf-8"?>
<sst xmlns="http://schemas.openxmlformats.org/spreadsheetml/2006/main" count="1396" uniqueCount="485">
  <si>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</si>
  <si>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</si>
  <si>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</si>
  <si>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</si>
  <si>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</si>
  <si>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</si>
  <si>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</si>
  <si>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</si>
  <si>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</si>
  <si>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</si>
  <si>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</si>
  <si>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</si>
  <si>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</si>
  <si>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</si>
  <si>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</si>
  <si>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</si>
  <si>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</si>
  <si>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</si>
  <si>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</si>
  <si>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</si>
  <si>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</si>
  <si>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</si>
  <si>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</si>
  <si>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</si>
  <si>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</si>
  <si>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</si>
  <si>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</si>
  <si>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[孟菲斯]孟菲斯匹尔波地酒店(Peabody Memphis)(21800866)</t>
  </si>
  <si>
    <t>豪华特大床房&lt;2人入住&gt;&lt;不退款&gt;</t>
  </si>
  <si>
    <t>USD</t>
  </si>
  <si>
    <t>Gomez/Ellen,Gomez/Ellen</t>
  </si>
  <si>
    <t>CA6352220124USD-W</t>
  </si>
  <si>
    <t>未提现</t>
  </si>
  <si>
    <t>携程开票</t>
  </si>
  <si>
    <t>[巴洛克]珍拉汀莱斯登旅馆(Residence Inn Cherating)(48365737)</t>
  </si>
  <si>
    <t>标准房(特大床)&lt;不退款&gt;&lt;2人入住&gt;</t>
  </si>
  <si>
    <t>Roslan/Lidyana,Roslan/Lidyana</t>
  </si>
  <si>
    <t>[迈阿密海滩]迈阿密海滩海滨艾迪逊酒店(The Miami Beach Edition)(16080344)</t>
  </si>
  <si>
    <t>有限景观标准客房（1张特大床，低层）&lt;2人入住&gt;&lt;不退款&gt;&lt;普通会员&gt;</t>
  </si>
  <si>
    <t>Mitchell/Kari</t>
  </si>
  <si>
    <t>[桑迪斯普林斯]亚特兰大北市区威斯汀酒店(The Westin Atlanta Perimeter North)(8942059)</t>
  </si>
  <si>
    <t>传统特大床房&lt;2人入住&gt;&lt;IBU黄金会员专享&gt;&lt;不退款&gt;&lt;普通会员&gt;</t>
  </si>
  <si>
    <t>Downer/Deandra</t>
  </si>
  <si>
    <t>[檀香山]威基基喜来登酒店(Sheraton Waikiki)(8198324)</t>
  </si>
  <si>
    <t>客房, 2 张双人床, 海滨 (oceanfront doubles)(至少连住2晚及以上)&lt;2人入住&gt;&lt;不退款&gt;&lt;早餐&gt;&lt;普通会员&gt;</t>
  </si>
  <si>
    <t>ZHU/LINA</t>
  </si>
  <si>
    <t>[曼谷]曼谷通罗街阿斯比拉汉娜酒店(Aspira Hana Residence Thong Lor)(21428157)</t>
  </si>
  <si>
    <t>一卧室公寓(至少连住2晚及以上)&lt;2人入住&gt;&lt;不退款&gt;</t>
  </si>
  <si>
    <t>Lucas/Justin,Lucas/Justin</t>
  </si>
  <si>
    <t>[仁川]仁川奥卓豪景酒店公寓(Oakwood Premier Incheon)(8998374)</t>
  </si>
  <si>
    <t>高级双床一室房&lt;2人入住&gt;&lt;不退款&gt;</t>
  </si>
  <si>
    <t>PARK/YUNA</t>
  </si>
  <si>
    <t>Acknowledged</t>
  </si>
  <si>
    <t>[坎昆]坎昆JW万豪水疗度假村(JW Marriott Cancun Resort &amp; Spa)(16066441)</t>
  </si>
  <si>
    <t>海景豪华特大床房(带阳台)(至少连住2晚及以上)&lt;2人入住&gt;&lt;不退款&gt;&lt;早餐&gt;&lt;普通会员&gt;</t>
  </si>
  <si>
    <t>Williams/James Lee,Roney/Lauren</t>
  </si>
  <si>
    <t>[阿丁顿]319号阿丁顿汽车旅馆(319 Addington Motel)(39498701)</t>
  </si>
  <si>
    <t>1号工作室大床&lt;2人入住&gt;&lt;不退款&gt;</t>
  </si>
  <si>
    <t>Brinkworth/Robert Sander</t>
  </si>
  <si>
    <t>[首尔]首尔江南福朋喜来登酒店(Fourpoints by Sheraton Seoul Gangnam)(31325778)</t>
  </si>
  <si>
    <t>标准城景双床房&lt;2人入住&gt;&lt;不退款&gt;&lt;普通会员&gt;</t>
  </si>
  <si>
    <t>moon/heesun</t>
  </si>
  <si>
    <t>取消</t>
  </si>
  <si>
    <t>[哲基尔岛]威斯汀杰基尔岛酒店(The Westin Jekyll Island)(17881057)</t>
  </si>
  <si>
    <t>岛景特大床房&lt;2人入住&gt;&lt;IBU黄金会员专享&gt;&lt;不退款&gt;&lt;普通会员&gt;</t>
  </si>
  <si>
    <t>Janusauskaite/Egle</t>
  </si>
  <si>
    <t>Kim/Chae ah</t>
  </si>
  <si>
    <t>[南太浩湖]星尘旅馆(Stardust Lodge)(40059629)</t>
  </si>
  <si>
    <t>豪华工作室&lt;2人入住&gt;&lt;不退款&gt;</t>
  </si>
  <si>
    <t>Liang/Yuefeng,Cao/Zhongyang</t>
  </si>
  <si>
    <t>退单</t>
  </si>
  <si>
    <t>[基西米]西门假期别墅度假村(Westgate Vacation Villas Resort)(40079576)</t>
  </si>
  <si>
    <t>两卧别墅&lt;2人入住&gt;&lt;不退款&gt;</t>
  </si>
  <si>
    <t>Dixson/Patricia Marie</t>
  </si>
  <si>
    <t>[好莱坞]海滨大道汽车旅馆(Ocean Drive Villas)(40031938)</t>
  </si>
  <si>
    <t>标准工作室&lt;不退款&gt;&lt;2人入住&gt;</t>
  </si>
  <si>
    <t>Geib/Mark</t>
  </si>
  <si>
    <t>[埃尔克格罗夫]欢朋旅馆&amp;套房酒店萨克拉门托 - 艾克格罗夫中拉古纳I-5(Hampton Inn &amp; Suites Sacramento-Elk Grove Laguna I-5)(17489277)</t>
  </si>
  <si>
    <t>特大床房(至少连住2晚及以上)&lt;2人入住&gt;&lt;不退款&gt;&lt;早餐&gt;</t>
  </si>
  <si>
    <t>Valle/Nicholas</t>
  </si>
  <si>
    <t>[温特黑文]冬季哈文花园旅馆(Winter Haven Gardens Inn)(39498059)</t>
  </si>
  <si>
    <t>高级客房, 2 张大床(至少连住2晚及以上)&lt;2人入住&gt;&lt;不退款&gt;&lt;早餐&gt;</t>
  </si>
  <si>
    <t>Groce/Josh</t>
  </si>
  <si>
    <t>[乔治市]槟城希迪特酒店(又称槟城龙城酒店) (槟城对抗新冠肺炎认证)(Cititel Penang (PenangFightCovid-19 Certified))(9580318)</t>
  </si>
  <si>
    <t>标准房, 1 张特大床(至少连住2晚及以上)&lt;2人入住&gt;&lt;不退款&gt;</t>
  </si>
  <si>
    <t>WONG/BOON TIONG</t>
  </si>
  <si>
    <t>78917SC062393</t>
  </si>
  <si>
    <t>[西归浦市]君姆海桑帕克特尔度假屋(Jungmun Haesung Parktel)(44707737)</t>
  </si>
  <si>
    <t>公园房&lt;2人入住&gt;&lt;不退款&gt;</t>
  </si>
  <si>
    <t>GEUM/YUJEONG</t>
  </si>
  <si>
    <t>[南帕诸岛]追逐阳光汽车旅馆(Suites at Sunchase)(40053104)</t>
  </si>
  <si>
    <t>套房1特大床&lt;2人入住&gt;&lt;不退款&gt;</t>
  </si>
  <si>
    <t>Rucker/Ronnie</t>
  </si>
  <si>
    <t>EXP-1880200885</t>
  </si>
  <si>
    <t>[塔尔萨]塔尔萨万丽酒店及会议中心(Renaissance Tulsa Hotel &amp; Convention Center)(21768421)</t>
  </si>
  <si>
    <t>特大床房&lt;2人入住&gt;&lt;不退款&gt;&lt;普通会员&gt;</t>
  </si>
  <si>
    <t>EBERHART/PHILIP DUANE</t>
  </si>
  <si>
    <t>[萨凡纳]威斯汀萨瓦纳港高尔夫度假村及水疗中心(The Westin Savannah Harbor Golf Resort &amp; Spa)(17524248)</t>
  </si>
  <si>
    <t>高尔夫球场景观客房（1张特大床）(至少连住2晚及以上)&lt;2人入住&gt;&lt;不退款&gt;&lt;普通会员&gt;</t>
  </si>
  <si>
    <t>Morales/Brendan,Shakur/Lila</t>
  </si>
  <si>
    <t>[奥兰多]奥兰多世界中心万豪酒店(Orlando World Center Marriott)(15344181)</t>
  </si>
  <si>
    <t>翻新特大床房(至少连住2晚及以上)&lt;2人入住&gt;&lt;不退款&gt;&lt;普通会员&gt;</t>
  </si>
  <si>
    <t>Parsons/Christine</t>
  </si>
  <si>
    <t>[凯霍加福尔斯]凯霍加福尔斯经济型汽车旅馆(Economy Inn Cuyahoga Falls)(39978272)</t>
  </si>
  <si>
    <t>标准间1张大床(至少连住2晚及以上)&lt;2人入住&gt;&lt;不退款&gt;&lt;早餐&gt;</t>
  </si>
  <si>
    <t>Blank/Dennis,Blank/Lisa</t>
  </si>
  <si>
    <t>[普莱诺]普莱诺坎布里亚套房酒店 - 弗里斯科(Cambria Hotel Plano - Frisco)(17521885)</t>
  </si>
  <si>
    <t>特大床套房带沙发床无烟(至少连住2晚及以上)&lt;2人入住&gt;&lt;不退款&gt;</t>
  </si>
  <si>
    <t>Horn/Rosa Linda</t>
  </si>
  <si>
    <t>[莱克兰]湖地住宿套房酒店(Stayable Suites Lakeland)(40082453)</t>
  </si>
  <si>
    <t>客房2张双人床&lt;2人入住&gt;&lt;不退款&gt;</t>
  </si>
  <si>
    <t>Castillo/Isaac</t>
  </si>
  <si>
    <t>Johnson/Shirley</t>
  </si>
  <si>
    <t>[哥伦比亚]杰克森堡伊克诺旅馆(Econo Lodge Fort Jackson)(39549706)</t>
  </si>
  <si>
    <t>标准间1双人床&lt;不退款&gt;&lt;2人入住&gt;</t>
  </si>
  <si>
    <t>Mooney/Rachel</t>
  </si>
  <si>
    <t>[斯德哥尔摩]思科普斯布隆酒店(Hotell Skeppsbron)(39919544)</t>
  </si>
  <si>
    <t>经典双人房&lt;2人入住&gt;&lt;不退款&gt;</t>
  </si>
  <si>
    <t>Sundblom/Mona</t>
  </si>
  <si>
    <t>Correa/Samantha Marie</t>
  </si>
  <si>
    <t>[印第安纳波利斯]印第安纳波利斯 - 机场6号汽车旅馆(Motel 6-Indianapolis, in - Airport)(40040443)</t>
  </si>
  <si>
    <t>标准间2双人床&lt;不退款&gt;&lt;2人入住&gt;</t>
  </si>
  <si>
    <t>Strehlow/Sherry laine</t>
  </si>
  <si>
    <t>P3WHSDWV7F</t>
  </si>
  <si>
    <t>[吕贝克]鲁贝克参议员丽笙酒店(Radisson Blu Senator Hotel, Lübeck)(44694507)</t>
  </si>
  <si>
    <t>标准客房&lt;不退款&gt;&lt;2人入住&gt;</t>
  </si>
  <si>
    <t>Karwath/Sabine,Karwath-Kisch/Wiebke</t>
  </si>
  <si>
    <t>[奥尔良]新奥尔良诺普西酒店(NOPSI Hotel, New Orleans)(44683399)</t>
  </si>
  <si>
    <t>豪华套房1张特大床&lt;2人入住&gt;&lt;不退款&gt;</t>
  </si>
  <si>
    <t>Conzonere/Nathan D</t>
  </si>
  <si>
    <t>75045SC115331</t>
  </si>
  <si>
    <t>75045SC115332</t>
  </si>
  <si>
    <t>[济州市]济州岛卡尔酒店(Kal Hotel Jeju)(15619453)</t>
  </si>
  <si>
    <t>标准双床房&lt;不退款&gt;&lt;2人入住&gt;</t>
  </si>
  <si>
    <t>Kim/Jinsung</t>
  </si>
  <si>
    <t>[休斯敦]休斯顿侯爵万豪酒店(Marriott Marquis Houston)(15207616)</t>
  </si>
  <si>
    <t>池景特大床房(至少连住2晚及以上)&lt;2人入住&gt;&lt;不退款&gt;&lt;普通会员&gt;</t>
  </si>
  <si>
    <t>Woods/Alisha</t>
  </si>
  <si>
    <t>[大学城]得克萨斯 A&amp;M 酒店及会议中心(Texas A&amp;M Hotel and Conference Center)(39961599)</t>
  </si>
  <si>
    <t>经典客房2张大床&lt;不退款&gt;&lt;2人入住&gt;</t>
  </si>
  <si>
    <t>Howell/Dade</t>
  </si>
  <si>
    <t>35873SC039134</t>
  </si>
  <si>
    <t>[阿灵顿县]五角大楼城丽思卡尔顿酒店(The Ritz Carlton, Pentagon City)(15330892)</t>
  </si>
  <si>
    <t>豪华特大床房&lt;2人入住&gt;&lt;不退款&gt;&lt;普通会员&gt;</t>
  </si>
  <si>
    <t>Qi/Junjie</t>
  </si>
  <si>
    <t>[兰伯顿]兰伯顿万豪费尔菲尔德酒店(Fairfield Inn by Marriott Lumberton)(45827669)</t>
  </si>
  <si>
    <t>2张大床房(至少连住2晚及以上)&lt;2人入住&gt;&lt;不退款&gt;&lt;早餐&gt;&lt;普通会员&gt;</t>
  </si>
  <si>
    <t>Swindell/Michelle</t>
  </si>
  <si>
    <t>Pham/Timmon,Burger/Joscilyn</t>
  </si>
  <si>
    <t>[艾克斯]艺术饭店(Hôtel des Arts)(40168204)</t>
  </si>
  <si>
    <t>经济双人间&lt;不退款&gt;&lt;2人入住&gt;</t>
  </si>
  <si>
    <t>Rougier/Julie</t>
  </si>
  <si>
    <t>[博伊西]博伊西牛津套房酒店(Oxford Suites Boise)(39497735)</t>
  </si>
  <si>
    <t>特大床套房&lt;不退款&gt;&lt;2人入住&gt;</t>
  </si>
  <si>
    <t>Basgall/Kevin</t>
  </si>
  <si>
    <t>[首尔]首尔东大门诺富特大使酒店(Novotel Ambassador Seoul Dongdaemun Hotels &amp; Residences)(32245372)</t>
  </si>
  <si>
    <t>一室公寓（特大床）&lt;2人入住&gt;&lt;不退款&gt;</t>
  </si>
  <si>
    <t>Park/Youngjin</t>
  </si>
  <si>
    <t>ye/senlin</t>
  </si>
  <si>
    <t>[奥斯汀]奥斯汀家乡开放式客房红屋顶酒店(HomeTowne Studios by Red Roof Austin)(39499822)</t>
  </si>
  <si>
    <t>标准工作室1张大床&lt;不退款&gt;&lt;2人入住&gt;</t>
  </si>
  <si>
    <t>Morse/Joseph</t>
  </si>
  <si>
    <t>1043-866222</t>
  </si>
  <si>
    <t>[科勒尼]科勒尼-普拉诺韦斯特舒适套房酒店(Comfort Suites the Colony - Plano West)(17470922)</t>
  </si>
  <si>
    <t>套房（1张特大床，无障碍）&lt;2人入住&gt;&lt;不退款&gt;&lt;早餐&gt;</t>
  </si>
  <si>
    <t>Cuevas/Jose</t>
  </si>
  <si>
    <t>[巴吞鲁日]锡根旅馆(Siegen Inn)(39542366)</t>
  </si>
  <si>
    <t>豪华间&lt;不退款&gt;&lt;2人入住&gt;</t>
  </si>
  <si>
    <t>Jury/Clemesha</t>
  </si>
  <si>
    <t>0652AAC962</t>
  </si>
  <si>
    <t>[比佛利山]洛杉矶比佛利山酒店(The Beverly Hills Hotel)(16077136)</t>
  </si>
  <si>
    <t>高级房&lt;2人入住&gt;&lt;不退款&gt;</t>
  </si>
  <si>
    <t>Annuzzi/Maria</t>
  </si>
  <si>
    <t>60012SC031623</t>
  </si>
  <si>
    <t>，</t>
  </si>
  <si>
    <t>A220124100357481</t>
  </si>
  <si>
    <t>USD / THB 当前参考汇率: 33</t>
  </si>
  <si>
    <t>总计：16206.97 USD/
534830.01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</si>
  <si>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</si>
  <si>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</si>
  <si>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</si>
  <si>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</si>
  <si>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</si>
  <si>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</si>
  <si>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</si>
  <si>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</si>
  <si>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</si>
  <si>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</si>
  <si>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</si>
  <si>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</si>
  <si>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</si>
  <si>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</si>
  <si>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</si>
  <si>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</si>
  <si>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</si>
  <si>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2022-01-22</t>
  </si>
  <si>
    <t>2405817</t>
  </si>
  <si>
    <t>洛杉矶比佛利山酒店</t>
  </si>
  <si>
    <t>Annuzzi Maria</t>
  </si>
  <si>
    <t>2022-01-23</t>
  </si>
  <si>
    <t>退房日周结</t>
  </si>
  <si>
    <t>8884.52</t>
  </si>
  <si>
    <t>1394.00</t>
  </si>
  <si>
    <t>0</t>
  </si>
  <si>
    <t>0.00</t>
  </si>
  <si>
    <t>携程国际直连(CIT)</t>
  </si>
  <si>
    <t>2022-01-22 09:00:15</t>
  </si>
  <si>
    <t>否</t>
  </si>
  <si>
    <t>汇智国际旅游发展有限公司</t>
  </si>
  <si>
    <t>直连</t>
  </si>
  <si>
    <t>2022-01-21</t>
  </si>
  <si>
    <t>2403808</t>
  </si>
  <si>
    <t>锡根旅馆</t>
  </si>
  <si>
    <t>Jury Clemesha</t>
  </si>
  <si>
    <t>535.37</t>
  </si>
  <si>
    <t>84.00</t>
  </si>
  <si>
    <t>2022-01-21 03:00:35</t>
  </si>
  <si>
    <t>2022-01-20</t>
  </si>
  <si>
    <t>2403651</t>
  </si>
  <si>
    <t>科勒尼-普拉诺韦斯特舒适套房酒店</t>
  </si>
  <si>
    <t>Cuevas Jose</t>
  </si>
  <si>
    <t>528.99</t>
  </si>
  <si>
    <t>83.00</t>
  </si>
  <si>
    <t>2022-01-20 23:05:22</t>
  </si>
  <si>
    <t>2402513</t>
  </si>
  <si>
    <t>奥斯汀家乡开放式公寓酒店</t>
  </si>
  <si>
    <t>Morse Joseph</t>
  </si>
  <si>
    <t>968.76</t>
  </si>
  <si>
    <t>152.00</t>
  </si>
  <si>
    <t>2022-01-20 15:50:10</t>
  </si>
  <si>
    <t>2402158</t>
  </si>
  <si>
    <t>五角大楼城丽思卡尔顿酒店</t>
  </si>
  <si>
    <t>ye senlin</t>
  </si>
  <si>
    <t>1287.43</t>
  </si>
  <si>
    <t>202.00</t>
  </si>
  <si>
    <t>2022-01-20 12:46:37</t>
  </si>
  <si>
    <t>2402119</t>
  </si>
  <si>
    <t>首尔东大门诺富特大使酒店</t>
  </si>
  <si>
    <t>Park Youngjin</t>
  </si>
  <si>
    <t>1013.37</t>
  </si>
  <si>
    <t>159.00</t>
  </si>
  <si>
    <t>2022-01-20 12:28:54</t>
  </si>
  <si>
    <t>2401622</t>
  </si>
  <si>
    <t>博伊西牛津套房酒店</t>
  </si>
  <si>
    <t>Basgall Kevin</t>
  </si>
  <si>
    <t>885.90</t>
  </si>
  <si>
    <t>139.00</t>
  </si>
  <si>
    <t>2022-01-20 04:59:07</t>
  </si>
  <si>
    <t>2401537</t>
  </si>
  <si>
    <t>休斯顿马奎斯万豪酒店</t>
  </si>
  <si>
    <t>Pham Timmon,Burger Joscilyn</t>
  </si>
  <si>
    <t>2861.66</t>
  </si>
  <si>
    <t>449.00</t>
  </si>
  <si>
    <t>2022-01-20 00:40:21</t>
  </si>
  <si>
    <t>2022-01-19</t>
  </si>
  <si>
    <t>2400730</t>
  </si>
  <si>
    <t>兰伯顿万豪费尔菲尔德酒店</t>
  </si>
  <si>
    <t>Swindell Michelle</t>
  </si>
  <si>
    <t>764.81</t>
  </si>
  <si>
    <t>120.00</t>
  </si>
  <si>
    <t>2022-01-19 18:43:18</t>
  </si>
  <si>
    <t>2399646</t>
  </si>
  <si>
    <t>Qi Junjie</t>
  </si>
  <si>
    <t>1440.39</t>
  </si>
  <si>
    <t>226.00</t>
  </si>
  <si>
    <t>2022-01-19 07:26:52</t>
  </si>
  <si>
    <t>2399596</t>
  </si>
  <si>
    <t>得克萨斯 A&amp;M 酒店及会议中心</t>
  </si>
  <si>
    <t>Howell Dade</t>
  </si>
  <si>
    <t>854.04</t>
  </si>
  <si>
    <t>134.00</t>
  </si>
  <si>
    <t>2022-01-19 04:26:36</t>
  </si>
  <si>
    <t>2022-01-18</t>
  </si>
  <si>
    <t>2397939</t>
  </si>
  <si>
    <t>Woods Alisha</t>
  </si>
  <si>
    <t>2022-01-18 11:15:39</t>
  </si>
  <si>
    <t>2397588</t>
  </si>
  <si>
    <t>新奥尔良诺普希酒店</t>
  </si>
  <si>
    <t>Conzonere Nathan D</t>
  </si>
  <si>
    <t>2281.68</t>
  </si>
  <si>
    <t>358.00</t>
  </si>
  <si>
    <t>2022-01-18 05:35:14</t>
  </si>
  <si>
    <t>2397491</t>
  </si>
  <si>
    <t>鲁贝克参议员丽笙酒店</t>
  </si>
  <si>
    <t>Karwath Sabine,Karwath-Kisch Wiebke</t>
  </si>
  <si>
    <t>936.89</t>
  </si>
  <si>
    <t>147.00</t>
  </si>
  <si>
    <t>2022-01-18 01:15:41</t>
  </si>
  <si>
    <t>2397489</t>
  </si>
  <si>
    <t>印第安纳波里机场六号汽车旅馆</t>
  </si>
  <si>
    <t>Strehlow Sherry laine</t>
  </si>
  <si>
    <t>458.88</t>
  </si>
  <si>
    <t>72.00</t>
  </si>
  <si>
    <t>2022-01-18 01:13:06</t>
  </si>
  <si>
    <t>2022-01-17</t>
  </si>
  <si>
    <t>2396332</t>
  </si>
  <si>
    <t>亚特兰大北市区威斯汀酒店</t>
  </si>
  <si>
    <t>Correa Samantha Marie</t>
  </si>
  <si>
    <t>2022-01-17 15:37:29</t>
  </si>
  <si>
    <t>2395592</t>
  </si>
  <si>
    <t>斯克波斯波恩酒店</t>
  </si>
  <si>
    <t>Sundblom Mona</t>
  </si>
  <si>
    <t>573.61</t>
  </si>
  <si>
    <t>90.00</t>
  </si>
  <si>
    <t>2022-01-17 04:49:20</t>
  </si>
  <si>
    <t>2022-01-16</t>
  </si>
  <si>
    <t>2394917</t>
  </si>
  <si>
    <t>杰克森堡伊克诺酒店</t>
  </si>
  <si>
    <t>Mooney Rachel</t>
  </si>
  <si>
    <t>465.26</t>
  </si>
  <si>
    <t>73.00</t>
  </si>
  <si>
    <t>-73</t>
  </si>
  <si>
    <t>-465</t>
  </si>
  <si>
    <t>2022-01-16 19:08:58</t>
  </si>
  <si>
    <t>2393699</t>
  </si>
  <si>
    <t>奥兰多世界中心万豪酒店</t>
  </si>
  <si>
    <t>Johnson Shirley</t>
  </si>
  <si>
    <t>2791.55</t>
  </si>
  <si>
    <t>438.00</t>
  </si>
  <si>
    <t>2022-01-16 00:51:04</t>
  </si>
  <si>
    <t>2022-01-15</t>
  </si>
  <si>
    <t>2391916</t>
  </si>
  <si>
    <t>A-P-T 套房暨住宅酒店</t>
  </si>
  <si>
    <t>Castillo Isaac</t>
  </si>
  <si>
    <t>866.78</t>
  </si>
  <si>
    <t>136.00</t>
  </si>
  <si>
    <t>2022-01-15 09:30:32</t>
  </si>
  <si>
    <t>2391795</t>
  </si>
  <si>
    <t>普莱诺弗里斯科坎布里亚套房酒店</t>
  </si>
  <si>
    <t>Horn Rosa Linda</t>
  </si>
  <si>
    <t>1389.40</t>
  </si>
  <si>
    <t>218.00</t>
  </si>
  <si>
    <t>2022-01-15 08:01:26</t>
  </si>
  <si>
    <t>2391707</t>
  </si>
  <si>
    <t>亚克朗经济旅馆</t>
  </si>
  <si>
    <t>Blank Dennis,Blank Lisa</t>
  </si>
  <si>
    <t>1032.49</t>
  </si>
  <si>
    <t>162.00</t>
  </si>
  <si>
    <t>2022-01-15 04:09:25</t>
  </si>
  <si>
    <t>2022-01-14</t>
  </si>
  <si>
    <t>2389682</t>
  </si>
  <si>
    <t>Parsons Christine</t>
  </si>
  <si>
    <t>1912.02</t>
  </si>
  <si>
    <t>300.00</t>
  </si>
  <si>
    <t>2022-01-14 07:43:41</t>
  </si>
  <si>
    <t>2389592</t>
  </si>
  <si>
    <t>威斯汀萨瓦纳港高尔夫度假村及水疗中心</t>
  </si>
  <si>
    <t>Morales Brendan,Shakur Lila</t>
  </si>
  <si>
    <t>2256.18</t>
  </si>
  <si>
    <t>354.00</t>
  </si>
  <si>
    <t>2022-01-14 03:52:25</t>
  </si>
  <si>
    <t>2022-01-13</t>
  </si>
  <si>
    <t>2387452</t>
  </si>
  <si>
    <t>塔尔萨万丽酒店及会议中心</t>
  </si>
  <si>
    <t>EBERHART PHILIP DUANE</t>
  </si>
  <si>
    <t>809.36</t>
  </si>
  <si>
    <t>127.00</t>
  </si>
  <si>
    <t>2022-01-13 07:38:02</t>
  </si>
  <si>
    <t>2387323</t>
  </si>
  <si>
    <t>桑切斯套房酒店</t>
  </si>
  <si>
    <t>Rucker Ronnie</t>
  </si>
  <si>
    <t>1472.14</t>
  </si>
  <si>
    <t>231.00</t>
  </si>
  <si>
    <t>2022-01-13 01:50:07</t>
  </si>
  <si>
    <t>2022-01-12</t>
  </si>
  <si>
    <t>2386914</t>
  </si>
  <si>
    <t>济州岛海星公园酒店</t>
  </si>
  <si>
    <t>GEUM YUJEONG</t>
  </si>
  <si>
    <t>242.75</t>
  </si>
  <si>
    <t>38.00</t>
  </si>
  <si>
    <t>2022-01-12 21:01:48</t>
  </si>
  <si>
    <t>2385815</t>
  </si>
  <si>
    <t>槟城希迪特酒店(又称槟城龙城酒店) (槟城对抗新冠肺炎认证)</t>
  </si>
  <si>
    <t>WONG BOON TIONG</t>
  </si>
  <si>
    <t>1098.77</t>
  </si>
  <si>
    <t>172.00</t>
  </si>
  <si>
    <t>2022-01-12 13:19:09</t>
  </si>
  <si>
    <t>2385156</t>
  </si>
  <si>
    <t>温特黑文花园旅馆及宴会中心</t>
  </si>
  <si>
    <t>Groce Josh</t>
  </si>
  <si>
    <t>1680.10</t>
  </si>
  <si>
    <t>263.00</t>
  </si>
  <si>
    <t>2022-01-12 06:51:12</t>
  </si>
  <si>
    <t>2385134</t>
  </si>
  <si>
    <t>萨克拉门托县/埃尔克格罗夫拉古纳大道5号州际公路欢朋套房酒店</t>
  </si>
  <si>
    <t>Valle Nicholas</t>
  </si>
  <si>
    <t>1775.92</t>
  </si>
  <si>
    <t>278.00</t>
  </si>
  <si>
    <t>2022-01-12 06:03:25</t>
  </si>
  <si>
    <t>2385049</t>
  </si>
  <si>
    <t>2022-01-12 08:01:34</t>
  </si>
  <si>
    <t>2022-01-11</t>
  </si>
  <si>
    <t>2382915</t>
  </si>
  <si>
    <t>海洋车道别墅</t>
  </si>
  <si>
    <t>Geib Mark</t>
  </si>
  <si>
    <t>875.51</t>
  </si>
  <si>
    <t>137.00</t>
  </si>
  <si>
    <t>2022-01-11 05:59:49</t>
  </si>
  <si>
    <t>2382905</t>
  </si>
  <si>
    <t>西门假期别墅度假村</t>
  </si>
  <si>
    <t>Dixson Patricia Marie</t>
  </si>
  <si>
    <t>3220.86</t>
  </si>
  <si>
    <t>504.00</t>
  </si>
  <si>
    <t>2022-01-11 05:06:19</t>
  </si>
  <si>
    <t>2022-01-08</t>
  </si>
  <si>
    <t>2379014</t>
  </si>
  <si>
    <t>星尘旅馆</t>
  </si>
  <si>
    <t>Liang Yuefeng,Cao Zhongyang</t>
  </si>
  <si>
    <t>3553.40</t>
  </si>
  <si>
    <t>556.00</t>
  </si>
  <si>
    <t>2022-01-08 15:31:16</t>
  </si>
  <si>
    <t>2378749</t>
  </si>
  <si>
    <t>首尔江南福朋喜来登酒店</t>
  </si>
  <si>
    <t>Kim Chae ah</t>
  </si>
  <si>
    <t>600.75</t>
  </si>
  <si>
    <t>94.00</t>
  </si>
  <si>
    <t>2022-01-08 12:21:28</t>
  </si>
  <si>
    <t>2378609</t>
  </si>
  <si>
    <t>威斯汀杰基尔岛酒店</t>
  </si>
  <si>
    <t>Janusauskaite Egle</t>
  </si>
  <si>
    <t>945.87</t>
  </si>
  <si>
    <t>148.00</t>
  </si>
  <si>
    <t>2022-01-08 10:43:02</t>
  </si>
  <si>
    <t>2022-01-02</t>
  </si>
  <si>
    <t>2368544</t>
  </si>
  <si>
    <t>moon heesun</t>
  </si>
  <si>
    <t>605.14</t>
  </si>
  <si>
    <t>95.00</t>
  </si>
  <si>
    <t>2022-01-02 09:38:07</t>
  </si>
  <si>
    <t>2368524</t>
  </si>
  <si>
    <t>319 阿丁顿汽车旅馆</t>
  </si>
  <si>
    <t>Brinkworth Robert Sander</t>
  </si>
  <si>
    <t>433.15</t>
  </si>
  <si>
    <t>68.00</t>
  </si>
  <si>
    <t>2022-01-02 09:08:06</t>
  </si>
  <si>
    <t>2021-12-30</t>
  </si>
  <si>
    <t>2365204</t>
  </si>
  <si>
    <t>坎昆 JW 万豪度假酒店及水疗中心</t>
  </si>
  <si>
    <t>Williams James Lee,Roney Lauren</t>
  </si>
  <si>
    <t>5272.36</t>
  </si>
  <si>
    <t>826.00</t>
  </si>
  <si>
    <t>2021-12-30 23:54:53</t>
  </si>
  <si>
    <t>2021-12-29</t>
  </si>
  <si>
    <t>2361736</t>
  </si>
  <si>
    <t>通罗街阿斯比拉汉娜酒店</t>
  </si>
  <si>
    <t>Lucas Justin,Lucas Justin</t>
  </si>
  <si>
    <t>613.06</t>
  </si>
  <si>
    <t>96.00</t>
  </si>
  <si>
    <t>2021-12-29 12:52:09</t>
  </si>
  <si>
    <t>2021-12-28</t>
  </si>
  <si>
    <t>2360766</t>
  </si>
  <si>
    <t>威基基喜来登酒店</t>
  </si>
  <si>
    <t>ZHU LINA</t>
  </si>
  <si>
    <t>19113.30</t>
  </si>
  <si>
    <t>2993.00</t>
  </si>
  <si>
    <t>2021-12-28 19:42:16</t>
  </si>
  <si>
    <t>2359606</t>
  </si>
  <si>
    <t>Downer Deandra</t>
  </si>
  <si>
    <t>862.11</t>
  </si>
  <si>
    <t>135.00</t>
  </si>
  <si>
    <t>40.00</t>
  </si>
  <si>
    <t>-95</t>
  </si>
  <si>
    <t>-606</t>
  </si>
  <si>
    <t>2021-12-28 03:00:07</t>
  </si>
  <si>
    <t>2021-12-23</t>
  </si>
  <si>
    <t>2351713</t>
  </si>
  <si>
    <t>迈阿密海滩海滨艾迪逊酒店</t>
  </si>
  <si>
    <t>Mitchell Kari</t>
  </si>
  <si>
    <t>15608.88</t>
  </si>
  <si>
    <t>2445.00</t>
  </si>
  <si>
    <t>2021-12-23 03:51:31</t>
  </si>
  <si>
    <t>2021-12-13</t>
  </si>
  <si>
    <t>2338842</t>
  </si>
  <si>
    <t>珍拉汀旅居酒店</t>
  </si>
  <si>
    <t>Roslan Lidyana,Roslan Lidyana</t>
  </si>
  <si>
    <t>587.33</t>
  </si>
  <si>
    <t>92.00</t>
  </si>
  <si>
    <t>2021-12-13 16:45:22</t>
  </si>
  <si>
    <t>2021-10-13</t>
  </si>
  <si>
    <t>2276968</t>
  </si>
  <si>
    <t>孟菲斯匹尔波地酒店</t>
  </si>
  <si>
    <t>Gomez Ellen,Gomez Ellen</t>
  </si>
  <si>
    <t>7206.47</t>
  </si>
  <si>
    <t>1115.00</t>
  </si>
  <si>
    <t>2021-10-13 22:51:12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</si>
</sst>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3" borderId="5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16539720896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44579</v>
      </c>
      <c r="G2" s="5">
        <v>44584</v>
      </c>
      <c r="H2" s="4">
        <v>1</v>
      </c>
      <c r="I2" s="4">
        <v>5</v>
      </c>
      <c r="J2" s="4">
        <v>5</v>
      </c>
      <c r="K2" s="4" t="s">
        <v>29</v>
      </c>
      <c r="L2" s="4">
        <v>1115</v>
      </c>
      <c r="M2" s="4">
        <v>1115</v>
      </c>
      <c r="N2" s="4" t="s">
        <v>30</v>
      </c>
      <c r="O2" s="4" t="s">
        <v>31</v>
      </c>
      <c r="P2" s="4" t="s">
        <v>32</v>
      </c>
      <c r="Q2" s="4">
        <v>0</v>
      </c>
      <c r="R2" s="6">
        <v>44482</v>
      </c>
      <c r="S2" s="5">
        <v>44585</v>
      </c>
      <c r="T2" s="4" t="s">
        <v>33</v>
      </c>
      <c r="U2" s="4">
        <v>1115</v>
      </c>
      <c r="V2" s="4">
        <v>0</v>
      </c>
      <c r="W2" s="4">
        <v>0</v>
      </c>
      <c r="X2" s="4">
        <v>2276968</v>
      </c>
      <c r="Y2" s="4">
        <v>624408849</v>
      </c>
    </row>
    <row r="3" s="4" customFormat="1" spans="1:25">
      <c r="A3" s="4">
        <v>16976779129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44582</v>
      </c>
      <c r="G3" s="5">
        <v>44584</v>
      </c>
      <c r="H3" s="4">
        <v>1</v>
      </c>
      <c r="I3" s="4">
        <v>2</v>
      </c>
      <c r="J3" s="4">
        <v>2</v>
      </c>
      <c r="K3" s="4" t="s">
        <v>29</v>
      </c>
      <c r="L3" s="4">
        <v>92</v>
      </c>
      <c r="M3" s="4">
        <v>92</v>
      </c>
      <c r="N3" s="4" t="s">
        <v>36</v>
      </c>
      <c r="O3" s="4" t="s">
        <v>31</v>
      </c>
      <c r="P3" s="4" t="s">
        <v>32</v>
      </c>
      <c r="Q3" s="4">
        <v>0</v>
      </c>
      <c r="R3" s="6">
        <v>44543</v>
      </c>
      <c r="S3" s="5">
        <v>44585</v>
      </c>
      <c r="T3" s="4" t="s">
        <v>33</v>
      </c>
      <c r="U3" s="4">
        <v>92</v>
      </c>
      <c r="V3" s="4">
        <v>0</v>
      </c>
      <c r="W3" s="4">
        <v>0</v>
      </c>
      <c r="X3" s="4">
        <v>2338842</v>
      </c>
      <c r="Y3" s="4">
        <v>1023302</v>
      </c>
    </row>
    <row r="4" s="4" customFormat="1" spans="1:25">
      <c r="A4" s="4">
        <v>17034437774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44581</v>
      </c>
      <c r="G4" s="5">
        <v>44584</v>
      </c>
      <c r="H4" s="4">
        <v>1</v>
      </c>
      <c r="I4" s="4">
        <v>3</v>
      </c>
      <c r="J4" s="4">
        <v>3</v>
      </c>
      <c r="K4" s="4" t="s">
        <v>29</v>
      </c>
      <c r="L4" s="4">
        <v>2445</v>
      </c>
      <c r="M4" s="4">
        <v>2445</v>
      </c>
      <c r="N4" s="4" t="s">
        <v>39</v>
      </c>
      <c r="O4" s="4" t="s">
        <v>31</v>
      </c>
      <c r="P4" s="4" t="s">
        <v>32</v>
      </c>
      <c r="Q4" s="4">
        <v>0</v>
      </c>
      <c r="R4" s="6">
        <v>44553</v>
      </c>
      <c r="S4" s="5">
        <v>44585</v>
      </c>
      <c r="T4" s="4" t="s">
        <v>33</v>
      </c>
      <c r="U4" s="4">
        <v>2445</v>
      </c>
      <c r="V4" s="4">
        <v>0</v>
      </c>
      <c r="W4" s="4">
        <v>0</v>
      </c>
      <c r="X4" s="4">
        <v>2351713</v>
      </c>
      <c r="Y4" s="4">
        <v>83337490</v>
      </c>
    </row>
    <row r="5" s="4" customFormat="1" spans="1:25">
      <c r="A5" s="4">
        <v>17064725095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44578</v>
      </c>
      <c r="G5" s="5">
        <v>44579</v>
      </c>
      <c r="H5" s="4">
        <v>1</v>
      </c>
      <c r="I5" s="4">
        <v>1</v>
      </c>
      <c r="J5" s="4">
        <v>1</v>
      </c>
      <c r="K5" s="4" t="s">
        <v>29</v>
      </c>
      <c r="L5" s="4">
        <v>135</v>
      </c>
      <c r="M5" s="4">
        <v>135</v>
      </c>
      <c r="N5" s="4" t="s">
        <v>42</v>
      </c>
      <c r="O5" s="4" t="s">
        <v>31</v>
      </c>
      <c r="P5" s="4" t="s">
        <v>32</v>
      </c>
      <c r="Q5" s="4">
        <v>0</v>
      </c>
      <c r="R5" s="6">
        <v>44558</v>
      </c>
      <c r="S5" s="5">
        <v>44585</v>
      </c>
      <c r="T5" s="4" t="s">
        <v>33</v>
      </c>
      <c r="U5" s="4">
        <v>135</v>
      </c>
      <c r="V5" s="4">
        <v>0</v>
      </c>
      <c r="W5" s="4">
        <v>0</v>
      </c>
      <c r="X5" s="4">
        <v>2359606</v>
      </c>
      <c r="Y5" s="4">
        <v>86165073</v>
      </c>
    </row>
    <row r="6" s="4" customFormat="1" spans="1:25">
      <c r="A6" s="4">
        <v>17068945468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44576</v>
      </c>
      <c r="G6" s="5">
        <v>44583</v>
      </c>
      <c r="H6" s="4">
        <v>1</v>
      </c>
      <c r="I6" s="4">
        <v>7</v>
      </c>
      <c r="J6" s="4">
        <v>7</v>
      </c>
      <c r="K6" s="4" t="s">
        <v>29</v>
      </c>
      <c r="L6" s="4">
        <v>2993</v>
      </c>
      <c r="M6" s="4">
        <v>2993</v>
      </c>
      <c r="N6" s="4" t="s">
        <v>45</v>
      </c>
      <c r="O6" s="4" t="s">
        <v>31</v>
      </c>
      <c r="P6" s="4" t="s">
        <v>32</v>
      </c>
      <c r="Q6" s="4">
        <v>0</v>
      </c>
      <c r="R6" s="6">
        <v>44558</v>
      </c>
      <c r="S6" s="5">
        <v>44585</v>
      </c>
      <c r="T6" s="4" t="s">
        <v>33</v>
      </c>
      <c r="U6" s="4">
        <v>2993</v>
      </c>
      <c r="V6" s="4">
        <v>0</v>
      </c>
      <c r="W6" s="4">
        <v>0</v>
      </c>
      <c r="X6" s="4">
        <v>2360766</v>
      </c>
      <c r="Y6" s="4">
        <v>86669797</v>
      </c>
    </row>
    <row r="7" s="4" customFormat="1" spans="1:25">
      <c r="A7" s="4">
        <v>17073520372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44576</v>
      </c>
      <c r="G7" s="5">
        <v>44578</v>
      </c>
      <c r="H7" s="4">
        <v>1</v>
      </c>
      <c r="I7" s="4">
        <v>2</v>
      </c>
      <c r="J7" s="4">
        <v>2</v>
      </c>
      <c r="K7" s="4" t="s">
        <v>29</v>
      </c>
      <c r="L7" s="4">
        <v>96</v>
      </c>
      <c r="M7" s="4">
        <v>96</v>
      </c>
      <c r="N7" s="4" t="s">
        <v>48</v>
      </c>
      <c r="O7" s="4" t="s">
        <v>31</v>
      </c>
      <c r="P7" s="4" t="s">
        <v>32</v>
      </c>
      <c r="Q7" s="4">
        <v>0</v>
      </c>
      <c r="R7" s="6">
        <v>44559</v>
      </c>
      <c r="S7" s="5">
        <v>44585</v>
      </c>
      <c r="T7" s="4" t="s">
        <v>33</v>
      </c>
      <c r="U7" s="4">
        <v>96</v>
      </c>
      <c r="V7" s="4">
        <v>0</v>
      </c>
      <c r="W7" s="4">
        <v>0</v>
      </c>
      <c r="X7" s="4">
        <v>2361736</v>
      </c>
      <c r="Y7" s="4">
        <v>5865734</v>
      </c>
    </row>
    <row r="8" s="4" customFormat="1" spans="1:25">
      <c r="A8" s="4">
        <v>17073911425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44579</v>
      </c>
      <c r="G8" s="5">
        <v>44580</v>
      </c>
      <c r="H8" s="4">
        <v>1</v>
      </c>
      <c r="I8" s="4">
        <v>1</v>
      </c>
      <c r="J8" s="4">
        <v>1</v>
      </c>
      <c r="K8" s="4" t="s">
        <v>29</v>
      </c>
      <c r="L8" s="4">
        <v>152</v>
      </c>
      <c r="M8" s="4">
        <v>152</v>
      </c>
      <c r="N8" s="4" t="s">
        <v>51</v>
      </c>
      <c r="O8" s="4" t="s">
        <v>31</v>
      </c>
      <c r="P8" s="4" t="s">
        <v>32</v>
      </c>
      <c r="Q8" s="4">
        <v>0</v>
      </c>
      <c r="R8" s="6">
        <v>44559</v>
      </c>
      <c r="S8" s="5">
        <v>44585</v>
      </c>
      <c r="T8" s="4" t="s">
        <v>33</v>
      </c>
      <c r="U8" s="4">
        <v>152</v>
      </c>
      <c r="V8" s="4">
        <v>0</v>
      </c>
      <c r="W8" s="4">
        <v>0</v>
      </c>
      <c r="X8" s="4">
        <v>2361891</v>
      </c>
      <c r="Y8" s="4" t="s">
        <v>52</v>
      </c>
    </row>
    <row r="9" s="4" customFormat="1" spans="1:25">
      <c r="A9" s="4">
        <v>17084742618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44574</v>
      </c>
      <c r="G9" s="5">
        <v>44578</v>
      </c>
      <c r="H9" s="4">
        <v>1</v>
      </c>
      <c r="I9" s="4">
        <v>4</v>
      </c>
      <c r="J9" s="4">
        <v>4</v>
      </c>
      <c r="K9" s="4" t="s">
        <v>29</v>
      </c>
      <c r="L9" s="4">
        <v>826</v>
      </c>
      <c r="M9" s="4">
        <v>826</v>
      </c>
      <c r="N9" s="4" t="s">
        <v>55</v>
      </c>
      <c r="O9" s="4" t="s">
        <v>31</v>
      </c>
      <c r="P9" s="4" t="s">
        <v>32</v>
      </c>
      <c r="Q9" s="4">
        <v>0</v>
      </c>
      <c r="R9" s="6">
        <v>44560</v>
      </c>
      <c r="S9" s="5">
        <v>44585</v>
      </c>
      <c r="T9" s="4" t="s">
        <v>33</v>
      </c>
      <c r="U9" s="4">
        <v>826</v>
      </c>
      <c r="V9" s="4">
        <v>0</v>
      </c>
      <c r="W9" s="4">
        <v>0</v>
      </c>
      <c r="X9" s="4">
        <v>2365204</v>
      </c>
      <c r="Y9" s="4">
        <v>88329724</v>
      </c>
    </row>
    <row r="10" s="4" customFormat="1" spans="1:25">
      <c r="A10" s="4">
        <v>17100865473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44577</v>
      </c>
      <c r="G10" s="5">
        <v>44578</v>
      </c>
      <c r="H10" s="4">
        <v>1</v>
      </c>
      <c r="I10" s="4">
        <v>1</v>
      </c>
      <c r="J10" s="4">
        <v>1</v>
      </c>
      <c r="K10" s="4" t="s">
        <v>29</v>
      </c>
      <c r="L10" s="4">
        <v>68</v>
      </c>
      <c r="M10" s="4">
        <v>68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44563</v>
      </c>
      <c r="S10" s="5">
        <v>44585</v>
      </c>
      <c r="T10" s="4" t="s">
        <v>33</v>
      </c>
      <c r="U10" s="4">
        <v>68</v>
      </c>
      <c r="V10" s="4">
        <v>0</v>
      </c>
      <c r="W10" s="4">
        <v>0</v>
      </c>
      <c r="X10" s="4">
        <v>2368524</v>
      </c>
      <c r="Y10" s="4">
        <v>5873292</v>
      </c>
    </row>
    <row r="11" s="4" customFormat="1" spans="1:25">
      <c r="A11" s="4">
        <v>17100932089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44577</v>
      </c>
      <c r="G11" s="5">
        <v>44578</v>
      </c>
      <c r="H11" s="4">
        <v>1</v>
      </c>
      <c r="I11" s="4">
        <v>1</v>
      </c>
      <c r="J11" s="4">
        <v>1</v>
      </c>
      <c r="K11" s="4" t="s">
        <v>29</v>
      </c>
      <c r="L11" s="4">
        <v>95</v>
      </c>
      <c r="M11" s="4">
        <v>95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44563</v>
      </c>
      <c r="S11" s="5">
        <v>44585</v>
      </c>
      <c r="T11" s="4" t="s">
        <v>33</v>
      </c>
      <c r="U11" s="4">
        <v>95</v>
      </c>
      <c r="V11" s="4">
        <v>0</v>
      </c>
      <c r="W11" s="4">
        <v>0</v>
      </c>
      <c r="X11" s="4">
        <v>2368544</v>
      </c>
      <c r="Y11" s="4">
        <v>89767831</v>
      </c>
    </row>
    <row r="12" s="4" customFormat="1" spans="1:25">
      <c r="A12" s="4">
        <v>17073911425</v>
      </c>
      <c r="B12" s="4" t="s">
        <v>25</v>
      </c>
      <c r="C12" s="4" t="s">
        <v>62</v>
      </c>
      <c r="D12" s="4" t="s">
        <v>49</v>
      </c>
      <c r="E12" s="4" t="s">
        <v>50</v>
      </c>
      <c r="F12" s="5">
        <v>44579</v>
      </c>
      <c r="G12" s="5">
        <v>44580</v>
      </c>
      <c r="H12" s="4">
        <v>1</v>
      </c>
      <c r="I12" s="4">
        <v>1</v>
      </c>
      <c r="J12" s="4">
        <v>1</v>
      </c>
      <c r="K12" s="4" t="s">
        <v>29</v>
      </c>
      <c r="L12" s="4">
        <v>-152</v>
      </c>
      <c r="M12" s="4">
        <v>-152</v>
      </c>
      <c r="N12" s="4" t="s">
        <v>51</v>
      </c>
      <c r="O12" s="4" t="s">
        <v>31</v>
      </c>
      <c r="P12" s="4" t="s">
        <v>32</v>
      </c>
      <c r="Q12" s="4">
        <v>0</v>
      </c>
      <c r="R12" s="6">
        <v>44559</v>
      </c>
      <c r="S12" s="5">
        <v>44585</v>
      </c>
      <c r="T12" s="4" t="s">
        <v>33</v>
      </c>
      <c r="U12" s="4">
        <v>-152</v>
      </c>
      <c r="V12" s="4">
        <v>0</v>
      </c>
      <c r="W12" s="4">
        <v>0</v>
      </c>
      <c r="X12" s="4">
        <v>2361891</v>
      </c>
      <c r="Y12" s="4" t="s">
        <v>52</v>
      </c>
    </row>
    <row r="13" s="4" customFormat="1" spans="1:25">
      <c r="A13" s="4">
        <v>17138281640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44577</v>
      </c>
      <c r="G13" s="5">
        <v>44578</v>
      </c>
      <c r="H13" s="4">
        <v>1</v>
      </c>
      <c r="I13" s="4">
        <v>1</v>
      </c>
      <c r="J13" s="4">
        <v>1</v>
      </c>
      <c r="K13" s="4" t="s">
        <v>29</v>
      </c>
      <c r="L13" s="4">
        <v>148</v>
      </c>
      <c r="M13" s="4">
        <v>148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44569</v>
      </c>
      <c r="S13" s="5">
        <v>44585</v>
      </c>
      <c r="T13" s="4" t="s">
        <v>33</v>
      </c>
      <c r="U13" s="4">
        <v>148</v>
      </c>
      <c r="V13" s="4">
        <v>0</v>
      </c>
      <c r="W13" s="4">
        <v>0</v>
      </c>
      <c r="X13" s="4">
        <v>2378609</v>
      </c>
      <c r="Y13" s="4">
        <v>94288992</v>
      </c>
    </row>
    <row r="14" s="4" customFormat="1" spans="1:25">
      <c r="A14" s="4">
        <v>17138688392</v>
      </c>
      <c r="B14" s="4" t="s">
        <v>25</v>
      </c>
      <c r="C14" s="4" t="s">
        <v>26</v>
      </c>
      <c r="D14" s="4" t="s">
        <v>59</v>
      </c>
      <c r="E14" s="4" t="s">
        <v>60</v>
      </c>
      <c r="F14" s="5">
        <v>44579</v>
      </c>
      <c r="G14" s="5">
        <v>44580</v>
      </c>
      <c r="H14" s="4">
        <v>1</v>
      </c>
      <c r="I14" s="4">
        <v>1</v>
      </c>
      <c r="J14" s="4">
        <v>1</v>
      </c>
      <c r="K14" s="4" t="s">
        <v>29</v>
      </c>
      <c r="L14" s="4">
        <v>94</v>
      </c>
      <c r="M14" s="4">
        <v>94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44569</v>
      </c>
      <c r="S14" s="5">
        <v>44585</v>
      </c>
      <c r="T14" s="4" t="s">
        <v>33</v>
      </c>
      <c r="U14" s="4">
        <v>94</v>
      </c>
      <c r="V14" s="4">
        <v>0</v>
      </c>
      <c r="W14" s="4">
        <v>0</v>
      </c>
      <c r="X14" s="4">
        <v>2378749</v>
      </c>
      <c r="Y14" s="4">
        <v>94330276</v>
      </c>
    </row>
    <row r="15" s="4" customFormat="1" spans="1:25">
      <c r="A15" s="4">
        <v>17139435358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44576</v>
      </c>
      <c r="G15" s="5">
        <v>44578</v>
      </c>
      <c r="H15" s="4">
        <v>1</v>
      </c>
      <c r="I15" s="4">
        <v>2</v>
      </c>
      <c r="J15" s="4">
        <v>2</v>
      </c>
      <c r="K15" s="4" t="s">
        <v>29</v>
      </c>
      <c r="L15" s="4">
        <v>556</v>
      </c>
      <c r="M15" s="4">
        <v>556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44569</v>
      </c>
      <c r="S15" s="5">
        <v>44585</v>
      </c>
      <c r="T15" s="4" t="s">
        <v>33</v>
      </c>
      <c r="U15" s="4">
        <v>556</v>
      </c>
      <c r="V15" s="4">
        <v>0</v>
      </c>
      <c r="W15" s="4">
        <v>0</v>
      </c>
      <c r="X15" s="4">
        <v>2379014</v>
      </c>
      <c r="Y15" s="4">
        <v>301584</v>
      </c>
    </row>
    <row r="16" s="4" customFormat="1" spans="1:25">
      <c r="A16" s="4">
        <v>17064725095</v>
      </c>
      <c r="B16" s="4" t="s">
        <v>25</v>
      </c>
      <c r="C16" s="4" t="s">
        <v>70</v>
      </c>
      <c r="D16" s="4" t="s">
        <v>40</v>
      </c>
      <c r="E16" s="4" t="s">
        <v>41</v>
      </c>
      <c r="F16" s="5">
        <v>44578</v>
      </c>
      <c r="G16" s="5">
        <v>44579</v>
      </c>
      <c r="H16" s="4">
        <v>1</v>
      </c>
      <c r="I16" s="4">
        <v>1</v>
      </c>
      <c r="J16" s="4">
        <v>1</v>
      </c>
      <c r="K16" s="4" t="s">
        <v>29</v>
      </c>
      <c r="L16" s="4">
        <v>-95.03</v>
      </c>
      <c r="M16" s="4">
        <v>-95.03</v>
      </c>
      <c r="N16" s="4" t="s">
        <v>42</v>
      </c>
      <c r="O16" s="4" t="s">
        <v>31</v>
      </c>
      <c r="P16" s="4" t="s">
        <v>32</v>
      </c>
      <c r="Q16" s="4">
        <v>0</v>
      </c>
      <c r="R16" s="6">
        <v>44558</v>
      </c>
      <c r="S16" s="5">
        <v>44585</v>
      </c>
      <c r="T16" s="4" t="s">
        <v>33</v>
      </c>
      <c r="U16" s="4">
        <v>-95.03</v>
      </c>
      <c r="V16" s="4">
        <v>0</v>
      </c>
      <c r="W16" s="4">
        <v>0</v>
      </c>
      <c r="X16" s="4">
        <v>2359606</v>
      </c>
      <c r="Y16" s="4">
        <v>86165073</v>
      </c>
    </row>
    <row r="17" s="4" customFormat="1" spans="1:25">
      <c r="A17" s="4">
        <v>17154420731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44575</v>
      </c>
      <c r="G17" s="5">
        <v>44578</v>
      </c>
      <c r="H17" s="4">
        <v>1</v>
      </c>
      <c r="I17" s="4">
        <v>3</v>
      </c>
      <c r="J17" s="4">
        <v>3</v>
      </c>
      <c r="K17" s="4" t="s">
        <v>29</v>
      </c>
      <c r="L17" s="4">
        <v>504</v>
      </c>
      <c r="M17" s="4">
        <v>504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44572</v>
      </c>
      <c r="S17" s="5">
        <v>44585</v>
      </c>
      <c r="T17" s="4" t="s">
        <v>33</v>
      </c>
      <c r="U17" s="4">
        <v>504</v>
      </c>
      <c r="V17" s="4">
        <v>0</v>
      </c>
      <c r="W17" s="4">
        <v>0</v>
      </c>
      <c r="X17" s="4">
        <v>2382905</v>
      </c>
      <c r="Y17" s="4">
        <v>15832921</v>
      </c>
    </row>
    <row r="18" s="4" customFormat="1" spans="1:25">
      <c r="A18" s="4">
        <v>17154430432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44578</v>
      </c>
      <c r="G18" s="5">
        <v>44579</v>
      </c>
      <c r="H18" s="4">
        <v>1</v>
      </c>
      <c r="I18" s="4">
        <v>1</v>
      </c>
      <c r="J18" s="4">
        <v>1</v>
      </c>
      <c r="K18" s="4" t="s">
        <v>29</v>
      </c>
      <c r="L18" s="4">
        <v>137</v>
      </c>
      <c r="M18" s="4">
        <v>137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44572</v>
      </c>
      <c r="S18" s="5">
        <v>44585</v>
      </c>
      <c r="T18" s="4" t="s">
        <v>33</v>
      </c>
      <c r="U18" s="4">
        <v>137</v>
      </c>
      <c r="V18" s="4">
        <v>0</v>
      </c>
      <c r="W18" s="4">
        <v>0</v>
      </c>
      <c r="X18" s="4">
        <v>2382915</v>
      </c>
      <c r="Y18" s="4">
        <v>50134</v>
      </c>
    </row>
    <row r="19" s="4" customFormat="1" spans="1:25">
      <c r="A19" s="4">
        <v>17160062495</v>
      </c>
      <c r="B19" s="4" t="s">
        <v>25</v>
      </c>
      <c r="C19" s="4" t="s">
        <v>26</v>
      </c>
      <c r="D19" s="4" t="s">
        <v>77</v>
      </c>
      <c r="E19" s="4" t="s">
        <v>78</v>
      </c>
      <c r="F19" s="5">
        <v>44582</v>
      </c>
      <c r="G19" s="5">
        <v>44584</v>
      </c>
      <c r="H19" s="4">
        <v>1</v>
      </c>
      <c r="I19" s="4">
        <v>2</v>
      </c>
      <c r="J19" s="4">
        <v>2</v>
      </c>
      <c r="K19" s="4" t="s">
        <v>29</v>
      </c>
      <c r="L19" s="4">
        <v>278</v>
      </c>
      <c r="M19" s="4">
        <v>278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44573</v>
      </c>
      <c r="S19" s="5">
        <v>44585</v>
      </c>
      <c r="T19" s="4" t="s">
        <v>33</v>
      </c>
      <c r="U19" s="4">
        <v>278</v>
      </c>
      <c r="V19" s="4">
        <v>0</v>
      </c>
      <c r="W19" s="4">
        <v>0</v>
      </c>
      <c r="X19" s="4">
        <v>2385134</v>
      </c>
      <c r="Y19" s="4">
        <v>86705396</v>
      </c>
    </row>
    <row r="20" s="4" customFormat="1" spans="1:25">
      <c r="A20" s="4">
        <v>17160080045</v>
      </c>
      <c r="B20" s="4" t="s">
        <v>25</v>
      </c>
      <c r="C20" s="4" t="s">
        <v>26</v>
      </c>
      <c r="D20" s="4" t="s">
        <v>80</v>
      </c>
      <c r="E20" s="4" t="s">
        <v>81</v>
      </c>
      <c r="F20" s="5">
        <v>44575</v>
      </c>
      <c r="G20" s="5">
        <v>44578</v>
      </c>
      <c r="H20" s="4">
        <v>1</v>
      </c>
      <c r="I20" s="4">
        <v>3</v>
      </c>
      <c r="J20" s="4">
        <v>3</v>
      </c>
      <c r="K20" s="4" t="s">
        <v>29</v>
      </c>
      <c r="L20" s="4">
        <v>263</v>
      </c>
      <c r="M20" s="4">
        <v>263</v>
      </c>
      <c r="N20" s="4" t="s">
        <v>82</v>
      </c>
      <c r="O20" s="4" t="s">
        <v>31</v>
      </c>
      <c r="P20" s="4" t="s">
        <v>32</v>
      </c>
      <c r="Q20" s="4">
        <v>0</v>
      </c>
      <c r="R20" s="6">
        <v>44573</v>
      </c>
      <c r="S20" s="5">
        <v>44585</v>
      </c>
      <c r="T20" s="4" t="s">
        <v>33</v>
      </c>
      <c r="U20" s="4">
        <v>263</v>
      </c>
      <c r="V20" s="4">
        <v>0</v>
      </c>
      <c r="W20" s="4">
        <v>0</v>
      </c>
      <c r="X20" s="4">
        <v>2385156</v>
      </c>
      <c r="Y20" s="4">
        <v>1879908625</v>
      </c>
    </row>
    <row r="21" s="4" customFormat="1" spans="1:25">
      <c r="A21" s="4">
        <v>17163368142</v>
      </c>
      <c r="B21" s="4" t="s">
        <v>25</v>
      </c>
      <c r="C21" s="4" t="s">
        <v>26</v>
      </c>
      <c r="D21" s="4" t="s">
        <v>83</v>
      </c>
      <c r="E21" s="4" t="s">
        <v>84</v>
      </c>
      <c r="F21" s="5">
        <v>44577</v>
      </c>
      <c r="G21" s="5">
        <v>44581</v>
      </c>
      <c r="H21" s="4">
        <v>1</v>
      </c>
      <c r="I21" s="4">
        <v>4</v>
      </c>
      <c r="J21" s="4">
        <v>4</v>
      </c>
      <c r="K21" s="4" t="s">
        <v>29</v>
      </c>
      <c r="L21" s="4">
        <v>172</v>
      </c>
      <c r="M21" s="4">
        <v>172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44573</v>
      </c>
      <c r="S21" s="5">
        <v>44585</v>
      </c>
      <c r="T21" s="4" t="s">
        <v>33</v>
      </c>
      <c r="U21" s="4">
        <v>172</v>
      </c>
      <c r="V21" s="4">
        <v>0</v>
      </c>
      <c r="W21" s="4">
        <v>0</v>
      </c>
      <c r="X21" s="4">
        <v>2385815</v>
      </c>
      <c r="Y21" s="4" t="s">
        <v>86</v>
      </c>
    </row>
    <row r="22" s="4" customFormat="1" spans="1:24">
      <c r="A22" s="4">
        <v>17165259911</v>
      </c>
      <c r="B22" s="4" t="s">
        <v>25</v>
      </c>
      <c r="C22" s="4" t="s">
        <v>26</v>
      </c>
      <c r="D22" s="4" t="s">
        <v>87</v>
      </c>
      <c r="E22" s="4" t="s">
        <v>88</v>
      </c>
      <c r="F22" s="5">
        <v>44579</v>
      </c>
      <c r="G22" s="5">
        <v>44580</v>
      </c>
      <c r="H22" s="4">
        <v>1</v>
      </c>
      <c r="I22" s="4">
        <v>1</v>
      </c>
      <c r="J22" s="4">
        <v>1</v>
      </c>
      <c r="K22" s="4" t="s">
        <v>29</v>
      </c>
      <c r="L22" s="4">
        <v>38</v>
      </c>
      <c r="M22" s="4">
        <v>38</v>
      </c>
      <c r="N22" s="4" t="s">
        <v>89</v>
      </c>
      <c r="O22" s="4" t="s">
        <v>31</v>
      </c>
      <c r="P22" s="4" t="s">
        <v>32</v>
      </c>
      <c r="Q22" s="4">
        <v>0</v>
      </c>
      <c r="R22" s="6">
        <v>44573</v>
      </c>
      <c r="S22" s="5">
        <v>44585</v>
      </c>
      <c r="T22" s="4" t="s">
        <v>33</v>
      </c>
      <c r="U22" s="4">
        <v>38</v>
      </c>
      <c r="V22" s="4">
        <v>0</v>
      </c>
      <c r="W22" s="4">
        <v>0</v>
      </c>
      <c r="X22" s="4">
        <v>2386914</v>
      </c>
    </row>
    <row r="23" s="4" customFormat="1" spans="1:25">
      <c r="A23" s="4">
        <v>17166038932</v>
      </c>
      <c r="B23" s="4" t="s">
        <v>25</v>
      </c>
      <c r="C23" s="4" t="s">
        <v>26</v>
      </c>
      <c r="D23" s="4" t="s">
        <v>90</v>
      </c>
      <c r="E23" s="4" t="s">
        <v>91</v>
      </c>
      <c r="F23" s="5">
        <v>44575</v>
      </c>
      <c r="G23" s="5">
        <v>44578</v>
      </c>
      <c r="H23" s="4">
        <v>1</v>
      </c>
      <c r="I23" s="4">
        <v>3</v>
      </c>
      <c r="J23" s="4">
        <v>3</v>
      </c>
      <c r="K23" s="4" t="s">
        <v>29</v>
      </c>
      <c r="L23" s="4">
        <v>231</v>
      </c>
      <c r="M23" s="4">
        <v>231</v>
      </c>
      <c r="N23" s="4" t="s">
        <v>92</v>
      </c>
      <c r="O23" s="4" t="s">
        <v>31</v>
      </c>
      <c r="P23" s="4" t="s">
        <v>32</v>
      </c>
      <c r="Q23" s="4">
        <v>0</v>
      </c>
      <c r="R23" s="6">
        <v>44574</v>
      </c>
      <c r="S23" s="5">
        <v>44585</v>
      </c>
      <c r="T23" s="4" t="s">
        <v>33</v>
      </c>
      <c r="U23" s="4">
        <v>231</v>
      </c>
      <c r="V23" s="4">
        <v>0</v>
      </c>
      <c r="W23" s="4">
        <v>0</v>
      </c>
      <c r="X23" s="4">
        <v>2387323</v>
      </c>
      <c r="Y23" s="4" t="s">
        <v>93</v>
      </c>
    </row>
    <row r="24" s="4" customFormat="1" spans="1:25">
      <c r="A24" s="4">
        <v>17166203349</v>
      </c>
      <c r="B24" s="4" t="s">
        <v>25</v>
      </c>
      <c r="C24" s="4" t="s">
        <v>26</v>
      </c>
      <c r="D24" s="4" t="s">
        <v>94</v>
      </c>
      <c r="E24" s="4" t="s">
        <v>95</v>
      </c>
      <c r="F24" s="5">
        <v>44583</v>
      </c>
      <c r="G24" s="5">
        <v>44584</v>
      </c>
      <c r="H24" s="4">
        <v>1</v>
      </c>
      <c r="I24" s="4">
        <v>1</v>
      </c>
      <c r="J24" s="4">
        <v>1</v>
      </c>
      <c r="K24" s="4" t="s">
        <v>29</v>
      </c>
      <c r="L24" s="4">
        <v>127</v>
      </c>
      <c r="M24" s="4">
        <v>127</v>
      </c>
      <c r="N24" s="4" t="s">
        <v>96</v>
      </c>
      <c r="O24" s="4" t="s">
        <v>31</v>
      </c>
      <c r="P24" s="4" t="s">
        <v>32</v>
      </c>
      <c r="Q24" s="4">
        <v>0</v>
      </c>
      <c r="R24" s="6">
        <v>44574</v>
      </c>
      <c r="S24" s="5">
        <v>44585</v>
      </c>
      <c r="T24" s="4" t="s">
        <v>33</v>
      </c>
      <c r="U24" s="4">
        <v>127</v>
      </c>
      <c r="V24" s="4">
        <v>0</v>
      </c>
      <c r="W24" s="4">
        <v>0</v>
      </c>
      <c r="X24" s="4">
        <v>2387452</v>
      </c>
      <c r="Y24" s="4">
        <v>97486473</v>
      </c>
    </row>
    <row r="25" s="4" customFormat="1" spans="1:25">
      <c r="A25" s="4">
        <v>17172459684</v>
      </c>
      <c r="B25" s="4" t="s">
        <v>25</v>
      </c>
      <c r="C25" s="4" t="s">
        <v>26</v>
      </c>
      <c r="D25" s="4" t="s">
        <v>97</v>
      </c>
      <c r="E25" s="4" t="s">
        <v>98</v>
      </c>
      <c r="F25" s="5">
        <v>44576</v>
      </c>
      <c r="G25" s="5">
        <v>44578</v>
      </c>
      <c r="H25" s="4">
        <v>1</v>
      </c>
      <c r="I25" s="4">
        <v>2</v>
      </c>
      <c r="J25" s="4">
        <v>2</v>
      </c>
      <c r="K25" s="4" t="s">
        <v>29</v>
      </c>
      <c r="L25" s="4">
        <v>354</v>
      </c>
      <c r="M25" s="4">
        <v>354</v>
      </c>
      <c r="N25" s="4" t="s">
        <v>99</v>
      </c>
      <c r="O25" s="4" t="s">
        <v>31</v>
      </c>
      <c r="P25" s="4" t="s">
        <v>32</v>
      </c>
      <c r="Q25" s="4">
        <v>0</v>
      </c>
      <c r="R25" s="6">
        <v>44575</v>
      </c>
      <c r="S25" s="5">
        <v>44585</v>
      </c>
      <c r="T25" s="4" t="s">
        <v>33</v>
      </c>
      <c r="U25" s="4">
        <v>354</v>
      </c>
      <c r="V25" s="4">
        <v>0</v>
      </c>
      <c r="W25" s="4">
        <v>0</v>
      </c>
      <c r="X25" s="4">
        <v>2389592</v>
      </c>
      <c r="Y25" s="4">
        <v>98070527</v>
      </c>
    </row>
    <row r="26" s="4" customFormat="1" spans="1:25">
      <c r="A26" s="4">
        <v>17172542492</v>
      </c>
      <c r="B26" s="4" t="s">
        <v>25</v>
      </c>
      <c r="C26" s="4" t="s">
        <v>26</v>
      </c>
      <c r="D26" s="4" t="s">
        <v>100</v>
      </c>
      <c r="E26" s="4" t="s">
        <v>101</v>
      </c>
      <c r="F26" s="5">
        <v>44577</v>
      </c>
      <c r="G26" s="5">
        <v>44579</v>
      </c>
      <c r="H26" s="4">
        <v>1</v>
      </c>
      <c r="I26" s="4">
        <v>2</v>
      </c>
      <c r="J26" s="4">
        <v>2</v>
      </c>
      <c r="K26" s="4" t="s">
        <v>29</v>
      </c>
      <c r="L26" s="4">
        <v>300</v>
      </c>
      <c r="M26" s="4">
        <v>300</v>
      </c>
      <c r="N26" s="4" t="s">
        <v>102</v>
      </c>
      <c r="O26" s="4" t="s">
        <v>31</v>
      </c>
      <c r="P26" s="4" t="s">
        <v>32</v>
      </c>
      <c r="Q26" s="4">
        <v>0</v>
      </c>
      <c r="R26" s="6">
        <v>44575</v>
      </c>
      <c r="S26" s="5">
        <v>44585</v>
      </c>
      <c r="T26" s="4" t="s">
        <v>33</v>
      </c>
      <c r="U26" s="4">
        <v>300</v>
      </c>
      <c r="V26" s="4">
        <v>0</v>
      </c>
      <c r="W26" s="4">
        <v>0</v>
      </c>
      <c r="X26" s="4">
        <v>2389682</v>
      </c>
      <c r="Y26" s="4">
        <v>98234934</v>
      </c>
    </row>
    <row r="27" s="4" customFormat="1" spans="1:24">
      <c r="A27" s="4">
        <v>17178629048</v>
      </c>
      <c r="B27" s="4" t="s">
        <v>25</v>
      </c>
      <c r="C27" s="4" t="s">
        <v>26</v>
      </c>
      <c r="D27" s="4" t="s">
        <v>103</v>
      </c>
      <c r="E27" s="4" t="s">
        <v>104</v>
      </c>
      <c r="F27" s="5">
        <v>44577</v>
      </c>
      <c r="G27" s="5">
        <v>44579</v>
      </c>
      <c r="H27" s="4">
        <v>1</v>
      </c>
      <c r="I27" s="4">
        <v>2</v>
      </c>
      <c r="J27" s="4">
        <v>2</v>
      </c>
      <c r="K27" s="4" t="s">
        <v>29</v>
      </c>
      <c r="L27" s="4">
        <v>162</v>
      </c>
      <c r="M27" s="4">
        <v>162</v>
      </c>
      <c r="N27" s="4" t="s">
        <v>105</v>
      </c>
      <c r="O27" s="4" t="s">
        <v>31</v>
      </c>
      <c r="P27" s="4" t="s">
        <v>32</v>
      </c>
      <c r="Q27" s="4">
        <v>0</v>
      </c>
      <c r="R27" s="6">
        <v>44576</v>
      </c>
      <c r="S27" s="5">
        <v>44585</v>
      </c>
      <c r="T27" s="4" t="s">
        <v>33</v>
      </c>
      <c r="U27" s="4">
        <v>162</v>
      </c>
      <c r="V27" s="4">
        <v>0</v>
      </c>
      <c r="W27" s="4">
        <v>0</v>
      </c>
      <c r="X27" s="4">
        <v>2391707</v>
      </c>
    </row>
    <row r="28" s="4" customFormat="1" spans="1:25">
      <c r="A28" s="4">
        <v>17178722239</v>
      </c>
      <c r="B28" s="4" t="s">
        <v>25</v>
      </c>
      <c r="C28" s="4" t="s">
        <v>26</v>
      </c>
      <c r="D28" s="4" t="s">
        <v>106</v>
      </c>
      <c r="E28" s="4" t="s">
        <v>107</v>
      </c>
      <c r="F28" s="5">
        <v>44576</v>
      </c>
      <c r="G28" s="5">
        <v>44578</v>
      </c>
      <c r="H28" s="4">
        <v>1</v>
      </c>
      <c r="I28" s="4">
        <v>2</v>
      </c>
      <c r="J28" s="4">
        <v>2</v>
      </c>
      <c r="K28" s="4" t="s">
        <v>29</v>
      </c>
      <c r="L28" s="4">
        <v>218</v>
      </c>
      <c r="M28" s="4">
        <v>218</v>
      </c>
      <c r="N28" s="4" t="s">
        <v>108</v>
      </c>
      <c r="O28" s="4" t="s">
        <v>31</v>
      </c>
      <c r="P28" s="4" t="s">
        <v>32</v>
      </c>
      <c r="Q28" s="4">
        <v>0</v>
      </c>
      <c r="R28" s="6">
        <v>44576</v>
      </c>
      <c r="S28" s="5">
        <v>44585</v>
      </c>
      <c r="T28" s="4" t="s">
        <v>33</v>
      </c>
      <c r="U28" s="4">
        <v>218</v>
      </c>
      <c r="V28" s="4">
        <v>0</v>
      </c>
      <c r="W28" s="4">
        <v>0</v>
      </c>
      <c r="X28" s="4">
        <v>2391795</v>
      </c>
      <c r="Y28" s="4">
        <v>62860260</v>
      </c>
    </row>
    <row r="29" s="4" customFormat="1" spans="1:24">
      <c r="A29" s="4">
        <v>17178866891</v>
      </c>
      <c r="B29" s="4" t="s">
        <v>25</v>
      </c>
      <c r="C29" s="4" t="s">
        <v>26</v>
      </c>
      <c r="D29" s="4" t="s">
        <v>109</v>
      </c>
      <c r="E29" s="4" t="s">
        <v>110</v>
      </c>
      <c r="F29" s="5">
        <v>44580</v>
      </c>
      <c r="G29" s="5">
        <v>44582</v>
      </c>
      <c r="H29" s="4">
        <v>1</v>
      </c>
      <c r="I29" s="4">
        <v>2</v>
      </c>
      <c r="J29" s="4">
        <v>2</v>
      </c>
      <c r="K29" s="4" t="s">
        <v>29</v>
      </c>
      <c r="L29" s="4">
        <v>136</v>
      </c>
      <c r="M29" s="4">
        <v>136</v>
      </c>
      <c r="N29" s="4" t="s">
        <v>111</v>
      </c>
      <c r="O29" s="4" t="s">
        <v>31</v>
      </c>
      <c r="P29" s="4" t="s">
        <v>32</v>
      </c>
      <c r="Q29" s="4">
        <v>0</v>
      </c>
      <c r="R29" s="6">
        <v>44576</v>
      </c>
      <c r="S29" s="5">
        <v>44585</v>
      </c>
      <c r="T29" s="4" t="s">
        <v>33</v>
      </c>
      <c r="U29" s="4">
        <v>136</v>
      </c>
      <c r="V29" s="4">
        <v>0</v>
      </c>
      <c r="W29" s="4">
        <v>0</v>
      </c>
      <c r="X29" s="4">
        <v>2391916</v>
      </c>
    </row>
    <row r="30" s="4" customFormat="1" spans="1:25">
      <c r="A30" s="4">
        <v>17184302719</v>
      </c>
      <c r="B30" s="4" t="s">
        <v>25</v>
      </c>
      <c r="C30" s="4" t="s">
        <v>26</v>
      </c>
      <c r="D30" s="4" t="s">
        <v>100</v>
      </c>
      <c r="E30" s="4" t="s">
        <v>101</v>
      </c>
      <c r="F30" s="5">
        <v>44577</v>
      </c>
      <c r="G30" s="5">
        <v>44580</v>
      </c>
      <c r="H30" s="4">
        <v>1</v>
      </c>
      <c r="I30" s="4">
        <v>3</v>
      </c>
      <c r="J30" s="4">
        <v>3</v>
      </c>
      <c r="K30" s="4" t="s">
        <v>29</v>
      </c>
      <c r="L30" s="4">
        <v>438</v>
      </c>
      <c r="M30" s="4">
        <v>438</v>
      </c>
      <c r="N30" s="4" t="s">
        <v>112</v>
      </c>
      <c r="O30" s="4" t="s">
        <v>31</v>
      </c>
      <c r="P30" s="4" t="s">
        <v>32</v>
      </c>
      <c r="Q30" s="4">
        <v>0</v>
      </c>
      <c r="R30" s="6">
        <v>44577</v>
      </c>
      <c r="S30" s="5">
        <v>44585</v>
      </c>
      <c r="T30" s="4" t="s">
        <v>33</v>
      </c>
      <c r="U30" s="4">
        <v>438</v>
      </c>
      <c r="V30" s="4">
        <v>0</v>
      </c>
      <c r="W30" s="4">
        <v>0</v>
      </c>
      <c r="X30" s="4">
        <v>2393699</v>
      </c>
      <c r="Y30" s="4">
        <v>99274701</v>
      </c>
    </row>
    <row r="31" s="4" customFormat="1" spans="1:24">
      <c r="A31" s="4">
        <v>17186411399</v>
      </c>
      <c r="B31" s="4" t="s">
        <v>25</v>
      </c>
      <c r="C31" s="4" t="s">
        <v>26</v>
      </c>
      <c r="D31" s="4" t="s">
        <v>113</v>
      </c>
      <c r="E31" s="4" t="s">
        <v>114</v>
      </c>
      <c r="F31" s="5">
        <v>44577</v>
      </c>
      <c r="G31" s="5">
        <v>44578</v>
      </c>
      <c r="H31" s="4">
        <v>1</v>
      </c>
      <c r="I31" s="4">
        <v>1</v>
      </c>
      <c r="J31" s="4">
        <v>1</v>
      </c>
      <c r="K31" s="4" t="s">
        <v>29</v>
      </c>
      <c r="L31" s="4">
        <v>73</v>
      </c>
      <c r="M31" s="4">
        <v>73</v>
      </c>
      <c r="N31" s="4" t="s">
        <v>115</v>
      </c>
      <c r="O31" s="4" t="s">
        <v>31</v>
      </c>
      <c r="P31" s="4" t="s">
        <v>32</v>
      </c>
      <c r="Q31" s="4">
        <v>0</v>
      </c>
      <c r="R31" s="6">
        <v>44577</v>
      </c>
      <c r="S31" s="5">
        <v>44585</v>
      </c>
      <c r="T31" s="4" t="s">
        <v>33</v>
      </c>
      <c r="U31" s="4">
        <v>73</v>
      </c>
      <c r="V31" s="4">
        <v>0</v>
      </c>
      <c r="W31" s="4">
        <v>0</v>
      </c>
      <c r="X31" s="4">
        <v>2394917</v>
      </c>
    </row>
    <row r="32" s="4" customFormat="1" spans="1:24">
      <c r="A32" s="4">
        <v>17186411399</v>
      </c>
      <c r="B32" s="4" t="s">
        <v>25</v>
      </c>
      <c r="C32" s="4" t="s">
        <v>62</v>
      </c>
      <c r="D32" s="4" t="s">
        <v>113</v>
      </c>
      <c r="E32" s="4" t="s">
        <v>114</v>
      </c>
      <c r="F32" s="5">
        <v>44577</v>
      </c>
      <c r="G32" s="5">
        <v>44578</v>
      </c>
      <c r="H32" s="4">
        <v>1</v>
      </c>
      <c r="I32" s="4">
        <v>1</v>
      </c>
      <c r="J32" s="4">
        <v>1</v>
      </c>
      <c r="K32" s="4" t="s">
        <v>29</v>
      </c>
      <c r="L32" s="4">
        <v>-73</v>
      </c>
      <c r="M32" s="4">
        <v>-73</v>
      </c>
      <c r="N32" s="4" t="s">
        <v>115</v>
      </c>
      <c r="O32" s="4" t="s">
        <v>31</v>
      </c>
      <c r="P32" s="4" t="s">
        <v>32</v>
      </c>
      <c r="Q32" s="4">
        <v>0</v>
      </c>
      <c r="R32" s="6">
        <v>44577</v>
      </c>
      <c r="S32" s="5">
        <v>44585</v>
      </c>
      <c r="T32" s="4" t="s">
        <v>33</v>
      </c>
      <c r="U32" s="4">
        <v>-73</v>
      </c>
      <c r="V32" s="4">
        <v>0</v>
      </c>
      <c r="W32" s="4">
        <v>0</v>
      </c>
      <c r="X32" s="4">
        <v>2394917</v>
      </c>
    </row>
    <row r="33" s="4" customFormat="1" spans="1:25">
      <c r="A33" s="4">
        <v>17189795191</v>
      </c>
      <c r="B33" s="4" t="s">
        <v>25</v>
      </c>
      <c r="C33" s="4" t="s">
        <v>26</v>
      </c>
      <c r="D33" s="4" t="s">
        <v>116</v>
      </c>
      <c r="E33" s="4" t="s">
        <v>117</v>
      </c>
      <c r="F33" s="5">
        <v>44579</v>
      </c>
      <c r="G33" s="5">
        <v>44580</v>
      </c>
      <c r="H33" s="4">
        <v>1</v>
      </c>
      <c r="I33" s="4">
        <v>1</v>
      </c>
      <c r="J33" s="4">
        <v>1</v>
      </c>
      <c r="K33" s="4" t="s">
        <v>29</v>
      </c>
      <c r="L33" s="4">
        <v>90</v>
      </c>
      <c r="M33" s="4">
        <v>90</v>
      </c>
      <c r="N33" s="4" t="s">
        <v>118</v>
      </c>
      <c r="O33" s="4" t="s">
        <v>31</v>
      </c>
      <c r="P33" s="4" t="s">
        <v>32</v>
      </c>
      <c r="Q33" s="4">
        <v>0</v>
      </c>
      <c r="R33" s="6">
        <v>44578</v>
      </c>
      <c r="S33" s="5">
        <v>44585</v>
      </c>
      <c r="T33" s="4" t="s">
        <v>33</v>
      </c>
      <c r="U33" s="4">
        <v>90</v>
      </c>
      <c r="V33" s="4">
        <v>0</v>
      </c>
      <c r="W33" s="4">
        <v>0</v>
      </c>
      <c r="X33" s="4">
        <v>2395592</v>
      </c>
      <c r="Y33" s="4">
        <v>37755</v>
      </c>
    </row>
    <row r="34" s="4" customFormat="1" spans="1:25">
      <c r="A34" s="4">
        <v>17191507990</v>
      </c>
      <c r="B34" s="4" t="s">
        <v>25</v>
      </c>
      <c r="C34" s="4" t="s">
        <v>26</v>
      </c>
      <c r="D34" s="4" t="s">
        <v>40</v>
      </c>
      <c r="E34" s="4" t="s">
        <v>41</v>
      </c>
      <c r="F34" s="5">
        <v>44579</v>
      </c>
      <c r="G34" s="5">
        <v>44580</v>
      </c>
      <c r="H34" s="4">
        <v>1</v>
      </c>
      <c r="I34" s="4">
        <v>1</v>
      </c>
      <c r="J34" s="4">
        <v>1</v>
      </c>
      <c r="K34" s="4" t="s">
        <v>29</v>
      </c>
      <c r="L34" s="4">
        <v>159</v>
      </c>
      <c r="M34" s="4">
        <v>159</v>
      </c>
      <c r="N34" s="4" t="s">
        <v>119</v>
      </c>
      <c r="O34" s="4" t="s">
        <v>31</v>
      </c>
      <c r="P34" s="4" t="s">
        <v>32</v>
      </c>
      <c r="Q34" s="4">
        <v>0</v>
      </c>
      <c r="R34" s="6">
        <v>44578</v>
      </c>
      <c r="S34" s="5">
        <v>44585</v>
      </c>
      <c r="T34" s="4" t="s">
        <v>33</v>
      </c>
      <c r="U34" s="4">
        <v>159</v>
      </c>
      <c r="V34" s="4">
        <v>0</v>
      </c>
      <c r="W34" s="4">
        <v>0</v>
      </c>
      <c r="X34" s="4">
        <v>2396332</v>
      </c>
      <c r="Y34" s="4">
        <v>70104638</v>
      </c>
    </row>
    <row r="35" s="4" customFormat="1" spans="1:25">
      <c r="A35" s="4">
        <v>17193351298</v>
      </c>
      <c r="B35" s="4" t="s">
        <v>25</v>
      </c>
      <c r="C35" s="4" t="s">
        <v>26</v>
      </c>
      <c r="D35" s="4" t="s">
        <v>120</v>
      </c>
      <c r="E35" s="4" t="s">
        <v>121</v>
      </c>
      <c r="F35" s="5">
        <v>44581</v>
      </c>
      <c r="G35" s="5">
        <v>44582</v>
      </c>
      <c r="H35" s="4">
        <v>1</v>
      </c>
      <c r="I35" s="4">
        <v>1</v>
      </c>
      <c r="J35" s="4">
        <v>1</v>
      </c>
      <c r="K35" s="4" t="s">
        <v>29</v>
      </c>
      <c r="L35" s="4">
        <v>72</v>
      </c>
      <c r="M35" s="4">
        <v>72</v>
      </c>
      <c r="N35" s="4" t="s">
        <v>122</v>
      </c>
      <c r="O35" s="4" t="s">
        <v>31</v>
      </c>
      <c r="P35" s="4" t="s">
        <v>32</v>
      </c>
      <c r="Q35" s="4">
        <v>0</v>
      </c>
      <c r="R35" s="6">
        <v>44579</v>
      </c>
      <c r="S35" s="5">
        <v>44585</v>
      </c>
      <c r="T35" s="4" t="s">
        <v>33</v>
      </c>
      <c r="U35" s="4">
        <v>72</v>
      </c>
      <c r="V35" s="4">
        <v>0</v>
      </c>
      <c r="W35" s="4">
        <v>0</v>
      </c>
      <c r="X35" s="4">
        <v>2397489</v>
      </c>
      <c r="Y35" s="4" t="s">
        <v>123</v>
      </c>
    </row>
    <row r="36" s="4" customFormat="1" spans="1:25">
      <c r="A36" s="4">
        <v>17193356115</v>
      </c>
      <c r="B36" s="4" t="s">
        <v>25</v>
      </c>
      <c r="C36" s="4" t="s">
        <v>26</v>
      </c>
      <c r="D36" s="4" t="s">
        <v>124</v>
      </c>
      <c r="E36" s="4" t="s">
        <v>125</v>
      </c>
      <c r="F36" s="5">
        <v>44583</v>
      </c>
      <c r="G36" s="5">
        <v>44584</v>
      </c>
      <c r="H36" s="4">
        <v>1</v>
      </c>
      <c r="I36" s="4">
        <v>1</v>
      </c>
      <c r="J36" s="4">
        <v>1</v>
      </c>
      <c r="K36" s="4" t="s">
        <v>29</v>
      </c>
      <c r="L36" s="4">
        <v>147</v>
      </c>
      <c r="M36" s="4">
        <v>147</v>
      </c>
      <c r="N36" s="4" t="s">
        <v>126</v>
      </c>
      <c r="O36" s="4" t="s">
        <v>31</v>
      </c>
      <c r="P36" s="4" t="s">
        <v>32</v>
      </c>
      <c r="Q36" s="4">
        <v>0</v>
      </c>
      <c r="R36" s="6">
        <v>44579</v>
      </c>
      <c r="S36" s="5">
        <v>44585</v>
      </c>
      <c r="T36" s="4" t="s">
        <v>33</v>
      </c>
      <c r="U36" s="4">
        <v>147</v>
      </c>
      <c r="V36" s="4">
        <v>0</v>
      </c>
      <c r="W36" s="4">
        <v>0</v>
      </c>
      <c r="X36" s="4">
        <v>2397491</v>
      </c>
      <c r="Y36" s="4">
        <v>17246323</v>
      </c>
    </row>
    <row r="37" s="4" customFormat="1" spans="1:26">
      <c r="A37" s="4">
        <v>17193527132</v>
      </c>
      <c r="B37" s="4" t="s">
        <v>25</v>
      </c>
      <c r="C37" s="4" t="s">
        <v>26</v>
      </c>
      <c r="D37" s="4" t="s">
        <v>127</v>
      </c>
      <c r="E37" s="4" t="s">
        <v>128</v>
      </c>
      <c r="F37" s="5">
        <v>44583</v>
      </c>
      <c r="G37" s="5">
        <v>44584</v>
      </c>
      <c r="H37" s="4">
        <v>2</v>
      </c>
      <c r="I37" s="4">
        <v>1</v>
      </c>
      <c r="J37" s="4">
        <v>2</v>
      </c>
      <c r="K37" s="4" t="s">
        <v>29</v>
      </c>
      <c r="L37" s="4">
        <v>358</v>
      </c>
      <c r="M37" s="4">
        <v>358</v>
      </c>
      <c r="N37" s="4" t="s">
        <v>129</v>
      </c>
      <c r="O37" s="4" t="s">
        <v>31</v>
      </c>
      <c r="P37" s="4" t="s">
        <v>32</v>
      </c>
      <c r="Q37" s="4">
        <v>0</v>
      </c>
      <c r="R37" s="6">
        <v>44579</v>
      </c>
      <c r="S37" s="5">
        <v>44585</v>
      </c>
      <c r="T37" s="4" t="s">
        <v>33</v>
      </c>
      <c r="U37" s="4">
        <v>358</v>
      </c>
      <c r="V37" s="4">
        <v>0</v>
      </c>
      <c r="W37" s="4">
        <v>0</v>
      </c>
      <c r="X37" s="4">
        <v>2397588</v>
      </c>
      <c r="Y37" s="4" t="s">
        <v>130</v>
      </c>
      <c r="Z37" s="4" t="s">
        <v>131</v>
      </c>
    </row>
    <row r="38" s="4" customFormat="1" spans="1:24">
      <c r="A38" s="4">
        <v>17193602405</v>
      </c>
      <c r="B38" s="4" t="s">
        <v>25</v>
      </c>
      <c r="C38" s="4" t="s">
        <v>26</v>
      </c>
      <c r="D38" s="4" t="s">
        <v>132</v>
      </c>
      <c r="E38" s="4" t="s">
        <v>133</v>
      </c>
      <c r="F38" s="5">
        <v>44579</v>
      </c>
      <c r="G38" s="5">
        <v>44580</v>
      </c>
      <c r="H38" s="4">
        <v>1</v>
      </c>
      <c r="I38" s="4">
        <v>1</v>
      </c>
      <c r="J38" s="4">
        <v>1</v>
      </c>
      <c r="K38" s="4" t="s">
        <v>29</v>
      </c>
      <c r="L38" s="4">
        <v>63</v>
      </c>
      <c r="M38" s="4">
        <v>63</v>
      </c>
      <c r="N38" s="4" t="s">
        <v>134</v>
      </c>
      <c r="O38" s="4" t="s">
        <v>31</v>
      </c>
      <c r="P38" s="4" t="s">
        <v>32</v>
      </c>
      <c r="Q38" s="4">
        <v>0</v>
      </c>
      <c r="R38" s="6">
        <v>44579</v>
      </c>
      <c r="S38" s="5">
        <v>44585</v>
      </c>
      <c r="T38" s="4" t="s">
        <v>33</v>
      </c>
      <c r="U38" s="4">
        <v>63</v>
      </c>
      <c r="V38" s="4">
        <v>0</v>
      </c>
      <c r="W38" s="4">
        <v>0</v>
      </c>
      <c r="X38" s="4">
        <v>2397676</v>
      </c>
    </row>
    <row r="39" s="4" customFormat="1" spans="1:24">
      <c r="A39" s="4">
        <v>17193602405</v>
      </c>
      <c r="B39" s="4" t="s">
        <v>25</v>
      </c>
      <c r="C39" s="4" t="s">
        <v>62</v>
      </c>
      <c r="D39" s="4" t="s">
        <v>132</v>
      </c>
      <c r="E39" s="4" t="s">
        <v>133</v>
      </c>
      <c r="F39" s="5">
        <v>44579</v>
      </c>
      <c r="G39" s="5">
        <v>44580</v>
      </c>
      <c r="H39" s="4">
        <v>1</v>
      </c>
      <c r="I39" s="4">
        <v>1</v>
      </c>
      <c r="J39" s="4">
        <v>1</v>
      </c>
      <c r="K39" s="4" t="s">
        <v>29</v>
      </c>
      <c r="L39" s="4">
        <v>-63</v>
      </c>
      <c r="M39" s="4">
        <v>-63</v>
      </c>
      <c r="N39" s="4" t="s">
        <v>134</v>
      </c>
      <c r="O39" s="4" t="s">
        <v>31</v>
      </c>
      <c r="P39" s="4" t="s">
        <v>32</v>
      </c>
      <c r="Q39" s="4">
        <v>0</v>
      </c>
      <c r="R39" s="6">
        <v>44579</v>
      </c>
      <c r="S39" s="5">
        <v>44585</v>
      </c>
      <c r="T39" s="4" t="s">
        <v>33</v>
      </c>
      <c r="U39" s="4">
        <v>-63</v>
      </c>
      <c r="V39" s="4">
        <v>0</v>
      </c>
      <c r="W39" s="4">
        <v>0</v>
      </c>
      <c r="X39" s="4">
        <v>2397676</v>
      </c>
    </row>
    <row r="40" s="4" customFormat="1" spans="1:25">
      <c r="A40" s="4">
        <v>17193994752</v>
      </c>
      <c r="B40" s="4" t="s">
        <v>25</v>
      </c>
      <c r="C40" s="4" t="s">
        <v>26</v>
      </c>
      <c r="D40" s="4" t="s">
        <v>135</v>
      </c>
      <c r="E40" s="4" t="s">
        <v>136</v>
      </c>
      <c r="F40" s="5">
        <v>44582</v>
      </c>
      <c r="G40" s="5">
        <v>44584</v>
      </c>
      <c r="H40" s="4">
        <v>1</v>
      </c>
      <c r="I40" s="4">
        <v>2</v>
      </c>
      <c r="J40" s="4">
        <v>2</v>
      </c>
      <c r="K40" s="4" t="s">
        <v>29</v>
      </c>
      <c r="L40" s="4">
        <v>449</v>
      </c>
      <c r="M40" s="4">
        <v>449</v>
      </c>
      <c r="N40" s="4" t="s">
        <v>137</v>
      </c>
      <c r="O40" s="4" t="s">
        <v>31</v>
      </c>
      <c r="P40" s="4" t="s">
        <v>32</v>
      </c>
      <c r="Q40" s="4">
        <v>0</v>
      </c>
      <c r="R40" s="6">
        <v>44579</v>
      </c>
      <c r="S40" s="5">
        <v>44585</v>
      </c>
      <c r="T40" s="4" t="s">
        <v>33</v>
      </c>
      <c r="U40" s="4">
        <v>449</v>
      </c>
      <c r="V40" s="4">
        <v>0</v>
      </c>
      <c r="W40" s="4">
        <v>0</v>
      </c>
      <c r="X40" s="4">
        <v>2397939</v>
      </c>
      <c r="Y40" s="4">
        <v>70744924</v>
      </c>
    </row>
    <row r="41" s="4" customFormat="1" spans="1:25">
      <c r="A41" s="4">
        <v>17198472822</v>
      </c>
      <c r="B41" s="4" t="s">
        <v>25</v>
      </c>
      <c r="C41" s="4" t="s">
        <v>26</v>
      </c>
      <c r="D41" s="4" t="s">
        <v>138</v>
      </c>
      <c r="E41" s="4" t="s">
        <v>139</v>
      </c>
      <c r="F41" s="5">
        <v>44580</v>
      </c>
      <c r="G41" s="5">
        <v>44581</v>
      </c>
      <c r="H41" s="4">
        <v>1</v>
      </c>
      <c r="I41" s="4">
        <v>1</v>
      </c>
      <c r="J41" s="4">
        <v>1</v>
      </c>
      <c r="K41" s="4" t="s">
        <v>29</v>
      </c>
      <c r="L41" s="4">
        <v>134</v>
      </c>
      <c r="M41" s="4">
        <v>134</v>
      </c>
      <c r="N41" s="4" t="s">
        <v>140</v>
      </c>
      <c r="O41" s="4" t="s">
        <v>31</v>
      </c>
      <c r="P41" s="4" t="s">
        <v>32</v>
      </c>
      <c r="Q41" s="4">
        <v>0</v>
      </c>
      <c r="R41" s="6">
        <v>44580</v>
      </c>
      <c r="S41" s="5">
        <v>44585</v>
      </c>
      <c r="T41" s="4" t="s">
        <v>33</v>
      </c>
      <c r="U41" s="4">
        <v>134</v>
      </c>
      <c r="V41" s="4">
        <v>0</v>
      </c>
      <c r="W41" s="4">
        <v>0</v>
      </c>
      <c r="X41" s="4">
        <v>2399596</v>
      </c>
      <c r="Y41" s="4" t="s">
        <v>141</v>
      </c>
    </row>
    <row r="42" s="4" customFormat="1" spans="1:25">
      <c r="A42" s="4">
        <v>17198544666</v>
      </c>
      <c r="B42" s="4" t="s">
        <v>25</v>
      </c>
      <c r="C42" s="4" t="s">
        <v>26</v>
      </c>
      <c r="D42" s="4" t="s">
        <v>142</v>
      </c>
      <c r="E42" s="4" t="s">
        <v>143</v>
      </c>
      <c r="F42" s="5">
        <v>44580</v>
      </c>
      <c r="G42" s="5">
        <v>44581</v>
      </c>
      <c r="H42" s="4">
        <v>1</v>
      </c>
      <c r="I42" s="4">
        <v>1</v>
      </c>
      <c r="J42" s="4">
        <v>1</v>
      </c>
      <c r="K42" s="4" t="s">
        <v>29</v>
      </c>
      <c r="L42" s="4">
        <v>226</v>
      </c>
      <c r="M42" s="4">
        <v>226</v>
      </c>
      <c r="N42" s="4" t="s">
        <v>144</v>
      </c>
      <c r="O42" s="4" t="s">
        <v>31</v>
      </c>
      <c r="P42" s="4" t="s">
        <v>32</v>
      </c>
      <c r="Q42" s="4">
        <v>0</v>
      </c>
      <c r="R42" s="6">
        <v>44580</v>
      </c>
      <c r="S42" s="5">
        <v>44585</v>
      </c>
      <c r="T42" s="4" t="s">
        <v>33</v>
      </c>
      <c r="U42" s="4">
        <v>226</v>
      </c>
      <c r="V42" s="4">
        <v>0</v>
      </c>
      <c r="W42" s="4">
        <v>0</v>
      </c>
      <c r="X42" s="4">
        <v>2399646</v>
      </c>
      <c r="Y42" s="4">
        <v>71401959</v>
      </c>
    </row>
    <row r="43" s="4" customFormat="1" spans="1:25">
      <c r="A43" s="4">
        <v>17200526486</v>
      </c>
      <c r="B43" s="4" t="s">
        <v>25</v>
      </c>
      <c r="C43" s="4" t="s">
        <v>26</v>
      </c>
      <c r="D43" s="4" t="s">
        <v>145</v>
      </c>
      <c r="E43" s="4" t="s">
        <v>146</v>
      </c>
      <c r="F43" s="5">
        <v>44580</v>
      </c>
      <c r="G43" s="5">
        <v>44582</v>
      </c>
      <c r="H43" s="4">
        <v>1</v>
      </c>
      <c r="I43" s="4">
        <v>2</v>
      </c>
      <c r="J43" s="4">
        <v>2</v>
      </c>
      <c r="K43" s="4" t="s">
        <v>29</v>
      </c>
      <c r="L43" s="4">
        <v>120</v>
      </c>
      <c r="M43" s="4">
        <v>120</v>
      </c>
      <c r="N43" s="4" t="s">
        <v>147</v>
      </c>
      <c r="O43" s="4" t="s">
        <v>31</v>
      </c>
      <c r="P43" s="4" t="s">
        <v>32</v>
      </c>
      <c r="Q43" s="4">
        <v>0</v>
      </c>
      <c r="R43" s="6">
        <v>44580</v>
      </c>
      <c r="S43" s="5">
        <v>44585</v>
      </c>
      <c r="T43" s="4" t="s">
        <v>33</v>
      </c>
      <c r="U43" s="4">
        <v>120</v>
      </c>
      <c r="V43" s="4">
        <v>0</v>
      </c>
      <c r="W43" s="4">
        <v>0</v>
      </c>
      <c r="X43" s="4">
        <v>2400730</v>
      </c>
      <c r="Y43" s="4">
        <v>71649769</v>
      </c>
    </row>
    <row r="44" s="4" customFormat="1" spans="1:25">
      <c r="A44" s="4">
        <v>17201726951</v>
      </c>
      <c r="B44" s="4" t="s">
        <v>25</v>
      </c>
      <c r="C44" s="4" t="s">
        <v>26</v>
      </c>
      <c r="D44" s="4" t="s">
        <v>135</v>
      </c>
      <c r="E44" s="4" t="s">
        <v>136</v>
      </c>
      <c r="F44" s="5">
        <v>44582</v>
      </c>
      <c r="G44" s="5">
        <v>44584</v>
      </c>
      <c r="H44" s="4">
        <v>1</v>
      </c>
      <c r="I44" s="4">
        <v>2</v>
      </c>
      <c r="J44" s="4">
        <v>2</v>
      </c>
      <c r="K44" s="4" t="s">
        <v>29</v>
      </c>
      <c r="L44" s="4">
        <v>449</v>
      </c>
      <c r="M44" s="4">
        <v>449</v>
      </c>
      <c r="N44" s="4" t="s">
        <v>148</v>
      </c>
      <c r="O44" s="4" t="s">
        <v>31</v>
      </c>
      <c r="P44" s="4" t="s">
        <v>32</v>
      </c>
      <c r="Q44" s="4">
        <v>0</v>
      </c>
      <c r="R44" s="6">
        <v>44581</v>
      </c>
      <c r="S44" s="5">
        <v>44585</v>
      </c>
      <c r="T44" s="4" t="s">
        <v>33</v>
      </c>
      <c r="U44" s="4">
        <v>449</v>
      </c>
      <c r="V44" s="4">
        <v>0</v>
      </c>
      <c r="W44" s="4">
        <v>0</v>
      </c>
      <c r="X44" s="4">
        <v>2401537</v>
      </c>
      <c r="Y44" s="4">
        <v>71845066</v>
      </c>
    </row>
    <row r="45" s="4" customFormat="1" spans="1:24">
      <c r="A45" s="4">
        <v>17201843337</v>
      </c>
      <c r="B45" s="4" t="s">
        <v>25</v>
      </c>
      <c r="C45" s="4" t="s">
        <v>26</v>
      </c>
      <c r="D45" s="4" t="s">
        <v>149</v>
      </c>
      <c r="E45" s="4" t="s">
        <v>150</v>
      </c>
      <c r="F45" s="5">
        <v>44582</v>
      </c>
      <c r="G45" s="5">
        <v>44583</v>
      </c>
      <c r="H45" s="4">
        <v>1</v>
      </c>
      <c r="I45" s="4">
        <v>1</v>
      </c>
      <c r="J45" s="4">
        <v>1</v>
      </c>
      <c r="K45" s="4" t="s">
        <v>29</v>
      </c>
      <c r="L45" s="4">
        <v>61</v>
      </c>
      <c r="M45" s="4">
        <v>61</v>
      </c>
      <c r="N45" s="4" t="s">
        <v>151</v>
      </c>
      <c r="O45" s="4" t="s">
        <v>31</v>
      </c>
      <c r="P45" s="4" t="s">
        <v>32</v>
      </c>
      <c r="Q45" s="4">
        <v>0</v>
      </c>
      <c r="R45" s="6">
        <v>44581</v>
      </c>
      <c r="S45" s="5">
        <v>44585</v>
      </c>
      <c r="T45" s="4" t="s">
        <v>33</v>
      </c>
      <c r="U45" s="4">
        <v>61</v>
      </c>
      <c r="V45" s="4">
        <v>0</v>
      </c>
      <c r="W45" s="4">
        <v>0</v>
      </c>
      <c r="X45" s="4">
        <v>2401584</v>
      </c>
    </row>
    <row r="46" s="4" customFormat="1" spans="1:24">
      <c r="A46" s="4">
        <v>17201843337</v>
      </c>
      <c r="B46" s="4" t="s">
        <v>25</v>
      </c>
      <c r="C46" s="4" t="s">
        <v>62</v>
      </c>
      <c r="D46" s="4" t="s">
        <v>149</v>
      </c>
      <c r="E46" s="4" t="s">
        <v>150</v>
      </c>
      <c r="F46" s="5">
        <v>44582</v>
      </c>
      <c r="G46" s="5">
        <v>44583</v>
      </c>
      <c r="H46" s="4">
        <v>1</v>
      </c>
      <c r="I46" s="4">
        <v>1</v>
      </c>
      <c r="J46" s="4">
        <v>1</v>
      </c>
      <c r="K46" s="4" t="s">
        <v>29</v>
      </c>
      <c r="L46" s="4">
        <v>-61</v>
      </c>
      <c r="M46" s="4">
        <v>-61</v>
      </c>
      <c r="N46" s="4" t="s">
        <v>151</v>
      </c>
      <c r="O46" s="4" t="s">
        <v>31</v>
      </c>
      <c r="P46" s="4" t="s">
        <v>32</v>
      </c>
      <c r="Q46" s="4">
        <v>0</v>
      </c>
      <c r="R46" s="6">
        <v>44581</v>
      </c>
      <c r="S46" s="5">
        <v>44585</v>
      </c>
      <c r="T46" s="4" t="s">
        <v>33</v>
      </c>
      <c r="U46" s="4">
        <v>-61</v>
      </c>
      <c r="V46" s="4">
        <v>0</v>
      </c>
      <c r="W46" s="4">
        <v>0</v>
      </c>
      <c r="X46" s="4">
        <v>2401584</v>
      </c>
    </row>
    <row r="47" s="4" customFormat="1" spans="1:25">
      <c r="A47" s="4">
        <v>17201894176</v>
      </c>
      <c r="B47" s="4" t="s">
        <v>25</v>
      </c>
      <c r="C47" s="4" t="s">
        <v>26</v>
      </c>
      <c r="D47" s="4" t="s">
        <v>152</v>
      </c>
      <c r="E47" s="4" t="s">
        <v>153</v>
      </c>
      <c r="F47" s="5">
        <v>44582</v>
      </c>
      <c r="G47" s="5">
        <v>44583</v>
      </c>
      <c r="H47" s="4">
        <v>1</v>
      </c>
      <c r="I47" s="4">
        <v>1</v>
      </c>
      <c r="J47" s="4">
        <v>1</v>
      </c>
      <c r="K47" s="4" t="s">
        <v>29</v>
      </c>
      <c r="L47" s="4">
        <v>139</v>
      </c>
      <c r="M47" s="4">
        <v>139</v>
      </c>
      <c r="N47" s="4" t="s">
        <v>154</v>
      </c>
      <c r="O47" s="4" t="s">
        <v>31</v>
      </c>
      <c r="P47" s="4" t="s">
        <v>32</v>
      </c>
      <c r="Q47" s="4">
        <v>0</v>
      </c>
      <c r="R47" s="6">
        <v>44581</v>
      </c>
      <c r="S47" s="5">
        <v>44585</v>
      </c>
      <c r="T47" s="4" t="s">
        <v>33</v>
      </c>
      <c r="U47" s="4">
        <v>139</v>
      </c>
      <c r="V47" s="4">
        <v>0</v>
      </c>
      <c r="W47" s="4">
        <v>0</v>
      </c>
      <c r="X47" s="4">
        <v>2401622</v>
      </c>
      <c r="Y47" s="4">
        <v>155638</v>
      </c>
    </row>
    <row r="48" s="4" customFormat="1" spans="1:24">
      <c r="A48" s="4">
        <v>17178866891</v>
      </c>
      <c r="B48" s="4" t="s">
        <v>25</v>
      </c>
      <c r="C48" s="4" t="s">
        <v>62</v>
      </c>
      <c r="D48" s="4" t="s">
        <v>109</v>
      </c>
      <c r="E48" s="4" t="s">
        <v>110</v>
      </c>
      <c r="F48" s="5">
        <v>44580</v>
      </c>
      <c r="G48" s="5">
        <v>44582</v>
      </c>
      <c r="H48" s="4">
        <v>1</v>
      </c>
      <c r="I48" s="4">
        <v>2</v>
      </c>
      <c r="J48" s="4">
        <v>2</v>
      </c>
      <c r="K48" s="4" t="s">
        <v>29</v>
      </c>
      <c r="L48" s="4">
        <v>-136</v>
      </c>
      <c r="M48" s="4">
        <v>-136</v>
      </c>
      <c r="N48" s="4" t="s">
        <v>111</v>
      </c>
      <c r="O48" s="4" t="s">
        <v>31</v>
      </c>
      <c r="P48" s="4" t="s">
        <v>32</v>
      </c>
      <c r="Q48" s="4">
        <v>0</v>
      </c>
      <c r="R48" s="6">
        <v>44576</v>
      </c>
      <c r="S48" s="5">
        <v>44585</v>
      </c>
      <c r="T48" s="4" t="s">
        <v>33</v>
      </c>
      <c r="U48" s="4">
        <v>-136</v>
      </c>
      <c r="V48" s="4">
        <v>0</v>
      </c>
      <c r="W48" s="4">
        <v>0</v>
      </c>
      <c r="X48" s="4">
        <v>2391916</v>
      </c>
    </row>
    <row r="49" s="4" customFormat="1" spans="1:25">
      <c r="A49" s="4">
        <v>17204319297</v>
      </c>
      <c r="B49" s="4" t="s">
        <v>25</v>
      </c>
      <c r="C49" s="4" t="s">
        <v>26</v>
      </c>
      <c r="D49" s="4" t="s">
        <v>155</v>
      </c>
      <c r="E49" s="4" t="s">
        <v>156</v>
      </c>
      <c r="F49" s="5">
        <v>44583</v>
      </c>
      <c r="G49" s="5">
        <v>44584</v>
      </c>
      <c r="H49" s="4">
        <v>1</v>
      </c>
      <c r="I49" s="4">
        <v>1</v>
      </c>
      <c r="J49" s="4">
        <v>1</v>
      </c>
      <c r="K49" s="4" t="s">
        <v>29</v>
      </c>
      <c r="L49" s="4">
        <v>159</v>
      </c>
      <c r="M49" s="4">
        <v>159</v>
      </c>
      <c r="N49" s="4" t="s">
        <v>157</v>
      </c>
      <c r="O49" s="4" t="s">
        <v>31</v>
      </c>
      <c r="P49" s="4" t="s">
        <v>32</v>
      </c>
      <c r="Q49" s="4">
        <v>0</v>
      </c>
      <c r="R49" s="6">
        <v>44581</v>
      </c>
      <c r="S49" s="5">
        <v>44585</v>
      </c>
      <c r="T49" s="4" t="s">
        <v>33</v>
      </c>
      <c r="U49" s="4">
        <v>159</v>
      </c>
      <c r="V49" s="4">
        <v>0</v>
      </c>
      <c r="W49" s="4">
        <v>0</v>
      </c>
      <c r="X49" s="4">
        <v>2402119</v>
      </c>
      <c r="Y49" s="4">
        <v>370331</v>
      </c>
    </row>
    <row r="50" s="4" customFormat="1" spans="1:25">
      <c r="A50" s="4">
        <v>17204450200</v>
      </c>
      <c r="B50" s="4" t="s">
        <v>25</v>
      </c>
      <c r="C50" s="4" t="s">
        <v>26</v>
      </c>
      <c r="D50" s="4" t="s">
        <v>142</v>
      </c>
      <c r="E50" s="4" t="s">
        <v>143</v>
      </c>
      <c r="F50" s="5">
        <v>44581</v>
      </c>
      <c r="G50" s="5">
        <v>44582</v>
      </c>
      <c r="H50" s="4">
        <v>1</v>
      </c>
      <c r="I50" s="4">
        <v>1</v>
      </c>
      <c r="J50" s="4">
        <v>1</v>
      </c>
      <c r="K50" s="4" t="s">
        <v>29</v>
      </c>
      <c r="L50" s="4">
        <v>202</v>
      </c>
      <c r="M50" s="4">
        <v>202</v>
      </c>
      <c r="N50" s="4" t="s">
        <v>158</v>
      </c>
      <c r="O50" s="4" t="s">
        <v>31</v>
      </c>
      <c r="P50" s="4" t="s">
        <v>32</v>
      </c>
      <c r="Q50" s="4">
        <v>0</v>
      </c>
      <c r="R50" s="6">
        <v>44581</v>
      </c>
      <c r="S50" s="5">
        <v>44585</v>
      </c>
      <c r="T50" s="4" t="s">
        <v>33</v>
      </c>
      <c r="U50" s="4">
        <v>202</v>
      </c>
      <c r="V50" s="4">
        <v>0</v>
      </c>
      <c r="W50" s="4">
        <v>0</v>
      </c>
      <c r="X50" s="4">
        <v>2402158</v>
      </c>
      <c r="Y50" s="4">
        <v>72369350</v>
      </c>
    </row>
    <row r="51" s="4" customFormat="1" spans="1:25">
      <c r="A51" s="4">
        <v>17205112587</v>
      </c>
      <c r="B51" s="4" t="s">
        <v>25</v>
      </c>
      <c r="C51" s="4" t="s">
        <v>26</v>
      </c>
      <c r="D51" s="4" t="s">
        <v>159</v>
      </c>
      <c r="E51" s="4" t="s">
        <v>160</v>
      </c>
      <c r="F51" s="5">
        <v>44581</v>
      </c>
      <c r="G51" s="5">
        <v>44583</v>
      </c>
      <c r="H51" s="4">
        <v>1</v>
      </c>
      <c r="I51" s="4">
        <v>2</v>
      </c>
      <c r="J51" s="4">
        <v>2</v>
      </c>
      <c r="K51" s="4" t="s">
        <v>29</v>
      </c>
      <c r="L51" s="4">
        <v>152</v>
      </c>
      <c r="M51" s="4">
        <v>152</v>
      </c>
      <c r="N51" s="4" t="s">
        <v>161</v>
      </c>
      <c r="O51" s="4" t="s">
        <v>31</v>
      </c>
      <c r="P51" s="4" t="s">
        <v>32</v>
      </c>
      <c r="Q51" s="4">
        <v>0</v>
      </c>
      <c r="R51" s="6">
        <v>44581</v>
      </c>
      <c r="S51" s="5">
        <v>44585</v>
      </c>
      <c r="T51" s="4" t="s">
        <v>33</v>
      </c>
      <c r="U51" s="4">
        <v>152</v>
      </c>
      <c r="V51" s="4">
        <v>0</v>
      </c>
      <c r="W51" s="4">
        <v>0</v>
      </c>
      <c r="X51" s="4">
        <v>2402513</v>
      </c>
      <c r="Y51" s="4" t="s">
        <v>162</v>
      </c>
    </row>
    <row r="52" s="4" customFormat="1" spans="1:25">
      <c r="A52" s="4">
        <v>17206714858</v>
      </c>
      <c r="B52" s="4" t="s">
        <v>25</v>
      </c>
      <c r="C52" s="4" t="s">
        <v>26</v>
      </c>
      <c r="D52" s="4" t="s">
        <v>163</v>
      </c>
      <c r="E52" s="4" t="s">
        <v>164</v>
      </c>
      <c r="F52" s="5">
        <v>44581</v>
      </c>
      <c r="G52" s="5">
        <v>44582</v>
      </c>
      <c r="H52" s="4">
        <v>1</v>
      </c>
      <c r="I52" s="4">
        <v>1</v>
      </c>
      <c r="J52" s="4">
        <v>1</v>
      </c>
      <c r="K52" s="4" t="s">
        <v>29</v>
      </c>
      <c r="L52" s="4">
        <v>83</v>
      </c>
      <c r="M52" s="4">
        <v>83</v>
      </c>
      <c r="N52" s="4" t="s">
        <v>165</v>
      </c>
      <c r="O52" s="4" t="s">
        <v>31</v>
      </c>
      <c r="P52" s="4" t="s">
        <v>32</v>
      </c>
      <c r="Q52" s="4">
        <v>0</v>
      </c>
      <c r="R52" s="6">
        <v>44581</v>
      </c>
      <c r="S52" s="5">
        <v>44585</v>
      </c>
      <c r="T52" s="4" t="s">
        <v>33</v>
      </c>
      <c r="U52" s="4">
        <v>83</v>
      </c>
      <c r="V52" s="4">
        <v>0</v>
      </c>
      <c r="W52" s="4">
        <v>0</v>
      </c>
      <c r="X52" s="4">
        <v>2403651</v>
      </c>
      <c r="Y52" s="4">
        <v>63554114</v>
      </c>
    </row>
    <row r="53" s="4" customFormat="1" spans="1:25">
      <c r="A53" s="4">
        <v>17207121719</v>
      </c>
      <c r="B53" s="4" t="s">
        <v>25</v>
      </c>
      <c r="C53" s="4" t="s">
        <v>26</v>
      </c>
      <c r="D53" s="4" t="s">
        <v>166</v>
      </c>
      <c r="E53" s="4" t="s">
        <v>167</v>
      </c>
      <c r="F53" s="5">
        <v>44583</v>
      </c>
      <c r="G53" s="5">
        <v>44584</v>
      </c>
      <c r="H53" s="4">
        <v>1</v>
      </c>
      <c r="I53" s="4">
        <v>1</v>
      </c>
      <c r="J53" s="4">
        <v>1</v>
      </c>
      <c r="K53" s="4" t="s">
        <v>29</v>
      </c>
      <c r="L53" s="4">
        <v>84</v>
      </c>
      <c r="M53" s="4">
        <v>84</v>
      </c>
      <c r="N53" s="4" t="s">
        <v>168</v>
      </c>
      <c r="O53" s="4" t="s">
        <v>31</v>
      </c>
      <c r="P53" s="4" t="s">
        <v>32</v>
      </c>
      <c r="Q53" s="4">
        <v>0</v>
      </c>
      <c r="R53" s="6">
        <v>44582</v>
      </c>
      <c r="S53" s="5">
        <v>44585</v>
      </c>
      <c r="T53" s="4" t="s">
        <v>33</v>
      </c>
      <c r="U53" s="4">
        <v>84</v>
      </c>
      <c r="V53" s="4">
        <v>0</v>
      </c>
      <c r="W53" s="4">
        <v>0</v>
      </c>
      <c r="X53" s="4">
        <v>2403808</v>
      </c>
      <c r="Y53" s="4" t="s">
        <v>169</v>
      </c>
    </row>
    <row r="54" s="4" customFormat="1" spans="1:25">
      <c r="A54" s="4">
        <v>17213082120</v>
      </c>
      <c r="B54" s="4" t="s">
        <v>25</v>
      </c>
      <c r="C54" s="4" t="s">
        <v>26</v>
      </c>
      <c r="D54" s="4" t="s">
        <v>170</v>
      </c>
      <c r="E54" s="4" t="s">
        <v>171</v>
      </c>
      <c r="F54" s="5">
        <v>44583</v>
      </c>
      <c r="G54" s="5">
        <v>44584</v>
      </c>
      <c r="H54" s="4">
        <v>1</v>
      </c>
      <c r="I54" s="4">
        <v>1</v>
      </c>
      <c r="J54" s="4">
        <v>1</v>
      </c>
      <c r="K54" s="4" t="s">
        <v>29</v>
      </c>
      <c r="L54" s="4">
        <v>1394</v>
      </c>
      <c r="M54" s="4">
        <v>1394</v>
      </c>
      <c r="N54" s="4" t="s">
        <v>172</v>
      </c>
      <c r="O54" s="4" t="s">
        <v>31</v>
      </c>
      <c r="P54" s="4" t="s">
        <v>32</v>
      </c>
      <c r="Q54" s="4">
        <v>0</v>
      </c>
      <c r="R54" s="6">
        <v>44583</v>
      </c>
      <c r="S54" s="5">
        <v>44585</v>
      </c>
      <c r="T54" s="4" t="s">
        <v>33</v>
      </c>
      <c r="U54" s="4">
        <v>1394</v>
      </c>
      <c r="V54" s="4">
        <v>0</v>
      </c>
      <c r="W54" s="4">
        <v>0</v>
      </c>
      <c r="X54" s="4">
        <v>2405817</v>
      </c>
      <c r="Y54" s="4" t="s">
        <v>173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0"/>
  <sheetViews>
    <sheetView tabSelected="1" topLeftCell="A26" workbookViewId="0">
      <selection activeCell="A58" sqref="A58:A60"/>
    </sheetView>
  </sheetViews>
  <sheetFormatPr defaultColWidth="9" defaultRowHeight="13.5"/>
  <cols>
    <col min="1" max="1" width="14.75" style="4" customWidth="1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174</v>
      </c>
    </row>
    <row r="2" s="4" customFormat="1" spans="1:9">
      <c r="A2" s="4">
        <v>16539720896</v>
      </c>
      <c r="B2" s="5">
        <v>44579</v>
      </c>
      <c r="C2" s="5">
        <v>44584</v>
      </c>
      <c r="D2" s="4">
        <v>1115</v>
      </c>
      <c r="E2" s="4" t="str">
        <f>VLOOKUP(A2,HOP!A:L,12,0)</f>
        <v>1115.00</v>
      </c>
      <c r="F2" s="4" t="str">
        <f>VLOOKUP(A2,HOP!A:C,3,0)</f>
        <v>2276968</v>
      </c>
      <c r="G2" s="4">
        <f>D2-E2</f>
        <v>0</v>
      </c>
      <c r="H2" s="4" t="str">
        <f>$H$1&amp;F2</f>
        <v>，2276968</v>
      </c>
      <c r="I2" s="4" t="str">
        <f>VLOOKUP(A2,HOP!A:T,20,0)</f>
        <v>直连</v>
      </c>
    </row>
    <row r="3" s="4" customFormat="1" spans="1:9">
      <c r="A3" s="4">
        <v>16976779129</v>
      </c>
      <c r="B3" s="5">
        <v>44582</v>
      </c>
      <c r="C3" s="5">
        <v>44584</v>
      </c>
      <c r="D3" s="4">
        <v>92</v>
      </c>
      <c r="E3" s="4" t="str">
        <f>VLOOKUP(A3,HOP!A:L,12,0)</f>
        <v>92.00</v>
      </c>
      <c r="F3" s="4" t="str">
        <f>VLOOKUP(A3,HOP!A:C,3,0)</f>
        <v>2338842</v>
      </c>
      <c r="G3" s="4">
        <f t="shared" ref="G3:G48" si="0">D3-E3</f>
        <v>0</v>
      </c>
      <c r="H3" s="4" t="str">
        <f t="shared" ref="H3:H48" si="1">$H$1&amp;F3</f>
        <v>，2338842</v>
      </c>
      <c r="I3" s="4" t="str">
        <f>VLOOKUP(A3,HOP!A:T,20,0)</f>
        <v>直连</v>
      </c>
    </row>
    <row r="4" s="4" customFormat="1" spans="1:9">
      <c r="A4" s="4">
        <v>17034437774</v>
      </c>
      <c r="B4" s="5">
        <v>44581</v>
      </c>
      <c r="C4" s="5">
        <v>44584</v>
      </c>
      <c r="D4" s="4">
        <v>2445</v>
      </c>
      <c r="E4" s="4" t="str">
        <f>VLOOKUP(A4,HOP!A:L,12,0)</f>
        <v>2445.00</v>
      </c>
      <c r="F4" s="4" t="str">
        <f>VLOOKUP(A4,HOP!A:C,3,0)</f>
        <v>2351713</v>
      </c>
      <c r="G4" s="4">
        <f t="shared" si="0"/>
        <v>0</v>
      </c>
      <c r="H4" s="4" t="str">
        <f t="shared" si="1"/>
        <v>，2351713</v>
      </c>
      <c r="I4" s="4" t="str">
        <f>VLOOKUP(A4,HOP!A:T,20,0)</f>
        <v>直连</v>
      </c>
    </row>
    <row r="5" s="4" customFormat="1" spans="1:9">
      <c r="A5" s="4">
        <v>17064725095</v>
      </c>
      <c r="B5" s="5">
        <v>44578</v>
      </c>
      <c r="C5" s="5">
        <v>44579</v>
      </c>
      <c r="D5" s="4">
        <v>39.97</v>
      </c>
      <c r="E5" s="4" t="str">
        <f>VLOOKUP(A5,HOP!A:L,12,0)</f>
        <v>40.00</v>
      </c>
      <c r="F5" s="4" t="str">
        <f>VLOOKUP(A5,HOP!A:C,3,0)</f>
        <v>2359606</v>
      </c>
      <c r="G5" s="4">
        <f t="shared" si="0"/>
        <v>-0.0300000000000011</v>
      </c>
      <c r="H5" s="4" t="str">
        <f t="shared" si="1"/>
        <v>，2359606</v>
      </c>
      <c r="I5" s="4" t="str">
        <f>VLOOKUP(A5,HOP!A:T,20,0)</f>
        <v>直连</v>
      </c>
    </row>
    <row r="6" s="4" customFormat="1" spans="1:9">
      <c r="A6" s="4">
        <v>17068945468</v>
      </c>
      <c r="B6" s="5">
        <v>44576</v>
      </c>
      <c r="C6" s="5">
        <v>44583</v>
      </c>
      <c r="D6" s="4">
        <v>2993</v>
      </c>
      <c r="E6" s="4" t="str">
        <f>VLOOKUP(A6,HOP!A:L,12,0)</f>
        <v>2993.00</v>
      </c>
      <c r="F6" s="4" t="str">
        <f>VLOOKUP(A6,HOP!A:C,3,0)</f>
        <v>2360766</v>
      </c>
      <c r="G6" s="4">
        <f t="shared" si="0"/>
        <v>0</v>
      </c>
      <c r="H6" s="4" t="str">
        <f t="shared" si="1"/>
        <v>，2360766</v>
      </c>
      <c r="I6" s="4" t="str">
        <f>VLOOKUP(A6,HOP!A:T,20,0)</f>
        <v>直连</v>
      </c>
    </row>
    <row r="7" s="4" customFormat="1" spans="1:9">
      <c r="A7" s="4">
        <v>17073520372</v>
      </c>
      <c r="B7" s="5">
        <v>44576</v>
      </c>
      <c r="C7" s="5">
        <v>44578</v>
      </c>
      <c r="D7" s="4">
        <v>96</v>
      </c>
      <c r="E7" s="4" t="str">
        <f>VLOOKUP(A7,HOP!A:L,12,0)</f>
        <v>96.00</v>
      </c>
      <c r="F7" s="4" t="str">
        <f>VLOOKUP(A7,HOP!A:C,3,0)</f>
        <v>2361736</v>
      </c>
      <c r="G7" s="4">
        <f t="shared" si="0"/>
        <v>0</v>
      </c>
      <c r="H7" s="4" t="str">
        <f t="shared" si="1"/>
        <v>，2361736</v>
      </c>
      <c r="I7" s="4" t="str">
        <f>VLOOKUP(A7,HOP!A:T,20,0)</f>
        <v>直连</v>
      </c>
    </row>
    <row r="8" s="4" customFormat="1" hidden="1" spans="1:9">
      <c r="A8" s="4">
        <v>17073911425</v>
      </c>
      <c r="B8" s="5">
        <v>44579</v>
      </c>
      <c r="C8" s="5">
        <v>44580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4">
        <v>17084742618</v>
      </c>
      <c r="B9" s="5">
        <v>44574</v>
      </c>
      <c r="C9" s="5">
        <v>44578</v>
      </c>
      <c r="D9" s="4">
        <v>826</v>
      </c>
      <c r="E9" s="4" t="str">
        <f>VLOOKUP(A9,HOP!A:L,12,0)</f>
        <v>826.00</v>
      </c>
      <c r="F9" s="4" t="str">
        <f>VLOOKUP(A9,HOP!A:C,3,0)</f>
        <v>2365204</v>
      </c>
      <c r="G9" s="4">
        <f t="shared" si="0"/>
        <v>0</v>
      </c>
      <c r="H9" s="4" t="str">
        <f t="shared" si="1"/>
        <v>，2365204</v>
      </c>
      <c r="I9" s="4" t="str">
        <f>VLOOKUP(A9,HOP!A:T,20,0)</f>
        <v>直连</v>
      </c>
    </row>
    <row r="10" s="4" customFormat="1" spans="1:9">
      <c r="A10" s="4">
        <v>17100865473</v>
      </c>
      <c r="B10" s="5">
        <v>44577</v>
      </c>
      <c r="C10" s="5">
        <v>44578</v>
      </c>
      <c r="D10" s="4">
        <v>68</v>
      </c>
      <c r="E10" s="4" t="str">
        <f>VLOOKUP(A10,HOP!A:L,12,0)</f>
        <v>68.00</v>
      </c>
      <c r="F10" s="4" t="str">
        <f>VLOOKUP(A10,HOP!A:C,3,0)</f>
        <v>2368524</v>
      </c>
      <c r="G10" s="4">
        <f t="shared" si="0"/>
        <v>0</v>
      </c>
      <c r="H10" s="4" t="str">
        <f t="shared" si="1"/>
        <v>，2368524</v>
      </c>
      <c r="I10" s="4" t="str">
        <f>VLOOKUP(A10,HOP!A:T,20,0)</f>
        <v>直连</v>
      </c>
    </row>
    <row r="11" s="4" customFormat="1" spans="1:9">
      <c r="A11" s="4">
        <v>17100932089</v>
      </c>
      <c r="B11" s="5">
        <v>44577</v>
      </c>
      <c r="C11" s="5">
        <v>44578</v>
      </c>
      <c r="D11" s="4">
        <v>95</v>
      </c>
      <c r="E11" s="4" t="str">
        <f>VLOOKUP(A11,HOP!A:L,12,0)</f>
        <v>95.00</v>
      </c>
      <c r="F11" s="4" t="str">
        <f>VLOOKUP(A11,HOP!A:C,3,0)</f>
        <v>2368544</v>
      </c>
      <c r="G11" s="4">
        <f t="shared" si="0"/>
        <v>0</v>
      </c>
      <c r="H11" s="4" t="str">
        <f t="shared" si="1"/>
        <v>，2368544</v>
      </c>
      <c r="I11" s="4" t="str">
        <f>VLOOKUP(A11,HOP!A:T,20,0)</f>
        <v>直连</v>
      </c>
    </row>
    <row r="12" s="4" customFormat="1" spans="1:9">
      <c r="A12" s="4">
        <v>17138281640</v>
      </c>
      <c r="B12" s="5">
        <v>44577</v>
      </c>
      <c r="C12" s="5">
        <v>44578</v>
      </c>
      <c r="D12" s="4">
        <v>148</v>
      </c>
      <c r="E12" s="4" t="str">
        <f>VLOOKUP(A12,HOP!A:L,12,0)</f>
        <v>148.00</v>
      </c>
      <c r="F12" s="4" t="str">
        <f>VLOOKUP(A12,HOP!A:C,3,0)</f>
        <v>2378609</v>
      </c>
      <c r="G12" s="4">
        <f t="shared" si="0"/>
        <v>0</v>
      </c>
      <c r="H12" s="4" t="str">
        <f t="shared" si="1"/>
        <v>，2378609</v>
      </c>
      <c r="I12" s="4" t="str">
        <f>VLOOKUP(A12,HOP!A:T,20,0)</f>
        <v>直连</v>
      </c>
    </row>
    <row r="13" s="4" customFormat="1" spans="1:9">
      <c r="A13" s="4">
        <v>17138688392</v>
      </c>
      <c r="B13" s="5">
        <v>44579</v>
      </c>
      <c r="C13" s="5">
        <v>44580</v>
      </c>
      <c r="D13" s="4">
        <v>94</v>
      </c>
      <c r="E13" s="4" t="str">
        <f>VLOOKUP(A13,HOP!A:L,12,0)</f>
        <v>94.00</v>
      </c>
      <c r="F13" s="4" t="str">
        <f>VLOOKUP(A13,HOP!A:C,3,0)</f>
        <v>2378749</v>
      </c>
      <c r="G13" s="4">
        <f t="shared" si="0"/>
        <v>0</v>
      </c>
      <c r="H13" s="4" t="str">
        <f t="shared" si="1"/>
        <v>，2378749</v>
      </c>
      <c r="I13" s="4" t="str">
        <f>VLOOKUP(A13,HOP!A:T,20,0)</f>
        <v>直连</v>
      </c>
    </row>
    <row r="14" s="4" customFormat="1" spans="1:9">
      <c r="A14" s="4">
        <v>17139435358</v>
      </c>
      <c r="B14" s="5">
        <v>44576</v>
      </c>
      <c r="C14" s="5">
        <v>44578</v>
      </c>
      <c r="D14" s="4">
        <v>556</v>
      </c>
      <c r="E14" s="4" t="str">
        <f>VLOOKUP(A14,HOP!A:L,12,0)</f>
        <v>556.00</v>
      </c>
      <c r="F14" s="4" t="str">
        <f>VLOOKUP(A14,HOP!A:C,3,0)</f>
        <v>2379014</v>
      </c>
      <c r="G14" s="4">
        <f t="shared" si="0"/>
        <v>0</v>
      </c>
      <c r="H14" s="4" t="str">
        <f t="shared" si="1"/>
        <v>，2379014</v>
      </c>
      <c r="I14" s="4" t="str">
        <f>VLOOKUP(A14,HOP!A:T,20,0)</f>
        <v>直连</v>
      </c>
    </row>
    <row r="15" s="4" customFormat="1" spans="1:9">
      <c r="A15" s="4">
        <v>17154420731</v>
      </c>
      <c r="B15" s="5">
        <v>44575</v>
      </c>
      <c r="C15" s="5">
        <v>44578</v>
      </c>
      <c r="D15" s="4">
        <v>504</v>
      </c>
      <c r="E15" s="4" t="str">
        <f>VLOOKUP(A15,HOP!A:L,12,0)</f>
        <v>504.00</v>
      </c>
      <c r="F15" s="4" t="str">
        <f>VLOOKUP(A15,HOP!A:C,3,0)</f>
        <v>2382905</v>
      </c>
      <c r="G15" s="4">
        <f t="shared" si="0"/>
        <v>0</v>
      </c>
      <c r="H15" s="4" t="str">
        <f t="shared" si="1"/>
        <v>，2382905</v>
      </c>
      <c r="I15" s="4" t="str">
        <f>VLOOKUP(A15,HOP!A:T,20,0)</f>
        <v>直连</v>
      </c>
    </row>
    <row r="16" s="4" customFormat="1" spans="1:9">
      <c r="A16" s="4">
        <v>17154430432</v>
      </c>
      <c r="B16" s="5">
        <v>44578</v>
      </c>
      <c r="C16" s="5">
        <v>44579</v>
      </c>
      <c r="D16" s="4">
        <v>137</v>
      </c>
      <c r="E16" s="4" t="str">
        <f>VLOOKUP(A16,HOP!A:L,12,0)</f>
        <v>137.00</v>
      </c>
      <c r="F16" s="4" t="str">
        <f>VLOOKUP(A16,HOP!A:C,3,0)</f>
        <v>2382915</v>
      </c>
      <c r="G16" s="4">
        <f t="shared" si="0"/>
        <v>0</v>
      </c>
      <c r="H16" s="4" t="str">
        <f t="shared" si="1"/>
        <v>，2382915</v>
      </c>
      <c r="I16" s="4" t="str">
        <f>VLOOKUP(A16,HOP!A:T,20,0)</f>
        <v>直连</v>
      </c>
    </row>
    <row r="17" s="4" customFormat="1" spans="1:9">
      <c r="A17" s="4">
        <v>17160062495</v>
      </c>
      <c r="B17" s="5">
        <v>44582</v>
      </c>
      <c r="C17" s="5">
        <v>44584</v>
      </c>
      <c r="D17" s="4">
        <v>278</v>
      </c>
      <c r="E17" s="4" t="str">
        <f>VLOOKUP(A17,HOP!A:L,12,0)</f>
        <v>278.00</v>
      </c>
      <c r="F17" s="4" t="str">
        <f>VLOOKUP(A17,HOP!A:C,3,0)</f>
        <v>2385134</v>
      </c>
      <c r="G17" s="4">
        <f t="shared" si="0"/>
        <v>0</v>
      </c>
      <c r="H17" s="4" t="str">
        <f t="shared" si="1"/>
        <v>，2385134</v>
      </c>
      <c r="I17" s="4" t="str">
        <f>VLOOKUP(A17,HOP!A:T,20,0)</f>
        <v>直连</v>
      </c>
    </row>
    <row r="18" s="4" customFormat="1" spans="1:9">
      <c r="A18" s="4">
        <v>17160080045</v>
      </c>
      <c r="B18" s="5">
        <v>44575</v>
      </c>
      <c r="C18" s="5">
        <v>44578</v>
      </c>
      <c r="D18" s="4">
        <v>263</v>
      </c>
      <c r="E18" s="4" t="str">
        <f>VLOOKUP(A18,HOP!A:L,12,0)</f>
        <v>263.00</v>
      </c>
      <c r="F18" s="4" t="str">
        <f>VLOOKUP(A18,HOP!A:C,3,0)</f>
        <v>2385156</v>
      </c>
      <c r="G18" s="4">
        <f t="shared" si="0"/>
        <v>0</v>
      </c>
      <c r="H18" s="4" t="str">
        <f t="shared" si="1"/>
        <v>，2385156</v>
      </c>
      <c r="I18" s="4" t="str">
        <f>VLOOKUP(A18,HOP!A:T,20,0)</f>
        <v>直连</v>
      </c>
    </row>
    <row r="19" s="4" customFormat="1" spans="1:9">
      <c r="A19" s="4">
        <v>17163368142</v>
      </c>
      <c r="B19" s="5">
        <v>44577</v>
      </c>
      <c r="C19" s="5">
        <v>44581</v>
      </c>
      <c r="D19" s="4">
        <v>172</v>
      </c>
      <c r="E19" s="4" t="str">
        <f>VLOOKUP(A19,HOP!A:L,12,0)</f>
        <v>172.00</v>
      </c>
      <c r="F19" s="4" t="str">
        <f>VLOOKUP(A19,HOP!A:C,3,0)</f>
        <v>2385815</v>
      </c>
      <c r="G19" s="4">
        <f t="shared" si="0"/>
        <v>0</v>
      </c>
      <c r="H19" s="4" t="str">
        <f t="shared" si="1"/>
        <v>，2385815</v>
      </c>
      <c r="I19" s="4" t="str">
        <f>VLOOKUP(A19,HOP!A:T,20,0)</f>
        <v>直连</v>
      </c>
    </row>
    <row r="20" s="4" customFormat="1" spans="1:9">
      <c r="A20" s="4">
        <v>17165259911</v>
      </c>
      <c r="B20" s="5">
        <v>44579</v>
      </c>
      <c r="C20" s="5">
        <v>44580</v>
      </c>
      <c r="D20" s="4">
        <v>38</v>
      </c>
      <c r="E20" s="4" t="str">
        <f>VLOOKUP(A20,HOP!A:L,12,0)</f>
        <v>38.00</v>
      </c>
      <c r="F20" s="4" t="str">
        <f>VLOOKUP(A20,HOP!A:C,3,0)</f>
        <v>2386914</v>
      </c>
      <c r="G20" s="4">
        <f t="shared" si="0"/>
        <v>0</v>
      </c>
      <c r="H20" s="4" t="str">
        <f t="shared" si="1"/>
        <v>，2386914</v>
      </c>
      <c r="I20" s="4" t="str">
        <f>VLOOKUP(A20,HOP!A:T,20,0)</f>
        <v>直连</v>
      </c>
    </row>
    <row r="21" s="4" customFormat="1" spans="1:9">
      <c r="A21" s="4">
        <v>17166038932</v>
      </c>
      <c r="B21" s="5">
        <v>44575</v>
      </c>
      <c r="C21" s="5">
        <v>44578</v>
      </c>
      <c r="D21" s="4">
        <v>231</v>
      </c>
      <c r="E21" s="4" t="str">
        <f>VLOOKUP(A21,HOP!A:L,12,0)</f>
        <v>231.00</v>
      </c>
      <c r="F21" s="4" t="str">
        <f>VLOOKUP(A21,HOP!A:C,3,0)</f>
        <v>2387323</v>
      </c>
      <c r="G21" s="4">
        <f t="shared" si="0"/>
        <v>0</v>
      </c>
      <c r="H21" s="4" t="str">
        <f t="shared" si="1"/>
        <v>，2387323</v>
      </c>
      <c r="I21" s="4" t="str">
        <f>VLOOKUP(A21,HOP!A:T,20,0)</f>
        <v>直连</v>
      </c>
    </row>
    <row r="22" s="4" customFormat="1" spans="1:9">
      <c r="A22" s="4">
        <v>17166203349</v>
      </c>
      <c r="B22" s="5">
        <v>44583</v>
      </c>
      <c r="C22" s="5">
        <v>44584</v>
      </c>
      <c r="D22" s="4">
        <v>127</v>
      </c>
      <c r="E22" s="4" t="str">
        <f>VLOOKUP(A22,HOP!A:L,12,0)</f>
        <v>127.00</v>
      </c>
      <c r="F22" s="4" t="str">
        <f>VLOOKUP(A22,HOP!A:C,3,0)</f>
        <v>2387452</v>
      </c>
      <c r="G22" s="4">
        <f t="shared" si="0"/>
        <v>0</v>
      </c>
      <c r="H22" s="4" t="str">
        <f t="shared" si="1"/>
        <v>，2387452</v>
      </c>
      <c r="I22" s="4" t="str">
        <f>VLOOKUP(A22,HOP!A:T,20,0)</f>
        <v>直连</v>
      </c>
    </row>
    <row r="23" s="4" customFormat="1" spans="1:9">
      <c r="A23" s="4">
        <v>17172459684</v>
      </c>
      <c r="B23" s="5">
        <v>44576</v>
      </c>
      <c r="C23" s="5">
        <v>44578</v>
      </c>
      <c r="D23" s="4">
        <v>354</v>
      </c>
      <c r="E23" s="4" t="str">
        <f>VLOOKUP(A23,HOP!A:L,12,0)</f>
        <v>354.00</v>
      </c>
      <c r="F23" s="4" t="str">
        <f>VLOOKUP(A23,HOP!A:C,3,0)</f>
        <v>2389592</v>
      </c>
      <c r="G23" s="4">
        <f t="shared" si="0"/>
        <v>0</v>
      </c>
      <c r="H23" s="4" t="str">
        <f t="shared" si="1"/>
        <v>，2389592</v>
      </c>
      <c r="I23" s="4" t="str">
        <f>VLOOKUP(A23,HOP!A:T,20,0)</f>
        <v>直连</v>
      </c>
    </row>
    <row r="24" s="4" customFormat="1" spans="1:9">
      <c r="A24" s="4">
        <v>17172542492</v>
      </c>
      <c r="B24" s="5">
        <v>44577</v>
      </c>
      <c r="C24" s="5">
        <v>44579</v>
      </c>
      <c r="D24" s="4">
        <v>300</v>
      </c>
      <c r="E24" s="4" t="str">
        <f>VLOOKUP(A24,HOP!A:L,12,0)</f>
        <v>300.00</v>
      </c>
      <c r="F24" s="4" t="str">
        <f>VLOOKUP(A24,HOP!A:C,3,0)</f>
        <v>2389682</v>
      </c>
      <c r="G24" s="4">
        <f t="shared" si="0"/>
        <v>0</v>
      </c>
      <c r="H24" s="4" t="str">
        <f t="shared" si="1"/>
        <v>，2389682</v>
      </c>
      <c r="I24" s="4" t="str">
        <f>VLOOKUP(A24,HOP!A:T,20,0)</f>
        <v>直连</v>
      </c>
    </row>
    <row r="25" s="4" customFormat="1" spans="1:9">
      <c r="A25" s="4">
        <v>17178629048</v>
      </c>
      <c r="B25" s="5">
        <v>44577</v>
      </c>
      <c r="C25" s="5">
        <v>44579</v>
      </c>
      <c r="D25" s="4">
        <v>162</v>
      </c>
      <c r="E25" s="4" t="str">
        <f>VLOOKUP(A25,HOP!A:L,12,0)</f>
        <v>162.00</v>
      </c>
      <c r="F25" s="4" t="str">
        <f>VLOOKUP(A25,HOP!A:C,3,0)</f>
        <v>2391707</v>
      </c>
      <c r="G25" s="4">
        <f t="shared" si="0"/>
        <v>0</v>
      </c>
      <c r="H25" s="4" t="str">
        <f t="shared" si="1"/>
        <v>，2391707</v>
      </c>
      <c r="I25" s="4" t="str">
        <f>VLOOKUP(A25,HOP!A:T,20,0)</f>
        <v>直连</v>
      </c>
    </row>
    <row r="26" s="4" customFormat="1" spans="1:9">
      <c r="A26" s="4">
        <v>17178722239</v>
      </c>
      <c r="B26" s="5">
        <v>44576</v>
      </c>
      <c r="C26" s="5">
        <v>44578</v>
      </c>
      <c r="D26" s="4">
        <v>218</v>
      </c>
      <c r="E26" s="4" t="str">
        <f>VLOOKUP(A26,HOP!A:L,12,0)</f>
        <v>218.00</v>
      </c>
      <c r="F26" s="4" t="str">
        <f>VLOOKUP(A26,HOP!A:C,3,0)</f>
        <v>2391795</v>
      </c>
      <c r="G26" s="4">
        <f t="shared" si="0"/>
        <v>0</v>
      </c>
      <c r="H26" s="4" t="str">
        <f t="shared" si="1"/>
        <v>，2391795</v>
      </c>
      <c r="I26" s="4" t="str">
        <f>VLOOKUP(A26,HOP!A:T,20,0)</f>
        <v>直连</v>
      </c>
    </row>
    <row r="27" s="4" customFormat="1" hidden="1" spans="1:9">
      <c r="A27" s="4">
        <v>17178866891</v>
      </c>
      <c r="B27" s="5">
        <v>44580</v>
      </c>
      <c r="C27" s="5">
        <v>44582</v>
      </c>
      <c r="D27" s="4">
        <v>0</v>
      </c>
      <c r="E27" s="4" t="str">
        <f>VLOOKUP(A27,HOP!A:L,12,0)</f>
        <v>136.00</v>
      </c>
      <c r="F27" s="4" t="str">
        <f>VLOOKUP(A27,HOP!A:C,3,0)</f>
        <v>2391916</v>
      </c>
      <c r="G27" s="4">
        <f t="shared" si="0"/>
        <v>-136</v>
      </c>
      <c r="H27" s="4" t="str">
        <f t="shared" si="1"/>
        <v>，2391916</v>
      </c>
      <c r="I27" s="4" t="str">
        <f>VLOOKUP(A27,HOP!A:T,20,0)</f>
        <v>直连</v>
      </c>
    </row>
    <row r="28" s="4" customFormat="1" spans="1:9">
      <c r="A28" s="4">
        <v>17184302719</v>
      </c>
      <c r="B28" s="5">
        <v>44577</v>
      </c>
      <c r="C28" s="5">
        <v>44580</v>
      </c>
      <c r="D28" s="4">
        <v>438</v>
      </c>
      <c r="E28" s="4" t="str">
        <f>VLOOKUP(A28,HOP!A:L,12,0)</f>
        <v>438.00</v>
      </c>
      <c r="F28" s="4" t="str">
        <f>VLOOKUP(A28,HOP!A:C,3,0)</f>
        <v>2393699</v>
      </c>
      <c r="G28" s="4">
        <f t="shared" si="0"/>
        <v>0</v>
      </c>
      <c r="H28" s="4" t="str">
        <f t="shared" si="1"/>
        <v>，2393699</v>
      </c>
      <c r="I28" s="4" t="str">
        <f>VLOOKUP(A28,HOP!A:T,20,0)</f>
        <v>直连</v>
      </c>
    </row>
    <row r="29" s="4" customFormat="1" hidden="1" spans="1:9">
      <c r="A29" s="4">
        <v>17186411399</v>
      </c>
      <c r="B29" s="5">
        <v>44577</v>
      </c>
      <c r="C29" s="5">
        <v>44578</v>
      </c>
      <c r="D29" s="4">
        <v>0</v>
      </c>
      <c r="E29" s="4" t="str">
        <f>VLOOKUP(A29,HOP!A:L,12,0)</f>
        <v>0.00</v>
      </c>
      <c r="F29" s="4" t="str">
        <f>VLOOKUP(A29,HOP!A:C,3,0)</f>
        <v>2394917</v>
      </c>
      <c r="G29" s="4">
        <f t="shared" si="0"/>
        <v>0</v>
      </c>
      <c r="H29" s="4" t="str">
        <f t="shared" si="1"/>
        <v>，2394917</v>
      </c>
      <c r="I29" s="4" t="str">
        <f>VLOOKUP(A29,HOP!A:T,20,0)</f>
        <v>直连</v>
      </c>
    </row>
    <row r="30" s="4" customFormat="1" spans="1:9">
      <c r="A30" s="4">
        <v>17189795191</v>
      </c>
      <c r="B30" s="5">
        <v>44579</v>
      </c>
      <c r="C30" s="5">
        <v>44580</v>
      </c>
      <c r="D30" s="4">
        <v>90</v>
      </c>
      <c r="E30" s="4" t="str">
        <f>VLOOKUP(A30,HOP!A:L,12,0)</f>
        <v>90.00</v>
      </c>
      <c r="F30" s="4" t="str">
        <f>VLOOKUP(A30,HOP!A:C,3,0)</f>
        <v>2395592</v>
      </c>
      <c r="G30" s="4">
        <f t="shared" si="0"/>
        <v>0</v>
      </c>
      <c r="H30" s="4" t="str">
        <f t="shared" si="1"/>
        <v>，2395592</v>
      </c>
      <c r="I30" s="4" t="str">
        <f>VLOOKUP(A30,HOP!A:T,20,0)</f>
        <v>直连</v>
      </c>
    </row>
    <row r="31" s="4" customFormat="1" spans="1:9">
      <c r="A31" s="4">
        <v>17191507990</v>
      </c>
      <c r="B31" s="5">
        <v>44579</v>
      </c>
      <c r="C31" s="5">
        <v>44580</v>
      </c>
      <c r="D31" s="4">
        <v>159</v>
      </c>
      <c r="E31" s="4" t="str">
        <f>VLOOKUP(A31,HOP!A:L,12,0)</f>
        <v>159.00</v>
      </c>
      <c r="F31" s="4" t="str">
        <f>VLOOKUP(A31,HOP!A:C,3,0)</f>
        <v>2396332</v>
      </c>
      <c r="G31" s="4">
        <f t="shared" si="0"/>
        <v>0</v>
      </c>
      <c r="H31" s="4" t="str">
        <f t="shared" si="1"/>
        <v>，2396332</v>
      </c>
      <c r="I31" s="4" t="str">
        <f>VLOOKUP(A31,HOP!A:T,20,0)</f>
        <v>直连</v>
      </c>
    </row>
    <row r="32" s="4" customFormat="1" spans="1:9">
      <c r="A32" s="4">
        <v>17193351298</v>
      </c>
      <c r="B32" s="5">
        <v>44581</v>
      </c>
      <c r="C32" s="5">
        <v>44582</v>
      </c>
      <c r="D32" s="4">
        <v>72</v>
      </c>
      <c r="E32" s="4" t="str">
        <f>VLOOKUP(A32,HOP!A:L,12,0)</f>
        <v>72.00</v>
      </c>
      <c r="F32" s="4" t="str">
        <f>VLOOKUP(A32,HOP!A:C,3,0)</f>
        <v>2397489</v>
      </c>
      <c r="G32" s="4">
        <f t="shared" si="0"/>
        <v>0</v>
      </c>
      <c r="H32" s="4" t="str">
        <f t="shared" si="1"/>
        <v>，2397489</v>
      </c>
      <c r="I32" s="4" t="str">
        <f>VLOOKUP(A32,HOP!A:T,20,0)</f>
        <v>直连</v>
      </c>
    </row>
    <row r="33" s="4" customFormat="1" spans="1:9">
      <c r="A33" s="4">
        <v>17193356115</v>
      </c>
      <c r="B33" s="5">
        <v>44583</v>
      </c>
      <c r="C33" s="5">
        <v>44584</v>
      </c>
      <c r="D33" s="4">
        <v>147</v>
      </c>
      <c r="E33" s="4" t="str">
        <f>VLOOKUP(A33,HOP!A:L,12,0)</f>
        <v>147.00</v>
      </c>
      <c r="F33" s="4" t="str">
        <f>VLOOKUP(A33,HOP!A:C,3,0)</f>
        <v>2397491</v>
      </c>
      <c r="G33" s="4">
        <f t="shared" si="0"/>
        <v>0</v>
      </c>
      <c r="H33" s="4" t="str">
        <f t="shared" si="1"/>
        <v>，2397491</v>
      </c>
      <c r="I33" s="4" t="str">
        <f>VLOOKUP(A33,HOP!A:T,20,0)</f>
        <v>直连</v>
      </c>
    </row>
    <row r="34" s="4" customFormat="1" spans="1:9">
      <c r="A34" s="4">
        <v>17193527132</v>
      </c>
      <c r="B34" s="5">
        <v>44583</v>
      </c>
      <c r="C34" s="5">
        <v>44584</v>
      </c>
      <c r="D34" s="4">
        <v>358</v>
      </c>
      <c r="E34" s="4" t="str">
        <f>VLOOKUP(A34,HOP!A:L,12,0)</f>
        <v>358.00</v>
      </c>
      <c r="F34" s="4" t="str">
        <f>VLOOKUP(A34,HOP!A:C,3,0)</f>
        <v>2397588</v>
      </c>
      <c r="G34" s="4">
        <f t="shared" si="0"/>
        <v>0</v>
      </c>
      <c r="H34" s="4" t="str">
        <f t="shared" si="1"/>
        <v>，2397588</v>
      </c>
      <c r="I34" s="4" t="str">
        <f>VLOOKUP(A34,HOP!A:T,20,0)</f>
        <v>直连</v>
      </c>
    </row>
    <row r="35" s="4" customFormat="1" hidden="1" spans="1:9">
      <c r="A35" s="4">
        <v>17193602405</v>
      </c>
      <c r="B35" s="5">
        <v>44579</v>
      </c>
      <c r="C35" s="5">
        <v>44580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VLOOKUP(A35,HOP!A:T,20,0)</f>
        <v>#N/A</v>
      </c>
    </row>
    <row r="36" s="4" customFormat="1" spans="1:9">
      <c r="A36" s="4">
        <v>17193994752</v>
      </c>
      <c r="B36" s="5">
        <v>44582</v>
      </c>
      <c r="C36" s="5">
        <v>44584</v>
      </c>
      <c r="D36" s="4">
        <v>449</v>
      </c>
      <c r="E36" s="4" t="str">
        <f>VLOOKUP(A36,HOP!A:L,12,0)</f>
        <v>449.00</v>
      </c>
      <c r="F36" s="4" t="str">
        <f>VLOOKUP(A36,HOP!A:C,3,0)</f>
        <v>2397939</v>
      </c>
      <c r="G36" s="4">
        <f t="shared" si="0"/>
        <v>0</v>
      </c>
      <c r="H36" s="4" t="str">
        <f t="shared" si="1"/>
        <v>，2397939</v>
      </c>
      <c r="I36" s="4" t="str">
        <f>VLOOKUP(A36,HOP!A:T,20,0)</f>
        <v>直连</v>
      </c>
    </row>
    <row r="37" s="4" customFormat="1" spans="1:9">
      <c r="A37" s="4">
        <v>17198472822</v>
      </c>
      <c r="B37" s="5">
        <v>44580</v>
      </c>
      <c r="C37" s="5">
        <v>44581</v>
      </c>
      <c r="D37" s="4">
        <v>134</v>
      </c>
      <c r="E37" s="4" t="str">
        <f>VLOOKUP(A37,HOP!A:L,12,0)</f>
        <v>134.00</v>
      </c>
      <c r="F37" s="4" t="str">
        <f>VLOOKUP(A37,HOP!A:C,3,0)</f>
        <v>2399596</v>
      </c>
      <c r="G37" s="4">
        <f t="shared" si="0"/>
        <v>0</v>
      </c>
      <c r="H37" s="4" t="str">
        <f t="shared" si="1"/>
        <v>，2399596</v>
      </c>
      <c r="I37" s="4" t="str">
        <f>VLOOKUP(A37,HOP!A:T,20,0)</f>
        <v>直连</v>
      </c>
    </row>
    <row r="38" s="4" customFormat="1" spans="1:9">
      <c r="A38" s="4">
        <v>17198544666</v>
      </c>
      <c r="B38" s="5">
        <v>44580</v>
      </c>
      <c r="C38" s="5">
        <v>44581</v>
      </c>
      <c r="D38" s="4">
        <v>226</v>
      </c>
      <c r="E38" s="4" t="str">
        <f>VLOOKUP(A38,HOP!A:L,12,0)</f>
        <v>226.00</v>
      </c>
      <c r="F38" s="4" t="str">
        <f>VLOOKUP(A38,HOP!A:C,3,0)</f>
        <v>2399646</v>
      </c>
      <c r="G38" s="4">
        <f t="shared" si="0"/>
        <v>0</v>
      </c>
      <c r="H38" s="4" t="str">
        <f t="shared" si="1"/>
        <v>，2399646</v>
      </c>
      <c r="I38" s="4" t="str">
        <f>VLOOKUP(A38,HOP!A:T,20,0)</f>
        <v>直连</v>
      </c>
    </row>
    <row r="39" s="4" customFormat="1" spans="1:9">
      <c r="A39" s="4">
        <v>17200526486</v>
      </c>
      <c r="B39" s="5">
        <v>44580</v>
      </c>
      <c r="C39" s="5">
        <v>44582</v>
      </c>
      <c r="D39" s="4">
        <v>120</v>
      </c>
      <c r="E39" s="4" t="str">
        <f>VLOOKUP(A39,HOP!A:L,12,0)</f>
        <v>120.00</v>
      </c>
      <c r="F39" s="4" t="str">
        <f>VLOOKUP(A39,HOP!A:C,3,0)</f>
        <v>2400730</v>
      </c>
      <c r="G39" s="4">
        <f t="shared" si="0"/>
        <v>0</v>
      </c>
      <c r="H39" s="4" t="str">
        <f t="shared" si="1"/>
        <v>，2400730</v>
      </c>
      <c r="I39" s="4" t="str">
        <f>VLOOKUP(A39,HOP!A:T,20,0)</f>
        <v>直连</v>
      </c>
    </row>
    <row r="40" s="4" customFormat="1" spans="1:9">
      <c r="A40" s="4">
        <v>17201726951</v>
      </c>
      <c r="B40" s="5">
        <v>44582</v>
      </c>
      <c r="C40" s="5">
        <v>44584</v>
      </c>
      <c r="D40" s="4">
        <v>449</v>
      </c>
      <c r="E40" s="4" t="str">
        <f>VLOOKUP(A40,HOP!A:L,12,0)</f>
        <v>449.00</v>
      </c>
      <c r="F40" s="4" t="str">
        <f>VLOOKUP(A40,HOP!A:C,3,0)</f>
        <v>2401537</v>
      </c>
      <c r="G40" s="4">
        <f t="shared" si="0"/>
        <v>0</v>
      </c>
      <c r="H40" s="4" t="str">
        <f t="shared" si="1"/>
        <v>，2401537</v>
      </c>
      <c r="I40" s="4" t="str">
        <f>VLOOKUP(A40,HOP!A:T,20,0)</f>
        <v>直连</v>
      </c>
    </row>
    <row r="41" s="4" customFormat="1" hidden="1" spans="1:9">
      <c r="A41" s="4">
        <v>17201843337</v>
      </c>
      <c r="B41" s="5">
        <v>44582</v>
      </c>
      <c r="C41" s="5">
        <v>44583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VLOOKUP(A41,HOP!A:T,20,0)</f>
        <v>#N/A</v>
      </c>
    </row>
    <row r="42" s="4" customFormat="1" spans="1:9">
      <c r="A42" s="4">
        <v>17201894176</v>
      </c>
      <c r="B42" s="5">
        <v>44582</v>
      </c>
      <c r="C42" s="5">
        <v>44583</v>
      </c>
      <c r="D42" s="4">
        <v>139</v>
      </c>
      <c r="E42" s="4" t="str">
        <f>VLOOKUP(A42,HOP!A:L,12,0)</f>
        <v>139.00</v>
      </c>
      <c r="F42" s="4" t="str">
        <f>VLOOKUP(A42,HOP!A:C,3,0)</f>
        <v>2401622</v>
      </c>
      <c r="G42" s="4">
        <f t="shared" si="0"/>
        <v>0</v>
      </c>
      <c r="H42" s="4" t="str">
        <f t="shared" si="1"/>
        <v>，2401622</v>
      </c>
      <c r="I42" s="4" t="str">
        <f>VLOOKUP(A42,HOP!A:T,20,0)</f>
        <v>直连</v>
      </c>
    </row>
    <row r="43" s="4" customFormat="1" spans="1:9">
      <c r="A43" s="4">
        <v>17204319297</v>
      </c>
      <c r="B43" s="5">
        <v>44583</v>
      </c>
      <c r="C43" s="5">
        <v>44584</v>
      </c>
      <c r="D43" s="4">
        <v>159</v>
      </c>
      <c r="E43" s="4" t="str">
        <f>VLOOKUP(A43,HOP!A:L,12,0)</f>
        <v>159.00</v>
      </c>
      <c r="F43" s="4" t="str">
        <f>VLOOKUP(A43,HOP!A:C,3,0)</f>
        <v>2402119</v>
      </c>
      <c r="G43" s="4">
        <f t="shared" si="0"/>
        <v>0</v>
      </c>
      <c r="H43" s="4" t="str">
        <f t="shared" si="1"/>
        <v>，2402119</v>
      </c>
      <c r="I43" s="4" t="str">
        <f>VLOOKUP(A43,HOP!A:T,20,0)</f>
        <v>直连</v>
      </c>
    </row>
    <row r="44" s="4" customFormat="1" spans="1:9">
      <c r="A44" s="4">
        <v>17204450200</v>
      </c>
      <c r="B44" s="5">
        <v>44581</v>
      </c>
      <c r="C44" s="5">
        <v>44582</v>
      </c>
      <c r="D44" s="4">
        <v>202</v>
      </c>
      <c r="E44" s="4" t="str">
        <f>VLOOKUP(A44,HOP!A:L,12,0)</f>
        <v>202.00</v>
      </c>
      <c r="F44" s="4" t="str">
        <f>VLOOKUP(A44,HOP!A:C,3,0)</f>
        <v>2402158</v>
      </c>
      <c r="G44" s="4">
        <f t="shared" si="0"/>
        <v>0</v>
      </c>
      <c r="H44" s="4" t="str">
        <f t="shared" si="1"/>
        <v>，2402158</v>
      </c>
      <c r="I44" s="4" t="str">
        <f>VLOOKUP(A44,HOP!A:T,20,0)</f>
        <v>直连</v>
      </c>
    </row>
    <row r="45" s="4" customFormat="1" spans="1:9">
      <c r="A45" s="4">
        <v>17205112587</v>
      </c>
      <c r="B45" s="5">
        <v>44581</v>
      </c>
      <c r="C45" s="5">
        <v>44583</v>
      </c>
      <c r="D45" s="4">
        <v>152</v>
      </c>
      <c r="E45" s="4" t="str">
        <f>VLOOKUP(A45,HOP!A:L,12,0)</f>
        <v>152.00</v>
      </c>
      <c r="F45" s="4" t="str">
        <f>VLOOKUP(A45,HOP!A:C,3,0)</f>
        <v>2402513</v>
      </c>
      <c r="G45" s="4">
        <f t="shared" si="0"/>
        <v>0</v>
      </c>
      <c r="H45" s="4" t="str">
        <f t="shared" si="1"/>
        <v>，2402513</v>
      </c>
      <c r="I45" s="4" t="str">
        <f>VLOOKUP(A45,HOP!A:T,20,0)</f>
        <v>直连</v>
      </c>
    </row>
    <row r="46" s="4" customFormat="1" spans="1:9">
      <c r="A46" s="4">
        <v>17206714858</v>
      </c>
      <c r="B46" s="5">
        <v>44581</v>
      </c>
      <c r="C46" s="5">
        <v>44582</v>
      </c>
      <c r="D46" s="4">
        <v>83</v>
      </c>
      <c r="E46" s="4" t="str">
        <f>VLOOKUP(A46,HOP!A:L,12,0)</f>
        <v>83.00</v>
      </c>
      <c r="F46" s="4" t="str">
        <f>VLOOKUP(A46,HOP!A:C,3,0)</f>
        <v>2403651</v>
      </c>
      <c r="G46" s="4">
        <f t="shared" si="0"/>
        <v>0</v>
      </c>
      <c r="H46" s="4" t="str">
        <f t="shared" si="1"/>
        <v>，2403651</v>
      </c>
      <c r="I46" s="4" t="str">
        <f>VLOOKUP(A46,HOP!A:T,20,0)</f>
        <v>直连</v>
      </c>
    </row>
    <row r="47" s="4" customFormat="1" spans="1:9">
      <c r="A47" s="4">
        <v>17207121719</v>
      </c>
      <c r="B47" s="5">
        <v>44583</v>
      </c>
      <c r="C47" s="5">
        <v>44584</v>
      </c>
      <c r="D47" s="4">
        <v>84</v>
      </c>
      <c r="E47" s="4" t="str">
        <f>VLOOKUP(A47,HOP!A:L,12,0)</f>
        <v>84.00</v>
      </c>
      <c r="F47" s="4" t="str">
        <f>VLOOKUP(A47,HOP!A:C,3,0)</f>
        <v>2403808</v>
      </c>
      <c r="G47" s="4">
        <f t="shared" si="0"/>
        <v>0</v>
      </c>
      <c r="H47" s="4" t="str">
        <f t="shared" si="1"/>
        <v>，2403808</v>
      </c>
      <c r="I47" s="4" t="str">
        <f>VLOOKUP(A47,HOP!A:T,20,0)</f>
        <v>直连</v>
      </c>
    </row>
    <row r="48" s="4" customFormat="1" spans="1:9">
      <c r="A48" s="4">
        <v>17213082120</v>
      </c>
      <c r="B48" s="5">
        <v>44583</v>
      </c>
      <c r="C48" s="5">
        <v>44584</v>
      </c>
      <c r="D48" s="4">
        <v>1394</v>
      </c>
      <c r="E48" s="4" t="str">
        <f>VLOOKUP(A48,HOP!A:L,12,0)</f>
        <v>1394.00</v>
      </c>
      <c r="F48" s="4" t="str">
        <f>VLOOKUP(A48,HOP!A:C,3,0)</f>
        <v>2405817</v>
      </c>
      <c r="G48" s="4">
        <f t="shared" si="0"/>
        <v>0</v>
      </c>
      <c r="H48" s="4" t="str">
        <f t="shared" si="1"/>
        <v>，2405817</v>
      </c>
      <c r="I48" s="4" t="str">
        <f>VLOOKUP(A48,HOP!A:T,20,0)</f>
        <v>直连</v>
      </c>
    </row>
    <row r="50" spans="4:4">
      <c r="D50" s="4">
        <f>SUM(D2:D49)</f>
        <v>16206.97</v>
      </c>
    </row>
    <row r="58" spans="1:1">
      <c r="A58" s="4" t="s">
        <v>175</v>
      </c>
    </row>
    <row r="59" spans="1:1">
      <c r="A59" s="4" t="s">
        <v>176</v>
      </c>
    </row>
    <row r="60" spans="1:1">
      <c r="A60" s="4" t="s">
        <v>177</v>
      </c>
    </row>
  </sheetData>
  <autoFilter ref="A1:X48">
    <filterColumn colId="3">
      <filters>
        <filter val="90"/>
        <filter val="92"/>
        <filter val="152"/>
        <filter val="2993"/>
        <filter val="94"/>
        <filter val="354"/>
        <filter val="1394"/>
        <filter val="95"/>
        <filter val="1115"/>
        <filter val="96"/>
        <filter val="556"/>
        <filter val="39.97"/>
        <filter val="218"/>
        <filter val="358"/>
        <filter val="159"/>
        <filter val="120"/>
        <filter val="162"/>
        <filter val="263"/>
        <filter val="226"/>
        <filter val="826"/>
        <filter val="127"/>
        <filter val="68"/>
        <filter val="231"/>
        <filter val="72"/>
        <filter val="172"/>
        <filter val="134"/>
        <filter val="137"/>
        <filter val="38"/>
        <filter val="278"/>
        <filter val="438"/>
        <filter val="139"/>
        <filter val="300"/>
        <filter val="202"/>
        <filter val="83"/>
        <filter val="84"/>
        <filter val="504"/>
        <filter val="2445"/>
        <filter val="147"/>
        <filter val="148"/>
        <filter val="4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178</v>
      </c>
      <c r="B1" s="2" t="s">
        <v>179</v>
      </c>
      <c r="C1" s="2" t="s">
        <v>180</v>
      </c>
      <c r="D1" s="2" t="s">
        <v>181</v>
      </c>
      <c r="E1" s="2" t="s">
        <v>13</v>
      </c>
      <c r="F1" s="2" t="s">
        <v>5</v>
      </c>
      <c r="G1" s="2" t="s">
        <v>6</v>
      </c>
      <c r="H1" s="2" t="s">
        <v>182</v>
      </c>
      <c r="I1" s="2" t="s">
        <v>183</v>
      </c>
      <c r="J1" s="2" t="s">
        <v>184</v>
      </c>
      <c r="K1" s="2" t="s">
        <v>185</v>
      </c>
      <c r="L1" s="2" t="s">
        <v>186</v>
      </c>
      <c r="M1" s="2" t="s">
        <v>187</v>
      </c>
      <c r="N1" s="2" t="s">
        <v>188</v>
      </c>
      <c r="O1" s="2" t="s">
        <v>189</v>
      </c>
      <c r="P1" s="2" t="s">
        <v>190</v>
      </c>
      <c r="Q1" s="2" t="s">
        <v>191</v>
      </c>
      <c r="R1" s="2" t="s">
        <v>192</v>
      </c>
      <c r="S1" s="2" t="s">
        <v>193</v>
      </c>
      <c r="T1" s="2" t="s">
        <v>194</v>
      </c>
    </row>
    <row r="2" s="1" customFormat="1" spans="1:20">
      <c r="A2" s="3">
        <v>17213082120</v>
      </c>
      <c r="B2" s="1" t="s">
        <v>195</v>
      </c>
      <c r="C2" s="1" t="s">
        <v>196</v>
      </c>
      <c r="D2" s="1" t="s">
        <v>197</v>
      </c>
      <c r="E2" s="1" t="s">
        <v>198</v>
      </c>
      <c r="F2" s="1" t="s">
        <v>195</v>
      </c>
      <c r="G2" s="1" t="s">
        <v>199</v>
      </c>
      <c r="H2" s="1" t="s">
        <v>200</v>
      </c>
      <c r="I2" s="1" t="s">
        <v>201</v>
      </c>
      <c r="J2" s="1" t="s">
        <v>29</v>
      </c>
      <c r="K2" s="1" t="s">
        <v>202</v>
      </c>
      <c r="L2" s="1" t="s">
        <v>202</v>
      </c>
      <c r="M2" s="1" t="s">
        <v>203</v>
      </c>
      <c r="N2" s="1" t="s">
        <v>203</v>
      </c>
      <c r="O2" s="1" t="s">
        <v>204</v>
      </c>
      <c r="P2" s="1" t="s">
        <v>205</v>
      </c>
      <c r="Q2" s="1" t="s">
        <v>206</v>
      </c>
      <c r="R2" s="1" t="s">
        <v>207</v>
      </c>
      <c r="S2" s="1" t="s">
        <v>208</v>
      </c>
      <c r="T2" s="1" t="s">
        <v>209</v>
      </c>
    </row>
    <row r="3" s="1" customFormat="1" spans="1:20">
      <c r="A3" s="3">
        <v>17207121719</v>
      </c>
      <c r="B3" s="1" t="s">
        <v>210</v>
      </c>
      <c r="C3" s="1" t="s">
        <v>211</v>
      </c>
      <c r="D3" s="1" t="s">
        <v>212</v>
      </c>
      <c r="E3" s="1" t="s">
        <v>213</v>
      </c>
      <c r="F3" s="1" t="s">
        <v>195</v>
      </c>
      <c r="G3" s="1" t="s">
        <v>199</v>
      </c>
      <c r="H3" s="1" t="s">
        <v>200</v>
      </c>
      <c r="I3" s="1" t="s">
        <v>214</v>
      </c>
      <c r="J3" s="1" t="s">
        <v>29</v>
      </c>
      <c r="K3" s="1" t="s">
        <v>215</v>
      </c>
      <c r="L3" s="1" t="s">
        <v>215</v>
      </c>
      <c r="M3" s="1" t="s">
        <v>203</v>
      </c>
      <c r="N3" s="1" t="s">
        <v>203</v>
      </c>
      <c r="O3" s="1" t="s">
        <v>204</v>
      </c>
      <c r="P3" s="1" t="s">
        <v>205</v>
      </c>
      <c r="Q3" s="1" t="s">
        <v>216</v>
      </c>
      <c r="R3" s="1" t="s">
        <v>207</v>
      </c>
      <c r="S3" s="1" t="s">
        <v>208</v>
      </c>
      <c r="T3" s="1" t="s">
        <v>209</v>
      </c>
    </row>
    <row r="4" s="1" customFormat="1" spans="1:20">
      <c r="A4" s="3">
        <v>17206714858</v>
      </c>
      <c r="B4" s="1" t="s">
        <v>217</v>
      </c>
      <c r="C4" s="1" t="s">
        <v>218</v>
      </c>
      <c r="D4" s="1" t="s">
        <v>219</v>
      </c>
      <c r="E4" s="1" t="s">
        <v>220</v>
      </c>
      <c r="F4" s="1" t="s">
        <v>217</v>
      </c>
      <c r="G4" s="1" t="s">
        <v>210</v>
      </c>
      <c r="H4" s="1" t="s">
        <v>200</v>
      </c>
      <c r="I4" s="1" t="s">
        <v>221</v>
      </c>
      <c r="J4" s="1" t="s">
        <v>29</v>
      </c>
      <c r="K4" s="1" t="s">
        <v>222</v>
      </c>
      <c r="L4" s="1" t="s">
        <v>222</v>
      </c>
      <c r="M4" s="1" t="s">
        <v>203</v>
      </c>
      <c r="N4" s="1" t="s">
        <v>203</v>
      </c>
      <c r="O4" s="1" t="s">
        <v>204</v>
      </c>
      <c r="P4" s="1" t="s">
        <v>205</v>
      </c>
      <c r="Q4" s="1" t="s">
        <v>223</v>
      </c>
      <c r="R4" s="1" t="s">
        <v>207</v>
      </c>
      <c r="S4" s="1" t="s">
        <v>208</v>
      </c>
      <c r="T4" s="1" t="s">
        <v>209</v>
      </c>
    </row>
    <row r="5" s="1" customFormat="1" spans="1:20">
      <c r="A5" s="3">
        <v>17205112587</v>
      </c>
      <c r="B5" s="1" t="s">
        <v>217</v>
      </c>
      <c r="C5" s="1" t="s">
        <v>224</v>
      </c>
      <c r="D5" s="1" t="s">
        <v>225</v>
      </c>
      <c r="E5" s="1" t="s">
        <v>226</v>
      </c>
      <c r="F5" s="1" t="s">
        <v>217</v>
      </c>
      <c r="G5" s="1" t="s">
        <v>195</v>
      </c>
      <c r="H5" s="1" t="s">
        <v>200</v>
      </c>
      <c r="I5" s="1" t="s">
        <v>227</v>
      </c>
      <c r="J5" s="1" t="s">
        <v>29</v>
      </c>
      <c r="K5" s="1" t="s">
        <v>228</v>
      </c>
      <c r="L5" s="1" t="s">
        <v>228</v>
      </c>
      <c r="M5" s="1" t="s">
        <v>203</v>
      </c>
      <c r="N5" s="1" t="s">
        <v>203</v>
      </c>
      <c r="O5" s="1" t="s">
        <v>204</v>
      </c>
      <c r="P5" s="1" t="s">
        <v>205</v>
      </c>
      <c r="Q5" s="1" t="s">
        <v>229</v>
      </c>
      <c r="R5" s="1" t="s">
        <v>207</v>
      </c>
      <c r="S5" s="1" t="s">
        <v>208</v>
      </c>
      <c r="T5" s="1" t="s">
        <v>209</v>
      </c>
    </row>
    <row r="6" s="1" customFormat="1" spans="1:20">
      <c r="A6" s="3">
        <v>17204450200</v>
      </c>
      <c r="B6" s="1" t="s">
        <v>217</v>
      </c>
      <c r="C6" s="1" t="s">
        <v>230</v>
      </c>
      <c r="D6" s="1" t="s">
        <v>231</v>
      </c>
      <c r="E6" s="1" t="s">
        <v>232</v>
      </c>
      <c r="F6" s="1" t="s">
        <v>217</v>
      </c>
      <c r="G6" s="1" t="s">
        <v>210</v>
      </c>
      <c r="H6" s="1" t="s">
        <v>200</v>
      </c>
      <c r="I6" s="1" t="s">
        <v>233</v>
      </c>
      <c r="J6" s="1" t="s">
        <v>29</v>
      </c>
      <c r="K6" s="1" t="s">
        <v>234</v>
      </c>
      <c r="L6" s="1" t="s">
        <v>234</v>
      </c>
      <c r="M6" s="1" t="s">
        <v>203</v>
      </c>
      <c r="N6" s="1" t="s">
        <v>203</v>
      </c>
      <c r="O6" s="1" t="s">
        <v>204</v>
      </c>
      <c r="P6" s="1" t="s">
        <v>205</v>
      </c>
      <c r="Q6" s="1" t="s">
        <v>235</v>
      </c>
      <c r="R6" s="1" t="s">
        <v>207</v>
      </c>
      <c r="S6" s="1" t="s">
        <v>208</v>
      </c>
      <c r="T6" s="1" t="s">
        <v>209</v>
      </c>
    </row>
    <row r="7" s="1" customFormat="1" spans="1:20">
      <c r="A7" s="3">
        <v>17204319297</v>
      </c>
      <c r="B7" s="1" t="s">
        <v>217</v>
      </c>
      <c r="C7" s="1" t="s">
        <v>236</v>
      </c>
      <c r="D7" s="1" t="s">
        <v>237</v>
      </c>
      <c r="E7" s="1" t="s">
        <v>238</v>
      </c>
      <c r="F7" s="1" t="s">
        <v>195</v>
      </c>
      <c r="G7" s="1" t="s">
        <v>199</v>
      </c>
      <c r="H7" s="1" t="s">
        <v>200</v>
      </c>
      <c r="I7" s="1" t="s">
        <v>239</v>
      </c>
      <c r="J7" s="1" t="s">
        <v>29</v>
      </c>
      <c r="K7" s="1" t="s">
        <v>240</v>
      </c>
      <c r="L7" s="1" t="s">
        <v>240</v>
      </c>
      <c r="M7" s="1" t="s">
        <v>203</v>
      </c>
      <c r="N7" s="1" t="s">
        <v>203</v>
      </c>
      <c r="O7" s="1" t="s">
        <v>204</v>
      </c>
      <c r="P7" s="1" t="s">
        <v>205</v>
      </c>
      <c r="Q7" s="1" t="s">
        <v>241</v>
      </c>
      <c r="R7" s="1" t="s">
        <v>207</v>
      </c>
      <c r="S7" s="1" t="s">
        <v>208</v>
      </c>
      <c r="T7" s="1" t="s">
        <v>209</v>
      </c>
    </row>
    <row r="8" s="1" customFormat="1" spans="1:20">
      <c r="A8" s="3">
        <v>17201894176</v>
      </c>
      <c r="B8" s="1" t="s">
        <v>217</v>
      </c>
      <c r="C8" s="1" t="s">
        <v>242</v>
      </c>
      <c r="D8" s="1" t="s">
        <v>243</v>
      </c>
      <c r="E8" s="1" t="s">
        <v>244</v>
      </c>
      <c r="F8" s="1" t="s">
        <v>210</v>
      </c>
      <c r="G8" s="1" t="s">
        <v>195</v>
      </c>
      <c r="H8" s="1" t="s">
        <v>200</v>
      </c>
      <c r="I8" s="1" t="s">
        <v>245</v>
      </c>
      <c r="J8" s="1" t="s">
        <v>29</v>
      </c>
      <c r="K8" s="1" t="s">
        <v>246</v>
      </c>
      <c r="L8" s="1" t="s">
        <v>246</v>
      </c>
      <c r="M8" s="1" t="s">
        <v>203</v>
      </c>
      <c r="N8" s="1" t="s">
        <v>203</v>
      </c>
      <c r="O8" s="1" t="s">
        <v>204</v>
      </c>
      <c r="P8" s="1" t="s">
        <v>205</v>
      </c>
      <c r="Q8" s="1" t="s">
        <v>247</v>
      </c>
      <c r="R8" s="1" t="s">
        <v>207</v>
      </c>
      <c r="S8" s="1" t="s">
        <v>208</v>
      </c>
      <c r="T8" s="1" t="s">
        <v>209</v>
      </c>
    </row>
    <row r="9" s="1" customFormat="1" spans="1:20">
      <c r="A9" s="3">
        <v>17201726951</v>
      </c>
      <c r="B9" s="1" t="s">
        <v>217</v>
      </c>
      <c r="C9" s="1" t="s">
        <v>248</v>
      </c>
      <c r="D9" s="1" t="s">
        <v>249</v>
      </c>
      <c r="E9" s="1" t="s">
        <v>250</v>
      </c>
      <c r="F9" s="1" t="s">
        <v>210</v>
      </c>
      <c r="G9" s="1" t="s">
        <v>199</v>
      </c>
      <c r="H9" s="1" t="s">
        <v>200</v>
      </c>
      <c r="I9" s="1" t="s">
        <v>251</v>
      </c>
      <c r="J9" s="1" t="s">
        <v>29</v>
      </c>
      <c r="K9" s="1" t="s">
        <v>252</v>
      </c>
      <c r="L9" s="1" t="s">
        <v>252</v>
      </c>
      <c r="M9" s="1" t="s">
        <v>203</v>
      </c>
      <c r="N9" s="1" t="s">
        <v>203</v>
      </c>
      <c r="O9" s="1" t="s">
        <v>204</v>
      </c>
      <c r="P9" s="1" t="s">
        <v>205</v>
      </c>
      <c r="Q9" s="1" t="s">
        <v>253</v>
      </c>
      <c r="R9" s="1" t="s">
        <v>207</v>
      </c>
      <c r="S9" s="1" t="s">
        <v>208</v>
      </c>
      <c r="T9" s="1" t="s">
        <v>209</v>
      </c>
    </row>
    <row r="10" s="1" customFormat="1" spans="1:20">
      <c r="A10" s="3">
        <v>17200526486</v>
      </c>
      <c r="B10" s="1" t="s">
        <v>254</v>
      </c>
      <c r="C10" s="1" t="s">
        <v>255</v>
      </c>
      <c r="D10" s="1" t="s">
        <v>256</v>
      </c>
      <c r="E10" s="1" t="s">
        <v>257</v>
      </c>
      <c r="F10" s="1" t="s">
        <v>254</v>
      </c>
      <c r="G10" s="1" t="s">
        <v>210</v>
      </c>
      <c r="H10" s="1" t="s">
        <v>200</v>
      </c>
      <c r="I10" s="1" t="s">
        <v>258</v>
      </c>
      <c r="J10" s="1" t="s">
        <v>29</v>
      </c>
      <c r="K10" s="1" t="s">
        <v>259</v>
      </c>
      <c r="L10" s="1" t="s">
        <v>259</v>
      </c>
      <c r="M10" s="1" t="s">
        <v>203</v>
      </c>
      <c r="N10" s="1" t="s">
        <v>203</v>
      </c>
      <c r="O10" s="1" t="s">
        <v>204</v>
      </c>
      <c r="P10" s="1" t="s">
        <v>205</v>
      </c>
      <c r="Q10" s="1" t="s">
        <v>260</v>
      </c>
      <c r="R10" s="1" t="s">
        <v>207</v>
      </c>
      <c r="S10" s="1" t="s">
        <v>208</v>
      </c>
      <c r="T10" s="1" t="s">
        <v>209</v>
      </c>
    </row>
    <row r="11" s="1" customFormat="1" spans="1:20">
      <c r="A11" s="3">
        <v>17198544666</v>
      </c>
      <c r="B11" s="1" t="s">
        <v>254</v>
      </c>
      <c r="C11" s="1" t="s">
        <v>261</v>
      </c>
      <c r="D11" s="1" t="s">
        <v>231</v>
      </c>
      <c r="E11" s="1" t="s">
        <v>262</v>
      </c>
      <c r="F11" s="1" t="s">
        <v>254</v>
      </c>
      <c r="G11" s="1" t="s">
        <v>217</v>
      </c>
      <c r="H11" s="1" t="s">
        <v>200</v>
      </c>
      <c r="I11" s="1" t="s">
        <v>263</v>
      </c>
      <c r="J11" s="1" t="s">
        <v>29</v>
      </c>
      <c r="K11" s="1" t="s">
        <v>264</v>
      </c>
      <c r="L11" s="1" t="s">
        <v>264</v>
      </c>
      <c r="M11" s="1" t="s">
        <v>203</v>
      </c>
      <c r="N11" s="1" t="s">
        <v>203</v>
      </c>
      <c r="O11" s="1" t="s">
        <v>204</v>
      </c>
      <c r="P11" s="1" t="s">
        <v>205</v>
      </c>
      <c r="Q11" s="1" t="s">
        <v>265</v>
      </c>
      <c r="R11" s="1" t="s">
        <v>207</v>
      </c>
      <c r="S11" s="1" t="s">
        <v>208</v>
      </c>
      <c r="T11" s="1" t="s">
        <v>209</v>
      </c>
    </row>
    <row r="12" s="1" customFormat="1" spans="1:20">
      <c r="A12" s="3">
        <v>17198472822</v>
      </c>
      <c r="B12" s="1" t="s">
        <v>254</v>
      </c>
      <c r="C12" s="1" t="s">
        <v>266</v>
      </c>
      <c r="D12" s="1" t="s">
        <v>267</v>
      </c>
      <c r="E12" s="1" t="s">
        <v>268</v>
      </c>
      <c r="F12" s="1" t="s">
        <v>254</v>
      </c>
      <c r="G12" s="1" t="s">
        <v>217</v>
      </c>
      <c r="H12" s="1" t="s">
        <v>200</v>
      </c>
      <c r="I12" s="1" t="s">
        <v>269</v>
      </c>
      <c r="J12" s="1" t="s">
        <v>29</v>
      </c>
      <c r="K12" s="1" t="s">
        <v>270</v>
      </c>
      <c r="L12" s="1" t="s">
        <v>270</v>
      </c>
      <c r="M12" s="1" t="s">
        <v>203</v>
      </c>
      <c r="N12" s="1" t="s">
        <v>203</v>
      </c>
      <c r="O12" s="1" t="s">
        <v>204</v>
      </c>
      <c r="P12" s="1" t="s">
        <v>205</v>
      </c>
      <c r="Q12" s="1" t="s">
        <v>271</v>
      </c>
      <c r="R12" s="1" t="s">
        <v>207</v>
      </c>
      <c r="S12" s="1" t="s">
        <v>208</v>
      </c>
      <c r="T12" s="1" t="s">
        <v>209</v>
      </c>
    </row>
    <row r="13" s="1" customFormat="1" spans="1:20">
      <c r="A13" s="3">
        <v>17193994752</v>
      </c>
      <c r="B13" s="1" t="s">
        <v>272</v>
      </c>
      <c r="C13" s="1" t="s">
        <v>273</v>
      </c>
      <c r="D13" s="1" t="s">
        <v>249</v>
      </c>
      <c r="E13" s="1" t="s">
        <v>274</v>
      </c>
      <c r="F13" s="1" t="s">
        <v>210</v>
      </c>
      <c r="G13" s="1" t="s">
        <v>199</v>
      </c>
      <c r="H13" s="1" t="s">
        <v>200</v>
      </c>
      <c r="I13" s="1" t="s">
        <v>251</v>
      </c>
      <c r="J13" s="1" t="s">
        <v>29</v>
      </c>
      <c r="K13" s="1" t="s">
        <v>252</v>
      </c>
      <c r="L13" s="1" t="s">
        <v>252</v>
      </c>
      <c r="M13" s="1" t="s">
        <v>203</v>
      </c>
      <c r="N13" s="1" t="s">
        <v>203</v>
      </c>
      <c r="O13" s="1" t="s">
        <v>204</v>
      </c>
      <c r="P13" s="1" t="s">
        <v>205</v>
      </c>
      <c r="Q13" s="1" t="s">
        <v>275</v>
      </c>
      <c r="R13" s="1" t="s">
        <v>207</v>
      </c>
      <c r="S13" s="1" t="s">
        <v>208</v>
      </c>
      <c r="T13" s="1" t="s">
        <v>209</v>
      </c>
    </row>
    <row r="14" s="1" customFormat="1" spans="1:20">
      <c r="A14" s="3">
        <v>17193527132</v>
      </c>
      <c r="B14" s="1" t="s">
        <v>272</v>
      </c>
      <c r="C14" s="1" t="s">
        <v>276</v>
      </c>
      <c r="D14" s="1" t="s">
        <v>277</v>
      </c>
      <c r="E14" s="1" t="s">
        <v>278</v>
      </c>
      <c r="F14" s="1" t="s">
        <v>195</v>
      </c>
      <c r="G14" s="1" t="s">
        <v>199</v>
      </c>
      <c r="H14" s="1" t="s">
        <v>200</v>
      </c>
      <c r="I14" s="1" t="s">
        <v>279</v>
      </c>
      <c r="J14" s="1" t="s">
        <v>29</v>
      </c>
      <c r="K14" s="1" t="s">
        <v>280</v>
      </c>
      <c r="L14" s="1" t="s">
        <v>280</v>
      </c>
      <c r="M14" s="1" t="s">
        <v>203</v>
      </c>
      <c r="N14" s="1" t="s">
        <v>203</v>
      </c>
      <c r="O14" s="1" t="s">
        <v>204</v>
      </c>
      <c r="P14" s="1" t="s">
        <v>205</v>
      </c>
      <c r="Q14" s="1" t="s">
        <v>281</v>
      </c>
      <c r="R14" s="1" t="s">
        <v>207</v>
      </c>
      <c r="S14" s="1" t="s">
        <v>208</v>
      </c>
      <c r="T14" s="1" t="s">
        <v>209</v>
      </c>
    </row>
    <row r="15" s="1" customFormat="1" spans="1:20">
      <c r="A15" s="3">
        <v>17193356115</v>
      </c>
      <c r="B15" s="1" t="s">
        <v>272</v>
      </c>
      <c r="C15" s="1" t="s">
        <v>282</v>
      </c>
      <c r="D15" s="1" t="s">
        <v>283</v>
      </c>
      <c r="E15" s="1" t="s">
        <v>284</v>
      </c>
      <c r="F15" s="1" t="s">
        <v>195</v>
      </c>
      <c r="G15" s="1" t="s">
        <v>199</v>
      </c>
      <c r="H15" s="1" t="s">
        <v>200</v>
      </c>
      <c r="I15" s="1" t="s">
        <v>285</v>
      </c>
      <c r="J15" s="1" t="s">
        <v>29</v>
      </c>
      <c r="K15" s="1" t="s">
        <v>286</v>
      </c>
      <c r="L15" s="1" t="s">
        <v>286</v>
      </c>
      <c r="M15" s="1" t="s">
        <v>203</v>
      </c>
      <c r="N15" s="1" t="s">
        <v>203</v>
      </c>
      <c r="O15" s="1" t="s">
        <v>204</v>
      </c>
      <c r="P15" s="1" t="s">
        <v>205</v>
      </c>
      <c r="Q15" s="1" t="s">
        <v>287</v>
      </c>
      <c r="R15" s="1" t="s">
        <v>207</v>
      </c>
      <c r="S15" s="1" t="s">
        <v>208</v>
      </c>
      <c r="T15" s="1" t="s">
        <v>209</v>
      </c>
    </row>
    <row r="16" s="1" customFormat="1" spans="1:20">
      <c r="A16" s="3">
        <v>17193351298</v>
      </c>
      <c r="B16" s="1" t="s">
        <v>272</v>
      </c>
      <c r="C16" s="1" t="s">
        <v>288</v>
      </c>
      <c r="D16" s="1" t="s">
        <v>289</v>
      </c>
      <c r="E16" s="1" t="s">
        <v>290</v>
      </c>
      <c r="F16" s="1" t="s">
        <v>217</v>
      </c>
      <c r="G16" s="1" t="s">
        <v>210</v>
      </c>
      <c r="H16" s="1" t="s">
        <v>200</v>
      </c>
      <c r="I16" s="1" t="s">
        <v>291</v>
      </c>
      <c r="J16" s="1" t="s">
        <v>29</v>
      </c>
      <c r="K16" s="1" t="s">
        <v>292</v>
      </c>
      <c r="L16" s="1" t="s">
        <v>292</v>
      </c>
      <c r="M16" s="1" t="s">
        <v>203</v>
      </c>
      <c r="N16" s="1" t="s">
        <v>203</v>
      </c>
      <c r="O16" s="1" t="s">
        <v>204</v>
      </c>
      <c r="P16" s="1" t="s">
        <v>205</v>
      </c>
      <c r="Q16" s="1" t="s">
        <v>293</v>
      </c>
      <c r="R16" s="1" t="s">
        <v>207</v>
      </c>
      <c r="S16" s="1" t="s">
        <v>208</v>
      </c>
      <c r="T16" s="1" t="s">
        <v>209</v>
      </c>
    </row>
    <row r="17" s="1" customFormat="1" spans="1:20">
      <c r="A17" s="3">
        <v>17191507990</v>
      </c>
      <c r="B17" s="1" t="s">
        <v>294</v>
      </c>
      <c r="C17" s="1" t="s">
        <v>295</v>
      </c>
      <c r="D17" s="1" t="s">
        <v>296</v>
      </c>
      <c r="E17" s="1" t="s">
        <v>297</v>
      </c>
      <c r="F17" s="1" t="s">
        <v>272</v>
      </c>
      <c r="G17" s="1" t="s">
        <v>254</v>
      </c>
      <c r="H17" s="1" t="s">
        <v>200</v>
      </c>
      <c r="I17" s="1" t="s">
        <v>239</v>
      </c>
      <c r="J17" s="1" t="s">
        <v>29</v>
      </c>
      <c r="K17" s="1" t="s">
        <v>240</v>
      </c>
      <c r="L17" s="1" t="s">
        <v>240</v>
      </c>
      <c r="M17" s="1" t="s">
        <v>203</v>
      </c>
      <c r="N17" s="1" t="s">
        <v>203</v>
      </c>
      <c r="O17" s="1" t="s">
        <v>204</v>
      </c>
      <c r="P17" s="1" t="s">
        <v>205</v>
      </c>
      <c r="Q17" s="1" t="s">
        <v>298</v>
      </c>
      <c r="R17" s="1" t="s">
        <v>207</v>
      </c>
      <c r="S17" s="1" t="s">
        <v>208</v>
      </c>
      <c r="T17" s="1" t="s">
        <v>209</v>
      </c>
    </row>
    <row r="18" s="1" customFormat="1" spans="1:20">
      <c r="A18" s="3">
        <v>17189795191</v>
      </c>
      <c r="B18" s="1" t="s">
        <v>294</v>
      </c>
      <c r="C18" s="1" t="s">
        <v>299</v>
      </c>
      <c r="D18" s="1" t="s">
        <v>300</v>
      </c>
      <c r="E18" s="1" t="s">
        <v>301</v>
      </c>
      <c r="F18" s="1" t="s">
        <v>272</v>
      </c>
      <c r="G18" s="1" t="s">
        <v>254</v>
      </c>
      <c r="H18" s="1" t="s">
        <v>200</v>
      </c>
      <c r="I18" s="1" t="s">
        <v>302</v>
      </c>
      <c r="J18" s="1" t="s">
        <v>29</v>
      </c>
      <c r="K18" s="1" t="s">
        <v>303</v>
      </c>
      <c r="L18" s="1" t="s">
        <v>303</v>
      </c>
      <c r="M18" s="1" t="s">
        <v>203</v>
      </c>
      <c r="N18" s="1" t="s">
        <v>203</v>
      </c>
      <c r="O18" s="1" t="s">
        <v>204</v>
      </c>
      <c r="P18" s="1" t="s">
        <v>205</v>
      </c>
      <c r="Q18" s="1" t="s">
        <v>304</v>
      </c>
      <c r="R18" s="1" t="s">
        <v>207</v>
      </c>
      <c r="S18" s="1" t="s">
        <v>208</v>
      </c>
      <c r="T18" s="1" t="s">
        <v>209</v>
      </c>
    </row>
    <row r="19" s="1" customFormat="1" spans="1:20">
      <c r="A19" s="3">
        <v>17186411399</v>
      </c>
      <c r="B19" s="1" t="s">
        <v>305</v>
      </c>
      <c r="C19" s="1" t="s">
        <v>306</v>
      </c>
      <c r="D19" s="1" t="s">
        <v>307</v>
      </c>
      <c r="E19" s="1" t="s">
        <v>308</v>
      </c>
      <c r="F19" s="1" t="s">
        <v>305</v>
      </c>
      <c r="G19" s="1" t="s">
        <v>294</v>
      </c>
      <c r="H19" s="1" t="s">
        <v>200</v>
      </c>
      <c r="I19" s="1" t="s">
        <v>309</v>
      </c>
      <c r="J19" s="1" t="s">
        <v>29</v>
      </c>
      <c r="K19" s="1" t="s">
        <v>310</v>
      </c>
      <c r="L19" s="1" t="s">
        <v>204</v>
      </c>
      <c r="M19" s="1" t="s">
        <v>311</v>
      </c>
      <c r="N19" s="1" t="s">
        <v>312</v>
      </c>
      <c r="O19" s="1" t="s">
        <v>204</v>
      </c>
      <c r="P19" s="1" t="s">
        <v>205</v>
      </c>
      <c r="Q19" s="1" t="s">
        <v>313</v>
      </c>
      <c r="R19" s="1" t="s">
        <v>207</v>
      </c>
      <c r="S19" s="1" t="s">
        <v>208</v>
      </c>
      <c r="T19" s="1" t="s">
        <v>209</v>
      </c>
    </row>
    <row r="20" s="1" customFormat="1" spans="1:20">
      <c r="A20" s="3">
        <v>17184302719</v>
      </c>
      <c r="B20" s="1" t="s">
        <v>305</v>
      </c>
      <c r="C20" s="1" t="s">
        <v>314</v>
      </c>
      <c r="D20" s="1" t="s">
        <v>315</v>
      </c>
      <c r="E20" s="1" t="s">
        <v>316</v>
      </c>
      <c r="F20" s="1" t="s">
        <v>305</v>
      </c>
      <c r="G20" s="1" t="s">
        <v>254</v>
      </c>
      <c r="H20" s="1" t="s">
        <v>200</v>
      </c>
      <c r="I20" s="1" t="s">
        <v>317</v>
      </c>
      <c r="J20" s="1" t="s">
        <v>29</v>
      </c>
      <c r="K20" s="1" t="s">
        <v>318</v>
      </c>
      <c r="L20" s="1" t="s">
        <v>318</v>
      </c>
      <c r="M20" s="1" t="s">
        <v>203</v>
      </c>
      <c r="N20" s="1" t="s">
        <v>203</v>
      </c>
      <c r="O20" s="1" t="s">
        <v>204</v>
      </c>
      <c r="P20" s="1" t="s">
        <v>205</v>
      </c>
      <c r="Q20" s="1" t="s">
        <v>319</v>
      </c>
      <c r="R20" s="1" t="s">
        <v>207</v>
      </c>
      <c r="S20" s="1" t="s">
        <v>208</v>
      </c>
      <c r="T20" s="1" t="s">
        <v>209</v>
      </c>
    </row>
    <row r="21" s="1" customFormat="1" spans="1:20">
      <c r="A21" s="3">
        <v>17178866891</v>
      </c>
      <c r="B21" s="1" t="s">
        <v>320</v>
      </c>
      <c r="C21" s="1" t="s">
        <v>321</v>
      </c>
      <c r="D21" s="1" t="s">
        <v>322</v>
      </c>
      <c r="E21" s="1" t="s">
        <v>323</v>
      </c>
      <c r="F21" s="1" t="s">
        <v>254</v>
      </c>
      <c r="G21" s="1" t="s">
        <v>210</v>
      </c>
      <c r="H21" s="1" t="s">
        <v>200</v>
      </c>
      <c r="I21" s="1" t="s">
        <v>324</v>
      </c>
      <c r="J21" s="1" t="s">
        <v>29</v>
      </c>
      <c r="K21" s="1" t="s">
        <v>325</v>
      </c>
      <c r="L21" s="1" t="s">
        <v>325</v>
      </c>
      <c r="M21" s="1" t="s">
        <v>203</v>
      </c>
      <c r="N21" s="1" t="s">
        <v>203</v>
      </c>
      <c r="O21" s="1" t="s">
        <v>204</v>
      </c>
      <c r="P21" s="1" t="s">
        <v>205</v>
      </c>
      <c r="Q21" s="1" t="s">
        <v>326</v>
      </c>
      <c r="R21" s="1" t="s">
        <v>207</v>
      </c>
      <c r="S21" s="1" t="s">
        <v>208</v>
      </c>
      <c r="T21" s="1" t="s">
        <v>209</v>
      </c>
    </row>
    <row r="22" s="1" customFormat="1" spans="1:20">
      <c r="A22" s="3">
        <v>17178722239</v>
      </c>
      <c r="B22" s="1" t="s">
        <v>320</v>
      </c>
      <c r="C22" s="1" t="s">
        <v>327</v>
      </c>
      <c r="D22" s="1" t="s">
        <v>328</v>
      </c>
      <c r="E22" s="1" t="s">
        <v>329</v>
      </c>
      <c r="F22" s="1" t="s">
        <v>320</v>
      </c>
      <c r="G22" s="1" t="s">
        <v>294</v>
      </c>
      <c r="H22" s="1" t="s">
        <v>200</v>
      </c>
      <c r="I22" s="1" t="s">
        <v>330</v>
      </c>
      <c r="J22" s="1" t="s">
        <v>29</v>
      </c>
      <c r="K22" s="1" t="s">
        <v>331</v>
      </c>
      <c r="L22" s="1" t="s">
        <v>331</v>
      </c>
      <c r="M22" s="1" t="s">
        <v>203</v>
      </c>
      <c r="N22" s="1" t="s">
        <v>203</v>
      </c>
      <c r="O22" s="1" t="s">
        <v>204</v>
      </c>
      <c r="P22" s="1" t="s">
        <v>205</v>
      </c>
      <c r="Q22" s="1" t="s">
        <v>332</v>
      </c>
      <c r="R22" s="1" t="s">
        <v>207</v>
      </c>
      <c r="S22" s="1" t="s">
        <v>208</v>
      </c>
      <c r="T22" s="1" t="s">
        <v>209</v>
      </c>
    </row>
    <row r="23" s="1" customFormat="1" spans="1:20">
      <c r="A23" s="3">
        <v>17178629048</v>
      </c>
      <c r="B23" s="1" t="s">
        <v>320</v>
      </c>
      <c r="C23" s="1" t="s">
        <v>333</v>
      </c>
      <c r="D23" s="1" t="s">
        <v>334</v>
      </c>
      <c r="E23" s="1" t="s">
        <v>335</v>
      </c>
      <c r="F23" s="1" t="s">
        <v>305</v>
      </c>
      <c r="G23" s="1" t="s">
        <v>272</v>
      </c>
      <c r="H23" s="1" t="s">
        <v>200</v>
      </c>
      <c r="I23" s="1" t="s">
        <v>336</v>
      </c>
      <c r="J23" s="1" t="s">
        <v>29</v>
      </c>
      <c r="K23" s="1" t="s">
        <v>337</v>
      </c>
      <c r="L23" s="1" t="s">
        <v>337</v>
      </c>
      <c r="M23" s="1" t="s">
        <v>203</v>
      </c>
      <c r="N23" s="1" t="s">
        <v>203</v>
      </c>
      <c r="O23" s="1" t="s">
        <v>204</v>
      </c>
      <c r="P23" s="1" t="s">
        <v>205</v>
      </c>
      <c r="Q23" s="1" t="s">
        <v>338</v>
      </c>
      <c r="R23" s="1" t="s">
        <v>207</v>
      </c>
      <c r="S23" s="1" t="s">
        <v>208</v>
      </c>
      <c r="T23" s="1" t="s">
        <v>209</v>
      </c>
    </row>
    <row r="24" s="1" customFormat="1" spans="1:20">
      <c r="A24" s="3">
        <v>17172542492</v>
      </c>
      <c r="B24" s="1" t="s">
        <v>339</v>
      </c>
      <c r="C24" s="1" t="s">
        <v>340</v>
      </c>
      <c r="D24" s="1" t="s">
        <v>315</v>
      </c>
      <c r="E24" s="1" t="s">
        <v>341</v>
      </c>
      <c r="F24" s="1" t="s">
        <v>305</v>
      </c>
      <c r="G24" s="1" t="s">
        <v>272</v>
      </c>
      <c r="H24" s="1" t="s">
        <v>200</v>
      </c>
      <c r="I24" s="1" t="s">
        <v>342</v>
      </c>
      <c r="J24" s="1" t="s">
        <v>29</v>
      </c>
      <c r="K24" s="1" t="s">
        <v>343</v>
      </c>
      <c r="L24" s="1" t="s">
        <v>343</v>
      </c>
      <c r="M24" s="1" t="s">
        <v>203</v>
      </c>
      <c r="N24" s="1" t="s">
        <v>203</v>
      </c>
      <c r="O24" s="1" t="s">
        <v>204</v>
      </c>
      <c r="P24" s="1" t="s">
        <v>205</v>
      </c>
      <c r="Q24" s="1" t="s">
        <v>344</v>
      </c>
      <c r="R24" s="1" t="s">
        <v>207</v>
      </c>
      <c r="S24" s="1" t="s">
        <v>208</v>
      </c>
      <c r="T24" s="1" t="s">
        <v>209</v>
      </c>
    </row>
    <row r="25" s="1" customFormat="1" spans="1:20">
      <c r="A25" s="3">
        <v>17172459684</v>
      </c>
      <c r="B25" s="1" t="s">
        <v>339</v>
      </c>
      <c r="C25" s="1" t="s">
        <v>345</v>
      </c>
      <c r="D25" s="1" t="s">
        <v>346</v>
      </c>
      <c r="E25" s="1" t="s">
        <v>347</v>
      </c>
      <c r="F25" s="1" t="s">
        <v>320</v>
      </c>
      <c r="G25" s="1" t="s">
        <v>294</v>
      </c>
      <c r="H25" s="1" t="s">
        <v>200</v>
      </c>
      <c r="I25" s="1" t="s">
        <v>348</v>
      </c>
      <c r="J25" s="1" t="s">
        <v>29</v>
      </c>
      <c r="K25" s="1" t="s">
        <v>349</v>
      </c>
      <c r="L25" s="1" t="s">
        <v>349</v>
      </c>
      <c r="M25" s="1" t="s">
        <v>203</v>
      </c>
      <c r="N25" s="1" t="s">
        <v>203</v>
      </c>
      <c r="O25" s="1" t="s">
        <v>204</v>
      </c>
      <c r="P25" s="1" t="s">
        <v>205</v>
      </c>
      <c r="Q25" s="1" t="s">
        <v>350</v>
      </c>
      <c r="R25" s="1" t="s">
        <v>207</v>
      </c>
      <c r="S25" s="1" t="s">
        <v>208</v>
      </c>
      <c r="T25" s="1" t="s">
        <v>209</v>
      </c>
    </row>
    <row r="26" s="1" customFormat="1" spans="1:20">
      <c r="A26" s="3">
        <v>17166203349</v>
      </c>
      <c r="B26" s="1" t="s">
        <v>351</v>
      </c>
      <c r="C26" s="1" t="s">
        <v>352</v>
      </c>
      <c r="D26" s="1" t="s">
        <v>353</v>
      </c>
      <c r="E26" s="1" t="s">
        <v>354</v>
      </c>
      <c r="F26" s="1" t="s">
        <v>195</v>
      </c>
      <c r="G26" s="1" t="s">
        <v>199</v>
      </c>
      <c r="H26" s="1" t="s">
        <v>200</v>
      </c>
      <c r="I26" s="1" t="s">
        <v>355</v>
      </c>
      <c r="J26" s="1" t="s">
        <v>29</v>
      </c>
      <c r="K26" s="1" t="s">
        <v>356</v>
      </c>
      <c r="L26" s="1" t="s">
        <v>356</v>
      </c>
      <c r="M26" s="1" t="s">
        <v>203</v>
      </c>
      <c r="N26" s="1" t="s">
        <v>203</v>
      </c>
      <c r="O26" s="1" t="s">
        <v>204</v>
      </c>
      <c r="P26" s="1" t="s">
        <v>205</v>
      </c>
      <c r="Q26" s="1" t="s">
        <v>357</v>
      </c>
      <c r="R26" s="1" t="s">
        <v>207</v>
      </c>
      <c r="S26" s="1" t="s">
        <v>208</v>
      </c>
      <c r="T26" s="1" t="s">
        <v>209</v>
      </c>
    </row>
    <row r="27" s="1" customFormat="1" spans="1:20">
      <c r="A27" s="3">
        <v>17166038932</v>
      </c>
      <c r="B27" s="1" t="s">
        <v>351</v>
      </c>
      <c r="C27" s="1" t="s">
        <v>358</v>
      </c>
      <c r="D27" s="1" t="s">
        <v>359</v>
      </c>
      <c r="E27" s="1" t="s">
        <v>360</v>
      </c>
      <c r="F27" s="1" t="s">
        <v>339</v>
      </c>
      <c r="G27" s="1" t="s">
        <v>294</v>
      </c>
      <c r="H27" s="1" t="s">
        <v>200</v>
      </c>
      <c r="I27" s="1" t="s">
        <v>361</v>
      </c>
      <c r="J27" s="1" t="s">
        <v>29</v>
      </c>
      <c r="K27" s="1" t="s">
        <v>362</v>
      </c>
      <c r="L27" s="1" t="s">
        <v>362</v>
      </c>
      <c r="M27" s="1" t="s">
        <v>203</v>
      </c>
      <c r="N27" s="1" t="s">
        <v>203</v>
      </c>
      <c r="O27" s="1" t="s">
        <v>204</v>
      </c>
      <c r="P27" s="1" t="s">
        <v>205</v>
      </c>
      <c r="Q27" s="1" t="s">
        <v>363</v>
      </c>
      <c r="R27" s="1" t="s">
        <v>207</v>
      </c>
      <c r="S27" s="1" t="s">
        <v>208</v>
      </c>
      <c r="T27" s="1" t="s">
        <v>209</v>
      </c>
    </row>
    <row r="28" s="1" customFormat="1" spans="1:20">
      <c r="A28" s="3">
        <v>17165259911</v>
      </c>
      <c r="B28" s="1" t="s">
        <v>364</v>
      </c>
      <c r="C28" s="1" t="s">
        <v>365</v>
      </c>
      <c r="D28" s="1" t="s">
        <v>366</v>
      </c>
      <c r="E28" s="1" t="s">
        <v>367</v>
      </c>
      <c r="F28" s="1" t="s">
        <v>272</v>
      </c>
      <c r="G28" s="1" t="s">
        <v>254</v>
      </c>
      <c r="H28" s="1" t="s">
        <v>200</v>
      </c>
      <c r="I28" s="1" t="s">
        <v>368</v>
      </c>
      <c r="J28" s="1" t="s">
        <v>29</v>
      </c>
      <c r="K28" s="1" t="s">
        <v>369</v>
      </c>
      <c r="L28" s="1" t="s">
        <v>369</v>
      </c>
      <c r="M28" s="1" t="s">
        <v>203</v>
      </c>
      <c r="N28" s="1" t="s">
        <v>203</v>
      </c>
      <c r="O28" s="1" t="s">
        <v>204</v>
      </c>
      <c r="P28" s="1" t="s">
        <v>205</v>
      </c>
      <c r="Q28" s="1" t="s">
        <v>370</v>
      </c>
      <c r="R28" s="1" t="s">
        <v>207</v>
      </c>
      <c r="S28" s="1" t="s">
        <v>208</v>
      </c>
      <c r="T28" s="1" t="s">
        <v>209</v>
      </c>
    </row>
    <row r="29" s="1" customFormat="1" spans="1:20">
      <c r="A29" s="3">
        <v>17163368142</v>
      </c>
      <c r="B29" s="1" t="s">
        <v>364</v>
      </c>
      <c r="C29" s="1" t="s">
        <v>371</v>
      </c>
      <c r="D29" s="1" t="s">
        <v>372</v>
      </c>
      <c r="E29" s="1" t="s">
        <v>373</v>
      </c>
      <c r="F29" s="1" t="s">
        <v>305</v>
      </c>
      <c r="G29" s="1" t="s">
        <v>217</v>
      </c>
      <c r="H29" s="1" t="s">
        <v>200</v>
      </c>
      <c r="I29" s="1" t="s">
        <v>374</v>
      </c>
      <c r="J29" s="1" t="s">
        <v>29</v>
      </c>
      <c r="K29" s="1" t="s">
        <v>375</v>
      </c>
      <c r="L29" s="1" t="s">
        <v>375</v>
      </c>
      <c r="M29" s="1" t="s">
        <v>203</v>
      </c>
      <c r="N29" s="1" t="s">
        <v>203</v>
      </c>
      <c r="O29" s="1" t="s">
        <v>204</v>
      </c>
      <c r="P29" s="1" t="s">
        <v>205</v>
      </c>
      <c r="Q29" s="1" t="s">
        <v>376</v>
      </c>
      <c r="R29" s="1" t="s">
        <v>207</v>
      </c>
      <c r="S29" s="1" t="s">
        <v>208</v>
      </c>
      <c r="T29" s="1" t="s">
        <v>209</v>
      </c>
    </row>
    <row r="30" s="1" customFormat="1" spans="1:20">
      <c r="A30" s="3">
        <v>17160080045</v>
      </c>
      <c r="B30" s="1" t="s">
        <v>364</v>
      </c>
      <c r="C30" s="1" t="s">
        <v>377</v>
      </c>
      <c r="D30" s="1" t="s">
        <v>378</v>
      </c>
      <c r="E30" s="1" t="s">
        <v>379</v>
      </c>
      <c r="F30" s="1" t="s">
        <v>339</v>
      </c>
      <c r="G30" s="1" t="s">
        <v>294</v>
      </c>
      <c r="H30" s="1" t="s">
        <v>200</v>
      </c>
      <c r="I30" s="1" t="s">
        <v>380</v>
      </c>
      <c r="J30" s="1" t="s">
        <v>29</v>
      </c>
      <c r="K30" s="1" t="s">
        <v>381</v>
      </c>
      <c r="L30" s="1" t="s">
        <v>381</v>
      </c>
      <c r="M30" s="1" t="s">
        <v>203</v>
      </c>
      <c r="N30" s="1" t="s">
        <v>203</v>
      </c>
      <c r="O30" s="1" t="s">
        <v>204</v>
      </c>
      <c r="P30" s="1" t="s">
        <v>205</v>
      </c>
      <c r="Q30" s="1" t="s">
        <v>382</v>
      </c>
      <c r="R30" s="1" t="s">
        <v>207</v>
      </c>
      <c r="S30" s="1" t="s">
        <v>208</v>
      </c>
      <c r="T30" s="1" t="s">
        <v>209</v>
      </c>
    </row>
    <row r="31" s="1" customFormat="1" spans="1:20">
      <c r="A31" s="3">
        <v>17160062495</v>
      </c>
      <c r="B31" s="1" t="s">
        <v>364</v>
      </c>
      <c r="C31" s="1" t="s">
        <v>383</v>
      </c>
      <c r="D31" s="1" t="s">
        <v>384</v>
      </c>
      <c r="E31" s="1" t="s">
        <v>385</v>
      </c>
      <c r="F31" s="1" t="s">
        <v>210</v>
      </c>
      <c r="G31" s="1" t="s">
        <v>199</v>
      </c>
      <c r="H31" s="1" t="s">
        <v>200</v>
      </c>
      <c r="I31" s="1" t="s">
        <v>386</v>
      </c>
      <c r="J31" s="1" t="s">
        <v>29</v>
      </c>
      <c r="K31" s="1" t="s">
        <v>387</v>
      </c>
      <c r="L31" s="1" t="s">
        <v>387</v>
      </c>
      <c r="M31" s="1" t="s">
        <v>203</v>
      </c>
      <c r="N31" s="1" t="s">
        <v>203</v>
      </c>
      <c r="O31" s="1" t="s">
        <v>204</v>
      </c>
      <c r="P31" s="1" t="s">
        <v>205</v>
      </c>
      <c r="Q31" s="1" t="s">
        <v>388</v>
      </c>
      <c r="R31" s="1" t="s">
        <v>207</v>
      </c>
      <c r="S31" s="1" t="s">
        <v>208</v>
      </c>
      <c r="T31" s="1" t="s">
        <v>209</v>
      </c>
    </row>
    <row r="32" s="1" customFormat="1" spans="1:20">
      <c r="A32" s="3">
        <v>17159875107</v>
      </c>
      <c r="B32" s="1" t="s">
        <v>364</v>
      </c>
      <c r="C32" s="1" t="s">
        <v>389</v>
      </c>
      <c r="D32" s="1" t="s">
        <v>378</v>
      </c>
      <c r="E32" s="1" t="s">
        <v>379</v>
      </c>
      <c r="F32" s="1" t="s">
        <v>339</v>
      </c>
      <c r="G32" s="1" t="s">
        <v>294</v>
      </c>
      <c r="H32" s="1" t="s">
        <v>200</v>
      </c>
      <c r="I32" s="1" t="s">
        <v>204</v>
      </c>
      <c r="J32" s="1" t="s">
        <v>29</v>
      </c>
      <c r="K32" s="1" t="s">
        <v>204</v>
      </c>
      <c r="L32" s="1" t="s">
        <v>204</v>
      </c>
      <c r="M32" s="1" t="s">
        <v>203</v>
      </c>
      <c r="N32" s="1" t="s">
        <v>203</v>
      </c>
      <c r="O32" s="1" t="s">
        <v>204</v>
      </c>
      <c r="P32" s="1" t="s">
        <v>205</v>
      </c>
      <c r="Q32" s="1" t="s">
        <v>390</v>
      </c>
      <c r="R32" s="1" t="s">
        <v>207</v>
      </c>
      <c r="S32" s="1" t="s">
        <v>208</v>
      </c>
      <c r="T32" s="1" t="s">
        <v>209</v>
      </c>
    </row>
    <row r="33" s="1" customFormat="1" spans="1:20">
      <c r="A33" s="3">
        <v>17154430432</v>
      </c>
      <c r="B33" s="1" t="s">
        <v>391</v>
      </c>
      <c r="C33" s="1" t="s">
        <v>392</v>
      </c>
      <c r="D33" s="1" t="s">
        <v>393</v>
      </c>
      <c r="E33" s="1" t="s">
        <v>394</v>
      </c>
      <c r="F33" s="1" t="s">
        <v>294</v>
      </c>
      <c r="G33" s="1" t="s">
        <v>272</v>
      </c>
      <c r="H33" s="1" t="s">
        <v>200</v>
      </c>
      <c r="I33" s="1" t="s">
        <v>395</v>
      </c>
      <c r="J33" s="1" t="s">
        <v>29</v>
      </c>
      <c r="K33" s="1" t="s">
        <v>396</v>
      </c>
      <c r="L33" s="1" t="s">
        <v>396</v>
      </c>
      <c r="M33" s="1" t="s">
        <v>203</v>
      </c>
      <c r="N33" s="1" t="s">
        <v>203</v>
      </c>
      <c r="O33" s="1" t="s">
        <v>204</v>
      </c>
      <c r="P33" s="1" t="s">
        <v>205</v>
      </c>
      <c r="Q33" s="1" t="s">
        <v>397</v>
      </c>
      <c r="R33" s="1" t="s">
        <v>207</v>
      </c>
      <c r="S33" s="1" t="s">
        <v>208</v>
      </c>
      <c r="T33" s="1" t="s">
        <v>209</v>
      </c>
    </row>
    <row r="34" s="1" customFormat="1" spans="1:20">
      <c r="A34" s="3">
        <v>17154420731</v>
      </c>
      <c r="B34" s="1" t="s">
        <v>391</v>
      </c>
      <c r="C34" s="1" t="s">
        <v>398</v>
      </c>
      <c r="D34" s="1" t="s">
        <v>399</v>
      </c>
      <c r="E34" s="1" t="s">
        <v>400</v>
      </c>
      <c r="F34" s="1" t="s">
        <v>339</v>
      </c>
      <c r="G34" s="1" t="s">
        <v>294</v>
      </c>
      <c r="H34" s="1" t="s">
        <v>200</v>
      </c>
      <c r="I34" s="1" t="s">
        <v>401</v>
      </c>
      <c r="J34" s="1" t="s">
        <v>29</v>
      </c>
      <c r="K34" s="1" t="s">
        <v>402</v>
      </c>
      <c r="L34" s="1" t="s">
        <v>402</v>
      </c>
      <c r="M34" s="1" t="s">
        <v>203</v>
      </c>
      <c r="N34" s="1" t="s">
        <v>203</v>
      </c>
      <c r="O34" s="1" t="s">
        <v>204</v>
      </c>
      <c r="P34" s="1" t="s">
        <v>205</v>
      </c>
      <c r="Q34" s="1" t="s">
        <v>403</v>
      </c>
      <c r="R34" s="1" t="s">
        <v>207</v>
      </c>
      <c r="S34" s="1" t="s">
        <v>208</v>
      </c>
      <c r="T34" s="1" t="s">
        <v>209</v>
      </c>
    </row>
    <row r="35" s="1" customFormat="1" spans="1:20">
      <c r="A35" s="3">
        <v>17139435358</v>
      </c>
      <c r="B35" s="1" t="s">
        <v>404</v>
      </c>
      <c r="C35" s="1" t="s">
        <v>405</v>
      </c>
      <c r="D35" s="1" t="s">
        <v>406</v>
      </c>
      <c r="E35" s="1" t="s">
        <v>407</v>
      </c>
      <c r="F35" s="1" t="s">
        <v>320</v>
      </c>
      <c r="G35" s="1" t="s">
        <v>294</v>
      </c>
      <c r="H35" s="1" t="s">
        <v>200</v>
      </c>
      <c r="I35" s="1" t="s">
        <v>408</v>
      </c>
      <c r="J35" s="1" t="s">
        <v>29</v>
      </c>
      <c r="K35" s="1" t="s">
        <v>409</v>
      </c>
      <c r="L35" s="1" t="s">
        <v>409</v>
      </c>
      <c r="M35" s="1" t="s">
        <v>203</v>
      </c>
      <c r="N35" s="1" t="s">
        <v>203</v>
      </c>
      <c r="O35" s="1" t="s">
        <v>204</v>
      </c>
      <c r="P35" s="1" t="s">
        <v>205</v>
      </c>
      <c r="Q35" s="1" t="s">
        <v>410</v>
      </c>
      <c r="R35" s="1" t="s">
        <v>207</v>
      </c>
      <c r="S35" s="1" t="s">
        <v>208</v>
      </c>
      <c r="T35" s="1" t="s">
        <v>209</v>
      </c>
    </row>
    <row r="36" s="1" customFormat="1" spans="1:20">
      <c r="A36" s="3">
        <v>17138688392</v>
      </c>
      <c r="B36" s="1" t="s">
        <v>404</v>
      </c>
      <c r="C36" s="1" t="s">
        <v>411</v>
      </c>
      <c r="D36" s="1" t="s">
        <v>412</v>
      </c>
      <c r="E36" s="1" t="s">
        <v>413</v>
      </c>
      <c r="F36" s="1" t="s">
        <v>272</v>
      </c>
      <c r="G36" s="1" t="s">
        <v>254</v>
      </c>
      <c r="H36" s="1" t="s">
        <v>200</v>
      </c>
      <c r="I36" s="1" t="s">
        <v>414</v>
      </c>
      <c r="J36" s="1" t="s">
        <v>29</v>
      </c>
      <c r="K36" s="1" t="s">
        <v>415</v>
      </c>
      <c r="L36" s="1" t="s">
        <v>415</v>
      </c>
      <c r="M36" s="1" t="s">
        <v>203</v>
      </c>
      <c r="N36" s="1" t="s">
        <v>203</v>
      </c>
      <c r="O36" s="1" t="s">
        <v>204</v>
      </c>
      <c r="P36" s="1" t="s">
        <v>205</v>
      </c>
      <c r="Q36" s="1" t="s">
        <v>416</v>
      </c>
      <c r="R36" s="1" t="s">
        <v>207</v>
      </c>
      <c r="S36" s="1" t="s">
        <v>208</v>
      </c>
      <c r="T36" s="1" t="s">
        <v>209</v>
      </c>
    </row>
    <row r="37" s="1" customFormat="1" spans="1:20">
      <c r="A37" s="3">
        <v>17138281640</v>
      </c>
      <c r="B37" s="1" t="s">
        <v>404</v>
      </c>
      <c r="C37" s="1" t="s">
        <v>417</v>
      </c>
      <c r="D37" s="1" t="s">
        <v>418</v>
      </c>
      <c r="E37" s="1" t="s">
        <v>419</v>
      </c>
      <c r="F37" s="1" t="s">
        <v>305</v>
      </c>
      <c r="G37" s="1" t="s">
        <v>294</v>
      </c>
      <c r="H37" s="1" t="s">
        <v>200</v>
      </c>
      <c r="I37" s="1" t="s">
        <v>420</v>
      </c>
      <c r="J37" s="1" t="s">
        <v>29</v>
      </c>
      <c r="K37" s="1" t="s">
        <v>421</v>
      </c>
      <c r="L37" s="1" t="s">
        <v>421</v>
      </c>
      <c r="M37" s="1" t="s">
        <v>203</v>
      </c>
      <c r="N37" s="1" t="s">
        <v>203</v>
      </c>
      <c r="O37" s="1" t="s">
        <v>204</v>
      </c>
      <c r="P37" s="1" t="s">
        <v>205</v>
      </c>
      <c r="Q37" s="1" t="s">
        <v>422</v>
      </c>
      <c r="R37" s="1" t="s">
        <v>207</v>
      </c>
      <c r="S37" s="1" t="s">
        <v>208</v>
      </c>
      <c r="T37" s="1" t="s">
        <v>209</v>
      </c>
    </row>
    <row r="38" s="1" customFormat="1" spans="1:20">
      <c r="A38" s="3">
        <v>17100932089</v>
      </c>
      <c r="B38" s="1" t="s">
        <v>423</v>
      </c>
      <c r="C38" s="1" t="s">
        <v>424</v>
      </c>
      <c r="D38" s="1" t="s">
        <v>412</v>
      </c>
      <c r="E38" s="1" t="s">
        <v>425</v>
      </c>
      <c r="F38" s="1" t="s">
        <v>305</v>
      </c>
      <c r="G38" s="1" t="s">
        <v>294</v>
      </c>
      <c r="H38" s="1" t="s">
        <v>200</v>
      </c>
      <c r="I38" s="1" t="s">
        <v>426</v>
      </c>
      <c r="J38" s="1" t="s">
        <v>29</v>
      </c>
      <c r="K38" s="1" t="s">
        <v>427</v>
      </c>
      <c r="L38" s="1" t="s">
        <v>427</v>
      </c>
      <c r="M38" s="1" t="s">
        <v>203</v>
      </c>
      <c r="N38" s="1" t="s">
        <v>203</v>
      </c>
      <c r="O38" s="1" t="s">
        <v>204</v>
      </c>
      <c r="P38" s="1" t="s">
        <v>205</v>
      </c>
      <c r="Q38" s="1" t="s">
        <v>428</v>
      </c>
      <c r="R38" s="1" t="s">
        <v>207</v>
      </c>
      <c r="S38" s="1" t="s">
        <v>208</v>
      </c>
      <c r="T38" s="1" t="s">
        <v>209</v>
      </c>
    </row>
    <row r="39" s="1" customFormat="1" spans="1:20">
      <c r="A39" s="3">
        <v>17100865473</v>
      </c>
      <c r="B39" s="1" t="s">
        <v>423</v>
      </c>
      <c r="C39" s="1" t="s">
        <v>429</v>
      </c>
      <c r="D39" s="1" t="s">
        <v>430</v>
      </c>
      <c r="E39" s="1" t="s">
        <v>431</v>
      </c>
      <c r="F39" s="1" t="s">
        <v>305</v>
      </c>
      <c r="G39" s="1" t="s">
        <v>294</v>
      </c>
      <c r="H39" s="1" t="s">
        <v>200</v>
      </c>
      <c r="I39" s="1" t="s">
        <v>432</v>
      </c>
      <c r="J39" s="1" t="s">
        <v>29</v>
      </c>
      <c r="K39" s="1" t="s">
        <v>433</v>
      </c>
      <c r="L39" s="1" t="s">
        <v>433</v>
      </c>
      <c r="M39" s="1" t="s">
        <v>203</v>
      </c>
      <c r="N39" s="1" t="s">
        <v>203</v>
      </c>
      <c r="O39" s="1" t="s">
        <v>204</v>
      </c>
      <c r="P39" s="1" t="s">
        <v>205</v>
      </c>
      <c r="Q39" s="1" t="s">
        <v>434</v>
      </c>
      <c r="R39" s="1" t="s">
        <v>207</v>
      </c>
      <c r="S39" s="1" t="s">
        <v>208</v>
      </c>
      <c r="T39" s="1" t="s">
        <v>209</v>
      </c>
    </row>
    <row r="40" s="1" customFormat="1" spans="1:20">
      <c r="A40" s="3">
        <v>17084742618</v>
      </c>
      <c r="B40" s="1" t="s">
        <v>435</v>
      </c>
      <c r="C40" s="1" t="s">
        <v>436</v>
      </c>
      <c r="D40" s="1" t="s">
        <v>437</v>
      </c>
      <c r="E40" s="1" t="s">
        <v>438</v>
      </c>
      <c r="F40" s="1" t="s">
        <v>351</v>
      </c>
      <c r="G40" s="1" t="s">
        <v>294</v>
      </c>
      <c r="H40" s="1" t="s">
        <v>200</v>
      </c>
      <c r="I40" s="1" t="s">
        <v>439</v>
      </c>
      <c r="J40" s="1" t="s">
        <v>29</v>
      </c>
      <c r="K40" s="1" t="s">
        <v>440</v>
      </c>
      <c r="L40" s="1" t="s">
        <v>440</v>
      </c>
      <c r="M40" s="1" t="s">
        <v>203</v>
      </c>
      <c r="N40" s="1" t="s">
        <v>203</v>
      </c>
      <c r="O40" s="1" t="s">
        <v>204</v>
      </c>
      <c r="P40" s="1" t="s">
        <v>205</v>
      </c>
      <c r="Q40" s="1" t="s">
        <v>441</v>
      </c>
      <c r="R40" s="1" t="s">
        <v>207</v>
      </c>
      <c r="S40" s="1" t="s">
        <v>208</v>
      </c>
      <c r="T40" s="1" t="s">
        <v>209</v>
      </c>
    </row>
    <row r="41" s="1" customFormat="1" spans="1:20">
      <c r="A41" s="3">
        <v>17073520372</v>
      </c>
      <c r="B41" s="1" t="s">
        <v>442</v>
      </c>
      <c r="C41" s="1" t="s">
        <v>443</v>
      </c>
      <c r="D41" s="1" t="s">
        <v>444</v>
      </c>
      <c r="E41" s="1" t="s">
        <v>445</v>
      </c>
      <c r="F41" s="1" t="s">
        <v>320</v>
      </c>
      <c r="G41" s="1" t="s">
        <v>294</v>
      </c>
      <c r="H41" s="1" t="s">
        <v>200</v>
      </c>
      <c r="I41" s="1" t="s">
        <v>446</v>
      </c>
      <c r="J41" s="1" t="s">
        <v>29</v>
      </c>
      <c r="K41" s="1" t="s">
        <v>447</v>
      </c>
      <c r="L41" s="1" t="s">
        <v>447</v>
      </c>
      <c r="M41" s="1" t="s">
        <v>203</v>
      </c>
      <c r="N41" s="1" t="s">
        <v>203</v>
      </c>
      <c r="O41" s="1" t="s">
        <v>204</v>
      </c>
      <c r="P41" s="1" t="s">
        <v>205</v>
      </c>
      <c r="Q41" s="1" t="s">
        <v>448</v>
      </c>
      <c r="R41" s="1" t="s">
        <v>207</v>
      </c>
      <c r="S41" s="1" t="s">
        <v>208</v>
      </c>
      <c r="T41" s="1" t="s">
        <v>209</v>
      </c>
    </row>
    <row r="42" s="1" customFormat="1" spans="1:20">
      <c r="A42" s="3">
        <v>17068945468</v>
      </c>
      <c r="B42" s="1" t="s">
        <v>449</v>
      </c>
      <c r="C42" s="1" t="s">
        <v>450</v>
      </c>
      <c r="D42" s="1" t="s">
        <v>451</v>
      </c>
      <c r="E42" s="1" t="s">
        <v>452</v>
      </c>
      <c r="F42" s="1" t="s">
        <v>320</v>
      </c>
      <c r="G42" s="1" t="s">
        <v>195</v>
      </c>
      <c r="H42" s="1" t="s">
        <v>200</v>
      </c>
      <c r="I42" s="1" t="s">
        <v>453</v>
      </c>
      <c r="J42" s="1" t="s">
        <v>29</v>
      </c>
      <c r="K42" s="1" t="s">
        <v>454</v>
      </c>
      <c r="L42" s="1" t="s">
        <v>454</v>
      </c>
      <c r="M42" s="1" t="s">
        <v>203</v>
      </c>
      <c r="N42" s="1" t="s">
        <v>203</v>
      </c>
      <c r="O42" s="1" t="s">
        <v>204</v>
      </c>
      <c r="P42" s="1" t="s">
        <v>205</v>
      </c>
      <c r="Q42" s="1" t="s">
        <v>455</v>
      </c>
      <c r="R42" s="1" t="s">
        <v>207</v>
      </c>
      <c r="S42" s="1" t="s">
        <v>208</v>
      </c>
      <c r="T42" s="1" t="s">
        <v>209</v>
      </c>
    </row>
    <row r="43" s="1" customFormat="1" spans="1:20">
      <c r="A43" s="3">
        <v>17064725095</v>
      </c>
      <c r="B43" s="1" t="s">
        <v>449</v>
      </c>
      <c r="C43" s="1" t="s">
        <v>456</v>
      </c>
      <c r="D43" s="1" t="s">
        <v>296</v>
      </c>
      <c r="E43" s="1" t="s">
        <v>457</v>
      </c>
      <c r="F43" s="1" t="s">
        <v>294</v>
      </c>
      <c r="G43" s="1" t="s">
        <v>272</v>
      </c>
      <c r="H43" s="1" t="s">
        <v>200</v>
      </c>
      <c r="I43" s="1" t="s">
        <v>458</v>
      </c>
      <c r="J43" s="1" t="s">
        <v>29</v>
      </c>
      <c r="K43" s="1" t="s">
        <v>459</v>
      </c>
      <c r="L43" s="1" t="s">
        <v>460</v>
      </c>
      <c r="M43" s="1" t="s">
        <v>461</v>
      </c>
      <c r="N43" s="1" t="s">
        <v>462</v>
      </c>
      <c r="O43" s="1" t="s">
        <v>204</v>
      </c>
      <c r="P43" s="1" t="s">
        <v>205</v>
      </c>
      <c r="Q43" s="1" t="s">
        <v>463</v>
      </c>
      <c r="R43" s="1" t="s">
        <v>207</v>
      </c>
      <c r="S43" s="1" t="s">
        <v>208</v>
      </c>
      <c r="T43" s="1" t="s">
        <v>209</v>
      </c>
    </row>
    <row r="44" s="1" customFormat="1" spans="1:20">
      <c r="A44" s="3">
        <v>17034437774</v>
      </c>
      <c r="B44" s="1" t="s">
        <v>464</v>
      </c>
      <c r="C44" s="1" t="s">
        <v>465</v>
      </c>
      <c r="D44" s="1" t="s">
        <v>466</v>
      </c>
      <c r="E44" s="1" t="s">
        <v>467</v>
      </c>
      <c r="F44" s="1" t="s">
        <v>217</v>
      </c>
      <c r="G44" s="1" t="s">
        <v>199</v>
      </c>
      <c r="H44" s="1" t="s">
        <v>200</v>
      </c>
      <c r="I44" s="1" t="s">
        <v>468</v>
      </c>
      <c r="J44" s="1" t="s">
        <v>29</v>
      </c>
      <c r="K44" s="1" t="s">
        <v>469</v>
      </c>
      <c r="L44" s="1" t="s">
        <v>469</v>
      </c>
      <c r="M44" s="1" t="s">
        <v>203</v>
      </c>
      <c r="N44" s="1" t="s">
        <v>203</v>
      </c>
      <c r="O44" s="1" t="s">
        <v>204</v>
      </c>
      <c r="P44" s="1" t="s">
        <v>205</v>
      </c>
      <c r="Q44" s="1" t="s">
        <v>470</v>
      </c>
      <c r="R44" s="1" t="s">
        <v>207</v>
      </c>
      <c r="S44" s="1" t="s">
        <v>208</v>
      </c>
      <c r="T44" s="1" t="s">
        <v>209</v>
      </c>
    </row>
    <row r="45" s="1" customFormat="1" spans="1:20">
      <c r="A45" s="3">
        <v>16976779129</v>
      </c>
      <c r="B45" s="1" t="s">
        <v>471</v>
      </c>
      <c r="C45" s="1" t="s">
        <v>472</v>
      </c>
      <c r="D45" s="1" t="s">
        <v>473</v>
      </c>
      <c r="E45" s="1" t="s">
        <v>474</v>
      </c>
      <c r="F45" s="1" t="s">
        <v>210</v>
      </c>
      <c r="G45" s="1" t="s">
        <v>199</v>
      </c>
      <c r="H45" s="1" t="s">
        <v>200</v>
      </c>
      <c r="I45" s="1" t="s">
        <v>475</v>
      </c>
      <c r="J45" s="1" t="s">
        <v>29</v>
      </c>
      <c r="K45" s="1" t="s">
        <v>476</v>
      </c>
      <c r="L45" s="1" t="s">
        <v>476</v>
      </c>
      <c r="M45" s="1" t="s">
        <v>203</v>
      </c>
      <c r="N45" s="1" t="s">
        <v>203</v>
      </c>
      <c r="O45" s="1" t="s">
        <v>204</v>
      </c>
      <c r="P45" s="1" t="s">
        <v>205</v>
      </c>
      <c r="Q45" s="1" t="s">
        <v>477</v>
      </c>
      <c r="R45" s="1" t="s">
        <v>207</v>
      </c>
      <c r="S45" s="1" t="s">
        <v>208</v>
      </c>
      <c r="T45" s="1" t="s">
        <v>209</v>
      </c>
    </row>
    <row r="46" s="1" customFormat="1" spans="1:20">
      <c r="A46" s="3">
        <v>16539720896</v>
      </c>
      <c r="B46" s="1" t="s">
        <v>478</v>
      </c>
      <c r="C46" s="1" t="s">
        <v>479</v>
      </c>
      <c r="D46" s="1" t="s">
        <v>480</v>
      </c>
      <c r="E46" s="1" t="s">
        <v>481</v>
      </c>
      <c r="F46" s="1" t="s">
        <v>272</v>
      </c>
      <c r="G46" s="1" t="s">
        <v>199</v>
      </c>
      <c r="H46" s="1" t="s">
        <v>200</v>
      </c>
      <c r="I46" s="1" t="s">
        <v>482</v>
      </c>
      <c r="J46" s="1" t="s">
        <v>29</v>
      </c>
      <c r="K46" s="1" t="s">
        <v>483</v>
      </c>
      <c r="L46" s="1" t="s">
        <v>483</v>
      </c>
      <c r="M46" s="1" t="s">
        <v>203</v>
      </c>
      <c r="N46" s="1" t="s">
        <v>203</v>
      </c>
      <c r="O46" s="1" t="s">
        <v>204</v>
      </c>
      <c r="P46" s="1" t="s">
        <v>205</v>
      </c>
      <c r="Q46" s="1" t="s">
        <v>484</v>
      </c>
      <c r="R46" s="1" t="s">
        <v>207</v>
      </c>
      <c r="S46" s="1" t="s">
        <v>208</v>
      </c>
      <c r="T46" s="1" t="s">
        <v>209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2022-01-24T01:57:34Z</dcterms:created>
  <dcterms:modified xsi:type="dcterms:W3CDTF">2022-01-24T02:04:11Z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40724A2398384609A422220E0E0A0539</vt:lpwstr>
  </property>
  <property fmtid="{D5CDD505-2E9C-101B-9397-08002B2CF9AE}" pid="3" name="KSOProductBuildVer">
    <vt:lpwstr>2052-11.1.0.11294</vt:lpwstr>
  </property>
</Properties>
</file>