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对账!$A$1:$X$92</definedName>
  </definedNames>
  <calcPr calcId="144525"/>
</workbook>
</file>

<file path=xl/sharedStrings.xml><?xml version="1.0" encoding="utf-8"?>
<sst xmlns="http://schemas.openxmlformats.org/spreadsheetml/2006/main" count="2605" uniqueCount="613">
  <si>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</si>
  <si>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</si>
  <si>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</si>
  <si>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</si>
  <si>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</si>
  <si>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</si>
  <si>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</si>
  <si>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</si>
  <si>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</si>
  <si>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</si>
  <si>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</si>
  <si>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</si>
  <si>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</si>
  <si>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</si>
  <si>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</si>
  <si>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</si>
  <si>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</si>
  <si>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</si>
  <si>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</si>
  <si>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</si>
  <si>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</si>
  <si>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</si>
  <si>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</si>
  <si>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</si>
  <si>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</si>
  <si>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</si>
  <si>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</si>
  <si>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[溧阳]尚客优连锁酒店(溧阳天目湖店)(81208936)</t>
  </si>
  <si>
    <t>特惠大床房(无窗）&lt;2人入住&gt;</t>
  </si>
  <si>
    <t>CNY</t>
  </si>
  <si>
    <t>张路</t>
  </si>
  <si>
    <t>CA13744220122CNY</t>
  </si>
  <si>
    <t>未提现</t>
  </si>
  <si>
    <t>携程开票</t>
  </si>
  <si>
    <t>[唐山]宜尚酒店(唐山爱琴海中环广场店)(68323535)</t>
  </si>
  <si>
    <t>特惠大床房&lt;2人入住&gt;&lt;早餐&gt;</t>
  </si>
  <si>
    <t>刘海川</t>
  </si>
  <si>
    <t>[广州]广州百鸣纺园公寓酒店(76248543)</t>
  </si>
  <si>
    <t>园林塔景套房&lt;2人入住&gt;&lt;早餐&gt;</t>
  </si>
  <si>
    <t>余志恒</t>
  </si>
  <si>
    <t>[佛山]喆啡酒店(佛山三水新动力广场店)(80247704)</t>
  </si>
  <si>
    <t>醇享生活大床房&lt;2人入住&gt;</t>
  </si>
  <si>
    <t>周慧娟</t>
  </si>
  <si>
    <t>[null](82807628)</t>
  </si>
  <si>
    <t>[石家庄]青木商务酒店(石家庄开发区天山海世界店)(81209260)</t>
  </si>
  <si>
    <t>优选大床房&lt;2人入住&gt;</t>
  </si>
  <si>
    <t>田瑞娟</t>
  </si>
  <si>
    <t>[杭州]杭州炫颐大酒店(81208830)</t>
  </si>
  <si>
    <t>智选双床房&lt;2人入住&gt;</t>
  </si>
  <si>
    <t>郑昊龙</t>
  </si>
  <si>
    <t>[null](80249791)</t>
  </si>
  <si>
    <t>[北京]北京瑞成大酒店(80249204)</t>
  </si>
  <si>
    <t>标准双床间&lt;2人入住&gt;</t>
  </si>
  <si>
    <t>张建</t>
  </si>
  <si>
    <t>[北京]IU酒店(北京科技大学北沙滩地铁站店)(76423426)</t>
  </si>
  <si>
    <t>小U精致大床房&lt;2人入住&gt;</t>
  </si>
  <si>
    <t>孙雪巧</t>
  </si>
  <si>
    <t>[广州]广州三寓宾馆(76479047)</t>
  </si>
  <si>
    <t>骏晖楼精英套房&lt;2人入住&gt;</t>
  </si>
  <si>
    <t>吕波</t>
  </si>
  <si>
    <t>Acknowledged</t>
  </si>
  <si>
    <t>[苏州]尚客优连锁酒店(苏州高新区浒关兴贤路店)(80247183)</t>
  </si>
  <si>
    <t>特惠大床房&lt;2人入住&gt;</t>
  </si>
  <si>
    <t>郭影</t>
  </si>
  <si>
    <t>[广州]城市便捷酒店(广州十三行沙涌地铁站店)(68307598)</t>
  </si>
  <si>
    <t>商务大床房&lt;2人入住&gt;&lt;早餐&gt;</t>
  </si>
  <si>
    <t>聂海霞</t>
  </si>
  <si>
    <t>[贵阳]IU酒店(贵阳花溪步行街店)(76423418)</t>
  </si>
  <si>
    <t>小U·舒适大床房&lt;2人入住&gt;</t>
  </si>
  <si>
    <t>杨有兴</t>
  </si>
  <si>
    <t>[null](80249004)</t>
  </si>
  <si>
    <t>[上海]汉庭酒店(上海人民广场大沽路店)(76438891)</t>
  </si>
  <si>
    <t>大床房&lt;2人入住&gt;</t>
  </si>
  <si>
    <t>洪春浪</t>
  </si>
  <si>
    <t>R2000031074190634001</t>
  </si>
  <si>
    <t>[上海]汉庭酒店(上海虹桥机场北翟路新店)(76255875)</t>
  </si>
  <si>
    <t>零压大床房&lt;2人入住&gt;</t>
  </si>
  <si>
    <t>陈宇烽</t>
  </si>
  <si>
    <t>R2011066074192691001</t>
  </si>
  <si>
    <t>[望江]格林豪泰(望江蓝天路怡和苑店)(80246550)</t>
  </si>
  <si>
    <t>1.8米床大床房&lt;2人入住&gt;</t>
  </si>
  <si>
    <t>凌永田</t>
  </si>
  <si>
    <t>(GRT)74222011;</t>
  </si>
  <si>
    <t>[汕头]格林豪泰(汕头澄江路店)(76256476)</t>
  </si>
  <si>
    <t>商务双床房&lt;2人入住&gt;</t>
  </si>
  <si>
    <t>蔡剑劲,邱枫</t>
  </si>
  <si>
    <t>(GRT)74222922;(GRT)74222923;</t>
  </si>
  <si>
    <t>[张家口]格林豪泰贝壳酒店(张家口钻石北路烟厂店)(80246050)</t>
  </si>
  <si>
    <t>1.5米大床房&lt;2人入住&gt;</t>
  </si>
  <si>
    <t>段世磊</t>
  </si>
  <si>
    <t>(GRT)74224812;</t>
  </si>
  <si>
    <t>[福州]海友酒店(福州三坊七巷店)(77147214)</t>
  </si>
  <si>
    <t>双床房&lt;2人入住&gt;</t>
  </si>
  <si>
    <t>张幼芳</t>
  </si>
  <si>
    <t>R3500014074200218001</t>
  </si>
  <si>
    <t>[东阳]云栖艺术酒店（东阳银泰城店）(81209189)</t>
  </si>
  <si>
    <t>中式大床房&lt;2人入住&gt;</t>
  </si>
  <si>
    <t>穆玉松</t>
  </si>
  <si>
    <t>[武汉]城市便捷酒店(武汉光谷民族大道华师一附中店)(68346784)</t>
  </si>
  <si>
    <t>标准大床房&lt;2人入住&gt;</t>
  </si>
  <si>
    <t>高峰</t>
  </si>
  <si>
    <t>[黄梅]城市便捷酒店(黄梅客运站店)(68341495)</t>
  </si>
  <si>
    <t>方荣华</t>
  </si>
  <si>
    <t>刘杰</t>
  </si>
  <si>
    <t>严溢</t>
  </si>
  <si>
    <t>[忻州]尚客优酒店(忻州人民医院店)(81208749)</t>
  </si>
  <si>
    <t>精品大床房&lt;2人入住&gt;</t>
  </si>
  <si>
    <t>李冬欣</t>
  </si>
  <si>
    <t>CA13744220123CNY</t>
  </si>
  <si>
    <t>[兰州]尚客优品酒店(兰州西关十字店)(81209868)</t>
  </si>
  <si>
    <t>优馨大床房（无窗）&lt;2人入住&gt;</t>
  </si>
  <si>
    <t>马力嘉</t>
  </si>
  <si>
    <t>[徐州]尚客优快捷酒店(徐州师范大学店)(80248066)</t>
  </si>
  <si>
    <t>豪华大床房&lt;2人入住&gt;</t>
  </si>
  <si>
    <t>于欣</t>
  </si>
  <si>
    <t>[兴化]贝壳酒店(兴化陈堡店)(80249791)</t>
  </si>
  <si>
    <t>胡宇翔</t>
  </si>
  <si>
    <t>[上海]全季酒店(上海虹桥古北路店)(80246150)</t>
  </si>
  <si>
    <t>高级大床房&lt;2人入住&gt;</t>
  </si>
  <si>
    <t>王修怀</t>
  </si>
  <si>
    <t>R8000020074191226001</t>
  </si>
  <si>
    <t>[温州]温州太一国际酒店(80249424)</t>
  </si>
  <si>
    <t>商务大床房&lt;2人入住&gt;</t>
  </si>
  <si>
    <t>李飘飘</t>
  </si>
  <si>
    <t>[济南]格林豪泰酒店(济南火车站省立医院经二路店)(80895017)</t>
  </si>
  <si>
    <t>禅境茶香大床房&lt;2人入住&gt;&lt;早餐&gt;</t>
  </si>
  <si>
    <t>桂仁佳</t>
  </si>
  <si>
    <t>[南昌]尚客优精选酒店(南昌叠山路滕王阁步行街店)(80245746)</t>
  </si>
  <si>
    <t>杨书祥</t>
  </si>
  <si>
    <t>[厦门]厦门海景千禧大酒店(68194086)</t>
  </si>
  <si>
    <t>傅嘉鸿</t>
  </si>
  <si>
    <t>[济南]格林豪泰(济南泉城广场店)(68600774)</t>
  </si>
  <si>
    <t>家庭房&lt;2人入住&gt;</t>
  </si>
  <si>
    <t>王雪彤</t>
  </si>
  <si>
    <t>(GRT)74235926;</t>
  </si>
  <si>
    <t>张镇钱</t>
  </si>
  <si>
    <t>[null](81208784)</t>
  </si>
  <si>
    <t>[兴化]格林豪泰(兴化英武中路店)(76550913)</t>
  </si>
  <si>
    <t>套房&lt;2人入住&gt;</t>
  </si>
  <si>
    <t>蒋鑫</t>
  </si>
  <si>
    <t>(GRT)74240268;</t>
  </si>
  <si>
    <t>[齐河]骏怡连锁酒店(德州齐河汽车站店)(80248312)</t>
  </si>
  <si>
    <t>普通大床房.&lt;2人入住&gt;</t>
  </si>
  <si>
    <t>栾青林</t>
  </si>
  <si>
    <t>(THK)YD02144220107173547319;</t>
  </si>
  <si>
    <t>[北京]全季酒店(北京顺义燕京桥店)(80251080)</t>
  </si>
  <si>
    <t>袁悦</t>
  </si>
  <si>
    <t>R9001155074282882001</t>
  </si>
  <si>
    <t>智选大床房&lt;2人入住&gt;</t>
  </si>
  <si>
    <t>郑良明</t>
  </si>
  <si>
    <t>[上海]全季酒店(上海世博杨高南路店)(76255312)</t>
  </si>
  <si>
    <t>邓欢换</t>
  </si>
  <si>
    <t>R2001255074287712001</t>
  </si>
  <si>
    <t>苏俊</t>
  </si>
  <si>
    <t>符佳妮</t>
  </si>
  <si>
    <t>[null](80249176)</t>
  </si>
  <si>
    <t>[南昌]尚客优快捷酒店(南昌红谷滩凤凰洲店)(79042762)</t>
  </si>
  <si>
    <t>经济大床房&lt;2人入住&gt;</t>
  </si>
  <si>
    <t>李杰</t>
  </si>
  <si>
    <t>[苏州]尚客优快捷酒店(苏州通安店)(80247198)</t>
  </si>
  <si>
    <t>周文學</t>
  </si>
  <si>
    <t>标准双人房&lt;2人入住&gt;</t>
  </si>
  <si>
    <t>黄嘉斌</t>
  </si>
  <si>
    <t>(GRT)74252938;</t>
  </si>
  <si>
    <t>[梧州]格林豪泰酒店(梧州两广市场店)(80249888)</t>
  </si>
  <si>
    <t>普通双床房&lt;2人入住&gt;&lt;早餐&gt;</t>
  </si>
  <si>
    <t>陈容萍</t>
  </si>
  <si>
    <t>[null](80247876)</t>
  </si>
  <si>
    <t>[沛县]喆·啡酒店(沛县新城区九龙城店)(76478694)</t>
  </si>
  <si>
    <t>啡凡大床房&lt;2人入住&gt;</t>
  </si>
  <si>
    <t>马克,孟秋汝</t>
  </si>
  <si>
    <t>[广州]广州珀丽酒店(76255406)</t>
  </si>
  <si>
    <t>行政双床房&lt;2人入住&gt;</t>
  </si>
  <si>
    <t>张兴,唐水源</t>
  </si>
  <si>
    <t>[广州]城市便捷酒店(广州荔湾增滘店)(68307772)</t>
  </si>
  <si>
    <t>陈司敏</t>
  </si>
  <si>
    <t>[常州]格林豪泰(常州春秋淹城花园街店)(80249001)</t>
  </si>
  <si>
    <t>大床房B&lt;2人入住&gt;</t>
  </si>
  <si>
    <t>王笑天</t>
  </si>
  <si>
    <t>(GRT)74255960;</t>
  </si>
  <si>
    <t>[深圳]汉庭酒店(深圳龙岗南联地铁站店)(80249347)</t>
  </si>
  <si>
    <t>谢洁欢</t>
  </si>
  <si>
    <t>CA13744220124CNY</t>
  </si>
  <si>
    <t>R5181161073577493001</t>
  </si>
  <si>
    <t>郭婧然</t>
  </si>
  <si>
    <t>刘婷</t>
  </si>
  <si>
    <t>赵正华</t>
  </si>
  <si>
    <t>张文涛</t>
  </si>
  <si>
    <t>[广州]广州石奥客栈(80251039)</t>
  </si>
  <si>
    <t>豪华海景大床房&lt;2人入住&gt;&lt;早餐&gt;</t>
  </si>
  <si>
    <t>欧阳杨</t>
  </si>
  <si>
    <t>[上海]全季酒店(上海浦东机场城南路店)(68606437)</t>
  </si>
  <si>
    <t>刘朋</t>
  </si>
  <si>
    <t>R2001206074080490001</t>
  </si>
  <si>
    <t>陈楠</t>
  </si>
  <si>
    <t>R3500014074094802001</t>
  </si>
  <si>
    <t>[null](82822742)</t>
  </si>
  <si>
    <t>[靖西]尚客优酒店(靖西靖宇汽车站店)(80248427)</t>
  </si>
  <si>
    <t>刘亚龙</t>
  </si>
  <si>
    <t>李小琴</t>
  </si>
  <si>
    <t>[上海]格林豪泰(上海松江万达广场茸梅路店)(76255781)</t>
  </si>
  <si>
    <t>陈令玮,陈庆文</t>
  </si>
  <si>
    <t>[上海]汉庭优佳酒店(上海莘庄龙之梦店)(76436471)</t>
  </si>
  <si>
    <t>陈锦辉</t>
  </si>
  <si>
    <t>R2011006074210628001</t>
  </si>
  <si>
    <t>[武汉]城市便捷酒店(武汉中南路傅家坡店)(68346364)</t>
  </si>
  <si>
    <t>张剑波</t>
  </si>
  <si>
    <t>[null](80248948)</t>
  </si>
  <si>
    <t>[上海]全季酒店(上海外滩河南中路店)(77169632)</t>
  </si>
  <si>
    <t>高级双床房&lt;2人入住&gt;</t>
  </si>
  <si>
    <t>李盾</t>
  </si>
  <si>
    <t>R8000327074305689001</t>
  </si>
  <si>
    <t>[天津]汉庭酒店(天津武清大光明中心店)(76549551)</t>
  </si>
  <si>
    <t>何沛龙</t>
  </si>
  <si>
    <t>R3017006074305932001</t>
  </si>
  <si>
    <t>取消</t>
  </si>
  <si>
    <t>[null](80243326)</t>
  </si>
  <si>
    <t>王长盛</t>
  </si>
  <si>
    <t>R3500014074349276001</t>
  </si>
  <si>
    <t>[南通]格林豪泰智选酒店(南通市海门区商和广场店)(68612625)</t>
  </si>
  <si>
    <t>大床房（零压）&lt;2人入住&gt;</t>
  </si>
  <si>
    <t>任辉</t>
  </si>
  <si>
    <t>(GRT)74267864;</t>
  </si>
  <si>
    <t>[null](80249115)</t>
  </si>
  <si>
    <t>黄超</t>
  </si>
  <si>
    <t>数码影视房&lt;2人入住&gt;</t>
  </si>
  <si>
    <t>杨正杰</t>
  </si>
  <si>
    <t>张心怡</t>
  </si>
  <si>
    <t>R3500014074367521001</t>
  </si>
  <si>
    <t>[null](82550893)</t>
  </si>
  <si>
    <t>[丹阳]尚客优酒店(丹阳火车站店)(80248465)</t>
  </si>
  <si>
    <t>特惠双床房&lt;2人入住&gt;</t>
  </si>
  <si>
    <t>蔡良昌</t>
  </si>
  <si>
    <t>[合肥]贝壳酒店(合肥瑶海区百大周谷堆大兴路店)(76433026)</t>
  </si>
  <si>
    <t>魏超</t>
  </si>
  <si>
    <t>王锋林</t>
  </si>
  <si>
    <t>[海口]宜尚酒店(海口友谊阳光城侨中路店)(80249467)</t>
  </si>
  <si>
    <t>智能大床房（智能小度）&lt;2人入住&gt;</t>
  </si>
  <si>
    <t>张丹妮</t>
  </si>
  <si>
    <t>R_2898002_778634</t>
  </si>
  <si>
    <t>幸梦琦</t>
  </si>
  <si>
    <t>，</t>
  </si>
  <si>
    <t>23123 CNY</t>
  </si>
  <si>
    <t>A220124094231481</t>
  </si>
  <si>
    <t>A220124094256481</t>
  </si>
  <si>
    <t>总计：23123元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</si>
  <si>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</si>
  <si>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</si>
  <si>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</si>
  <si>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</si>
  <si>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</si>
  <si>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</si>
  <si>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</si>
  <si>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</si>
  <si>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</si>
  <si>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</si>
  <si>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</si>
  <si>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</si>
  <si>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</si>
  <si>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</si>
  <si>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</si>
  <si>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</si>
  <si>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</si>
  <si>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2022-01-08</t>
  </si>
  <si>
    <t>2379789</t>
  </si>
  <si>
    <t>广州珀丽酒店</t>
  </si>
  <si>
    <t>2022-01-09</t>
  </si>
  <si>
    <t>退房日月结</t>
  </si>
  <si>
    <t>284.00</t>
  </si>
  <si>
    <t>RMB</t>
  </si>
  <si>
    <t>0</t>
  </si>
  <si>
    <t>0.00</t>
  </si>
  <si>
    <t>携程汇登国内直连</t>
  </si>
  <si>
    <t>2022-01-08 23:15:13</t>
  </si>
  <si>
    <t>否</t>
  </si>
  <si>
    <t>广州汇登信息科技有限公司</t>
  </si>
  <si>
    <t>直连</t>
  </si>
  <si>
    <t>2379711</t>
  </si>
  <si>
    <t>成都高逸金沙酒店</t>
  </si>
  <si>
    <t>张哲</t>
  </si>
  <si>
    <t>249.00</t>
  </si>
  <si>
    <t>2022-01-08 22:11:03</t>
  </si>
  <si>
    <t>2379655</t>
  </si>
  <si>
    <t>宜尚酒店(海口友谊阳光城侨中路店)</t>
  </si>
  <si>
    <t>296.00</t>
  </si>
  <si>
    <t>2022-01-08 21:35:54</t>
  </si>
  <si>
    <t>2379556</t>
  </si>
  <si>
    <t>格林豪泰酒店(丹阳界牌店)</t>
  </si>
  <si>
    <t>张睿</t>
  </si>
  <si>
    <t>147.00</t>
  </si>
  <si>
    <t>2022-01-08 20:25:51</t>
  </si>
  <si>
    <t>2379477</t>
  </si>
  <si>
    <t>云栖艺术酒店</t>
  </si>
  <si>
    <t>130.00</t>
  </si>
  <si>
    <t>2022-01-08 19:44:57</t>
  </si>
  <si>
    <t>2379462</t>
  </si>
  <si>
    <t>贝壳酒店(合肥瑶海区百大周谷堆大兴路店)</t>
  </si>
  <si>
    <t>109.00</t>
  </si>
  <si>
    <t>2022-01-08 19:38:29</t>
  </si>
  <si>
    <t>2379279</t>
  </si>
  <si>
    <t>尚客优连锁酒店（丹阳火车站店）</t>
  </si>
  <si>
    <t>120.00</t>
  </si>
  <si>
    <t>2022-01-08 18:11:47</t>
  </si>
  <si>
    <t>2379278</t>
  </si>
  <si>
    <t>城市便捷酒店(钦州沃尔玛店)</t>
  </si>
  <si>
    <t>许冬怡</t>
  </si>
  <si>
    <t>119.00</t>
  </si>
  <si>
    <t>2022-01-08 18:11:32</t>
  </si>
  <si>
    <t>2379209</t>
  </si>
  <si>
    <t>海友酒店(福州三坊七巷店)</t>
  </si>
  <si>
    <t>153.00</t>
  </si>
  <si>
    <t>2022-01-08 17:38:43</t>
  </si>
  <si>
    <t>2379180</t>
  </si>
  <si>
    <t>邓远超</t>
  </si>
  <si>
    <t>2022-01-08 17:24:48</t>
  </si>
  <si>
    <t>2379143</t>
  </si>
  <si>
    <t>尚客优快捷酒店（徐州铜山师范大学店）</t>
  </si>
  <si>
    <t>96.00</t>
  </si>
  <si>
    <t>2022-01-08 17:03:40</t>
  </si>
  <si>
    <t>2379112</t>
  </si>
  <si>
    <t>尚客优精选酒店（叠山路滕王阁步行街店）</t>
  </si>
  <si>
    <t>112.00</t>
  </si>
  <si>
    <t>2022-01-08 16:42:08</t>
  </si>
  <si>
    <t>2379097</t>
  </si>
  <si>
    <t>格林豪泰快捷酒店（景德镇珠山曙光路古玩市场店）</t>
  </si>
  <si>
    <t>谢进贤</t>
  </si>
  <si>
    <t>104.00</t>
  </si>
  <si>
    <t>2022-01-08 16:34:23</t>
  </si>
  <si>
    <t>2379001</t>
  </si>
  <si>
    <t>格林豪泰(海门商和广场店)</t>
  </si>
  <si>
    <t>171.00</t>
  </si>
  <si>
    <t>2022-01-08 15:21:39</t>
  </si>
  <si>
    <t>2378767</t>
  </si>
  <si>
    <t>161.00</t>
  </si>
  <si>
    <t>2022-01-08 12:34:39</t>
  </si>
  <si>
    <t>2378568</t>
  </si>
  <si>
    <t>张家港华芳金陵国际酒店</t>
  </si>
  <si>
    <t>钱承屹</t>
  </si>
  <si>
    <t>356.00</t>
  </si>
  <si>
    <t>2022-01-08 10:18:15</t>
  </si>
  <si>
    <t>2022-01-07</t>
  </si>
  <si>
    <t>2378289</t>
  </si>
  <si>
    <t>格林豪泰(常州春秋淹城花园街店)</t>
  </si>
  <si>
    <t>2022-01-07 23:22:51</t>
  </si>
  <si>
    <t>2378288</t>
  </si>
  <si>
    <t>城市便捷酒店(广州荔湾增滘店)</t>
  </si>
  <si>
    <t>196.00</t>
  </si>
  <si>
    <t>2022-01-07 23:22:22</t>
  </si>
  <si>
    <t>2378284</t>
  </si>
  <si>
    <t>592.00</t>
  </si>
  <si>
    <t>2022-01-07 23:18:05</t>
  </si>
  <si>
    <t>2378192</t>
  </si>
  <si>
    <t>喆·啡酒店(沛县新城区九龙城店)</t>
  </si>
  <si>
    <t>404.00</t>
  </si>
  <si>
    <t>2022-01-07 22:10:24</t>
  </si>
  <si>
    <t>2378166</t>
  </si>
  <si>
    <t>汉庭优佳酒店(阳江西平南路店)</t>
  </si>
  <si>
    <t>李荣博</t>
  </si>
  <si>
    <t>144.00</t>
  </si>
  <si>
    <t>2022-01-07 22:00:02</t>
  </si>
  <si>
    <t>2378160</t>
  </si>
  <si>
    <t>格林豪泰酒店(梧州两广市场店)</t>
  </si>
  <si>
    <t>188.00</t>
  </si>
  <si>
    <t>2022-01-07 21:57:56</t>
  </si>
  <si>
    <t>2378076</t>
  </si>
  <si>
    <t>格林豪泰(汕头澄江路店)</t>
  </si>
  <si>
    <t>197.00</t>
  </si>
  <si>
    <t>2022-01-07 21:12:35</t>
  </si>
  <si>
    <t>2378069</t>
  </si>
  <si>
    <t>尚客优快捷酒店(苏州通安店)</t>
  </si>
  <si>
    <t>2022-01-07 21:09:27</t>
  </si>
  <si>
    <t>2378048</t>
  </si>
  <si>
    <t>尚客优快捷酒店(南昌红谷滩凤凰洲店)</t>
  </si>
  <si>
    <t>126.00</t>
  </si>
  <si>
    <t>2022-01-07 20:59:19</t>
  </si>
  <si>
    <t>2378044</t>
  </si>
  <si>
    <t>格林豪泰(阜宁阜城大街店)</t>
  </si>
  <si>
    <t>魏风珍</t>
  </si>
  <si>
    <t>128.00</t>
  </si>
  <si>
    <t>2022-01-07 20:57:44</t>
  </si>
  <si>
    <t>2378003</t>
  </si>
  <si>
    <t>杭州炫颐大酒店</t>
  </si>
  <si>
    <t>166.00</t>
  </si>
  <si>
    <t>2022-01-07 20:36:33</t>
  </si>
  <si>
    <t>2377947</t>
  </si>
  <si>
    <t>陈太伟</t>
  </si>
  <si>
    <t>2022-01-07 20:04:40</t>
  </si>
  <si>
    <t>2377913</t>
  </si>
  <si>
    <t>84.00</t>
  </si>
  <si>
    <t>2022-01-07 19:47:40</t>
  </si>
  <si>
    <t>2377866</t>
  </si>
  <si>
    <t>全季酒店(上海世博杨高南路店)</t>
  </si>
  <si>
    <t>2022-01-07 19:28:34</t>
  </si>
  <si>
    <t>2377780</t>
  </si>
  <si>
    <t>2022-01-07 18:48:42</t>
  </si>
  <si>
    <t>2377720</t>
  </si>
  <si>
    <t>格林豪泰智选酒店(济南舜耕国际会展中心店)</t>
  </si>
  <si>
    <t>宋士杰</t>
  </si>
  <si>
    <t>230.00</t>
  </si>
  <si>
    <t>2022-01-07 18:22:44</t>
  </si>
  <si>
    <t>2377677</t>
  </si>
  <si>
    <t>全季酒店(北京顺义燕京桥店)</t>
  </si>
  <si>
    <t>323.00</t>
  </si>
  <si>
    <t>2022-01-07 18:08:04</t>
  </si>
  <si>
    <t>2377602</t>
  </si>
  <si>
    <t>骏怡连锁酒店(德州齐河汽车站店)</t>
  </si>
  <si>
    <t>2022-01-07 17:35:48</t>
  </si>
  <si>
    <t>2377190</t>
  </si>
  <si>
    <t>格林豪泰(兴化英武中路店)</t>
  </si>
  <si>
    <t>204.00</t>
  </si>
  <si>
    <t>2022-01-07 13:23:37</t>
  </si>
  <si>
    <t>2377105</t>
  </si>
  <si>
    <t>尚客优酒店(扬州汊河大学城店)</t>
  </si>
  <si>
    <t>张登成</t>
  </si>
  <si>
    <t>212.00</t>
  </si>
  <si>
    <t>2022-01-07 12:34:09</t>
  </si>
  <si>
    <t>2376952</t>
  </si>
  <si>
    <t>2022-01-07 10:35:40</t>
  </si>
  <si>
    <t>2376935</t>
  </si>
  <si>
    <t>格林豪泰商务酒店（济南泉城广场店）</t>
  </si>
  <si>
    <t>223.00</t>
  </si>
  <si>
    <t>2022-01-07 10:26:29</t>
  </si>
  <si>
    <t>2376821</t>
  </si>
  <si>
    <t>城市便捷酒店(武汉中南路傅家坡店)</t>
  </si>
  <si>
    <t>366.00</t>
  </si>
  <si>
    <t>2022-01-07 07:27:55</t>
  </si>
  <si>
    <t>2376678</t>
  </si>
  <si>
    <t>厦门海景千禧大酒店</t>
  </si>
  <si>
    <t>413.00</t>
  </si>
  <si>
    <t>2022-01-07 08:09:32</t>
  </si>
  <si>
    <t>直采</t>
  </si>
  <si>
    <t>2022-01-06</t>
  </si>
  <si>
    <t>2376667</t>
  </si>
  <si>
    <t>2022-01-06 23:33:53</t>
  </si>
  <si>
    <t>2376662</t>
  </si>
  <si>
    <t>IU酒店（贵阳花溪步行街店）</t>
  </si>
  <si>
    <t>124.00</t>
  </si>
  <si>
    <t>2022-01-06 23:22:16</t>
  </si>
  <si>
    <t>2376569</t>
  </si>
  <si>
    <t>137.00</t>
  </si>
  <si>
    <t>2022-01-06 22:12:36</t>
  </si>
  <si>
    <t>2376565</t>
  </si>
  <si>
    <t>-137</t>
  </si>
  <si>
    <t>2022-01-06 22:10:04</t>
  </si>
  <si>
    <t>2376553</t>
  </si>
  <si>
    <t>汉庭优佳酒店(上海莘庄龙之梦店)</t>
  </si>
  <si>
    <t>517.00</t>
  </si>
  <si>
    <t>2022-01-06 22:03:50</t>
  </si>
  <si>
    <t>2376526</t>
  </si>
  <si>
    <t>城市便捷酒店(黄梅客运站店)</t>
  </si>
  <si>
    <t>154.00</t>
  </si>
  <si>
    <t>2022-01-06 21:44:40</t>
  </si>
  <si>
    <t>2376503</t>
  </si>
  <si>
    <t>宜尚酒店(唐山爱琴海中环广场店)</t>
  </si>
  <si>
    <t>225.00</t>
  </si>
  <si>
    <t>2022-01-06 21:32:17</t>
  </si>
  <si>
    <t>2376479</t>
  </si>
  <si>
    <t>城市便捷酒店(武汉光谷民族大道华师一附中店)</t>
  </si>
  <si>
    <t>174.00</t>
  </si>
  <si>
    <t>2022-01-06 21:20:50</t>
  </si>
  <si>
    <t>2376467</t>
  </si>
  <si>
    <t>2022-01-06 21:14:20</t>
  </si>
  <si>
    <t>2376218</t>
  </si>
  <si>
    <t>2022-01-06 19:10:19</t>
  </si>
  <si>
    <t>2376163</t>
  </si>
  <si>
    <t>格林豪泰贝壳酒店（张家口钻石北路烟厂店）</t>
  </si>
  <si>
    <t>131.00</t>
  </si>
  <si>
    <t>2022-01-06 18:53:11</t>
  </si>
  <si>
    <t>2375998</t>
  </si>
  <si>
    <t>442.00</t>
  </si>
  <si>
    <t>2022-01-06 17:54:36</t>
  </si>
  <si>
    <t>2375930</t>
  </si>
  <si>
    <t>格林豪泰(望江蓝天路怡和苑店)</t>
  </si>
  <si>
    <t>155.00</t>
  </si>
  <si>
    <t>2022-01-06 17:29:55</t>
  </si>
  <si>
    <t>2375927</t>
  </si>
  <si>
    <t>格林豪泰(上海松江万达广场茸梅路店)</t>
  </si>
  <si>
    <t>326.00</t>
  </si>
  <si>
    <t>2022-01-06 17:29:50</t>
  </si>
  <si>
    <t>2375889</t>
  </si>
  <si>
    <t>北京瑞成大酒店</t>
  </si>
  <si>
    <t>1245.00</t>
  </si>
  <si>
    <t>2022-01-06 17:13:50</t>
  </si>
  <si>
    <t>2375868</t>
  </si>
  <si>
    <t>汉庭酒店(上海虹桥机场北翟路新店)</t>
  </si>
  <si>
    <t>170.00</t>
  </si>
  <si>
    <t>2022-01-06 17:04:54</t>
  </si>
  <si>
    <t>2375864</t>
  </si>
  <si>
    <t>格林豪泰快捷酒店（济南槐荫火车站省立医院经二路店）</t>
  </si>
  <si>
    <t>172.00</t>
  </si>
  <si>
    <t>2022-01-06 17:03:33</t>
  </si>
  <si>
    <t>2375838</t>
  </si>
  <si>
    <t>温州太一国际酒店</t>
  </si>
  <si>
    <t>564.00</t>
  </si>
  <si>
    <t>2022-01-06 16:52:33</t>
  </si>
  <si>
    <t>2375813</t>
  </si>
  <si>
    <t>全季酒店(上海虹桥古北路店)</t>
  </si>
  <si>
    <t>723.00</t>
  </si>
  <si>
    <t>2022-01-06 16:40:28</t>
  </si>
  <si>
    <t>2375795</t>
  </si>
  <si>
    <t>汉庭酒店(上海人民广场大沽路店)</t>
  </si>
  <si>
    <t>231.00</t>
  </si>
  <si>
    <t>2022-01-06 16:30:36</t>
  </si>
  <si>
    <t>2375791</t>
  </si>
  <si>
    <t>尚客优酒店(靖西靖宇汽车站店)</t>
  </si>
  <si>
    <t>324.00</t>
  </si>
  <si>
    <t>2022-01-06 16:29:38</t>
  </si>
  <si>
    <t>2375577</t>
  </si>
  <si>
    <t>2022-01-06 14:28:41</t>
  </si>
  <si>
    <t>2375538</t>
  </si>
  <si>
    <t>2022-01-06 14:08:00</t>
  </si>
  <si>
    <t>2375405</t>
  </si>
  <si>
    <t>城市便捷酒店(广州十三行沙涌地铁站店)</t>
  </si>
  <si>
    <t>185.00</t>
  </si>
  <si>
    <t>2022-01-06 12:50:41</t>
  </si>
  <si>
    <t>2375343</t>
  </si>
  <si>
    <t>尚客优连锁酒店(苏州高新区浒关兴贤路店)</t>
  </si>
  <si>
    <t>133.00</t>
  </si>
  <si>
    <t>2022-01-06 12:16:47</t>
  </si>
  <si>
    <t>2375225</t>
  </si>
  <si>
    <t>广州三寓宾馆</t>
  </si>
  <si>
    <t>585.00</t>
  </si>
  <si>
    <t>2022-01-06 11:11:39</t>
  </si>
  <si>
    <t>2375209</t>
  </si>
  <si>
    <t>IU酒店(北京科技大学北沙滩地铁站店)</t>
  </si>
  <si>
    <t>242.00</t>
  </si>
  <si>
    <t>2022-01-06 10:59:58</t>
  </si>
  <si>
    <t>2375208</t>
  </si>
  <si>
    <t>广州琥珀东方酒店</t>
  </si>
  <si>
    <t>古诗健</t>
  </si>
  <si>
    <t>499.00</t>
  </si>
  <si>
    <t>2022-01-06 11:16:19</t>
  </si>
  <si>
    <t>2374934</t>
  </si>
  <si>
    <t>394.00</t>
  </si>
  <si>
    <t>2022-01-06 07:38:12</t>
  </si>
  <si>
    <t>2022-01-05</t>
  </si>
  <si>
    <t>2373740</t>
  </si>
  <si>
    <t>马晓东,张景</t>
  </si>
  <si>
    <t>536.00</t>
  </si>
  <si>
    <t>2022-01-05 14:39:42</t>
  </si>
  <si>
    <t>2373697</t>
  </si>
  <si>
    <t>151.00</t>
  </si>
  <si>
    <t>2022-01-05 13:53:25</t>
  </si>
  <si>
    <t>2373633</t>
  </si>
  <si>
    <t>贝壳酒店(兴化陈堡店)</t>
  </si>
  <si>
    <t>刘家豹</t>
  </si>
  <si>
    <t>2022-01-05 13:07:55</t>
  </si>
  <si>
    <t>2373572</t>
  </si>
  <si>
    <t>2022-01-05 12:31:11</t>
  </si>
  <si>
    <t>2373432</t>
  </si>
  <si>
    <t>轻住·青木商务酒店（开发区天山海世界东站店）</t>
  </si>
  <si>
    <t>202.00</t>
  </si>
  <si>
    <t>2022-01-05 11:03:12</t>
  </si>
  <si>
    <t>2373356</t>
  </si>
  <si>
    <t>489.00</t>
  </si>
  <si>
    <t>2022-01-05 09:58:25</t>
  </si>
  <si>
    <t>2373350</t>
  </si>
  <si>
    <t>全季酒店(上海浦东机场城南路店)</t>
  </si>
  <si>
    <t>2022-01-05 09:54:52</t>
  </si>
  <si>
    <t>2373328</t>
  </si>
  <si>
    <t>石锋</t>
  </si>
  <si>
    <t>268.00</t>
  </si>
  <si>
    <t>2022-01-05 09:33:42</t>
  </si>
  <si>
    <t>2373262</t>
  </si>
  <si>
    <t>广州石奥客栈</t>
  </si>
  <si>
    <t>746.00</t>
  </si>
  <si>
    <t>2022-01-05 08:25:13</t>
  </si>
  <si>
    <t>2022-01-03</t>
  </si>
  <si>
    <t>2370981</t>
  </si>
  <si>
    <t>105.00</t>
  </si>
  <si>
    <t>2022-01-03 22:01:57</t>
  </si>
  <si>
    <t>2370889</t>
  </si>
  <si>
    <t>尚客优品酒店(兰州西关十字店)</t>
  </si>
  <si>
    <t>141.00</t>
  </si>
  <si>
    <t>2022-01-03 20:59:18</t>
  </si>
  <si>
    <t>2370420</t>
  </si>
  <si>
    <t>喆啡酒店(佛山三水新动力广场店)</t>
  </si>
  <si>
    <t>396.00</t>
  </si>
  <si>
    <t>2022-01-03 14:52:08</t>
  </si>
  <si>
    <t>2370333</t>
  </si>
  <si>
    <t>282.00</t>
  </si>
  <si>
    <t>2022-01-03 13:31:40</t>
  </si>
  <si>
    <t>2370100</t>
  </si>
  <si>
    <t>尚客优酒店(忻州人民医院店)</t>
  </si>
  <si>
    <t>2022-01-03 10:39:15</t>
  </si>
  <si>
    <t>2370095</t>
  </si>
  <si>
    <t>2022-01-03 10:37:54</t>
  </si>
  <si>
    <t>2370061</t>
  </si>
  <si>
    <t>2022-01-03 10:11:14</t>
  </si>
  <si>
    <t>2022-01-02</t>
  </si>
  <si>
    <t>2368930</t>
  </si>
  <si>
    <t>大理洱海天域英迪格酒店</t>
  </si>
  <si>
    <t>王君儒</t>
  </si>
  <si>
    <t>2022-01-02 14:33:57</t>
  </si>
  <si>
    <t>2368297</t>
  </si>
  <si>
    <t>广州百鸣纺园公寓酒店</t>
  </si>
  <si>
    <t>981.00</t>
  </si>
  <si>
    <t>2022-01-02 00:07:06</t>
  </si>
  <si>
    <t>2022-01-01</t>
  </si>
  <si>
    <t>2368157</t>
  </si>
  <si>
    <t>2022-01-04</t>
  </si>
  <si>
    <t>699.00</t>
  </si>
  <si>
    <t>2022-01-01 21:43:46</t>
  </si>
  <si>
    <t>2021-12-31</t>
  </si>
  <si>
    <t>2365757</t>
  </si>
  <si>
    <t>尚客优连锁酒店（溧阳天目湖店）</t>
  </si>
  <si>
    <t>118.00</t>
  </si>
  <si>
    <t>2021-12-31 11:46:00</t>
  </si>
  <si>
    <t>2021-12-30</t>
  </si>
  <si>
    <t>2363847</t>
  </si>
  <si>
    <t>汉庭酒店(深圳龙岗南联地铁站店)</t>
  </si>
  <si>
    <t>286.00</t>
  </si>
  <si>
    <t>2021-12-30 14:11:36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</si>
</sst>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5"/>
  <sheetViews>
    <sheetView topLeftCell="A43" workbookViewId="0">
      <selection activeCell="A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17086248849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44567</v>
      </c>
      <c r="G2" s="5">
        <v>44568</v>
      </c>
      <c r="H2" s="4">
        <v>1</v>
      </c>
      <c r="I2" s="4">
        <v>1</v>
      </c>
      <c r="J2" s="4">
        <v>1</v>
      </c>
      <c r="K2" s="4" t="s">
        <v>29</v>
      </c>
      <c r="L2" s="4">
        <v>118</v>
      </c>
      <c r="M2" s="4">
        <v>118</v>
      </c>
      <c r="N2" s="4" t="s">
        <v>30</v>
      </c>
      <c r="O2" s="4" t="s">
        <v>31</v>
      </c>
      <c r="P2" s="4" t="s">
        <v>32</v>
      </c>
      <c r="Q2" s="4">
        <v>0</v>
      </c>
      <c r="R2" s="6">
        <v>44561</v>
      </c>
      <c r="S2" s="5">
        <v>44583</v>
      </c>
      <c r="T2" s="4" t="s">
        <v>33</v>
      </c>
      <c r="U2" s="4">
        <v>118</v>
      </c>
      <c r="V2" s="4">
        <v>0</v>
      </c>
      <c r="W2" s="4">
        <v>0</v>
      </c>
      <c r="X2" s="4">
        <v>2365757</v>
      </c>
    </row>
    <row r="3" s="4" customFormat="1" spans="1:23">
      <c r="A3" s="4">
        <v>17099820574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44565</v>
      </c>
      <c r="G3" s="5">
        <v>44568</v>
      </c>
      <c r="H3" s="4">
        <v>1</v>
      </c>
      <c r="I3" s="4">
        <v>3</v>
      </c>
      <c r="J3" s="4">
        <v>3</v>
      </c>
      <c r="K3" s="4" t="s">
        <v>29</v>
      </c>
      <c r="L3" s="4">
        <v>699</v>
      </c>
      <c r="M3" s="4">
        <v>699</v>
      </c>
      <c r="N3" s="4" t="s">
        <v>36</v>
      </c>
      <c r="O3" s="4" t="s">
        <v>31</v>
      </c>
      <c r="P3" s="4" t="s">
        <v>32</v>
      </c>
      <c r="Q3" s="4">
        <v>0</v>
      </c>
      <c r="R3" s="6">
        <v>44562</v>
      </c>
      <c r="S3" s="5">
        <v>44583</v>
      </c>
      <c r="T3" s="4" t="s">
        <v>33</v>
      </c>
      <c r="U3" s="4">
        <v>699</v>
      </c>
      <c r="V3" s="4">
        <v>0</v>
      </c>
      <c r="W3" s="4">
        <v>0</v>
      </c>
    </row>
    <row r="4" s="4" customFormat="1" spans="1:25">
      <c r="A4" s="4">
        <v>17100351532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44566</v>
      </c>
      <c r="G4" s="5">
        <v>44568</v>
      </c>
      <c r="H4" s="4">
        <v>1</v>
      </c>
      <c r="I4" s="4">
        <v>2</v>
      </c>
      <c r="J4" s="4">
        <v>2</v>
      </c>
      <c r="K4" s="4" t="s">
        <v>29</v>
      </c>
      <c r="L4" s="4">
        <v>981</v>
      </c>
      <c r="M4" s="4">
        <v>981</v>
      </c>
      <c r="N4" s="4" t="s">
        <v>39</v>
      </c>
      <c r="O4" s="4" t="s">
        <v>31</v>
      </c>
      <c r="P4" s="4" t="s">
        <v>32</v>
      </c>
      <c r="Q4" s="4">
        <v>0</v>
      </c>
      <c r="R4" s="6">
        <v>44563</v>
      </c>
      <c r="S4" s="5">
        <v>44583</v>
      </c>
      <c r="T4" s="4" t="s">
        <v>33</v>
      </c>
      <c r="U4" s="4">
        <v>981</v>
      </c>
      <c r="V4" s="4">
        <v>0</v>
      </c>
      <c r="W4" s="4">
        <v>0</v>
      </c>
      <c r="X4" s="4">
        <v>2368297</v>
      </c>
      <c r="Y4" s="4">
        <v>170432</v>
      </c>
    </row>
    <row r="5" s="4" customFormat="1" spans="1:23">
      <c r="A5" s="4">
        <v>17108720049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44566</v>
      </c>
      <c r="G5" s="5">
        <v>44568</v>
      </c>
      <c r="H5" s="4">
        <v>1</v>
      </c>
      <c r="I5" s="4">
        <v>2</v>
      </c>
      <c r="J5" s="4">
        <v>2</v>
      </c>
      <c r="K5" s="4" t="s">
        <v>29</v>
      </c>
      <c r="L5" s="4">
        <v>396</v>
      </c>
      <c r="M5" s="4">
        <v>396</v>
      </c>
      <c r="N5" s="4" t="s">
        <v>42</v>
      </c>
      <c r="O5" s="4" t="s">
        <v>31</v>
      </c>
      <c r="P5" s="4" t="s">
        <v>32</v>
      </c>
      <c r="Q5" s="4">
        <v>0</v>
      </c>
      <c r="R5" s="6">
        <v>44564</v>
      </c>
      <c r="S5" s="5">
        <v>44583</v>
      </c>
      <c r="T5" s="4" t="s">
        <v>33</v>
      </c>
      <c r="U5" s="4">
        <v>396</v>
      </c>
      <c r="V5" s="4">
        <v>0</v>
      </c>
      <c r="W5" s="4">
        <v>0</v>
      </c>
    </row>
    <row r="6" s="4" customFormat="1" spans="1:23">
      <c r="A6" s="4">
        <v>17118830660</v>
      </c>
      <c r="B6" s="4" t="s">
        <v>25</v>
      </c>
      <c r="C6" s="4" t="s">
        <v>26</v>
      </c>
      <c r="D6" s="4" t="s">
        <v>43</v>
      </c>
      <c r="F6" s="5">
        <v>44567</v>
      </c>
      <c r="G6" s="5">
        <v>44568</v>
      </c>
      <c r="H6" s="4">
        <v>0</v>
      </c>
      <c r="I6" s="4">
        <v>1</v>
      </c>
      <c r="J6" s="4">
        <v>0</v>
      </c>
      <c r="K6" s="4" t="s">
        <v>29</v>
      </c>
      <c r="L6" s="4">
        <v>268</v>
      </c>
      <c r="M6" s="4">
        <v>268</v>
      </c>
      <c r="O6" s="4" t="s">
        <v>31</v>
      </c>
      <c r="P6" s="4" t="s">
        <v>32</v>
      </c>
      <c r="Q6" s="4">
        <v>0</v>
      </c>
      <c r="R6" s="6">
        <v>44566</v>
      </c>
      <c r="S6" s="5">
        <v>44583</v>
      </c>
      <c r="T6" s="4" t="s">
        <v>33</v>
      </c>
      <c r="U6" s="4">
        <v>268</v>
      </c>
      <c r="V6" s="4">
        <v>0</v>
      </c>
      <c r="W6" s="4">
        <v>0</v>
      </c>
    </row>
    <row r="7" s="4" customFormat="1" spans="1:23">
      <c r="A7" s="4">
        <v>17119114082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44566</v>
      </c>
      <c r="G7" s="5">
        <v>44568</v>
      </c>
      <c r="H7" s="4">
        <v>1</v>
      </c>
      <c r="I7" s="4">
        <v>2</v>
      </c>
      <c r="J7" s="4">
        <v>2</v>
      </c>
      <c r="K7" s="4" t="s">
        <v>29</v>
      </c>
      <c r="L7" s="4">
        <v>202</v>
      </c>
      <c r="M7" s="4">
        <v>202</v>
      </c>
      <c r="N7" s="4" t="s">
        <v>46</v>
      </c>
      <c r="O7" s="4" t="s">
        <v>31</v>
      </c>
      <c r="P7" s="4" t="s">
        <v>32</v>
      </c>
      <c r="Q7" s="4">
        <v>0</v>
      </c>
      <c r="R7" s="6">
        <v>44566</v>
      </c>
      <c r="S7" s="5">
        <v>44583</v>
      </c>
      <c r="T7" s="4" t="s">
        <v>33</v>
      </c>
      <c r="U7" s="4">
        <v>202</v>
      </c>
      <c r="V7" s="4">
        <v>0</v>
      </c>
      <c r="W7" s="4">
        <v>0</v>
      </c>
    </row>
    <row r="8" s="4" customFormat="1" spans="1:24">
      <c r="A8" s="4">
        <v>17119498934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44567</v>
      </c>
      <c r="G8" s="5">
        <v>44568</v>
      </c>
      <c r="H8" s="4">
        <v>1</v>
      </c>
      <c r="I8" s="4">
        <v>1</v>
      </c>
      <c r="J8" s="4">
        <v>1</v>
      </c>
      <c r="K8" s="4" t="s">
        <v>29</v>
      </c>
      <c r="L8" s="4">
        <v>151</v>
      </c>
      <c r="M8" s="4">
        <v>151</v>
      </c>
      <c r="N8" s="4" t="s">
        <v>49</v>
      </c>
      <c r="O8" s="4" t="s">
        <v>31</v>
      </c>
      <c r="P8" s="4" t="s">
        <v>32</v>
      </c>
      <c r="Q8" s="4">
        <v>0</v>
      </c>
      <c r="R8" s="6">
        <v>44566</v>
      </c>
      <c r="S8" s="5">
        <v>44583</v>
      </c>
      <c r="T8" s="4" t="s">
        <v>33</v>
      </c>
      <c r="U8" s="4">
        <v>151</v>
      </c>
      <c r="V8" s="4">
        <v>0</v>
      </c>
      <c r="W8" s="4">
        <v>0</v>
      </c>
      <c r="X8" s="4">
        <v>2373572</v>
      </c>
    </row>
    <row r="9" s="4" customFormat="1" spans="1:23">
      <c r="A9" s="4">
        <v>17119662300</v>
      </c>
      <c r="B9" s="4" t="s">
        <v>25</v>
      </c>
      <c r="C9" s="4" t="s">
        <v>26</v>
      </c>
      <c r="D9" s="4" t="s">
        <v>50</v>
      </c>
      <c r="F9" s="5">
        <v>44566</v>
      </c>
      <c r="G9" s="5">
        <v>44568</v>
      </c>
      <c r="H9" s="4">
        <v>0</v>
      </c>
      <c r="I9" s="4">
        <v>2</v>
      </c>
      <c r="J9" s="4">
        <v>0</v>
      </c>
      <c r="K9" s="4" t="s">
        <v>29</v>
      </c>
      <c r="L9" s="4">
        <v>326</v>
      </c>
      <c r="M9" s="4">
        <v>326</v>
      </c>
      <c r="O9" s="4" t="s">
        <v>31</v>
      </c>
      <c r="P9" s="4" t="s">
        <v>32</v>
      </c>
      <c r="Q9" s="4">
        <v>0</v>
      </c>
      <c r="R9" s="6">
        <v>44566</v>
      </c>
      <c r="S9" s="5">
        <v>44583</v>
      </c>
      <c r="T9" s="4" t="s">
        <v>33</v>
      </c>
      <c r="U9" s="4">
        <v>326</v>
      </c>
      <c r="V9" s="4">
        <v>0</v>
      </c>
      <c r="W9" s="4">
        <v>0</v>
      </c>
    </row>
    <row r="10" s="4" customFormat="1" spans="1:23">
      <c r="A10" s="4">
        <v>17119978288</v>
      </c>
      <c r="B10" s="4" t="s">
        <v>25</v>
      </c>
      <c r="C10" s="4" t="s">
        <v>26</v>
      </c>
      <c r="D10" s="4" t="s">
        <v>43</v>
      </c>
      <c r="F10" s="5">
        <v>44567</v>
      </c>
      <c r="G10" s="5">
        <v>44568</v>
      </c>
      <c r="H10" s="4">
        <v>0</v>
      </c>
      <c r="I10" s="4">
        <v>1</v>
      </c>
      <c r="J10" s="4">
        <v>0</v>
      </c>
      <c r="K10" s="4" t="s">
        <v>29</v>
      </c>
      <c r="L10" s="4">
        <v>536</v>
      </c>
      <c r="M10" s="4">
        <v>536</v>
      </c>
      <c r="O10" s="4" t="s">
        <v>31</v>
      </c>
      <c r="P10" s="4" t="s">
        <v>32</v>
      </c>
      <c r="Q10" s="4">
        <v>0</v>
      </c>
      <c r="R10" s="6">
        <v>44566</v>
      </c>
      <c r="S10" s="5">
        <v>44583</v>
      </c>
      <c r="T10" s="4" t="s">
        <v>33</v>
      </c>
      <c r="U10" s="4">
        <v>536</v>
      </c>
      <c r="V10" s="4">
        <v>0</v>
      </c>
      <c r="W10" s="4">
        <v>0</v>
      </c>
    </row>
    <row r="11" s="4" customFormat="1" spans="1:23">
      <c r="A11" s="4">
        <v>17124958037</v>
      </c>
      <c r="B11" s="4" t="s">
        <v>25</v>
      </c>
      <c r="C11" s="4" t="s">
        <v>26</v>
      </c>
      <c r="D11" s="4" t="s">
        <v>51</v>
      </c>
      <c r="E11" s="4" t="s">
        <v>52</v>
      </c>
      <c r="F11" s="5">
        <v>44567</v>
      </c>
      <c r="G11" s="5">
        <v>44568</v>
      </c>
      <c r="H11" s="4">
        <v>1</v>
      </c>
      <c r="I11" s="4">
        <v>1</v>
      </c>
      <c r="J11" s="4">
        <v>1</v>
      </c>
      <c r="K11" s="4" t="s">
        <v>29</v>
      </c>
      <c r="L11" s="4">
        <v>394</v>
      </c>
      <c r="M11" s="4">
        <v>394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44567</v>
      </c>
      <c r="S11" s="5">
        <v>44583</v>
      </c>
      <c r="T11" s="4" t="s">
        <v>33</v>
      </c>
      <c r="U11" s="4">
        <v>394</v>
      </c>
      <c r="V11" s="4">
        <v>0</v>
      </c>
      <c r="W11" s="4">
        <v>0</v>
      </c>
    </row>
    <row r="12" s="4" customFormat="1" spans="1:25">
      <c r="A12" s="4">
        <v>17125442629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44567</v>
      </c>
      <c r="G12" s="5">
        <v>44568</v>
      </c>
      <c r="H12" s="4">
        <v>1</v>
      </c>
      <c r="I12" s="4">
        <v>1</v>
      </c>
      <c r="J12" s="4">
        <v>1</v>
      </c>
      <c r="K12" s="4" t="s">
        <v>29</v>
      </c>
      <c r="L12" s="4">
        <v>242</v>
      </c>
      <c r="M12" s="4">
        <v>242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44567</v>
      </c>
      <c r="S12" s="5">
        <v>44583</v>
      </c>
      <c r="T12" s="4" t="s">
        <v>33</v>
      </c>
      <c r="U12" s="4">
        <v>242</v>
      </c>
      <c r="V12" s="4">
        <v>0</v>
      </c>
      <c r="W12" s="4">
        <v>0</v>
      </c>
      <c r="X12" s="4">
        <v>2375209</v>
      </c>
      <c r="Y12" s="4">
        <v>104169633694</v>
      </c>
    </row>
    <row r="13" s="4" customFormat="1" spans="1:25">
      <c r="A13" s="4">
        <v>17125487896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44567</v>
      </c>
      <c r="G13" s="5">
        <v>44568</v>
      </c>
      <c r="H13" s="4">
        <v>1</v>
      </c>
      <c r="I13" s="4">
        <v>1</v>
      </c>
      <c r="J13" s="4">
        <v>1</v>
      </c>
      <c r="K13" s="4" t="s">
        <v>29</v>
      </c>
      <c r="L13" s="4">
        <v>585</v>
      </c>
      <c r="M13" s="4">
        <v>585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44567</v>
      </c>
      <c r="S13" s="5">
        <v>44583</v>
      </c>
      <c r="T13" s="4" t="s">
        <v>33</v>
      </c>
      <c r="U13" s="4">
        <v>585</v>
      </c>
      <c r="V13" s="4">
        <v>0</v>
      </c>
      <c r="W13" s="4">
        <v>0</v>
      </c>
      <c r="Y13" s="4" t="s">
        <v>60</v>
      </c>
    </row>
    <row r="14" s="4" customFormat="1" spans="1:23">
      <c r="A14" s="4">
        <v>17125770493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44567</v>
      </c>
      <c r="G14" s="5">
        <v>44568</v>
      </c>
      <c r="H14" s="4">
        <v>1</v>
      </c>
      <c r="I14" s="4">
        <v>1</v>
      </c>
      <c r="J14" s="4">
        <v>1</v>
      </c>
      <c r="K14" s="4" t="s">
        <v>29</v>
      </c>
      <c r="L14" s="4">
        <v>133</v>
      </c>
      <c r="M14" s="4">
        <v>133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44567</v>
      </c>
      <c r="S14" s="5">
        <v>44583</v>
      </c>
      <c r="T14" s="4" t="s">
        <v>33</v>
      </c>
      <c r="U14" s="4">
        <v>133</v>
      </c>
      <c r="V14" s="4">
        <v>0</v>
      </c>
      <c r="W14" s="4">
        <v>0</v>
      </c>
    </row>
    <row r="15" s="4" customFormat="1" spans="1:23">
      <c r="A15" s="4">
        <v>17125922148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44567</v>
      </c>
      <c r="G15" s="5">
        <v>44568</v>
      </c>
      <c r="H15" s="4">
        <v>1</v>
      </c>
      <c r="I15" s="4">
        <v>1</v>
      </c>
      <c r="J15" s="4">
        <v>1</v>
      </c>
      <c r="K15" s="4" t="s">
        <v>29</v>
      </c>
      <c r="L15" s="4">
        <v>185</v>
      </c>
      <c r="M15" s="4">
        <v>185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44567</v>
      </c>
      <c r="S15" s="5">
        <v>44583</v>
      </c>
      <c r="T15" s="4" t="s">
        <v>33</v>
      </c>
      <c r="U15" s="4">
        <v>185</v>
      </c>
      <c r="V15" s="4">
        <v>0</v>
      </c>
      <c r="W15" s="4">
        <v>0</v>
      </c>
    </row>
    <row r="16" s="4" customFormat="1" spans="1:25">
      <c r="A16" s="4">
        <v>17126259812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44567</v>
      </c>
      <c r="G16" s="5">
        <v>44568</v>
      </c>
      <c r="H16" s="4">
        <v>1</v>
      </c>
      <c r="I16" s="4">
        <v>1</v>
      </c>
      <c r="J16" s="4">
        <v>1</v>
      </c>
      <c r="K16" s="4" t="s">
        <v>29</v>
      </c>
      <c r="L16" s="4">
        <v>124</v>
      </c>
      <c r="M16" s="4">
        <v>124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44567</v>
      </c>
      <c r="S16" s="5">
        <v>44583</v>
      </c>
      <c r="T16" s="4" t="s">
        <v>33</v>
      </c>
      <c r="U16" s="4">
        <v>124</v>
      </c>
      <c r="V16" s="4">
        <v>0</v>
      </c>
      <c r="W16" s="4">
        <v>0</v>
      </c>
      <c r="Y16" s="4">
        <v>104170085174</v>
      </c>
    </row>
    <row r="17" s="4" customFormat="1" spans="1:23">
      <c r="A17" s="4">
        <v>17126348589</v>
      </c>
      <c r="B17" s="4" t="s">
        <v>25</v>
      </c>
      <c r="C17" s="4" t="s">
        <v>26</v>
      </c>
      <c r="D17" s="4" t="s">
        <v>70</v>
      </c>
      <c r="F17" s="5">
        <v>44567</v>
      </c>
      <c r="G17" s="5">
        <v>44568</v>
      </c>
      <c r="H17" s="4">
        <v>0</v>
      </c>
      <c r="I17" s="4">
        <v>1</v>
      </c>
      <c r="J17" s="4">
        <v>0</v>
      </c>
      <c r="K17" s="4" t="s">
        <v>29</v>
      </c>
      <c r="L17" s="4">
        <v>147</v>
      </c>
      <c r="M17" s="4">
        <v>147</v>
      </c>
      <c r="O17" s="4" t="s">
        <v>31</v>
      </c>
      <c r="P17" s="4" t="s">
        <v>32</v>
      </c>
      <c r="Q17" s="4">
        <v>0</v>
      </c>
      <c r="R17" s="6">
        <v>44567</v>
      </c>
      <c r="S17" s="5">
        <v>44583</v>
      </c>
      <c r="T17" s="4" t="s">
        <v>33</v>
      </c>
      <c r="U17" s="4">
        <v>147</v>
      </c>
      <c r="V17" s="4">
        <v>0</v>
      </c>
      <c r="W17" s="4">
        <v>0</v>
      </c>
    </row>
    <row r="18" s="4" customFormat="1" spans="1:25">
      <c r="A18" s="4">
        <v>17126832759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44567</v>
      </c>
      <c r="G18" s="5">
        <v>44568</v>
      </c>
      <c r="H18" s="4">
        <v>1</v>
      </c>
      <c r="I18" s="4">
        <v>1</v>
      </c>
      <c r="J18" s="4">
        <v>1</v>
      </c>
      <c r="K18" s="4" t="s">
        <v>29</v>
      </c>
      <c r="L18" s="4">
        <v>231</v>
      </c>
      <c r="M18" s="4">
        <v>231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44567</v>
      </c>
      <c r="S18" s="5">
        <v>44583</v>
      </c>
      <c r="T18" s="4" t="s">
        <v>33</v>
      </c>
      <c r="U18" s="4">
        <v>231</v>
      </c>
      <c r="V18" s="4">
        <v>0</v>
      </c>
      <c r="W18" s="4">
        <v>0</v>
      </c>
      <c r="Y18" s="4" t="s">
        <v>74</v>
      </c>
    </row>
    <row r="19" s="4" customFormat="1" spans="1:25">
      <c r="A19" s="4">
        <v>17126962793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44567</v>
      </c>
      <c r="G19" s="5">
        <v>44568</v>
      </c>
      <c r="H19" s="4">
        <v>1</v>
      </c>
      <c r="I19" s="4">
        <v>1</v>
      </c>
      <c r="J19" s="4">
        <v>1</v>
      </c>
      <c r="K19" s="4" t="s">
        <v>29</v>
      </c>
      <c r="L19" s="4">
        <v>170</v>
      </c>
      <c r="M19" s="4">
        <v>170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44567</v>
      </c>
      <c r="S19" s="5">
        <v>44583</v>
      </c>
      <c r="T19" s="4" t="s">
        <v>33</v>
      </c>
      <c r="U19" s="4">
        <v>170</v>
      </c>
      <c r="V19" s="4">
        <v>0</v>
      </c>
      <c r="W19" s="4">
        <v>0</v>
      </c>
      <c r="Y19" s="4" t="s">
        <v>78</v>
      </c>
    </row>
    <row r="20" s="4" customFormat="1" spans="1:25">
      <c r="A20" s="4">
        <v>17127052090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44567</v>
      </c>
      <c r="G20" s="5">
        <v>44568</v>
      </c>
      <c r="H20" s="4">
        <v>1</v>
      </c>
      <c r="I20" s="4">
        <v>1</v>
      </c>
      <c r="J20" s="4">
        <v>1</v>
      </c>
      <c r="K20" s="4" t="s">
        <v>29</v>
      </c>
      <c r="L20" s="4">
        <v>155</v>
      </c>
      <c r="M20" s="4">
        <v>155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44567</v>
      </c>
      <c r="S20" s="5">
        <v>44583</v>
      </c>
      <c r="T20" s="4" t="s">
        <v>33</v>
      </c>
      <c r="U20" s="4">
        <v>155</v>
      </c>
      <c r="V20" s="4">
        <v>0</v>
      </c>
      <c r="W20" s="4">
        <v>0</v>
      </c>
      <c r="Y20" s="4" t="s">
        <v>82</v>
      </c>
    </row>
    <row r="21" s="4" customFormat="1" spans="1:25">
      <c r="A21" s="4">
        <v>17127141536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44567</v>
      </c>
      <c r="G21" s="5">
        <v>44568</v>
      </c>
      <c r="H21" s="4">
        <v>2</v>
      </c>
      <c r="I21" s="4">
        <v>1</v>
      </c>
      <c r="J21" s="4">
        <v>2</v>
      </c>
      <c r="K21" s="4" t="s">
        <v>29</v>
      </c>
      <c r="L21" s="4">
        <v>442</v>
      </c>
      <c r="M21" s="4">
        <v>442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44567</v>
      </c>
      <c r="S21" s="5">
        <v>44583</v>
      </c>
      <c r="T21" s="4" t="s">
        <v>33</v>
      </c>
      <c r="U21" s="4">
        <v>442</v>
      </c>
      <c r="V21" s="4">
        <v>0</v>
      </c>
      <c r="W21" s="4">
        <v>0</v>
      </c>
      <c r="Y21" s="4" t="s">
        <v>86</v>
      </c>
    </row>
    <row r="22" s="4" customFormat="1" spans="1:25">
      <c r="A22" s="4">
        <v>17127354290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44567</v>
      </c>
      <c r="G22" s="5">
        <v>44568</v>
      </c>
      <c r="H22" s="4">
        <v>1</v>
      </c>
      <c r="I22" s="4">
        <v>1</v>
      </c>
      <c r="J22" s="4">
        <v>1</v>
      </c>
      <c r="K22" s="4" t="s">
        <v>29</v>
      </c>
      <c r="L22" s="4">
        <v>131</v>
      </c>
      <c r="M22" s="4">
        <v>131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44567</v>
      </c>
      <c r="S22" s="5">
        <v>44583</v>
      </c>
      <c r="T22" s="4" t="s">
        <v>33</v>
      </c>
      <c r="U22" s="4">
        <v>131</v>
      </c>
      <c r="V22" s="4">
        <v>0</v>
      </c>
      <c r="W22" s="4">
        <v>0</v>
      </c>
      <c r="Y22" s="4" t="s">
        <v>90</v>
      </c>
    </row>
    <row r="23" s="4" customFormat="1" spans="1:25">
      <c r="A23" s="4">
        <v>17127414761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44567</v>
      </c>
      <c r="G23" s="5">
        <v>44568</v>
      </c>
      <c r="H23" s="4">
        <v>1</v>
      </c>
      <c r="I23" s="4">
        <v>1</v>
      </c>
      <c r="J23" s="4">
        <v>1</v>
      </c>
      <c r="K23" s="4" t="s">
        <v>29</v>
      </c>
      <c r="L23" s="4">
        <v>153</v>
      </c>
      <c r="M23" s="4">
        <v>153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44567</v>
      </c>
      <c r="S23" s="5">
        <v>44583</v>
      </c>
      <c r="T23" s="4" t="s">
        <v>33</v>
      </c>
      <c r="U23" s="4">
        <v>153</v>
      </c>
      <c r="V23" s="4">
        <v>0</v>
      </c>
      <c r="W23" s="4">
        <v>0</v>
      </c>
      <c r="Y23" s="4" t="s">
        <v>94</v>
      </c>
    </row>
    <row r="24" s="4" customFormat="1" spans="1:23">
      <c r="A24" s="4">
        <v>17130338063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44567</v>
      </c>
      <c r="G24" s="5">
        <v>44568</v>
      </c>
      <c r="H24" s="4">
        <v>1</v>
      </c>
      <c r="I24" s="4">
        <v>1</v>
      </c>
      <c r="J24" s="4">
        <v>1</v>
      </c>
      <c r="K24" s="4" t="s">
        <v>29</v>
      </c>
      <c r="L24" s="4">
        <v>137</v>
      </c>
      <c r="M24" s="4">
        <v>137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44567</v>
      </c>
      <c r="S24" s="5">
        <v>44583</v>
      </c>
      <c r="T24" s="4" t="s">
        <v>33</v>
      </c>
      <c r="U24" s="4">
        <v>137</v>
      </c>
      <c r="V24" s="4">
        <v>0</v>
      </c>
      <c r="W24" s="4">
        <v>0</v>
      </c>
    </row>
    <row r="25" s="4" customFormat="1" spans="1:23">
      <c r="A25" s="4">
        <v>17130365842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44567</v>
      </c>
      <c r="G25" s="5">
        <v>44568</v>
      </c>
      <c r="H25" s="4">
        <v>1</v>
      </c>
      <c r="I25" s="4">
        <v>1</v>
      </c>
      <c r="J25" s="4">
        <v>1</v>
      </c>
      <c r="K25" s="4" t="s">
        <v>29</v>
      </c>
      <c r="L25" s="4">
        <v>174</v>
      </c>
      <c r="M25" s="4">
        <v>174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44567</v>
      </c>
      <c r="S25" s="5">
        <v>44583</v>
      </c>
      <c r="T25" s="4" t="s">
        <v>33</v>
      </c>
      <c r="U25" s="4">
        <v>174</v>
      </c>
      <c r="V25" s="4">
        <v>0</v>
      </c>
      <c r="W25" s="4">
        <v>0</v>
      </c>
    </row>
    <row r="26" s="4" customFormat="1" spans="1:24">
      <c r="A26" s="4">
        <v>17130470632</v>
      </c>
      <c r="B26" s="4" t="s">
        <v>25</v>
      </c>
      <c r="C26" s="4" t="s">
        <v>26</v>
      </c>
      <c r="D26" s="4" t="s">
        <v>101</v>
      </c>
      <c r="E26" s="4" t="s">
        <v>99</v>
      </c>
      <c r="F26" s="5">
        <v>44567</v>
      </c>
      <c r="G26" s="5">
        <v>44568</v>
      </c>
      <c r="H26" s="4">
        <v>1</v>
      </c>
      <c r="I26" s="4">
        <v>1</v>
      </c>
      <c r="J26" s="4">
        <v>1</v>
      </c>
      <c r="K26" s="4" t="s">
        <v>29</v>
      </c>
      <c r="L26" s="4">
        <v>154</v>
      </c>
      <c r="M26" s="4">
        <v>154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44567</v>
      </c>
      <c r="S26" s="5">
        <v>44583</v>
      </c>
      <c r="T26" s="4" t="s">
        <v>33</v>
      </c>
      <c r="U26" s="4">
        <v>154</v>
      </c>
      <c r="V26" s="4">
        <v>0</v>
      </c>
      <c r="W26" s="4">
        <v>0</v>
      </c>
      <c r="X26" s="4">
        <v>2376526</v>
      </c>
    </row>
    <row r="27" s="4" customFormat="1" spans="1:23">
      <c r="A27" s="4">
        <v>17130587805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44567</v>
      </c>
      <c r="G27" s="5">
        <v>44568</v>
      </c>
      <c r="H27" s="4">
        <v>1</v>
      </c>
      <c r="I27" s="4">
        <v>1</v>
      </c>
      <c r="J27" s="4">
        <v>1</v>
      </c>
      <c r="K27" s="4" t="s">
        <v>29</v>
      </c>
      <c r="L27" s="4">
        <v>137</v>
      </c>
      <c r="M27" s="4">
        <v>137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44567</v>
      </c>
      <c r="S27" s="5">
        <v>44583</v>
      </c>
      <c r="T27" s="4" t="s">
        <v>33</v>
      </c>
      <c r="U27" s="4">
        <v>137</v>
      </c>
      <c r="V27" s="4">
        <v>0</v>
      </c>
      <c r="W27" s="4">
        <v>0</v>
      </c>
    </row>
    <row r="28" s="4" customFormat="1" spans="1:25">
      <c r="A28" s="4">
        <v>17130851656</v>
      </c>
      <c r="B28" s="4" t="s">
        <v>25</v>
      </c>
      <c r="C28" s="4" t="s">
        <v>26</v>
      </c>
      <c r="D28" s="4" t="s">
        <v>67</v>
      </c>
      <c r="E28" s="4" t="s">
        <v>68</v>
      </c>
      <c r="F28" s="5">
        <v>44567</v>
      </c>
      <c r="G28" s="5">
        <v>44568</v>
      </c>
      <c r="H28" s="4">
        <v>1</v>
      </c>
      <c r="I28" s="4">
        <v>1</v>
      </c>
      <c r="J28" s="4">
        <v>1</v>
      </c>
      <c r="K28" s="4" t="s">
        <v>29</v>
      </c>
      <c r="L28" s="4">
        <v>124</v>
      </c>
      <c r="M28" s="4">
        <v>124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44567</v>
      </c>
      <c r="S28" s="5">
        <v>44583</v>
      </c>
      <c r="T28" s="4" t="s">
        <v>33</v>
      </c>
      <c r="U28" s="4">
        <v>124</v>
      </c>
      <c r="V28" s="4">
        <v>0</v>
      </c>
      <c r="W28" s="4">
        <v>0</v>
      </c>
      <c r="X28" s="4">
        <v>2376662</v>
      </c>
      <c r="Y28" s="4">
        <v>104171551234</v>
      </c>
    </row>
    <row r="29" s="4" customFormat="1" spans="1:24">
      <c r="A29" s="4">
        <v>17107694039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44568</v>
      </c>
      <c r="G29" s="5">
        <v>44569</v>
      </c>
      <c r="H29" s="4">
        <v>1</v>
      </c>
      <c r="I29" s="4">
        <v>1</v>
      </c>
      <c r="J29" s="4">
        <v>1</v>
      </c>
      <c r="K29" s="4" t="s">
        <v>29</v>
      </c>
      <c r="L29" s="4">
        <v>133</v>
      </c>
      <c r="M29" s="4">
        <v>133</v>
      </c>
      <c r="N29" s="4" t="s">
        <v>107</v>
      </c>
      <c r="O29" s="4" t="s">
        <v>108</v>
      </c>
      <c r="P29" s="4" t="s">
        <v>32</v>
      </c>
      <c r="Q29" s="4">
        <v>0</v>
      </c>
      <c r="R29" s="6">
        <v>44564</v>
      </c>
      <c r="S29" s="5">
        <v>44584</v>
      </c>
      <c r="T29" s="4" t="s">
        <v>33</v>
      </c>
      <c r="U29" s="4">
        <v>133</v>
      </c>
      <c r="V29" s="4">
        <v>0</v>
      </c>
      <c r="W29" s="4">
        <v>0</v>
      </c>
      <c r="X29" s="4">
        <v>2370061</v>
      </c>
    </row>
    <row r="30" s="4" customFormat="1" spans="1:24">
      <c r="A30" s="4">
        <v>17108427506</v>
      </c>
      <c r="B30" s="4" t="s">
        <v>25</v>
      </c>
      <c r="C30" s="4" t="s">
        <v>26</v>
      </c>
      <c r="D30" s="4" t="s">
        <v>109</v>
      </c>
      <c r="E30" s="4" t="s">
        <v>110</v>
      </c>
      <c r="F30" s="5">
        <v>44567</v>
      </c>
      <c r="G30" s="5">
        <v>44569</v>
      </c>
      <c r="H30" s="4">
        <v>1</v>
      </c>
      <c r="I30" s="4">
        <v>2</v>
      </c>
      <c r="J30" s="4">
        <v>2</v>
      </c>
      <c r="K30" s="4" t="s">
        <v>29</v>
      </c>
      <c r="L30" s="4">
        <v>282</v>
      </c>
      <c r="M30" s="4">
        <v>282</v>
      </c>
      <c r="N30" s="4" t="s">
        <v>111</v>
      </c>
      <c r="O30" s="4" t="s">
        <v>108</v>
      </c>
      <c r="P30" s="4" t="s">
        <v>32</v>
      </c>
      <c r="Q30" s="4">
        <v>0</v>
      </c>
      <c r="R30" s="6">
        <v>44564</v>
      </c>
      <c r="S30" s="5">
        <v>44584</v>
      </c>
      <c r="T30" s="4" t="s">
        <v>33</v>
      </c>
      <c r="U30" s="4">
        <v>282</v>
      </c>
      <c r="V30" s="4">
        <v>0</v>
      </c>
      <c r="W30" s="4">
        <v>0</v>
      </c>
      <c r="X30" s="4">
        <v>2370333</v>
      </c>
    </row>
    <row r="31" s="4" customFormat="1" spans="1:23">
      <c r="A31" s="4">
        <v>17110072685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44568</v>
      </c>
      <c r="G31" s="5">
        <v>44569</v>
      </c>
      <c r="H31" s="4">
        <v>1</v>
      </c>
      <c r="I31" s="4">
        <v>1</v>
      </c>
      <c r="J31" s="4">
        <v>1</v>
      </c>
      <c r="K31" s="4" t="s">
        <v>29</v>
      </c>
      <c r="L31" s="4">
        <v>105</v>
      </c>
      <c r="M31" s="4">
        <v>105</v>
      </c>
      <c r="N31" s="4" t="s">
        <v>114</v>
      </c>
      <c r="O31" s="4" t="s">
        <v>108</v>
      </c>
      <c r="P31" s="4" t="s">
        <v>32</v>
      </c>
      <c r="Q31" s="4">
        <v>0</v>
      </c>
      <c r="R31" s="6">
        <v>44564</v>
      </c>
      <c r="S31" s="5">
        <v>44584</v>
      </c>
      <c r="T31" s="4" t="s">
        <v>33</v>
      </c>
      <c r="U31" s="4">
        <v>105</v>
      </c>
      <c r="V31" s="4">
        <v>0</v>
      </c>
      <c r="W31" s="4">
        <v>0</v>
      </c>
    </row>
    <row r="32" s="4" customFormat="1" spans="1:23">
      <c r="A32" s="4">
        <v>17118900383</v>
      </c>
      <c r="B32" s="4" t="s">
        <v>25</v>
      </c>
      <c r="C32" s="4" t="s">
        <v>26</v>
      </c>
      <c r="D32" s="4" t="s">
        <v>115</v>
      </c>
      <c r="E32" s="4" t="s">
        <v>84</v>
      </c>
      <c r="F32" s="5">
        <v>44566</v>
      </c>
      <c r="G32" s="5">
        <v>44569</v>
      </c>
      <c r="H32" s="4">
        <v>1</v>
      </c>
      <c r="I32" s="4">
        <v>3</v>
      </c>
      <c r="J32" s="4">
        <v>3</v>
      </c>
      <c r="K32" s="4" t="s">
        <v>29</v>
      </c>
      <c r="L32" s="4">
        <v>489</v>
      </c>
      <c r="M32" s="4">
        <v>489</v>
      </c>
      <c r="N32" s="4" t="s">
        <v>116</v>
      </c>
      <c r="O32" s="4" t="s">
        <v>108</v>
      </c>
      <c r="P32" s="4" t="s">
        <v>32</v>
      </c>
      <c r="Q32" s="4">
        <v>0</v>
      </c>
      <c r="R32" s="6">
        <v>44566</v>
      </c>
      <c r="S32" s="5">
        <v>44584</v>
      </c>
      <c r="T32" s="4" t="s">
        <v>33</v>
      </c>
      <c r="U32" s="4">
        <v>489</v>
      </c>
      <c r="V32" s="4">
        <v>0</v>
      </c>
      <c r="W32" s="4">
        <v>0</v>
      </c>
    </row>
    <row r="33" s="4" customFormat="1" spans="1:25">
      <c r="A33" s="4">
        <v>17126873295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44567</v>
      </c>
      <c r="G33" s="5">
        <v>44569</v>
      </c>
      <c r="H33" s="4">
        <v>1</v>
      </c>
      <c r="I33" s="4">
        <v>2</v>
      </c>
      <c r="J33" s="4">
        <v>2</v>
      </c>
      <c r="K33" s="4" t="s">
        <v>29</v>
      </c>
      <c r="L33" s="4">
        <v>723</v>
      </c>
      <c r="M33" s="4">
        <v>723</v>
      </c>
      <c r="N33" s="4" t="s">
        <v>119</v>
      </c>
      <c r="O33" s="4" t="s">
        <v>108</v>
      </c>
      <c r="P33" s="4" t="s">
        <v>32</v>
      </c>
      <c r="Q33" s="4">
        <v>0</v>
      </c>
      <c r="R33" s="6">
        <v>44567</v>
      </c>
      <c r="S33" s="5">
        <v>44584</v>
      </c>
      <c r="T33" s="4" t="s">
        <v>33</v>
      </c>
      <c r="U33" s="4">
        <v>723</v>
      </c>
      <c r="V33" s="4">
        <v>0</v>
      </c>
      <c r="W33" s="4">
        <v>0</v>
      </c>
      <c r="Y33" s="4" t="s">
        <v>120</v>
      </c>
    </row>
    <row r="34" s="4" customFormat="1" spans="1:23">
      <c r="A34" s="4">
        <v>17126922551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44567</v>
      </c>
      <c r="G34" s="5">
        <v>44569</v>
      </c>
      <c r="H34" s="4">
        <v>1</v>
      </c>
      <c r="I34" s="4">
        <v>2</v>
      </c>
      <c r="J34" s="4">
        <v>2</v>
      </c>
      <c r="K34" s="4" t="s">
        <v>29</v>
      </c>
      <c r="L34" s="4">
        <v>564</v>
      </c>
      <c r="M34" s="4">
        <v>564</v>
      </c>
      <c r="N34" s="4" t="s">
        <v>123</v>
      </c>
      <c r="O34" s="4" t="s">
        <v>108</v>
      </c>
      <c r="P34" s="4" t="s">
        <v>32</v>
      </c>
      <c r="Q34" s="4">
        <v>0</v>
      </c>
      <c r="R34" s="6">
        <v>44567</v>
      </c>
      <c r="S34" s="5">
        <v>44584</v>
      </c>
      <c r="T34" s="4" t="s">
        <v>33</v>
      </c>
      <c r="U34" s="4">
        <v>564</v>
      </c>
      <c r="V34" s="4">
        <v>0</v>
      </c>
      <c r="W34" s="4">
        <v>0</v>
      </c>
    </row>
    <row r="35" s="4" customFormat="1" spans="1:24">
      <c r="A35" s="4">
        <v>17126958323</v>
      </c>
      <c r="B35" s="4" t="s">
        <v>25</v>
      </c>
      <c r="C35" s="4" t="s">
        <v>26</v>
      </c>
      <c r="D35" s="4" t="s">
        <v>124</v>
      </c>
      <c r="E35" s="4" t="s">
        <v>125</v>
      </c>
      <c r="F35" s="5">
        <v>44568</v>
      </c>
      <c r="G35" s="5">
        <v>44569</v>
      </c>
      <c r="H35" s="4">
        <v>1</v>
      </c>
      <c r="I35" s="4">
        <v>1</v>
      </c>
      <c r="J35" s="4">
        <v>1</v>
      </c>
      <c r="K35" s="4" t="s">
        <v>29</v>
      </c>
      <c r="L35" s="4">
        <v>172</v>
      </c>
      <c r="M35" s="4">
        <v>172</v>
      </c>
      <c r="N35" s="4" t="s">
        <v>126</v>
      </c>
      <c r="O35" s="4" t="s">
        <v>108</v>
      </c>
      <c r="P35" s="4" t="s">
        <v>32</v>
      </c>
      <c r="Q35" s="4">
        <v>0</v>
      </c>
      <c r="R35" s="6">
        <v>44567</v>
      </c>
      <c r="S35" s="5">
        <v>44584</v>
      </c>
      <c r="T35" s="4" t="s">
        <v>33</v>
      </c>
      <c r="U35" s="4">
        <v>172</v>
      </c>
      <c r="V35" s="4">
        <v>0</v>
      </c>
      <c r="W35" s="4">
        <v>0</v>
      </c>
      <c r="X35" s="4">
        <v>2375864</v>
      </c>
    </row>
    <row r="36" s="4" customFormat="1" spans="1:23">
      <c r="A36" s="4">
        <v>17130417887</v>
      </c>
      <c r="B36" s="4" t="s">
        <v>25</v>
      </c>
      <c r="C36" s="4" t="s">
        <v>26</v>
      </c>
      <c r="D36" s="4" t="s">
        <v>34</v>
      </c>
      <c r="E36" s="4" t="s">
        <v>35</v>
      </c>
      <c r="F36" s="5">
        <v>44568</v>
      </c>
      <c r="G36" s="5">
        <v>44569</v>
      </c>
      <c r="H36" s="4">
        <v>1</v>
      </c>
      <c r="I36" s="4">
        <v>1</v>
      </c>
      <c r="J36" s="4">
        <v>1</v>
      </c>
      <c r="K36" s="4" t="s">
        <v>29</v>
      </c>
      <c r="L36" s="4">
        <v>225</v>
      </c>
      <c r="M36" s="4">
        <v>225</v>
      </c>
      <c r="N36" s="4" t="s">
        <v>36</v>
      </c>
      <c r="O36" s="4" t="s">
        <v>108</v>
      </c>
      <c r="P36" s="4" t="s">
        <v>32</v>
      </c>
      <c r="Q36" s="4">
        <v>0</v>
      </c>
      <c r="R36" s="6">
        <v>44567</v>
      </c>
      <c r="S36" s="5">
        <v>44584</v>
      </c>
      <c r="T36" s="4" t="s">
        <v>33</v>
      </c>
      <c r="U36" s="4">
        <v>225</v>
      </c>
      <c r="V36" s="4">
        <v>0</v>
      </c>
      <c r="W36" s="4">
        <v>0</v>
      </c>
    </row>
    <row r="37" s="4" customFormat="1" spans="1:23">
      <c r="A37" s="4">
        <v>17130888444</v>
      </c>
      <c r="B37" s="4" t="s">
        <v>25</v>
      </c>
      <c r="C37" s="4" t="s">
        <v>26</v>
      </c>
      <c r="D37" s="4" t="s">
        <v>127</v>
      </c>
      <c r="E37" s="4" t="s">
        <v>118</v>
      </c>
      <c r="F37" s="5">
        <v>44568</v>
      </c>
      <c r="G37" s="5">
        <v>44569</v>
      </c>
      <c r="H37" s="4">
        <v>1</v>
      </c>
      <c r="I37" s="4">
        <v>1</v>
      </c>
      <c r="J37" s="4">
        <v>1</v>
      </c>
      <c r="K37" s="4" t="s">
        <v>29</v>
      </c>
      <c r="L37" s="4">
        <v>119</v>
      </c>
      <c r="M37" s="4">
        <v>119</v>
      </c>
      <c r="N37" s="4" t="s">
        <v>128</v>
      </c>
      <c r="O37" s="4" t="s">
        <v>108</v>
      </c>
      <c r="P37" s="4" t="s">
        <v>32</v>
      </c>
      <c r="Q37" s="4">
        <v>0</v>
      </c>
      <c r="R37" s="6">
        <v>44567</v>
      </c>
      <c r="S37" s="5">
        <v>44584</v>
      </c>
      <c r="T37" s="4" t="s">
        <v>33</v>
      </c>
      <c r="U37" s="4">
        <v>119</v>
      </c>
      <c r="V37" s="4">
        <v>0</v>
      </c>
      <c r="W37" s="4">
        <v>0</v>
      </c>
    </row>
    <row r="38" s="4" customFormat="1" spans="1:25">
      <c r="A38" s="4">
        <v>17130968405</v>
      </c>
      <c r="B38" s="4" t="s">
        <v>25</v>
      </c>
      <c r="C38" s="4" t="s">
        <v>26</v>
      </c>
      <c r="D38" s="4" t="s">
        <v>129</v>
      </c>
      <c r="E38" s="4" t="s">
        <v>118</v>
      </c>
      <c r="F38" s="5">
        <v>44568</v>
      </c>
      <c r="G38" s="5">
        <v>44569</v>
      </c>
      <c r="H38" s="4">
        <v>1</v>
      </c>
      <c r="I38" s="4">
        <v>1</v>
      </c>
      <c r="J38" s="4">
        <v>1</v>
      </c>
      <c r="K38" s="4" t="s">
        <v>29</v>
      </c>
      <c r="L38" s="4">
        <v>413</v>
      </c>
      <c r="M38" s="4">
        <v>413</v>
      </c>
      <c r="N38" s="4" t="s">
        <v>130</v>
      </c>
      <c r="O38" s="4" t="s">
        <v>108</v>
      </c>
      <c r="P38" s="4" t="s">
        <v>32</v>
      </c>
      <c r="Q38" s="4">
        <v>0</v>
      </c>
      <c r="R38" s="6">
        <v>44568</v>
      </c>
      <c r="S38" s="5">
        <v>44584</v>
      </c>
      <c r="T38" s="4" t="s">
        <v>33</v>
      </c>
      <c r="U38" s="4">
        <v>413</v>
      </c>
      <c r="V38" s="4">
        <v>0</v>
      </c>
      <c r="W38" s="4">
        <v>0</v>
      </c>
      <c r="X38" s="4">
        <v>2376678</v>
      </c>
      <c r="Y38" s="4">
        <v>1570896</v>
      </c>
    </row>
    <row r="39" s="4" customFormat="1" spans="1:25">
      <c r="A39" s="4">
        <v>17131703605</v>
      </c>
      <c r="B39" s="4" t="s">
        <v>25</v>
      </c>
      <c r="C39" s="4" t="s">
        <v>26</v>
      </c>
      <c r="D39" s="4" t="s">
        <v>131</v>
      </c>
      <c r="E39" s="4" t="s">
        <v>132</v>
      </c>
      <c r="F39" s="5">
        <v>44568</v>
      </c>
      <c r="G39" s="5">
        <v>44569</v>
      </c>
      <c r="H39" s="4">
        <v>1</v>
      </c>
      <c r="I39" s="4">
        <v>1</v>
      </c>
      <c r="J39" s="4">
        <v>1</v>
      </c>
      <c r="K39" s="4" t="s">
        <v>29</v>
      </c>
      <c r="L39" s="4">
        <v>223</v>
      </c>
      <c r="M39" s="4">
        <v>223</v>
      </c>
      <c r="N39" s="4" t="s">
        <v>133</v>
      </c>
      <c r="O39" s="4" t="s">
        <v>108</v>
      </c>
      <c r="P39" s="4" t="s">
        <v>32</v>
      </c>
      <c r="Q39" s="4">
        <v>0</v>
      </c>
      <c r="R39" s="6">
        <v>44568</v>
      </c>
      <c r="S39" s="5">
        <v>44584</v>
      </c>
      <c r="T39" s="4" t="s">
        <v>33</v>
      </c>
      <c r="U39" s="4">
        <v>223</v>
      </c>
      <c r="V39" s="4">
        <v>0</v>
      </c>
      <c r="W39" s="4">
        <v>0</v>
      </c>
      <c r="X39" s="4">
        <v>2376935</v>
      </c>
      <c r="Y39" s="4" t="s">
        <v>134</v>
      </c>
    </row>
    <row r="40" s="4" customFormat="1" spans="1:23">
      <c r="A40" s="4">
        <v>17131733229</v>
      </c>
      <c r="B40" s="4" t="s">
        <v>25</v>
      </c>
      <c r="C40" s="4" t="s">
        <v>26</v>
      </c>
      <c r="D40" s="4" t="s">
        <v>47</v>
      </c>
      <c r="E40" s="4" t="s">
        <v>48</v>
      </c>
      <c r="F40" s="5">
        <v>44568</v>
      </c>
      <c r="G40" s="5">
        <v>44569</v>
      </c>
      <c r="H40" s="4">
        <v>1</v>
      </c>
      <c r="I40" s="4">
        <v>1</v>
      </c>
      <c r="J40" s="4">
        <v>1</v>
      </c>
      <c r="K40" s="4" t="s">
        <v>29</v>
      </c>
      <c r="L40" s="4">
        <v>166</v>
      </c>
      <c r="M40" s="4">
        <v>166</v>
      </c>
      <c r="N40" s="4" t="s">
        <v>135</v>
      </c>
      <c r="O40" s="4" t="s">
        <v>108</v>
      </c>
      <c r="P40" s="4" t="s">
        <v>32</v>
      </c>
      <c r="Q40" s="4">
        <v>0</v>
      </c>
      <c r="R40" s="6">
        <v>44568</v>
      </c>
      <c r="S40" s="5">
        <v>44584</v>
      </c>
      <c r="T40" s="4" t="s">
        <v>33</v>
      </c>
      <c r="U40" s="4">
        <v>166</v>
      </c>
      <c r="V40" s="4">
        <v>0</v>
      </c>
      <c r="W40" s="4">
        <v>0</v>
      </c>
    </row>
    <row r="41" s="4" customFormat="1" spans="1:23">
      <c r="A41" s="4">
        <v>17132207536</v>
      </c>
      <c r="B41" s="4" t="s">
        <v>25</v>
      </c>
      <c r="C41" s="4" t="s">
        <v>26</v>
      </c>
      <c r="D41" s="4" t="s">
        <v>136</v>
      </c>
      <c r="F41" s="5">
        <v>44568</v>
      </c>
      <c r="G41" s="5">
        <v>44569</v>
      </c>
      <c r="H41" s="4">
        <v>0</v>
      </c>
      <c r="I41" s="4">
        <v>1</v>
      </c>
      <c r="J41" s="4">
        <v>0</v>
      </c>
      <c r="K41" s="4" t="s">
        <v>29</v>
      </c>
      <c r="L41" s="4">
        <v>212</v>
      </c>
      <c r="M41" s="4">
        <v>212</v>
      </c>
      <c r="O41" s="4" t="s">
        <v>108</v>
      </c>
      <c r="P41" s="4" t="s">
        <v>32</v>
      </c>
      <c r="Q41" s="4">
        <v>0</v>
      </c>
      <c r="R41" s="6">
        <v>44568</v>
      </c>
      <c r="S41" s="5">
        <v>44584</v>
      </c>
      <c r="T41" s="4" t="s">
        <v>33</v>
      </c>
      <c r="U41" s="4">
        <v>212</v>
      </c>
      <c r="V41" s="4">
        <v>0</v>
      </c>
      <c r="W41" s="4">
        <v>0</v>
      </c>
    </row>
    <row r="42" s="4" customFormat="1" spans="1:25">
      <c r="A42" s="4">
        <v>17132428164</v>
      </c>
      <c r="B42" s="4" t="s">
        <v>25</v>
      </c>
      <c r="C42" s="4" t="s">
        <v>26</v>
      </c>
      <c r="D42" s="4" t="s">
        <v>137</v>
      </c>
      <c r="E42" s="4" t="s">
        <v>138</v>
      </c>
      <c r="F42" s="5">
        <v>44568</v>
      </c>
      <c r="G42" s="5">
        <v>44569</v>
      </c>
      <c r="H42" s="4">
        <v>1</v>
      </c>
      <c r="I42" s="4">
        <v>1</v>
      </c>
      <c r="J42" s="4">
        <v>1</v>
      </c>
      <c r="K42" s="4" t="s">
        <v>29</v>
      </c>
      <c r="L42" s="4">
        <v>204</v>
      </c>
      <c r="M42" s="4">
        <v>204</v>
      </c>
      <c r="N42" s="4" t="s">
        <v>139</v>
      </c>
      <c r="O42" s="4" t="s">
        <v>108</v>
      </c>
      <c r="P42" s="4" t="s">
        <v>32</v>
      </c>
      <c r="Q42" s="4">
        <v>0</v>
      </c>
      <c r="R42" s="6">
        <v>44568</v>
      </c>
      <c r="S42" s="5">
        <v>44584</v>
      </c>
      <c r="T42" s="4" t="s">
        <v>33</v>
      </c>
      <c r="U42" s="4">
        <v>204</v>
      </c>
      <c r="V42" s="4">
        <v>0</v>
      </c>
      <c r="W42" s="4">
        <v>0</v>
      </c>
      <c r="Y42" s="4" t="s">
        <v>140</v>
      </c>
    </row>
    <row r="43" s="4" customFormat="1" spans="1:25">
      <c r="A43" s="4">
        <v>17133459058</v>
      </c>
      <c r="B43" s="4" t="s">
        <v>25</v>
      </c>
      <c r="C43" s="4" t="s">
        <v>26</v>
      </c>
      <c r="D43" s="4" t="s">
        <v>141</v>
      </c>
      <c r="E43" s="4" t="s">
        <v>142</v>
      </c>
      <c r="F43" s="5">
        <v>44568</v>
      </c>
      <c r="G43" s="5">
        <v>44569</v>
      </c>
      <c r="H43" s="4">
        <v>1</v>
      </c>
      <c r="I43" s="4">
        <v>1</v>
      </c>
      <c r="J43" s="4">
        <v>1</v>
      </c>
      <c r="K43" s="4" t="s">
        <v>29</v>
      </c>
      <c r="L43" s="4">
        <v>104</v>
      </c>
      <c r="M43" s="4">
        <v>104</v>
      </c>
      <c r="N43" s="4" t="s">
        <v>143</v>
      </c>
      <c r="O43" s="4" t="s">
        <v>108</v>
      </c>
      <c r="P43" s="4" t="s">
        <v>32</v>
      </c>
      <c r="Q43" s="4">
        <v>0</v>
      </c>
      <c r="R43" s="6">
        <v>44568</v>
      </c>
      <c r="S43" s="5">
        <v>44584</v>
      </c>
      <c r="T43" s="4" t="s">
        <v>33</v>
      </c>
      <c r="U43" s="4">
        <v>104</v>
      </c>
      <c r="V43" s="4">
        <v>0</v>
      </c>
      <c r="W43" s="4">
        <v>0</v>
      </c>
      <c r="Y43" s="4" t="s">
        <v>144</v>
      </c>
    </row>
    <row r="44" s="4" customFormat="1" spans="1:25">
      <c r="A44" s="4">
        <v>17133574658</v>
      </c>
      <c r="B44" s="4" t="s">
        <v>25</v>
      </c>
      <c r="C44" s="4" t="s">
        <v>26</v>
      </c>
      <c r="D44" s="4" t="s">
        <v>145</v>
      </c>
      <c r="E44" s="4" t="s">
        <v>72</v>
      </c>
      <c r="F44" s="5">
        <v>44568</v>
      </c>
      <c r="G44" s="5">
        <v>44569</v>
      </c>
      <c r="H44" s="4">
        <v>1</v>
      </c>
      <c r="I44" s="4">
        <v>1</v>
      </c>
      <c r="J44" s="4">
        <v>1</v>
      </c>
      <c r="K44" s="4" t="s">
        <v>29</v>
      </c>
      <c r="L44" s="4">
        <v>323</v>
      </c>
      <c r="M44" s="4">
        <v>323</v>
      </c>
      <c r="N44" s="4" t="s">
        <v>146</v>
      </c>
      <c r="O44" s="4" t="s">
        <v>108</v>
      </c>
      <c r="P44" s="4" t="s">
        <v>32</v>
      </c>
      <c r="Q44" s="4">
        <v>0</v>
      </c>
      <c r="R44" s="6">
        <v>44568</v>
      </c>
      <c r="S44" s="5">
        <v>44584</v>
      </c>
      <c r="T44" s="4" t="s">
        <v>33</v>
      </c>
      <c r="U44" s="4">
        <v>323</v>
      </c>
      <c r="V44" s="4">
        <v>0</v>
      </c>
      <c r="W44" s="4">
        <v>0</v>
      </c>
      <c r="Y44" s="4" t="s">
        <v>147</v>
      </c>
    </row>
    <row r="45" s="4" customFormat="1" spans="1:23">
      <c r="A45" s="4">
        <v>17133717062</v>
      </c>
      <c r="B45" s="4" t="s">
        <v>25</v>
      </c>
      <c r="C45" s="4" t="s">
        <v>26</v>
      </c>
      <c r="D45" s="4" t="s">
        <v>47</v>
      </c>
      <c r="E45" s="4" t="s">
        <v>148</v>
      </c>
      <c r="F45" s="5">
        <v>44568</v>
      </c>
      <c r="G45" s="5">
        <v>44569</v>
      </c>
      <c r="H45" s="4">
        <v>1</v>
      </c>
      <c r="I45" s="4">
        <v>1</v>
      </c>
      <c r="J45" s="4">
        <v>1</v>
      </c>
      <c r="K45" s="4" t="s">
        <v>29</v>
      </c>
      <c r="L45" s="4">
        <v>166</v>
      </c>
      <c r="M45" s="4">
        <v>166</v>
      </c>
      <c r="N45" s="4" t="s">
        <v>149</v>
      </c>
      <c r="O45" s="4" t="s">
        <v>108</v>
      </c>
      <c r="P45" s="4" t="s">
        <v>32</v>
      </c>
      <c r="Q45" s="4">
        <v>0</v>
      </c>
      <c r="R45" s="6">
        <v>44568</v>
      </c>
      <c r="S45" s="5">
        <v>44584</v>
      </c>
      <c r="T45" s="4" t="s">
        <v>33</v>
      </c>
      <c r="U45" s="4">
        <v>166</v>
      </c>
      <c r="V45" s="4">
        <v>0</v>
      </c>
      <c r="W45" s="4">
        <v>0</v>
      </c>
    </row>
    <row r="46" s="4" customFormat="1" spans="1:25">
      <c r="A46" s="4">
        <v>17133856551</v>
      </c>
      <c r="B46" s="4" t="s">
        <v>25</v>
      </c>
      <c r="C46" s="4" t="s">
        <v>26</v>
      </c>
      <c r="D46" s="4" t="s">
        <v>150</v>
      </c>
      <c r="E46" s="4" t="s">
        <v>92</v>
      </c>
      <c r="F46" s="5">
        <v>44568</v>
      </c>
      <c r="G46" s="5">
        <v>44569</v>
      </c>
      <c r="H46" s="4">
        <v>1</v>
      </c>
      <c r="I46" s="4">
        <v>1</v>
      </c>
      <c r="J46" s="4">
        <v>1</v>
      </c>
      <c r="K46" s="4" t="s">
        <v>29</v>
      </c>
      <c r="L46" s="4">
        <v>296</v>
      </c>
      <c r="M46" s="4">
        <v>296</v>
      </c>
      <c r="N46" s="4" t="s">
        <v>151</v>
      </c>
      <c r="O46" s="4" t="s">
        <v>108</v>
      </c>
      <c r="P46" s="4" t="s">
        <v>32</v>
      </c>
      <c r="Q46" s="4">
        <v>0</v>
      </c>
      <c r="R46" s="6">
        <v>44568</v>
      </c>
      <c r="S46" s="5">
        <v>44584</v>
      </c>
      <c r="T46" s="4" t="s">
        <v>33</v>
      </c>
      <c r="U46" s="4">
        <v>296</v>
      </c>
      <c r="V46" s="4">
        <v>0</v>
      </c>
      <c r="W46" s="4">
        <v>0</v>
      </c>
      <c r="Y46" s="4" t="s">
        <v>152</v>
      </c>
    </row>
    <row r="47" s="4" customFormat="1" spans="1:23">
      <c r="A47" s="4">
        <v>17133921074</v>
      </c>
      <c r="B47" s="4" t="s">
        <v>25</v>
      </c>
      <c r="C47" s="4" t="s">
        <v>26</v>
      </c>
      <c r="D47" s="4" t="s">
        <v>112</v>
      </c>
      <c r="E47" s="4" t="s">
        <v>113</v>
      </c>
      <c r="F47" s="5">
        <v>44568</v>
      </c>
      <c r="G47" s="5">
        <v>44569</v>
      </c>
      <c r="H47" s="4">
        <v>1</v>
      </c>
      <c r="I47" s="4">
        <v>1</v>
      </c>
      <c r="J47" s="4">
        <v>1</v>
      </c>
      <c r="K47" s="4" t="s">
        <v>29</v>
      </c>
      <c r="L47" s="4">
        <v>84</v>
      </c>
      <c r="M47" s="4">
        <v>84</v>
      </c>
      <c r="N47" s="4" t="s">
        <v>153</v>
      </c>
      <c r="O47" s="4" t="s">
        <v>108</v>
      </c>
      <c r="P47" s="4" t="s">
        <v>32</v>
      </c>
      <c r="Q47" s="4">
        <v>0</v>
      </c>
      <c r="R47" s="6">
        <v>44568</v>
      </c>
      <c r="S47" s="5">
        <v>44584</v>
      </c>
      <c r="T47" s="4" t="s">
        <v>33</v>
      </c>
      <c r="U47" s="4">
        <v>84</v>
      </c>
      <c r="V47" s="4">
        <v>0</v>
      </c>
      <c r="W47" s="4">
        <v>0</v>
      </c>
    </row>
    <row r="48" s="4" customFormat="1" spans="1:23">
      <c r="A48" s="4">
        <v>17136260785</v>
      </c>
      <c r="B48" s="4" t="s">
        <v>25</v>
      </c>
      <c r="C48" s="4" t="s">
        <v>26</v>
      </c>
      <c r="D48" s="4" t="s">
        <v>70</v>
      </c>
      <c r="F48" s="5">
        <v>44568</v>
      </c>
      <c r="G48" s="5">
        <v>44569</v>
      </c>
      <c r="H48" s="4">
        <v>0</v>
      </c>
      <c r="I48" s="4">
        <v>1</v>
      </c>
      <c r="J48" s="4">
        <v>0</v>
      </c>
      <c r="K48" s="4" t="s">
        <v>29</v>
      </c>
      <c r="L48" s="4">
        <v>147</v>
      </c>
      <c r="M48" s="4">
        <v>147</v>
      </c>
      <c r="O48" s="4" t="s">
        <v>108</v>
      </c>
      <c r="P48" s="4" t="s">
        <v>32</v>
      </c>
      <c r="Q48" s="4">
        <v>0</v>
      </c>
      <c r="R48" s="6">
        <v>44568</v>
      </c>
      <c r="S48" s="5">
        <v>44584</v>
      </c>
      <c r="T48" s="4" t="s">
        <v>33</v>
      </c>
      <c r="U48" s="4">
        <v>147</v>
      </c>
      <c r="V48" s="4">
        <v>0</v>
      </c>
      <c r="W48" s="4">
        <v>0</v>
      </c>
    </row>
    <row r="49" s="4" customFormat="1" spans="1:23">
      <c r="A49" s="4">
        <v>17136582494</v>
      </c>
      <c r="B49" s="4" t="s">
        <v>25</v>
      </c>
      <c r="C49" s="4" t="s">
        <v>26</v>
      </c>
      <c r="D49" s="4" t="s">
        <v>47</v>
      </c>
      <c r="E49" s="4" t="s">
        <v>148</v>
      </c>
      <c r="F49" s="5">
        <v>44568</v>
      </c>
      <c r="G49" s="5">
        <v>44569</v>
      </c>
      <c r="H49" s="4">
        <v>1</v>
      </c>
      <c r="I49" s="4">
        <v>1</v>
      </c>
      <c r="J49" s="4">
        <v>1</v>
      </c>
      <c r="K49" s="4" t="s">
        <v>29</v>
      </c>
      <c r="L49" s="4">
        <v>166</v>
      </c>
      <c r="M49" s="4">
        <v>166</v>
      </c>
      <c r="N49" s="4" t="s">
        <v>154</v>
      </c>
      <c r="O49" s="4" t="s">
        <v>108</v>
      </c>
      <c r="P49" s="4" t="s">
        <v>32</v>
      </c>
      <c r="Q49" s="4">
        <v>0</v>
      </c>
      <c r="R49" s="6">
        <v>44568</v>
      </c>
      <c r="S49" s="5">
        <v>44584</v>
      </c>
      <c r="T49" s="4" t="s">
        <v>33</v>
      </c>
      <c r="U49" s="4">
        <v>166</v>
      </c>
      <c r="V49" s="4">
        <v>0</v>
      </c>
      <c r="W49" s="4">
        <v>0</v>
      </c>
    </row>
    <row r="50" s="4" customFormat="1" spans="1:23">
      <c r="A50" s="4">
        <v>17136743652</v>
      </c>
      <c r="B50" s="4" t="s">
        <v>25</v>
      </c>
      <c r="C50" s="4" t="s">
        <v>26</v>
      </c>
      <c r="D50" s="4" t="s">
        <v>155</v>
      </c>
      <c r="F50" s="5">
        <v>44568</v>
      </c>
      <c r="G50" s="5">
        <v>44569</v>
      </c>
      <c r="H50" s="4">
        <v>0</v>
      </c>
      <c r="I50" s="4">
        <v>1</v>
      </c>
      <c r="J50" s="4">
        <v>0</v>
      </c>
      <c r="K50" s="4" t="s">
        <v>29</v>
      </c>
      <c r="L50" s="4">
        <v>128</v>
      </c>
      <c r="M50" s="4">
        <v>128</v>
      </c>
      <c r="O50" s="4" t="s">
        <v>108</v>
      </c>
      <c r="P50" s="4" t="s">
        <v>32</v>
      </c>
      <c r="Q50" s="4">
        <v>0</v>
      </c>
      <c r="R50" s="6">
        <v>44568</v>
      </c>
      <c r="S50" s="5">
        <v>44584</v>
      </c>
      <c r="T50" s="4" t="s">
        <v>33</v>
      </c>
      <c r="U50" s="4">
        <v>128</v>
      </c>
      <c r="V50" s="4">
        <v>0</v>
      </c>
      <c r="W50" s="4">
        <v>0</v>
      </c>
    </row>
    <row r="51" s="4" customFormat="1" spans="1:23">
      <c r="A51" s="4">
        <v>17136754711</v>
      </c>
      <c r="B51" s="4" t="s">
        <v>25</v>
      </c>
      <c r="C51" s="4" t="s">
        <v>26</v>
      </c>
      <c r="D51" s="4" t="s">
        <v>156</v>
      </c>
      <c r="E51" s="4" t="s">
        <v>157</v>
      </c>
      <c r="F51" s="5">
        <v>44568</v>
      </c>
      <c r="G51" s="5">
        <v>44569</v>
      </c>
      <c r="H51" s="4">
        <v>1</v>
      </c>
      <c r="I51" s="4">
        <v>1</v>
      </c>
      <c r="J51" s="4">
        <v>1</v>
      </c>
      <c r="K51" s="4" t="s">
        <v>29</v>
      </c>
      <c r="L51" s="4">
        <v>126</v>
      </c>
      <c r="M51" s="4">
        <v>126</v>
      </c>
      <c r="N51" s="4" t="s">
        <v>158</v>
      </c>
      <c r="O51" s="4" t="s">
        <v>108</v>
      </c>
      <c r="P51" s="4" t="s">
        <v>32</v>
      </c>
      <c r="Q51" s="4">
        <v>0</v>
      </c>
      <c r="R51" s="6">
        <v>44568</v>
      </c>
      <c r="S51" s="5">
        <v>44584</v>
      </c>
      <c r="T51" s="4" t="s">
        <v>33</v>
      </c>
      <c r="U51" s="4">
        <v>126</v>
      </c>
      <c r="V51" s="4">
        <v>0</v>
      </c>
      <c r="W51" s="4">
        <v>0</v>
      </c>
    </row>
    <row r="52" s="4" customFormat="1" spans="1:23">
      <c r="A52" s="4">
        <v>17136824344</v>
      </c>
      <c r="B52" s="4" t="s">
        <v>25</v>
      </c>
      <c r="C52" s="4" t="s">
        <v>26</v>
      </c>
      <c r="D52" s="4" t="s">
        <v>159</v>
      </c>
      <c r="E52" s="4" t="s">
        <v>62</v>
      </c>
      <c r="F52" s="5">
        <v>44568</v>
      </c>
      <c r="G52" s="5">
        <v>44569</v>
      </c>
      <c r="H52" s="4">
        <v>1</v>
      </c>
      <c r="I52" s="4">
        <v>1</v>
      </c>
      <c r="J52" s="4">
        <v>1</v>
      </c>
      <c r="K52" s="4" t="s">
        <v>29</v>
      </c>
      <c r="L52" s="4">
        <v>109</v>
      </c>
      <c r="M52" s="4">
        <v>109</v>
      </c>
      <c r="N52" s="4" t="s">
        <v>160</v>
      </c>
      <c r="O52" s="4" t="s">
        <v>108</v>
      </c>
      <c r="P52" s="4" t="s">
        <v>32</v>
      </c>
      <c r="Q52" s="4">
        <v>0</v>
      </c>
      <c r="R52" s="6">
        <v>44568</v>
      </c>
      <c r="S52" s="5">
        <v>44584</v>
      </c>
      <c r="T52" s="4" t="s">
        <v>33</v>
      </c>
      <c r="U52" s="4">
        <v>109</v>
      </c>
      <c r="V52" s="4">
        <v>0</v>
      </c>
      <c r="W52" s="4">
        <v>0</v>
      </c>
    </row>
    <row r="53" s="4" customFormat="1" spans="1:25">
      <c r="A53" s="4">
        <v>17136843376</v>
      </c>
      <c r="B53" s="4" t="s">
        <v>25</v>
      </c>
      <c r="C53" s="4" t="s">
        <v>26</v>
      </c>
      <c r="D53" s="4" t="s">
        <v>83</v>
      </c>
      <c r="E53" s="4" t="s">
        <v>161</v>
      </c>
      <c r="F53" s="5">
        <v>44568</v>
      </c>
      <c r="G53" s="5">
        <v>44569</v>
      </c>
      <c r="H53" s="4">
        <v>1</v>
      </c>
      <c r="I53" s="4">
        <v>1</v>
      </c>
      <c r="J53" s="4">
        <v>1</v>
      </c>
      <c r="K53" s="4" t="s">
        <v>29</v>
      </c>
      <c r="L53" s="4">
        <v>197</v>
      </c>
      <c r="M53" s="4">
        <v>197</v>
      </c>
      <c r="N53" s="4" t="s">
        <v>162</v>
      </c>
      <c r="O53" s="4" t="s">
        <v>108</v>
      </c>
      <c r="P53" s="4" t="s">
        <v>32</v>
      </c>
      <c r="Q53" s="4">
        <v>0</v>
      </c>
      <c r="R53" s="6">
        <v>44568</v>
      </c>
      <c r="S53" s="5">
        <v>44584</v>
      </c>
      <c r="T53" s="4" t="s">
        <v>33</v>
      </c>
      <c r="U53" s="4">
        <v>197</v>
      </c>
      <c r="V53" s="4">
        <v>0</v>
      </c>
      <c r="W53" s="4">
        <v>0</v>
      </c>
      <c r="Y53" s="4" t="s">
        <v>163</v>
      </c>
    </row>
    <row r="54" s="4" customFormat="1" spans="1:23">
      <c r="A54" s="4">
        <v>17137049817</v>
      </c>
      <c r="B54" s="4" t="s">
        <v>25</v>
      </c>
      <c r="C54" s="4" t="s">
        <v>26</v>
      </c>
      <c r="D54" s="4" t="s">
        <v>164</v>
      </c>
      <c r="E54" s="4" t="s">
        <v>165</v>
      </c>
      <c r="F54" s="5">
        <v>44568</v>
      </c>
      <c r="G54" s="5">
        <v>44569</v>
      </c>
      <c r="H54" s="4">
        <v>1</v>
      </c>
      <c r="I54" s="4">
        <v>1</v>
      </c>
      <c r="J54" s="4">
        <v>1</v>
      </c>
      <c r="K54" s="4" t="s">
        <v>29</v>
      </c>
      <c r="L54" s="4">
        <v>188</v>
      </c>
      <c r="M54" s="4">
        <v>188</v>
      </c>
      <c r="N54" s="4" t="s">
        <v>166</v>
      </c>
      <c r="O54" s="4" t="s">
        <v>108</v>
      </c>
      <c r="P54" s="4" t="s">
        <v>32</v>
      </c>
      <c r="Q54" s="4">
        <v>0</v>
      </c>
      <c r="R54" s="6">
        <v>44568</v>
      </c>
      <c r="S54" s="5">
        <v>44584</v>
      </c>
      <c r="T54" s="4" t="s">
        <v>33</v>
      </c>
      <c r="U54" s="4">
        <v>188</v>
      </c>
      <c r="V54" s="4">
        <v>0</v>
      </c>
      <c r="W54" s="4">
        <v>0</v>
      </c>
    </row>
    <row r="55" s="4" customFormat="1" spans="1:23">
      <c r="A55" s="4">
        <v>17137059313</v>
      </c>
      <c r="B55" s="4" t="s">
        <v>25</v>
      </c>
      <c r="C55" s="4" t="s">
        <v>26</v>
      </c>
      <c r="D55" s="4" t="s">
        <v>167</v>
      </c>
      <c r="F55" s="5">
        <v>44568</v>
      </c>
      <c r="G55" s="5">
        <v>44569</v>
      </c>
      <c r="H55" s="4">
        <v>0</v>
      </c>
      <c r="I55" s="4">
        <v>1</v>
      </c>
      <c r="J55" s="4">
        <v>0</v>
      </c>
      <c r="K55" s="4" t="s">
        <v>29</v>
      </c>
      <c r="L55" s="4">
        <v>144</v>
      </c>
      <c r="M55" s="4">
        <v>144</v>
      </c>
      <c r="O55" s="4" t="s">
        <v>108</v>
      </c>
      <c r="P55" s="4" t="s">
        <v>32</v>
      </c>
      <c r="Q55" s="4">
        <v>0</v>
      </c>
      <c r="R55" s="6">
        <v>44568</v>
      </c>
      <c r="S55" s="5">
        <v>44584</v>
      </c>
      <c r="T55" s="4" t="s">
        <v>33</v>
      </c>
      <c r="U55" s="4">
        <v>144</v>
      </c>
      <c r="V55" s="4">
        <v>0</v>
      </c>
      <c r="W55" s="4">
        <v>0</v>
      </c>
    </row>
    <row r="56" s="4" customFormat="1" spans="1:25">
      <c r="A56" s="4">
        <v>17137100993</v>
      </c>
      <c r="B56" s="4" t="s">
        <v>25</v>
      </c>
      <c r="C56" s="4" t="s">
        <v>26</v>
      </c>
      <c r="D56" s="4" t="s">
        <v>168</v>
      </c>
      <c r="E56" s="4" t="s">
        <v>169</v>
      </c>
      <c r="F56" s="5">
        <v>44568</v>
      </c>
      <c r="G56" s="5">
        <v>44569</v>
      </c>
      <c r="H56" s="4">
        <v>2</v>
      </c>
      <c r="I56" s="4">
        <v>1</v>
      </c>
      <c r="J56" s="4">
        <v>2</v>
      </c>
      <c r="K56" s="4" t="s">
        <v>29</v>
      </c>
      <c r="L56" s="4">
        <v>404</v>
      </c>
      <c r="M56" s="4">
        <v>404</v>
      </c>
      <c r="N56" s="4" t="s">
        <v>170</v>
      </c>
      <c r="O56" s="4" t="s">
        <v>108</v>
      </c>
      <c r="P56" s="4" t="s">
        <v>32</v>
      </c>
      <c r="Q56" s="4">
        <v>0</v>
      </c>
      <c r="R56" s="6">
        <v>44568</v>
      </c>
      <c r="S56" s="5">
        <v>44584</v>
      </c>
      <c r="T56" s="4" t="s">
        <v>33</v>
      </c>
      <c r="U56" s="4">
        <v>404</v>
      </c>
      <c r="V56" s="4">
        <v>0</v>
      </c>
      <c r="W56" s="4">
        <v>0</v>
      </c>
      <c r="Y56" s="4">
        <v>104173975394</v>
      </c>
    </row>
    <row r="57" s="4" customFormat="1" spans="1:24">
      <c r="A57" s="4">
        <v>17137366411</v>
      </c>
      <c r="B57" s="4" t="s">
        <v>25</v>
      </c>
      <c r="C57" s="4" t="s">
        <v>26</v>
      </c>
      <c r="D57" s="4" t="s">
        <v>171</v>
      </c>
      <c r="E57" s="4" t="s">
        <v>172</v>
      </c>
      <c r="F57" s="5">
        <v>44568</v>
      </c>
      <c r="G57" s="5">
        <v>44569</v>
      </c>
      <c r="H57" s="4">
        <v>2</v>
      </c>
      <c r="I57" s="4">
        <v>1</v>
      </c>
      <c r="J57" s="4">
        <v>2</v>
      </c>
      <c r="K57" s="4" t="s">
        <v>29</v>
      </c>
      <c r="L57" s="4">
        <v>592</v>
      </c>
      <c r="M57" s="4">
        <v>592</v>
      </c>
      <c r="N57" s="4" t="s">
        <v>173</v>
      </c>
      <c r="O57" s="4" t="s">
        <v>108</v>
      </c>
      <c r="P57" s="4" t="s">
        <v>32</v>
      </c>
      <c r="Q57" s="4">
        <v>0</v>
      </c>
      <c r="R57" s="6">
        <v>44568</v>
      </c>
      <c r="S57" s="5">
        <v>44584</v>
      </c>
      <c r="T57" s="4" t="s">
        <v>33</v>
      </c>
      <c r="U57" s="4">
        <v>592</v>
      </c>
      <c r="V57" s="4">
        <v>0</v>
      </c>
      <c r="W57" s="4">
        <v>0</v>
      </c>
      <c r="X57" s="4">
        <v>2378284</v>
      </c>
    </row>
    <row r="58" s="4" customFormat="1" spans="1:24">
      <c r="A58" s="4">
        <v>17137379960</v>
      </c>
      <c r="B58" s="4" t="s">
        <v>25</v>
      </c>
      <c r="C58" s="4" t="s">
        <v>26</v>
      </c>
      <c r="D58" s="4" t="s">
        <v>174</v>
      </c>
      <c r="E58" s="4" t="s">
        <v>122</v>
      </c>
      <c r="F58" s="5">
        <v>44568</v>
      </c>
      <c r="G58" s="5">
        <v>44569</v>
      </c>
      <c r="H58" s="4">
        <v>1</v>
      </c>
      <c r="I58" s="4">
        <v>1</v>
      </c>
      <c r="J58" s="4">
        <v>1</v>
      </c>
      <c r="K58" s="4" t="s">
        <v>29</v>
      </c>
      <c r="L58" s="4">
        <v>196</v>
      </c>
      <c r="M58" s="4">
        <v>196</v>
      </c>
      <c r="N58" s="4" t="s">
        <v>175</v>
      </c>
      <c r="O58" s="4" t="s">
        <v>108</v>
      </c>
      <c r="P58" s="4" t="s">
        <v>32</v>
      </c>
      <c r="Q58" s="4">
        <v>0</v>
      </c>
      <c r="R58" s="6">
        <v>44568</v>
      </c>
      <c r="S58" s="5">
        <v>44584</v>
      </c>
      <c r="T58" s="4" t="s">
        <v>33</v>
      </c>
      <c r="U58" s="4">
        <v>196</v>
      </c>
      <c r="V58" s="4">
        <v>0</v>
      </c>
      <c r="W58" s="4">
        <v>0</v>
      </c>
      <c r="X58" s="4">
        <v>2378288</v>
      </c>
    </row>
    <row r="59" s="4" customFormat="1" spans="1:25">
      <c r="A59" s="4">
        <v>17137382349</v>
      </c>
      <c r="B59" s="4" t="s">
        <v>25</v>
      </c>
      <c r="C59" s="4" t="s">
        <v>26</v>
      </c>
      <c r="D59" s="4" t="s">
        <v>176</v>
      </c>
      <c r="E59" s="4" t="s">
        <v>177</v>
      </c>
      <c r="F59" s="5">
        <v>44568</v>
      </c>
      <c r="G59" s="5">
        <v>44569</v>
      </c>
      <c r="H59" s="4">
        <v>1</v>
      </c>
      <c r="I59" s="4">
        <v>1</v>
      </c>
      <c r="J59" s="4">
        <v>1</v>
      </c>
      <c r="K59" s="4" t="s">
        <v>29</v>
      </c>
      <c r="L59" s="4">
        <v>147</v>
      </c>
      <c r="M59" s="4">
        <v>147</v>
      </c>
      <c r="N59" s="4" t="s">
        <v>178</v>
      </c>
      <c r="O59" s="4" t="s">
        <v>108</v>
      </c>
      <c r="P59" s="4" t="s">
        <v>32</v>
      </c>
      <c r="Q59" s="4">
        <v>0</v>
      </c>
      <c r="R59" s="6">
        <v>44568</v>
      </c>
      <c r="S59" s="5">
        <v>44584</v>
      </c>
      <c r="T59" s="4" t="s">
        <v>33</v>
      </c>
      <c r="U59" s="4">
        <v>147</v>
      </c>
      <c r="V59" s="4">
        <v>0</v>
      </c>
      <c r="W59" s="4">
        <v>159</v>
      </c>
      <c r="X59" s="4">
        <v>2378289</v>
      </c>
      <c r="Y59" s="4" t="s">
        <v>179</v>
      </c>
    </row>
    <row r="60" s="4" customFormat="1" spans="1:25">
      <c r="A60" s="4">
        <v>17079892480</v>
      </c>
      <c r="B60" s="4" t="s">
        <v>25</v>
      </c>
      <c r="C60" s="4" t="s">
        <v>26</v>
      </c>
      <c r="D60" s="4" t="s">
        <v>180</v>
      </c>
      <c r="E60" s="4" t="s">
        <v>72</v>
      </c>
      <c r="F60" s="5">
        <v>44568</v>
      </c>
      <c r="G60" s="5">
        <v>44570</v>
      </c>
      <c r="H60" s="4">
        <v>1</v>
      </c>
      <c r="I60" s="4">
        <v>2</v>
      </c>
      <c r="J60" s="4">
        <v>2</v>
      </c>
      <c r="K60" s="4" t="s">
        <v>29</v>
      </c>
      <c r="L60" s="4">
        <v>286</v>
      </c>
      <c r="M60" s="4">
        <v>286</v>
      </c>
      <c r="N60" s="4" t="s">
        <v>181</v>
      </c>
      <c r="O60" s="4" t="s">
        <v>182</v>
      </c>
      <c r="P60" s="4" t="s">
        <v>32</v>
      </c>
      <c r="Q60" s="4">
        <v>0</v>
      </c>
      <c r="R60" s="6">
        <v>44560</v>
      </c>
      <c r="S60" s="5">
        <v>44585</v>
      </c>
      <c r="T60" s="4" t="s">
        <v>33</v>
      </c>
      <c r="U60" s="4">
        <v>286</v>
      </c>
      <c r="V60" s="4">
        <v>0</v>
      </c>
      <c r="W60" s="4">
        <v>0</v>
      </c>
      <c r="Y60" s="4" t="s">
        <v>183</v>
      </c>
    </row>
    <row r="61" s="4" customFormat="1" spans="1:23">
      <c r="A61" s="4">
        <v>17107777210</v>
      </c>
      <c r="B61" s="4" t="s">
        <v>25</v>
      </c>
      <c r="C61" s="4" t="s">
        <v>26</v>
      </c>
      <c r="D61" s="4" t="s">
        <v>105</v>
      </c>
      <c r="E61" s="4" t="s">
        <v>106</v>
      </c>
      <c r="F61" s="5">
        <v>44569</v>
      </c>
      <c r="G61" s="5">
        <v>44570</v>
      </c>
      <c r="H61" s="4">
        <v>1</v>
      </c>
      <c r="I61" s="4">
        <v>1</v>
      </c>
      <c r="J61" s="4">
        <v>1</v>
      </c>
      <c r="K61" s="4" t="s">
        <v>29</v>
      </c>
      <c r="L61" s="4">
        <v>133</v>
      </c>
      <c r="M61" s="4">
        <v>133</v>
      </c>
      <c r="N61" s="4" t="s">
        <v>184</v>
      </c>
      <c r="O61" s="4" t="s">
        <v>182</v>
      </c>
      <c r="P61" s="4" t="s">
        <v>32</v>
      </c>
      <c r="Q61" s="4">
        <v>0</v>
      </c>
      <c r="R61" s="6">
        <v>44564</v>
      </c>
      <c r="S61" s="5">
        <v>44585</v>
      </c>
      <c r="T61" s="4" t="s">
        <v>33</v>
      </c>
      <c r="U61" s="4">
        <v>133</v>
      </c>
      <c r="V61" s="4">
        <v>0</v>
      </c>
      <c r="W61" s="4">
        <v>0</v>
      </c>
    </row>
    <row r="62" s="4" customFormat="1" spans="1:23">
      <c r="A62" s="4">
        <v>17107781103</v>
      </c>
      <c r="B62" s="4" t="s">
        <v>25</v>
      </c>
      <c r="C62" s="4" t="s">
        <v>26</v>
      </c>
      <c r="D62" s="4" t="s">
        <v>105</v>
      </c>
      <c r="E62" s="4" t="s">
        <v>106</v>
      </c>
      <c r="F62" s="5">
        <v>44569</v>
      </c>
      <c r="G62" s="5">
        <v>44570</v>
      </c>
      <c r="H62" s="4">
        <v>1</v>
      </c>
      <c r="I62" s="4">
        <v>1</v>
      </c>
      <c r="J62" s="4">
        <v>1</v>
      </c>
      <c r="K62" s="4" t="s">
        <v>29</v>
      </c>
      <c r="L62" s="4">
        <v>133</v>
      </c>
      <c r="M62" s="4">
        <v>133</v>
      </c>
      <c r="N62" s="4" t="s">
        <v>185</v>
      </c>
      <c r="O62" s="4" t="s">
        <v>182</v>
      </c>
      <c r="P62" s="4" t="s">
        <v>32</v>
      </c>
      <c r="Q62" s="4">
        <v>0</v>
      </c>
      <c r="R62" s="6">
        <v>44564</v>
      </c>
      <c r="S62" s="5">
        <v>44585</v>
      </c>
      <c r="T62" s="4" t="s">
        <v>33</v>
      </c>
      <c r="U62" s="4">
        <v>133</v>
      </c>
      <c r="V62" s="4">
        <v>0</v>
      </c>
      <c r="W62" s="4">
        <v>0</v>
      </c>
    </row>
    <row r="63" s="4" customFormat="1" spans="1:23">
      <c r="A63" s="4">
        <v>17108711024</v>
      </c>
      <c r="B63" s="4" t="s">
        <v>25</v>
      </c>
      <c r="C63" s="4" t="s">
        <v>26</v>
      </c>
      <c r="D63" s="4" t="s">
        <v>109</v>
      </c>
      <c r="E63" s="4" t="s">
        <v>110</v>
      </c>
      <c r="F63" s="5">
        <v>44569</v>
      </c>
      <c r="G63" s="5">
        <v>44570</v>
      </c>
      <c r="H63" s="4">
        <v>1</v>
      </c>
      <c r="I63" s="4">
        <v>1</v>
      </c>
      <c r="J63" s="4">
        <v>1</v>
      </c>
      <c r="K63" s="4" t="s">
        <v>29</v>
      </c>
      <c r="L63" s="4">
        <v>141</v>
      </c>
      <c r="M63" s="4">
        <v>141</v>
      </c>
      <c r="N63" s="4" t="s">
        <v>186</v>
      </c>
      <c r="O63" s="4" t="s">
        <v>182</v>
      </c>
      <c r="P63" s="4" t="s">
        <v>32</v>
      </c>
      <c r="Q63" s="4">
        <v>0</v>
      </c>
      <c r="R63" s="6">
        <v>44564</v>
      </c>
      <c r="S63" s="5">
        <v>44585</v>
      </c>
      <c r="T63" s="4" t="s">
        <v>33</v>
      </c>
      <c r="U63" s="4">
        <v>141</v>
      </c>
      <c r="V63" s="4">
        <v>0</v>
      </c>
      <c r="W63" s="4">
        <v>0</v>
      </c>
    </row>
    <row r="64" s="4" customFormat="1" spans="1:23">
      <c r="A64" s="4">
        <v>17109901528</v>
      </c>
      <c r="B64" s="4" t="s">
        <v>25</v>
      </c>
      <c r="C64" s="4" t="s">
        <v>26</v>
      </c>
      <c r="D64" s="4" t="s">
        <v>109</v>
      </c>
      <c r="E64" s="4" t="s">
        <v>110</v>
      </c>
      <c r="F64" s="5">
        <v>44569</v>
      </c>
      <c r="G64" s="5">
        <v>44570</v>
      </c>
      <c r="H64" s="4">
        <v>1</v>
      </c>
      <c r="I64" s="4">
        <v>1</v>
      </c>
      <c r="J64" s="4">
        <v>1</v>
      </c>
      <c r="K64" s="4" t="s">
        <v>29</v>
      </c>
      <c r="L64" s="4">
        <v>141</v>
      </c>
      <c r="M64" s="4">
        <v>141</v>
      </c>
      <c r="N64" s="4" t="s">
        <v>187</v>
      </c>
      <c r="O64" s="4" t="s">
        <v>182</v>
      </c>
      <c r="P64" s="4" t="s">
        <v>32</v>
      </c>
      <c r="Q64" s="4">
        <v>0</v>
      </c>
      <c r="R64" s="6">
        <v>44564</v>
      </c>
      <c r="S64" s="5">
        <v>44585</v>
      </c>
      <c r="T64" s="4" t="s">
        <v>33</v>
      </c>
      <c r="U64" s="4">
        <v>141</v>
      </c>
      <c r="V64" s="4">
        <v>0</v>
      </c>
      <c r="W64" s="4">
        <v>0</v>
      </c>
    </row>
    <row r="65" s="4" customFormat="1" spans="1:25">
      <c r="A65" s="4">
        <v>17118684238</v>
      </c>
      <c r="B65" s="4" t="s">
        <v>25</v>
      </c>
      <c r="C65" s="4" t="s">
        <v>26</v>
      </c>
      <c r="D65" s="4" t="s">
        <v>188</v>
      </c>
      <c r="E65" s="4" t="s">
        <v>189</v>
      </c>
      <c r="F65" s="5">
        <v>44569</v>
      </c>
      <c r="G65" s="5">
        <v>44570</v>
      </c>
      <c r="H65" s="4">
        <v>1</v>
      </c>
      <c r="I65" s="4">
        <v>1</v>
      </c>
      <c r="J65" s="4">
        <v>1</v>
      </c>
      <c r="K65" s="4" t="s">
        <v>29</v>
      </c>
      <c r="L65" s="4">
        <v>746</v>
      </c>
      <c r="M65" s="4">
        <v>746</v>
      </c>
      <c r="N65" s="4" t="s">
        <v>190</v>
      </c>
      <c r="O65" s="4" t="s">
        <v>182</v>
      </c>
      <c r="P65" s="4" t="s">
        <v>32</v>
      </c>
      <c r="Q65" s="4">
        <v>0</v>
      </c>
      <c r="R65" s="6">
        <v>44566</v>
      </c>
      <c r="S65" s="5">
        <v>44585</v>
      </c>
      <c r="T65" s="4" t="s">
        <v>33</v>
      </c>
      <c r="U65" s="4">
        <v>746</v>
      </c>
      <c r="V65" s="4">
        <v>0</v>
      </c>
      <c r="W65" s="4">
        <v>0</v>
      </c>
      <c r="X65" s="4">
        <v>2373262</v>
      </c>
      <c r="Y65" s="4">
        <v>2201050003</v>
      </c>
    </row>
    <row r="66" s="4" customFormat="1" spans="1:25">
      <c r="A66" s="4">
        <v>17118890614</v>
      </c>
      <c r="B66" s="4" t="s">
        <v>25</v>
      </c>
      <c r="C66" s="4" t="s">
        <v>26</v>
      </c>
      <c r="D66" s="4" t="s">
        <v>191</v>
      </c>
      <c r="E66" s="4" t="s">
        <v>92</v>
      </c>
      <c r="F66" s="5">
        <v>44569</v>
      </c>
      <c r="G66" s="5">
        <v>44570</v>
      </c>
      <c r="H66" s="4">
        <v>1</v>
      </c>
      <c r="I66" s="4">
        <v>1</v>
      </c>
      <c r="J66" s="4">
        <v>1</v>
      </c>
      <c r="K66" s="4" t="s">
        <v>29</v>
      </c>
      <c r="L66" s="4">
        <v>230</v>
      </c>
      <c r="M66" s="4">
        <v>230</v>
      </c>
      <c r="N66" s="4" t="s">
        <v>192</v>
      </c>
      <c r="O66" s="4" t="s">
        <v>182</v>
      </c>
      <c r="P66" s="4" t="s">
        <v>32</v>
      </c>
      <c r="Q66" s="4">
        <v>0</v>
      </c>
      <c r="R66" s="6">
        <v>44566</v>
      </c>
      <c r="S66" s="5">
        <v>44585</v>
      </c>
      <c r="T66" s="4" t="s">
        <v>33</v>
      </c>
      <c r="U66" s="4">
        <v>230</v>
      </c>
      <c r="V66" s="4">
        <v>0</v>
      </c>
      <c r="W66" s="4">
        <v>0</v>
      </c>
      <c r="X66" s="4">
        <v>2373350</v>
      </c>
      <c r="Y66" s="4" t="s">
        <v>193</v>
      </c>
    </row>
    <row r="67" s="4" customFormat="1" spans="1:25">
      <c r="A67" s="4">
        <v>17119861489</v>
      </c>
      <c r="B67" s="4" t="s">
        <v>25</v>
      </c>
      <c r="C67" s="4" t="s">
        <v>26</v>
      </c>
      <c r="D67" s="4" t="s">
        <v>91</v>
      </c>
      <c r="E67" s="4" t="s">
        <v>92</v>
      </c>
      <c r="F67" s="5">
        <v>44569</v>
      </c>
      <c r="G67" s="5">
        <v>44570</v>
      </c>
      <c r="H67" s="4">
        <v>1</v>
      </c>
      <c r="I67" s="4">
        <v>1</v>
      </c>
      <c r="J67" s="4">
        <v>1</v>
      </c>
      <c r="K67" s="4" t="s">
        <v>29</v>
      </c>
      <c r="L67" s="4">
        <v>151</v>
      </c>
      <c r="M67" s="4">
        <v>151</v>
      </c>
      <c r="N67" s="4" t="s">
        <v>194</v>
      </c>
      <c r="O67" s="4" t="s">
        <v>182</v>
      </c>
      <c r="P67" s="4" t="s">
        <v>32</v>
      </c>
      <c r="Q67" s="4">
        <v>0</v>
      </c>
      <c r="R67" s="6">
        <v>44566</v>
      </c>
      <c r="S67" s="5">
        <v>44585</v>
      </c>
      <c r="T67" s="4" t="s">
        <v>33</v>
      </c>
      <c r="U67" s="4">
        <v>151</v>
      </c>
      <c r="V67" s="4">
        <v>0</v>
      </c>
      <c r="W67" s="4">
        <v>0</v>
      </c>
      <c r="X67" s="4">
        <v>2373697</v>
      </c>
      <c r="Y67" s="4" t="s">
        <v>195</v>
      </c>
    </row>
    <row r="68" s="4" customFormat="1" spans="1:23">
      <c r="A68" s="4">
        <v>17125441793</v>
      </c>
      <c r="B68" s="4" t="s">
        <v>25</v>
      </c>
      <c r="C68" s="4" t="s">
        <v>26</v>
      </c>
      <c r="D68" s="4" t="s">
        <v>196</v>
      </c>
      <c r="F68" s="5">
        <v>44569</v>
      </c>
      <c r="G68" s="5">
        <v>44570</v>
      </c>
      <c r="H68" s="4">
        <v>0</v>
      </c>
      <c r="I68" s="4">
        <v>1</v>
      </c>
      <c r="J68" s="4">
        <v>0</v>
      </c>
      <c r="K68" s="4" t="s">
        <v>29</v>
      </c>
      <c r="L68" s="4">
        <v>499</v>
      </c>
      <c r="M68" s="4">
        <v>499</v>
      </c>
      <c r="O68" s="4" t="s">
        <v>182</v>
      </c>
      <c r="P68" s="4" t="s">
        <v>32</v>
      </c>
      <c r="Q68" s="4">
        <v>0</v>
      </c>
      <c r="R68" s="6">
        <v>44567</v>
      </c>
      <c r="S68" s="5">
        <v>44585</v>
      </c>
      <c r="T68" s="4" t="s">
        <v>33</v>
      </c>
      <c r="U68" s="4">
        <v>499</v>
      </c>
      <c r="V68" s="4">
        <v>0</v>
      </c>
      <c r="W68" s="4">
        <v>0</v>
      </c>
    </row>
    <row r="69" s="4" customFormat="1" spans="1:23">
      <c r="A69" s="4">
        <v>17126829372</v>
      </c>
      <c r="B69" s="4" t="s">
        <v>25</v>
      </c>
      <c r="C69" s="4" t="s">
        <v>26</v>
      </c>
      <c r="D69" s="4" t="s">
        <v>197</v>
      </c>
      <c r="E69" s="4" t="s">
        <v>118</v>
      </c>
      <c r="F69" s="5">
        <v>44567</v>
      </c>
      <c r="G69" s="5">
        <v>44570</v>
      </c>
      <c r="H69" s="4">
        <v>1</v>
      </c>
      <c r="I69" s="4">
        <v>3</v>
      </c>
      <c r="J69" s="4">
        <v>3</v>
      </c>
      <c r="K69" s="4" t="s">
        <v>29</v>
      </c>
      <c r="L69" s="4">
        <v>324</v>
      </c>
      <c r="M69" s="4">
        <v>324</v>
      </c>
      <c r="N69" s="4" t="s">
        <v>198</v>
      </c>
      <c r="O69" s="4" t="s">
        <v>182</v>
      </c>
      <c r="P69" s="4" t="s">
        <v>32</v>
      </c>
      <c r="Q69" s="4">
        <v>0</v>
      </c>
      <c r="R69" s="6">
        <v>44567</v>
      </c>
      <c r="S69" s="5">
        <v>44585</v>
      </c>
      <c r="T69" s="4" t="s">
        <v>33</v>
      </c>
      <c r="U69" s="4">
        <v>324</v>
      </c>
      <c r="V69" s="4">
        <v>0</v>
      </c>
      <c r="W69" s="4">
        <v>0</v>
      </c>
    </row>
    <row r="70" s="4" customFormat="1" spans="1:23">
      <c r="A70" s="4">
        <v>17126994132</v>
      </c>
      <c r="B70" s="4" t="s">
        <v>25</v>
      </c>
      <c r="C70" s="4" t="s">
        <v>26</v>
      </c>
      <c r="D70" s="4" t="s">
        <v>51</v>
      </c>
      <c r="E70" s="4" t="s">
        <v>52</v>
      </c>
      <c r="F70" s="5">
        <v>44567</v>
      </c>
      <c r="G70" s="5">
        <v>44570</v>
      </c>
      <c r="H70" s="4">
        <v>1</v>
      </c>
      <c r="I70" s="4">
        <v>3</v>
      </c>
      <c r="J70" s="4">
        <v>3</v>
      </c>
      <c r="K70" s="4" t="s">
        <v>29</v>
      </c>
      <c r="L70" s="4">
        <v>1245</v>
      </c>
      <c r="M70" s="4">
        <v>1245</v>
      </c>
      <c r="N70" s="4" t="s">
        <v>199</v>
      </c>
      <c r="O70" s="4" t="s">
        <v>182</v>
      </c>
      <c r="P70" s="4" t="s">
        <v>32</v>
      </c>
      <c r="Q70" s="4">
        <v>0</v>
      </c>
      <c r="R70" s="6">
        <v>44567</v>
      </c>
      <c r="S70" s="5">
        <v>44585</v>
      </c>
      <c r="T70" s="4" t="s">
        <v>33</v>
      </c>
      <c r="U70" s="4">
        <v>1245</v>
      </c>
      <c r="V70" s="4">
        <v>0</v>
      </c>
      <c r="W70" s="4">
        <v>0</v>
      </c>
    </row>
    <row r="71" s="4" customFormat="1" spans="1:23">
      <c r="A71" s="4">
        <v>17127049528</v>
      </c>
      <c r="B71" s="4" t="s">
        <v>25</v>
      </c>
      <c r="C71" s="4" t="s">
        <v>26</v>
      </c>
      <c r="D71" s="4" t="s">
        <v>200</v>
      </c>
      <c r="E71" s="4" t="s">
        <v>88</v>
      </c>
      <c r="F71" s="5">
        <v>44569</v>
      </c>
      <c r="G71" s="5">
        <v>44570</v>
      </c>
      <c r="H71" s="4">
        <v>2</v>
      </c>
      <c r="I71" s="4">
        <v>1</v>
      </c>
      <c r="J71" s="4">
        <v>2</v>
      </c>
      <c r="K71" s="4" t="s">
        <v>29</v>
      </c>
      <c r="L71" s="4">
        <v>326</v>
      </c>
      <c r="M71" s="4">
        <v>326</v>
      </c>
      <c r="N71" s="4" t="s">
        <v>201</v>
      </c>
      <c r="O71" s="4" t="s">
        <v>182</v>
      </c>
      <c r="P71" s="4" t="s">
        <v>32</v>
      </c>
      <c r="Q71" s="4">
        <v>0</v>
      </c>
      <c r="R71" s="6">
        <v>44567</v>
      </c>
      <c r="S71" s="5">
        <v>44585</v>
      </c>
      <c r="T71" s="4" t="s">
        <v>33</v>
      </c>
      <c r="U71" s="4">
        <v>326</v>
      </c>
      <c r="V71" s="4">
        <v>0</v>
      </c>
      <c r="W71" s="4">
        <v>0</v>
      </c>
    </row>
    <row r="72" s="4" customFormat="1" spans="1:25">
      <c r="A72" s="4">
        <v>17130550130</v>
      </c>
      <c r="B72" s="4" t="s">
        <v>25</v>
      </c>
      <c r="C72" s="4" t="s">
        <v>26</v>
      </c>
      <c r="D72" s="4" t="s">
        <v>202</v>
      </c>
      <c r="E72" s="4" t="s">
        <v>118</v>
      </c>
      <c r="F72" s="5">
        <v>44568</v>
      </c>
      <c r="G72" s="5">
        <v>44570</v>
      </c>
      <c r="H72" s="4">
        <v>1</v>
      </c>
      <c r="I72" s="4">
        <v>2</v>
      </c>
      <c r="J72" s="4">
        <v>2</v>
      </c>
      <c r="K72" s="4" t="s">
        <v>29</v>
      </c>
      <c r="L72" s="4">
        <v>517</v>
      </c>
      <c r="M72" s="4">
        <v>517</v>
      </c>
      <c r="N72" s="4" t="s">
        <v>203</v>
      </c>
      <c r="O72" s="4" t="s">
        <v>182</v>
      </c>
      <c r="P72" s="4" t="s">
        <v>32</v>
      </c>
      <c r="Q72" s="4">
        <v>0</v>
      </c>
      <c r="R72" s="6">
        <v>44567</v>
      </c>
      <c r="S72" s="5">
        <v>44585</v>
      </c>
      <c r="T72" s="4" t="s">
        <v>33</v>
      </c>
      <c r="U72" s="4">
        <v>517</v>
      </c>
      <c r="V72" s="4">
        <v>0</v>
      </c>
      <c r="W72" s="4">
        <v>0</v>
      </c>
      <c r="X72" s="4">
        <v>2376553</v>
      </c>
      <c r="Y72" s="4" t="s">
        <v>204</v>
      </c>
    </row>
    <row r="73" s="4" customFormat="1" spans="1:23">
      <c r="A73" s="4">
        <v>17131338527</v>
      </c>
      <c r="B73" s="4" t="s">
        <v>25</v>
      </c>
      <c r="C73" s="4" t="s">
        <v>26</v>
      </c>
      <c r="D73" s="4" t="s">
        <v>205</v>
      </c>
      <c r="E73" s="4" t="s">
        <v>84</v>
      </c>
      <c r="F73" s="5">
        <v>44568</v>
      </c>
      <c r="G73" s="5">
        <v>44570</v>
      </c>
      <c r="H73" s="4">
        <v>1</v>
      </c>
      <c r="I73" s="4">
        <v>2</v>
      </c>
      <c r="J73" s="4">
        <v>2</v>
      </c>
      <c r="K73" s="4" t="s">
        <v>29</v>
      </c>
      <c r="L73" s="4">
        <v>366</v>
      </c>
      <c r="M73" s="4">
        <v>366</v>
      </c>
      <c r="N73" s="4" t="s">
        <v>206</v>
      </c>
      <c r="O73" s="4" t="s">
        <v>182</v>
      </c>
      <c r="P73" s="4" t="s">
        <v>32</v>
      </c>
      <c r="Q73" s="4">
        <v>0</v>
      </c>
      <c r="R73" s="6">
        <v>44568</v>
      </c>
      <c r="S73" s="5">
        <v>44585</v>
      </c>
      <c r="T73" s="4" t="s">
        <v>33</v>
      </c>
      <c r="U73" s="4">
        <v>366</v>
      </c>
      <c r="V73" s="4">
        <v>0</v>
      </c>
      <c r="W73" s="4">
        <v>0</v>
      </c>
    </row>
    <row r="74" s="4" customFormat="1" spans="1:23">
      <c r="A74" s="4">
        <v>17133627861</v>
      </c>
      <c r="B74" s="4" t="s">
        <v>25</v>
      </c>
      <c r="C74" s="4" t="s">
        <v>26</v>
      </c>
      <c r="D74" s="4" t="s">
        <v>207</v>
      </c>
      <c r="F74" s="5">
        <v>44569</v>
      </c>
      <c r="G74" s="5">
        <v>44570</v>
      </c>
      <c r="H74" s="4">
        <v>0</v>
      </c>
      <c r="I74" s="4">
        <v>1</v>
      </c>
      <c r="J74" s="4">
        <v>0</v>
      </c>
      <c r="K74" s="4" t="s">
        <v>29</v>
      </c>
      <c r="L74" s="4">
        <v>230</v>
      </c>
      <c r="M74" s="4">
        <v>230</v>
      </c>
      <c r="O74" s="4" t="s">
        <v>182</v>
      </c>
      <c r="P74" s="4" t="s">
        <v>32</v>
      </c>
      <c r="Q74" s="4">
        <v>0</v>
      </c>
      <c r="R74" s="6">
        <v>44568</v>
      </c>
      <c r="S74" s="5">
        <v>44585</v>
      </c>
      <c r="T74" s="4" t="s">
        <v>33</v>
      </c>
      <c r="U74" s="4">
        <v>230</v>
      </c>
      <c r="V74" s="4">
        <v>0</v>
      </c>
      <c r="W74" s="4">
        <v>0</v>
      </c>
    </row>
    <row r="75" s="4" customFormat="1" spans="1:25">
      <c r="A75" s="4">
        <v>17137568233</v>
      </c>
      <c r="B75" s="4" t="s">
        <v>25</v>
      </c>
      <c r="C75" s="4" t="s">
        <v>26</v>
      </c>
      <c r="D75" s="4" t="s">
        <v>208</v>
      </c>
      <c r="E75" s="4" t="s">
        <v>209</v>
      </c>
      <c r="F75" s="5">
        <v>44569</v>
      </c>
      <c r="G75" s="5">
        <v>44570</v>
      </c>
      <c r="H75" s="4">
        <v>1</v>
      </c>
      <c r="I75" s="4">
        <v>1</v>
      </c>
      <c r="J75" s="4">
        <v>1</v>
      </c>
      <c r="K75" s="4" t="s">
        <v>29</v>
      </c>
      <c r="L75" s="4">
        <v>372</v>
      </c>
      <c r="M75" s="4">
        <v>372</v>
      </c>
      <c r="N75" s="4" t="s">
        <v>210</v>
      </c>
      <c r="O75" s="4" t="s">
        <v>182</v>
      </c>
      <c r="P75" s="4" t="s">
        <v>32</v>
      </c>
      <c r="Q75" s="4">
        <v>0</v>
      </c>
      <c r="R75" s="6">
        <v>44569</v>
      </c>
      <c r="S75" s="5">
        <v>44585</v>
      </c>
      <c r="T75" s="4" t="s">
        <v>33</v>
      </c>
      <c r="U75" s="4">
        <v>372</v>
      </c>
      <c r="V75" s="4">
        <v>0</v>
      </c>
      <c r="W75" s="4">
        <v>0</v>
      </c>
      <c r="Y75" s="4" t="s">
        <v>211</v>
      </c>
    </row>
    <row r="76" s="4" customFormat="1" spans="1:25">
      <c r="A76" s="4">
        <v>17137577499</v>
      </c>
      <c r="B76" s="4" t="s">
        <v>25</v>
      </c>
      <c r="C76" s="4" t="s">
        <v>26</v>
      </c>
      <c r="D76" s="4" t="s">
        <v>212</v>
      </c>
      <c r="E76" s="4" t="s">
        <v>118</v>
      </c>
      <c r="F76" s="5">
        <v>44569</v>
      </c>
      <c r="G76" s="5">
        <v>44570</v>
      </c>
      <c r="H76" s="4">
        <v>1</v>
      </c>
      <c r="I76" s="4">
        <v>1</v>
      </c>
      <c r="J76" s="4">
        <v>1</v>
      </c>
      <c r="K76" s="4" t="s">
        <v>29</v>
      </c>
      <c r="L76" s="4">
        <v>239</v>
      </c>
      <c r="M76" s="4">
        <v>239</v>
      </c>
      <c r="N76" s="4" t="s">
        <v>213</v>
      </c>
      <c r="O76" s="4" t="s">
        <v>182</v>
      </c>
      <c r="P76" s="4" t="s">
        <v>32</v>
      </c>
      <c r="Q76" s="4">
        <v>0</v>
      </c>
      <c r="R76" s="6">
        <v>44569</v>
      </c>
      <c r="S76" s="5">
        <v>44585</v>
      </c>
      <c r="T76" s="4" t="s">
        <v>33</v>
      </c>
      <c r="U76" s="4">
        <v>239</v>
      </c>
      <c r="V76" s="4">
        <v>0</v>
      </c>
      <c r="W76" s="4">
        <v>0</v>
      </c>
      <c r="Y76" s="4" t="s">
        <v>214</v>
      </c>
    </row>
    <row r="77" s="4" customFormat="1" spans="1:25">
      <c r="A77" s="4">
        <v>17137568233</v>
      </c>
      <c r="B77" s="4" t="s">
        <v>25</v>
      </c>
      <c r="C77" s="4" t="s">
        <v>215</v>
      </c>
      <c r="D77" s="4" t="s">
        <v>208</v>
      </c>
      <c r="E77" s="4" t="s">
        <v>209</v>
      </c>
      <c r="F77" s="5">
        <v>44569</v>
      </c>
      <c r="G77" s="5">
        <v>44570</v>
      </c>
      <c r="H77" s="4">
        <v>1</v>
      </c>
      <c r="I77" s="4">
        <v>1</v>
      </c>
      <c r="J77" s="4">
        <v>1</v>
      </c>
      <c r="K77" s="4" t="s">
        <v>29</v>
      </c>
      <c r="L77" s="4">
        <v>-372</v>
      </c>
      <c r="M77" s="4">
        <v>-372</v>
      </c>
      <c r="N77" s="4" t="s">
        <v>210</v>
      </c>
      <c r="O77" s="4" t="s">
        <v>182</v>
      </c>
      <c r="P77" s="4" t="s">
        <v>32</v>
      </c>
      <c r="Q77" s="4">
        <v>0</v>
      </c>
      <c r="R77" s="6">
        <v>44569</v>
      </c>
      <c r="S77" s="5">
        <v>44585</v>
      </c>
      <c r="T77" s="4" t="s">
        <v>33</v>
      </c>
      <c r="U77" s="4">
        <v>-372</v>
      </c>
      <c r="V77" s="4">
        <v>0</v>
      </c>
      <c r="W77" s="4">
        <v>0</v>
      </c>
      <c r="Y77" s="4" t="s">
        <v>211</v>
      </c>
    </row>
    <row r="78" s="4" customFormat="1" spans="1:23">
      <c r="A78" s="4">
        <v>17138192763</v>
      </c>
      <c r="B78" s="4" t="s">
        <v>25</v>
      </c>
      <c r="C78" s="4" t="s">
        <v>26</v>
      </c>
      <c r="D78" s="4" t="s">
        <v>216</v>
      </c>
      <c r="F78" s="5">
        <v>44569</v>
      </c>
      <c r="G78" s="5">
        <v>44570</v>
      </c>
      <c r="H78" s="4">
        <v>0</v>
      </c>
      <c r="I78" s="4">
        <v>1</v>
      </c>
      <c r="J78" s="4">
        <v>0</v>
      </c>
      <c r="K78" s="4" t="s">
        <v>29</v>
      </c>
      <c r="L78" s="4">
        <v>356</v>
      </c>
      <c r="M78" s="4">
        <v>356</v>
      </c>
      <c r="O78" s="4" t="s">
        <v>182</v>
      </c>
      <c r="P78" s="4" t="s">
        <v>32</v>
      </c>
      <c r="Q78" s="4">
        <v>0</v>
      </c>
      <c r="R78" s="6">
        <v>44569</v>
      </c>
      <c r="S78" s="5">
        <v>44585</v>
      </c>
      <c r="T78" s="4" t="s">
        <v>33</v>
      </c>
      <c r="U78" s="4">
        <v>356</v>
      </c>
      <c r="V78" s="4">
        <v>0</v>
      </c>
      <c r="W78" s="4">
        <v>0</v>
      </c>
    </row>
    <row r="79" s="4" customFormat="1" spans="1:25">
      <c r="A79" s="4">
        <v>17138746425</v>
      </c>
      <c r="B79" s="4" t="s">
        <v>25</v>
      </c>
      <c r="C79" s="4" t="s">
        <v>26</v>
      </c>
      <c r="D79" s="4" t="s">
        <v>91</v>
      </c>
      <c r="E79" s="4" t="s">
        <v>118</v>
      </c>
      <c r="F79" s="5">
        <v>44569</v>
      </c>
      <c r="G79" s="5">
        <v>44570</v>
      </c>
      <c r="H79" s="4">
        <v>1</v>
      </c>
      <c r="I79" s="4">
        <v>1</v>
      </c>
      <c r="J79" s="4">
        <v>1</v>
      </c>
      <c r="K79" s="4" t="s">
        <v>29</v>
      </c>
      <c r="L79" s="4">
        <v>161</v>
      </c>
      <c r="M79" s="4">
        <v>161</v>
      </c>
      <c r="N79" s="4" t="s">
        <v>217</v>
      </c>
      <c r="O79" s="4" t="s">
        <v>182</v>
      </c>
      <c r="P79" s="4" t="s">
        <v>32</v>
      </c>
      <c r="Q79" s="4">
        <v>0</v>
      </c>
      <c r="R79" s="6">
        <v>44569</v>
      </c>
      <c r="S79" s="5">
        <v>44585</v>
      </c>
      <c r="T79" s="4" t="s">
        <v>33</v>
      </c>
      <c r="U79" s="4">
        <v>161</v>
      </c>
      <c r="V79" s="4">
        <v>0</v>
      </c>
      <c r="W79" s="4">
        <v>0</v>
      </c>
      <c r="X79" s="4">
        <v>2378767</v>
      </c>
      <c r="Y79" s="4" t="s">
        <v>218</v>
      </c>
    </row>
    <row r="80" s="4" customFormat="1" spans="1:25">
      <c r="A80" s="4">
        <v>17137577499</v>
      </c>
      <c r="B80" s="4" t="s">
        <v>25</v>
      </c>
      <c r="C80" s="4" t="s">
        <v>215</v>
      </c>
      <c r="D80" s="4" t="s">
        <v>212</v>
      </c>
      <c r="E80" s="4" t="s">
        <v>118</v>
      </c>
      <c r="F80" s="5">
        <v>44569</v>
      </c>
      <c r="G80" s="5">
        <v>44570</v>
      </c>
      <c r="H80" s="4">
        <v>1</v>
      </c>
      <c r="I80" s="4">
        <v>1</v>
      </c>
      <c r="J80" s="4">
        <v>1</v>
      </c>
      <c r="K80" s="4" t="s">
        <v>29</v>
      </c>
      <c r="L80" s="4">
        <v>-239</v>
      </c>
      <c r="M80" s="4">
        <v>-239</v>
      </c>
      <c r="N80" s="4" t="s">
        <v>213</v>
      </c>
      <c r="O80" s="4" t="s">
        <v>182</v>
      </c>
      <c r="P80" s="4" t="s">
        <v>32</v>
      </c>
      <c r="Q80" s="4">
        <v>0</v>
      </c>
      <c r="R80" s="6">
        <v>44569</v>
      </c>
      <c r="S80" s="5">
        <v>44585</v>
      </c>
      <c r="T80" s="4" t="s">
        <v>33</v>
      </c>
      <c r="U80" s="4">
        <v>-239</v>
      </c>
      <c r="V80" s="4">
        <v>0</v>
      </c>
      <c r="W80" s="4">
        <v>0</v>
      </c>
      <c r="Y80" s="4" t="s">
        <v>214</v>
      </c>
    </row>
    <row r="81" s="4" customFormat="1" spans="1:23">
      <c r="A81" s="4">
        <v>17108711024</v>
      </c>
      <c r="B81" s="4" t="s">
        <v>25</v>
      </c>
      <c r="C81" s="4" t="s">
        <v>215</v>
      </c>
      <c r="D81" s="4" t="s">
        <v>109</v>
      </c>
      <c r="E81" s="4" t="s">
        <v>110</v>
      </c>
      <c r="F81" s="5">
        <v>44569</v>
      </c>
      <c r="G81" s="5">
        <v>44570</v>
      </c>
      <c r="H81" s="4">
        <v>1</v>
      </c>
      <c r="I81" s="4">
        <v>1</v>
      </c>
      <c r="J81" s="4">
        <v>1</v>
      </c>
      <c r="K81" s="4" t="s">
        <v>29</v>
      </c>
      <c r="L81" s="4">
        <v>-141</v>
      </c>
      <c r="M81" s="4">
        <v>-141</v>
      </c>
      <c r="N81" s="4" t="s">
        <v>186</v>
      </c>
      <c r="O81" s="4" t="s">
        <v>182</v>
      </c>
      <c r="P81" s="4" t="s">
        <v>32</v>
      </c>
      <c r="Q81" s="4">
        <v>0</v>
      </c>
      <c r="R81" s="6">
        <v>44564</v>
      </c>
      <c r="S81" s="5">
        <v>44585</v>
      </c>
      <c r="T81" s="4" t="s">
        <v>33</v>
      </c>
      <c r="U81" s="4">
        <v>-141</v>
      </c>
      <c r="V81" s="4">
        <v>0</v>
      </c>
      <c r="W81" s="4">
        <v>0</v>
      </c>
    </row>
    <row r="82" s="4" customFormat="1" spans="1:25">
      <c r="A82" s="4">
        <v>17139419705</v>
      </c>
      <c r="B82" s="4" t="s">
        <v>25</v>
      </c>
      <c r="C82" s="4" t="s">
        <v>26</v>
      </c>
      <c r="D82" s="4" t="s">
        <v>219</v>
      </c>
      <c r="E82" s="4" t="s">
        <v>220</v>
      </c>
      <c r="F82" s="5">
        <v>44569</v>
      </c>
      <c r="G82" s="5">
        <v>44570</v>
      </c>
      <c r="H82" s="4">
        <v>1</v>
      </c>
      <c r="I82" s="4">
        <v>1</v>
      </c>
      <c r="J82" s="4">
        <v>1</v>
      </c>
      <c r="K82" s="4" t="s">
        <v>29</v>
      </c>
      <c r="L82" s="4">
        <v>171</v>
      </c>
      <c r="M82" s="4">
        <v>171</v>
      </c>
      <c r="N82" s="4" t="s">
        <v>221</v>
      </c>
      <c r="O82" s="4" t="s">
        <v>182</v>
      </c>
      <c r="P82" s="4" t="s">
        <v>32</v>
      </c>
      <c r="Q82" s="4">
        <v>0</v>
      </c>
      <c r="R82" s="6">
        <v>44569</v>
      </c>
      <c r="S82" s="5">
        <v>44585</v>
      </c>
      <c r="T82" s="4" t="s">
        <v>33</v>
      </c>
      <c r="U82" s="4">
        <v>171</v>
      </c>
      <c r="V82" s="4">
        <v>0</v>
      </c>
      <c r="W82" s="4">
        <v>0</v>
      </c>
      <c r="X82" s="4">
        <v>2379001</v>
      </c>
      <c r="Y82" s="4" t="s">
        <v>222</v>
      </c>
    </row>
    <row r="83" s="4" customFormat="1" spans="1:23">
      <c r="A83" s="4">
        <v>17139701175</v>
      </c>
      <c r="B83" s="4" t="s">
        <v>25</v>
      </c>
      <c r="C83" s="4" t="s">
        <v>26</v>
      </c>
      <c r="D83" s="4" t="s">
        <v>223</v>
      </c>
      <c r="F83" s="5">
        <v>44569</v>
      </c>
      <c r="G83" s="5">
        <v>44570</v>
      </c>
      <c r="H83" s="4">
        <v>0</v>
      </c>
      <c r="I83" s="4">
        <v>1</v>
      </c>
      <c r="J83" s="4">
        <v>0</v>
      </c>
      <c r="K83" s="4" t="s">
        <v>29</v>
      </c>
      <c r="L83" s="4">
        <v>104</v>
      </c>
      <c r="M83" s="4">
        <v>104</v>
      </c>
      <c r="O83" s="4" t="s">
        <v>182</v>
      </c>
      <c r="P83" s="4" t="s">
        <v>32</v>
      </c>
      <c r="Q83" s="4">
        <v>0</v>
      </c>
      <c r="R83" s="6">
        <v>44569</v>
      </c>
      <c r="S83" s="5">
        <v>44585</v>
      </c>
      <c r="T83" s="4" t="s">
        <v>33</v>
      </c>
      <c r="U83" s="4">
        <v>104</v>
      </c>
      <c r="V83" s="4">
        <v>0</v>
      </c>
      <c r="W83" s="4">
        <v>0</v>
      </c>
    </row>
    <row r="84" s="4" customFormat="1" spans="1:23">
      <c r="A84" s="4">
        <v>17139731506</v>
      </c>
      <c r="B84" s="4" t="s">
        <v>25</v>
      </c>
      <c r="C84" s="4" t="s">
        <v>26</v>
      </c>
      <c r="D84" s="4" t="s">
        <v>127</v>
      </c>
      <c r="E84" s="4" t="s">
        <v>118</v>
      </c>
      <c r="F84" s="5">
        <v>44569</v>
      </c>
      <c r="G84" s="5">
        <v>44570</v>
      </c>
      <c r="H84" s="4">
        <v>1</v>
      </c>
      <c r="I84" s="4">
        <v>1</v>
      </c>
      <c r="J84" s="4">
        <v>1</v>
      </c>
      <c r="K84" s="4" t="s">
        <v>29</v>
      </c>
      <c r="L84" s="4">
        <v>112</v>
      </c>
      <c r="M84" s="4">
        <v>112</v>
      </c>
      <c r="N84" s="4" t="s">
        <v>224</v>
      </c>
      <c r="O84" s="4" t="s">
        <v>182</v>
      </c>
      <c r="P84" s="4" t="s">
        <v>32</v>
      </c>
      <c r="Q84" s="4">
        <v>0</v>
      </c>
      <c r="R84" s="6">
        <v>44569</v>
      </c>
      <c r="S84" s="5">
        <v>44585</v>
      </c>
      <c r="T84" s="4" t="s">
        <v>33</v>
      </c>
      <c r="U84" s="4">
        <v>112</v>
      </c>
      <c r="V84" s="4">
        <v>0</v>
      </c>
      <c r="W84" s="4">
        <v>0</v>
      </c>
    </row>
    <row r="85" s="4" customFormat="1" spans="1:23">
      <c r="A85" s="4">
        <v>17139819759</v>
      </c>
      <c r="B85" s="4" t="s">
        <v>25</v>
      </c>
      <c r="C85" s="4" t="s">
        <v>26</v>
      </c>
      <c r="D85" s="4" t="s">
        <v>112</v>
      </c>
      <c r="E85" s="4" t="s">
        <v>225</v>
      </c>
      <c r="F85" s="5">
        <v>44569</v>
      </c>
      <c r="G85" s="5">
        <v>44570</v>
      </c>
      <c r="H85" s="4">
        <v>1</v>
      </c>
      <c r="I85" s="4">
        <v>1</v>
      </c>
      <c r="J85" s="4">
        <v>1</v>
      </c>
      <c r="K85" s="4" t="s">
        <v>29</v>
      </c>
      <c r="L85" s="4">
        <v>96</v>
      </c>
      <c r="M85" s="4">
        <v>96</v>
      </c>
      <c r="N85" s="4" t="s">
        <v>226</v>
      </c>
      <c r="O85" s="4" t="s">
        <v>182</v>
      </c>
      <c r="P85" s="4" t="s">
        <v>32</v>
      </c>
      <c r="Q85" s="4">
        <v>0</v>
      </c>
      <c r="R85" s="6">
        <v>44569</v>
      </c>
      <c r="S85" s="5">
        <v>44585</v>
      </c>
      <c r="T85" s="4" t="s">
        <v>33</v>
      </c>
      <c r="U85" s="4">
        <v>96</v>
      </c>
      <c r="V85" s="4">
        <v>0</v>
      </c>
      <c r="W85" s="4">
        <v>0</v>
      </c>
    </row>
    <row r="86" s="4" customFormat="1" spans="1:23">
      <c r="A86" s="4">
        <v>17139915112</v>
      </c>
      <c r="B86" s="4" t="s">
        <v>25</v>
      </c>
      <c r="C86" s="4" t="s">
        <v>26</v>
      </c>
      <c r="D86" s="4" t="s">
        <v>70</v>
      </c>
      <c r="F86" s="5">
        <v>44569</v>
      </c>
      <c r="G86" s="5">
        <v>44570</v>
      </c>
      <c r="H86" s="4">
        <v>0</v>
      </c>
      <c r="I86" s="4">
        <v>1</v>
      </c>
      <c r="J86" s="4">
        <v>0</v>
      </c>
      <c r="K86" s="4" t="s">
        <v>29</v>
      </c>
      <c r="L86" s="4">
        <v>147</v>
      </c>
      <c r="M86" s="4">
        <v>147</v>
      </c>
      <c r="O86" s="4" t="s">
        <v>182</v>
      </c>
      <c r="P86" s="4" t="s">
        <v>32</v>
      </c>
      <c r="Q86" s="4">
        <v>0</v>
      </c>
      <c r="R86" s="6">
        <v>44569</v>
      </c>
      <c r="S86" s="5">
        <v>44585</v>
      </c>
      <c r="T86" s="4" t="s">
        <v>33</v>
      </c>
      <c r="U86" s="4">
        <v>147</v>
      </c>
      <c r="V86" s="4">
        <v>0</v>
      </c>
      <c r="W86" s="4">
        <v>0</v>
      </c>
    </row>
    <row r="87" s="4" customFormat="1" spans="1:25">
      <c r="A87" s="4">
        <v>17139975087</v>
      </c>
      <c r="B87" s="4" t="s">
        <v>25</v>
      </c>
      <c r="C87" s="4" t="s">
        <v>26</v>
      </c>
      <c r="D87" s="4" t="s">
        <v>91</v>
      </c>
      <c r="E87" s="4" t="s">
        <v>92</v>
      </c>
      <c r="F87" s="5">
        <v>44569</v>
      </c>
      <c r="G87" s="5">
        <v>44570</v>
      </c>
      <c r="H87" s="4">
        <v>1</v>
      </c>
      <c r="I87" s="4">
        <v>1</v>
      </c>
      <c r="J87" s="4">
        <v>1</v>
      </c>
      <c r="K87" s="4" t="s">
        <v>29</v>
      </c>
      <c r="L87" s="4">
        <v>153</v>
      </c>
      <c r="M87" s="4">
        <v>153</v>
      </c>
      <c r="N87" s="4" t="s">
        <v>227</v>
      </c>
      <c r="O87" s="4" t="s">
        <v>182</v>
      </c>
      <c r="P87" s="4" t="s">
        <v>32</v>
      </c>
      <c r="Q87" s="4">
        <v>0</v>
      </c>
      <c r="R87" s="6">
        <v>44569</v>
      </c>
      <c r="S87" s="5">
        <v>44585</v>
      </c>
      <c r="T87" s="4" t="s">
        <v>33</v>
      </c>
      <c r="U87" s="4">
        <v>153</v>
      </c>
      <c r="V87" s="4">
        <v>0</v>
      </c>
      <c r="W87" s="4">
        <v>0</v>
      </c>
      <c r="Y87" s="4" t="s">
        <v>228</v>
      </c>
    </row>
    <row r="88" s="4" customFormat="1" spans="1:23">
      <c r="A88" s="4">
        <v>17140117586</v>
      </c>
      <c r="B88" s="4" t="s">
        <v>25</v>
      </c>
      <c r="C88" s="4" t="s">
        <v>26</v>
      </c>
      <c r="D88" s="4" t="s">
        <v>229</v>
      </c>
      <c r="F88" s="5">
        <v>44569</v>
      </c>
      <c r="G88" s="5">
        <v>44570</v>
      </c>
      <c r="H88" s="4">
        <v>0</v>
      </c>
      <c r="I88" s="4">
        <v>1</v>
      </c>
      <c r="J88" s="4">
        <v>0</v>
      </c>
      <c r="K88" s="4" t="s">
        <v>29</v>
      </c>
      <c r="L88" s="4">
        <v>119</v>
      </c>
      <c r="M88" s="4">
        <v>119</v>
      </c>
      <c r="O88" s="4" t="s">
        <v>182</v>
      </c>
      <c r="P88" s="4" t="s">
        <v>32</v>
      </c>
      <c r="Q88" s="4">
        <v>0</v>
      </c>
      <c r="R88" s="6">
        <v>44569</v>
      </c>
      <c r="S88" s="5">
        <v>44585</v>
      </c>
      <c r="T88" s="4" t="s">
        <v>33</v>
      </c>
      <c r="U88" s="4">
        <v>119</v>
      </c>
      <c r="V88" s="4">
        <v>0</v>
      </c>
      <c r="W88" s="4">
        <v>0</v>
      </c>
    </row>
    <row r="89" s="4" customFormat="1" spans="1:23">
      <c r="A89" s="4">
        <v>17140118730</v>
      </c>
      <c r="B89" s="4" t="s">
        <v>25</v>
      </c>
      <c r="C89" s="4" t="s">
        <v>26</v>
      </c>
      <c r="D89" s="4" t="s">
        <v>230</v>
      </c>
      <c r="E89" s="4" t="s">
        <v>231</v>
      </c>
      <c r="F89" s="5">
        <v>44569</v>
      </c>
      <c r="G89" s="5">
        <v>44570</v>
      </c>
      <c r="H89" s="4">
        <v>1</v>
      </c>
      <c r="I89" s="4">
        <v>1</v>
      </c>
      <c r="J89" s="4">
        <v>1</v>
      </c>
      <c r="K89" s="4" t="s">
        <v>29</v>
      </c>
      <c r="L89" s="4">
        <v>120</v>
      </c>
      <c r="M89" s="4">
        <v>120</v>
      </c>
      <c r="N89" s="4" t="s">
        <v>232</v>
      </c>
      <c r="O89" s="4" t="s">
        <v>182</v>
      </c>
      <c r="P89" s="4" t="s">
        <v>32</v>
      </c>
      <c r="Q89" s="4">
        <v>0</v>
      </c>
      <c r="R89" s="6">
        <v>44569</v>
      </c>
      <c r="S89" s="5">
        <v>44585</v>
      </c>
      <c r="T89" s="4" t="s">
        <v>33</v>
      </c>
      <c r="U89" s="4">
        <v>120</v>
      </c>
      <c r="V89" s="4">
        <v>0</v>
      </c>
      <c r="W89" s="4">
        <v>0</v>
      </c>
    </row>
    <row r="90" s="4" customFormat="1" spans="1:23">
      <c r="A90" s="4">
        <v>17140414976</v>
      </c>
      <c r="B90" s="4" t="s">
        <v>25</v>
      </c>
      <c r="C90" s="4" t="s">
        <v>26</v>
      </c>
      <c r="D90" s="4" t="s">
        <v>233</v>
      </c>
      <c r="E90" s="4" t="s">
        <v>65</v>
      </c>
      <c r="F90" s="5">
        <v>44569</v>
      </c>
      <c r="G90" s="5">
        <v>44570</v>
      </c>
      <c r="H90" s="4">
        <v>1</v>
      </c>
      <c r="I90" s="4">
        <v>1</v>
      </c>
      <c r="J90" s="4">
        <v>1</v>
      </c>
      <c r="K90" s="4" t="s">
        <v>29</v>
      </c>
      <c r="L90" s="4">
        <v>109</v>
      </c>
      <c r="M90" s="4">
        <v>109</v>
      </c>
      <c r="N90" s="4" t="s">
        <v>234</v>
      </c>
      <c r="O90" s="4" t="s">
        <v>182</v>
      </c>
      <c r="P90" s="4" t="s">
        <v>32</v>
      </c>
      <c r="Q90" s="4">
        <v>0</v>
      </c>
      <c r="R90" s="6">
        <v>44569</v>
      </c>
      <c r="S90" s="5">
        <v>44585</v>
      </c>
      <c r="T90" s="4" t="s">
        <v>33</v>
      </c>
      <c r="U90" s="4">
        <v>109</v>
      </c>
      <c r="V90" s="4">
        <v>0</v>
      </c>
      <c r="W90" s="4">
        <v>0</v>
      </c>
    </row>
    <row r="91" s="4" customFormat="1" spans="1:23">
      <c r="A91" s="4">
        <v>17140435528</v>
      </c>
      <c r="B91" s="4" t="s">
        <v>25</v>
      </c>
      <c r="C91" s="4" t="s">
        <v>26</v>
      </c>
      <c r="D91" s="4" t="s">
        <v>95</v>
      </c>
      <c r="E91" s="4" t="s">
        <v>96</v>
      </c>
      <c r="F91" s="5">
        <v>44569</v>
      </c>
      <c r="G91" s="5">
        <v>44570</v>
      </c>
      <c r="H91" s="4">
        <v>1</v>
      </c>
      <c r="I91" s="4">
        <v>1</v>
      </c>
      <c r="J91" s="4">
        <v>1</v>
      </c>
      <c r="K91" s="4" t="s">
        <v>29</v>
      </c>
      <c r="L91" s="4">
        <v>130</v>
      </c>
      <c r="M91" s="4">
        <v>130</v>
      </c>
      <c r="N91" s="4" t="s">
        <v>235</v>
      </c>
      <c r="O91" s="4" t="s">
        <v>182</v>
      </c>
      <c r="P91" s="4" t="s">
        <v>32</v>
      </c>
      <c r="Q91" s="4">
        <v>0</v>
      </c>
      <c r="R91" s="6">
        <v>44569</v>
      </c>
      <c r="S91" s="5">
        <v>44585</v>
      </c>
      <c r="T91" s="4" t="s">
        <v>33</v>
      </c>
      <c r="U91" s="4">
        <v>130</v>
      </c>
      <c r="V91" s="4">
        <v>0</v>
      </c>
      <c r="W91" s="4">
        <v>0</v>
      </c>
    </row>
    <row r="92" s="4" customFormat="1" spans="1:23">
      <c r="A92" s="4">
        <v>17140564612</v>
      </c>
      <c r="B92" s="4" t="s">
        <v>25</v>
      </c>
      <c r="C92" s="4" t="s">
        <v>26</v>
      </c>
      <c r="D92" s="4" t="s">
        <v>70</v>
      </c>
      <c r="F92" s="5">
        <v>44569</v>
      </c>
      <c r="G92" s="5">
        <v>44570</v>
      </c>
      <c r="H92" s="4">
        <v>0</v>
      </c>
      <c r="I92" s="4">
        <v>1</v>
      </c>
      <c r="J92" s="4">
        <v>0</v>
      </c>
      <c r="K92" s="4" t="s">
        <v>29</v>
      </c>
      <c r="L92" s="4">
        <v>147</v>
      </c>
      <c r="M92" s="4">
        <v>147</v>
      </c>
      <c r="O92" s="4" t="s">
        <v>182</v>
      </c>
      <c r="P92" s="4" t="s">
        <v>32</v>
      </c>
      <c r="Q92" s="4">
        <v>0</v>
      </c>
      <c r="R92" s="6">
        <v>44569</v>
      </c>
      <c r="S92" s="5">
        <v>44585</v>
      </c>
      <c r="T92" s="4" t="s">
        <v>33</v>
      </c>
      <c r="U92" s="4">
        <v>147</v>
      </c>
      <c r="V92" s="4">
        <v>0</v>
      </c>
      <c r="W92" s="4">
        <v>0</v>
      </c>
    </row>
    <row r="93" s="4" customFormat="1" spans="1:25">
      <c r="A93" s="4">
        <v>17143558290</v>
      </c>
      <c r="B93" s="4" t="s">
        <v>25</v>
      </c>
      <c r="C93" s="4" t="s">
        <v>26</v>
      </c>
      <c r="D93" s="4" t="s">
        <v>236</v>
      </c>
      <c r="E93" s="4" t="s">
        <v>237</v>
      </c>
      <c r="F93" s="5">
        <v>44569</v>
      </c>
      <c r="G93" s="5">
        <v>44570</v>
      </c>
      <c r="H93" s="4">
        <v>1</v>
      </c>
      <c r="I93" s="4">
        <v>1</v>
      </c>
      <c r="J93" s="4">
        <v>1</v>
      </c>
      <c r="K93" s="4" t="s">
        <v>29</v>
      </c>
      <c r="L93" s="4">
        <v>296</v>
      </c>
      <c r="M93" s="4">
        <v>296</v>
      </c>
      <c r="N93" s="4" t="s">
        <v>238</v>
      </c>
      <c r="O93" s="4" t="s">
        <v>182</v>
      </c>
      <c r="P93" s="4" t="s">
        <v>32</v>
      </c>
      <c r="Q93" s="4">
        <v>0</v>
      </c>
      <c r="R93" s="6">
        <v>44569</v>
      </c>
      <c r="S93" s="5">
        <v>44585</v>
      </c>
      <c r="T93" s="4" t="s">
        <v>33</v>
      </c>
      <c r="U93" s="4">
        <v>296</v>
      </c>
      <c r="V93" s="4">
        <v>0</v>
      </c>
      <c r="W93" s="4">
        <v>0</v>
      </c>
      <c r="Y93" s="4" t="s">
        <v>239</v>
      </c>
    </row>
    <row r="94" s="4" customFormat="1" spans="1:23">
      <c r="A94" s="4">
        <v>17143774911</v>
      </c>
      <c r="B94" s="4" t="s">
        <v>25</v>
      </c>
      <c r="C94" s="4" t="s">
        <v>26</v>
      </c>
      <c r="D94" s="4" t="s">
        <v>43</v>
      </c>
      <c r="F94" s="5">
        <v>44569</v>
      </c>
      <c r="G94" s="5">
        <v>44570</v>
      </c>
      <c r="H94" s="4">
        <v>0</v>
      </c>
      <c r="I94" s="4">
        <v>1</v>
      </c>
      <c r="J94" s="4">
        <v>0</v>
      </c>
      <c r="K94" s="4" t="s">
        <v>29</v>
      </c>
      <c r="L94" s="4">
        <v>249</v>
      </c>
      <c r="M94" s="4">
        <v>249</v>
      </c>
      <c r="O94" s="4" t="s">
        <v>182</v>
      </c>
      <c r="P94" s="4" t="s">
        <v>32</v>
      </c>
      <c r="Q94" s="4">
        <v>0</v>
      </c>
      <c r="R94" s="6">
        <v>44569</v>
      </c>
      <c r="S94" s="5">
        <v>44585</v>
      </c>
      <c r="T94" s="4" t="s">
        <v>33</v>
      </c>
      <c r="U94" s="4">
        <v>249</v>
      </c>
      <c r="V94" s="4">
        <v>0</v>
      </c>
      <c r="W94" s="4">
        <v>292</v>
      </c>
    </row>
    <row r="95" s="4" customFormat="1" spans="1:23">
      <c r="A95" s="4">
        <v>17144047582</v>
      </c>
      <c r="B95" s="4" t="s">
        <v>25</v>
      </c>
      <c r="C95" s="4" t="s">
        <v>26</v>
      </c>
      <c r="D95" s="4" t="s">
        <v>171</v>
      </c>
      <c r="E95" s="4" t="s">
        <v>113</v>
      </c>
      <c r="F95" s="5">
        <v>44569</v>
      </c>
      <c r="G95" s="5">
        <v>44570</v>
      </c>
      <c r="H95" s="4">
        <v>1</v>
      </c>
      <c r="I95" s="4">
        <v>1</v>
      </c>
      <c r="J95" s="4">
        <v>1</v>
      </c>
      <c r="K95" s="4" t="s">
        <v>29</v>
      </c>
      <c r="L95" s="4">
        <v>284</v>
      </c>
      <c r="M95" s="4">
        <v>284</v>
      </c>
      <c r="N95" s="4" t="s">
        <v>240</v>
      </c>
      <c r="O95" s="4" t="s">
        <v>182</v>
      </c>
      <c r="P95" s="4" t="s">
        <v>32</v>
      </c>
      <c r="Q95" s="4">
        <v>0</v>
      </c>
      <c r="R95" s="6">
        <v>44569</v>
      </c>
      <c r="S95" s="5">
        <v>44585</v>
      </c>
      <c r="T95" s="4" t="s">
        <v>33</v>
      </c>
      <c r="U95" s="4">
        <v>284</v>
      </c>
      <c r="V95" s="4">
        <v>0</v>
      </c>
      <c r="W9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1"/>
  <sheetViews>
    <sheetView tabSelected="1" topLeftCell="A73" workbookViewId="0">
      <selection activeCell="F98" sqref="F98"/>
    </sheetView>
  </sheetViews>
  <sheetFormatPr defaultColWidth="9" defaultRowHeight="13.5"/>
  <cols>
    <col min="1" max="1" width="14.25" style="4" customWidth="1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241</v>
      </c>
    </row>
    <row r="2" s="4" customFormat="1" spans="1:9">
      <c r="A2" s="4">
        <v>17086248849</v>
      </c>
      <c r="B2" s="5">
        <v>44567</v>
      </c>
      <c r="C2" s="5">
        <v>44568</v>
      </c>
      <c r="D2" s="4">
        <v>118</v>
      </c>
      <c r="E2" s="4" t="str">
        <f>VLOOKUP(A2,HOP!A:L,12,0)</f>
        <v>118.00</v>
      </c>
      <c r="F2" s="4" t="str">
        <f>VLOOKUP(A2,HOP!A:C,3,0)</f>
        <v>2365757</v>
      </c>
      <c r="G2" s="4">
        <f>D2-E2</f>
        <v>0</v>
      </c>
      <c r="H2" s="4" t="str">
        <f>$H$1&amp;F2</f>
        <v>，2365757</v>
      </c>
      <c r="I2" s="4" t="str">
        <f>VLOOKUP(A2,HOP!A:T,20,0)</f>
        <v>直连</v>
      </c>
    </row>
    <row r="3" s="4" customFormat="1" spans="1:9">
      <c r="A3" s="4">
        <v>17099820574</v>
      </c>
      <c r="B3" s="5">
        <v>44565</v>
      </c>
      <c r="C3" s="5">
        <v>44568</v>
      </c>
      <c r="D3" s="4">
        <v>699</v>
      </c>
      <c r="E3" s="4" t="str">
        <f>VLOOKUP(A3,HOP!A:L,12,0)</f>
        <v>699.00</v>
      </c>
      <c r="F3" s="4" t="str">
        <f>VLOOKUP(A3,HOP!A:C,3,0)</f>
        <v>2368157</v>
      </c>
      <c r="G3" s="4">
        <f t="shared" ref="G3:G34" si="0">D3-E3</f>
        <v>0</v>
      </c>
      <c r="H3" s="4" t="str">
        <f t="shared" ref="H3:H34" si="1">$H$1&amp;F3</f>
        <v>，2368157</v>
      </c>
      <c r="I3" s="4" t="str">
        <f>VLOOKUP(A3,HOP!A:T,20,0)</f>
        <v>直连</v>
      </c>
    </row>
    <row r="4" s="4" customFormat="1" spans="1:9">
      <c r="A4" s="4">
        <v>17100351532</v>
      </c>
      <c r="B4" s="5">
        <v>44566</v>
      </c>
      <c r="C4" s="5">
        <v>44568</v>
      </c>
      <c r="D4" s="4">
        <v>981</v>
      </c>
      <c r="E4" s="4" t="str">
        <f>VLOOKUP(A4,HOP!A:L,12,0)</f>
        <v>981.00</v>
      </c>
      <c r="F4" s="4" t="str">
        <f>VLOOKUP(A4,HOP!A:C,3,0)</f>
        <v>2368297</v>
      </c>
      <c r="G4" s="4">
        <f t="shared" si="0"/>
        <v>0</v>
      </c>
      <c r="H4" s="4" t="str">
        <f t="shared" si="1"/>
        <v>，2368297</v>
      </c>
      <c r="I4" s="4" t="str">
        <f>VLOOKUP(A4,HOP!A:T,20,0)</f>
        <v>直连</v>
      </c>
    </row>
    <row r="5" s="4" customFormat="1" spans="1:9">
      <c r="A5" s="4">
        <v>17108720049</v>
      </c>
      <c r="B5" s="5">
        <v>44566</v>
      </c>
      <c r="C5" s="5">
        <v>44568</v>
      </c>
      <c r="D5" s="4">
        <v>396</v>
      </c>
      <c r="E5" s="4" t="str">
        <f>VLOOKUP(A5,HOP!A:L,12,0)</f>
        <v>396.00</v>
      </c>
      <c r="F5" s="4" t="str">
        <f>VLOOKUP(A5,HOP!A:C,3,0)</f>
        <v>2370420</v>
      </c>
      <c r="G5" s="4">
        <f t="shared" si="0"/>
        <v>0</v>
      </c>
      <c r="H5" s="4" t="str">
        <f t="shared" si="1"/>
        <v>，2370420</v>
      </c>
      <c r="I5" s="4" t="str">
        <f>VLOOKUP(A5,HOP!A:T,20,0)</f>
        <v>直连</v>
      </c>
    </row>
    <row r="6" s="4" customFormat="1" spans="1:9">
      <c r="A6" s="4">
        <v>17118830660</v>
      </c>
      <c r="B6" s="5">
        <v>44567</v>
      </c>
      <c r="C6" s="5">
        <v>44568</v>
      </c>
      <c r="D6" s="4">
        <v>268</v>
      </c>
      <c r="E6" s="4" t="str">
        <f>VLOOKUP(A6,HOP!A:L,12,0)</f>
        <v>268.00</v>
      </c>
      <c r="F6" s="4" t="str">
        <f>VLOOKUP(A6,HOP!A:C,3,0)</f>
        <v>2373328</v>
      </c>
      <c r="G6" s="4">
        <f t="shared" si="0"/>
        <v>0</v>
      </c>
      <c r="H6" s="4" t="str">
        <f t="shared" si="1"/>
        <v>，2373328</v>
      </c>
      <c r="I6" s="4" t="str">
        <f>VLOOKUP(A6,HOP!A:T,20,0)</f>
        <v>直连</v>
      </c>
    </row>
    <row r="7" s="4" customFormat="1" spans="1:9">
      <c r="A7" s="4">
        <v>17119114082</v>
      </c>
      <c r="B7" s="5">
        <v>44566</v>
      </c>
      <c r="C7" s="5">
        <v>44568</v>
      </c>
      <c r="D7" s="4">
        <v>202</v>
      </c>
      <c r="E7" s="4" t="str">
        <f>VLOOKUP(A7,HOP!A:L,12,0)</f>
        <v>202.00</v>
      </c>
      <c r="F7" s="4" t="str">
        <f>VLOOKUP(A7,HOP!A:C,3,0)</f>
        <v>2373432</v>
      </c>
      <c r="G7" s="4">
        <f t="shared" si="0"/>
        <v>0</v>
      </c>
      <c r="H7" s="4" t="str">
        <f t="shared" si="1"/>
        <v>，2373432</v>
      </c>
      <c r="I7" s="4" t="str">
        <f>VLOOKUP(A7,HOP!A:T,20,0)</f>
        <v>直连</v>
      </c>
    </row>
    <row r="8" s="4" customFormat="1" spans="1:9">
      <c r="A8" s="4">
        <v>17119498934</v>
      </c>
      <c r="B8" s="5">
        <v>44567</v>
      </c>
      <c r="C8" s="5">
        <v>44568</v>
      </c>
      <c r="D8" s="4">
        <v>151</v>
      </c>
      <c r="E8" s="4" t="str">
        <f>VLOOKUP(A8,HOP!A:L,12,0)</f>
        <v>151.00</v>
      </c>
      <c r="F8" s="4" t="str">
        <f>VLOOKUP(A8,HOP!A:C,3,0)</f>
        <v>2373572</v>
      </c>
      <c r="G8" s="4">
        <f t="shared" si="0"/>
        <v>0</v>
      </c>
      <c r="H8" s="4" t="str">
        <f t="shared" si="1"/>
        <v>，2373572</v>
      </c>
      <c r="I8" s="4" t="str">
        <f>VLOOKUP(A8,HOP!A:T,20,0)</f>
        <v>直连</v>
      </c>
    </row>
    <row r="9" s="4" customFormat="1" spans="1:9">
      <c r="A9" s="4">
        <v>17119662300</v>
      </c>
      <c r="B9" s="5">
        <v>44566</v>
      </c>
      <c r="C9" s="5">
        <v>44568</v>
      </c>
      <c r="D9" s="4">
        <v>326</v>
      </c>
      <c r="E9" s="4" t="str">
        <f>VLOOKUP(A9,HOP!A:L,12,0)</f>
        <v>326.00</v>
      </c>
      <c r="F9" s="4" t="str">
        <f>VLOOKUP(A9,HOP!A:C,3,0)</f>
        <v>2373633</v>
      </c>
      <c r="G9" s="4">
        <f t="shared" si="0"/>
        <v>0</v>
      </c>
      <c r="H9" s="4" t="str">
        <f t="shared" si="1"/>
        <v>，2373633</v>
      </c>
      <c r="I9" s="4" t="str">
        <f>VLOOKUP(A9,HOP!A:T,20,0)</f>
        <v>直连</v>
      </c>
    </row>
    <row r="10" s="4" customFormat="1" spans="1:9">
      <c r="A10" s="4">
        <v>17119978288</v>
      </c>
      <c r="B10" s="5">
        <v>44567</v>
      </c>
      <c r="C10" s="5">
        <v>44568</v>
      </c>
      <c r="D10" s="4">
        <v>536</v>
      </c>
      <c r="E10" s="4" t="str">
        <f>VLOOKUP(A10,HOP!A:L,12,0)</f>
        <v>536.00</v>
      </c>
      <c r="F10" s="4" t="str">
        <f>VLOOKUP(A10,HOP!A:C,3,0)</f>
        <v>2373740</v>
      </c>
      <c r="G10" s="4">
        <f t="shared" si="0"/>
        <v>0</v>
      </c>
      <c r="H10" s="4" t="str">
        <f t="shared" si="1"/>
        <v>，2373740</v>
      </c>
      <c r="I10" s="4" t="str">
        <f>VLOOKUP(A10,HOP!A:T,20,0)</f>
        <v>直连</v>
      </c>
    </row>
    <row r="11" s="4" customFormat="1" spans="1:9">
      <c r="A11" s="4">
        <v>17124958037</v>
      </c>
      <c r="B11" s="5">
        <v>44567</v>
      </c>
      <c r="C11" s="5">
        <v>44568</v>
      </c>
      <c r="D11" s="4">
        <v>394</v>
      </c>
      <c r="E11" s="4" t="str">
        <f>VLOOKUP(A11,HOP!A:L,12,0)</f>
        <v>394.00</v>
      </c>
      <c r="F11" s="4" t="str">
        <f>VLOOKUP(A11,HOP!A:C,3,0)</f>
        <v>2374934</v>
      </c>
      <c r="G11" s="4">
        <f t="shared" si="0"/>
        <v>0</v>
      </c>
      <c r="H11" s="4" t="str">
        <f t="shared" si="1"/>
        <v>，2374934</v>
      </c>
      <c r="I11" s="4" t="str">
        <f>VLOOKUP(A11,HOP!A:T,20,0)</f>
        <v>直连</v>
      </c>
    </row>
    <row r="12" s="4" customFormat="1" spans="1:9">
      <c r="A12" s="4">
        <v>17125442629</v>
      </c>
      <c r="B12" s="5">
        <v>44567</v>
      </c>
      <c r="C12" s="5">
        <v>44568</v>
      </c>
      <c r="D12" s="4">
        <v>242</v>
      </c>
      <c r="E12" s="4" t="str">
        <f>VLOOKUP(A12,HOP!A:L,12,0)</f>
        <v>242.00</v>
      </c>
      <c r="F12" s="4" t="str">
        <f>VLOOKUP(A12,HOP!A:C,3,0)</f>
        <v>2375209</v>
      </c>
      <c r="G12" s="4">
        <f t="shared" si="0"/>
        <v>0</v>
      </c>
      <c r="H12" s="4" t="str">
        <f t="shared" si="1"/>
        <v>，2375209</v>
      </c>
      <c r="I12" s="4" t="str">
        <f>VLOOKUP(A12,HOP!A:T,20,0)</f>
        <v>直连</v>
      </c>
    </row>
    <row r="13" s="4" customFormat="1" spans="1:9">
      <c r="A13" s="4">
        <v>17125487896</v>
      </c>
      <c r="B13" s="5">
        <v>44567</v>
      </c>
      <c r="C13" s="5">
        <v>44568</v>
      </c>
      <c r="D13" s="4">
        <v>585</v>
      </c>
      <c r="E13" s="4" t="str">
        <f>VLOOKUP(A13,HOP!A:L,12,0)</f>
        <v>585.00</v>
      </c>
      <c r="F13" s="4" t="str">
        <f>VLOOKUP(A13,HOP!A:C,3,0)</f>
        <v>2375225</v>
      </c>
      <c r="G13" s="4">
        <f t="shared" si="0"/>
        <v>0</v>
      </c>
      <c r="H13" s="4" t="str">
        <f t="shared" si="1"/>
        <v>，2375225</v>
      </c>
      <c r="I13" s="4" t="str">
        <f>VLOOKUP(A13,HOP!A:T,20,0)</f>
        <v>直连</v>
      </c>
    </row>
    <row r="14" s="4" customFormat="1" spans="1:9">
      <c r="A14" s="4">
        <v>17125770493</v>
      </c>
      <c r="B14" s="5">
        <v>44567</v>
      </c>
      <c r="C14" s="5">
        <v>44568</v>
      </c>
      <c r="D14" s="4">
        <v>133</v>
      </c>
      <c r="E14" s="4" t="str">
        <f>VLOOKUP(A14,HOP!A:L,12,0)</f>
        <v>133.00</v>
      </c>
      <c r="F14" s="4" t="str">
        <f>VLOOKUP(A14,HOP!A:C,3,0)</f>
        <v>2375343</v>
      </c>
      <c r="G14" s="4">
        <f t="shared" si="0"/>
        <v>0</v>
      </c>
      <c r="H14" s="4" t="str">
        <f t="shared" si="1"/>
        <v>，2375343</v>
      </c>
      <c r="I14" s="4" t="str">
        <f>VLOOKUP(A14,HOP!A:T,20,0)</f>
        <v>直连</v>
      </c>
    </row>
    <row r="15" s="4" customFormat="1" spans="1:9">
      <c r="A15" s="4">
        <v>17125922148</v>
      </c>
      <c r="B15" s="5">
        <v>44567</v>
      </c>
      <c r="C15" s="5">
        <v>44568</v>
      </c>
      <c r="D15" s="4">
        <v>185</v>
      </c>
      <c r="E15" s="4" t="str">
        <f>VLOOKUP(A15,HOP!A:L,12,0)</f>
        <v>185.00</v>
      </c>
      <c r="F15" s="4" t="str">
        <f>VLOOKUP(A15,HOP!A:C,3,0)</f>
        <v>2375405</v>
      </c>
      <c r="G15" s="4">
        <f t="shared" si="0"/>
        <v>0</v>
      </c>
      <c r="H15" s="4" t="str">
        <f t="shared" si="1"/>
        <v>，2375405</v>
      </c>
      <c r="I15" s="4" t="str">
        <f>VLOOKUP(A15,HOP!A:T,20,0)</f>
        <v>直连</v>
      </c>
    </row>
    <row r="16" s="4" customFormat="1" spans="1:9">
      <c r="A16" s="4">
        <v>17126259812</v>
      </c>
      <c r="B16" s="5">
        <v>44567</v>
      </c>
      <c r="C16" s="5">
        <v>44568</v>
      </c>
      <c r="D16" s="4">
        <v>124</v>
      </c>
      <c r="E16" s="4" t="str">
        <f>VLOOKUP(A16,HOP!A:L,12,0)</f>
        <v>124.00</v>
      </c>
      <c r="F16" s="4" t="str">
        <f>VLOOKUP(A16,HOP!A:C,3,0)</f>
        <v>2375538</v>
      </c>
      <c r="G16" s="4">
        <f t="shared" si="0"/>
        <v>0</v>
      </c>
      <c r="H16" s="4" t="str">
        <f t="shared" si="1"/>
        <v>，2375538</v>
      </c>
      <c r="I16" s="4" t="str">
        <f>VLOOKUP(A16,HOP!A:T,20,0)</f>
        <v>直连</v>
      </c>
    </row>
    <row r="17" s="4" customFormat="1" spans="1:9">
      <c r="A17" s="4">
        <v>17126348589</v>
      </c>
      <c r="B17" s="5">
        <v>44567</v>
      </c>
      <c r="C17" s="5">
        <v>44568</v>
      </c>
      <c r="D17" s="4">
        <v>147</v>
      </c>
      <c r="E17" s="4" t="str">
        <f>VLOOKUP(A17,HOP!A:L,12,0)</f>
        <v>147.00</v>
      </c>
      <c r="F17" s="4" t="str">
        <f>VLOOKUP(A17,HOP!A:C,3,0)</f>
        <v>2375577</v>
      </c>
      <c r="G17" s="4">
        <f t="shared" si="0"/>
        <v>0</v>
      </c>
      <c r="H17" s="4" t="str">
        <f t="shared" si="1"/>
        <v>，2375577</v>
      </c>
      <c r="I17" s="4" t="str">
        <f>VLOOKUP(A17,HOP!A:T,20,0)</f>
        <v>直连</v>
      </c>
    </row>
    <row r="18" s="4" customFormat="1" spans="1:9">
      <c r="A18" s="4">
        <v>17126832759</v>
      </c>
      <c r="B18" s="5">
        <v>44567</v>
      </c>
      <c r="C18" s="5">
        <v>44568</v>
      </c>
      <c r="D18" s="4">
        <v>231</v>
      </c>
      <c r="E18" s="4" t="str">
        <f>VLOOKUP(A18,HOP!A:L,12,0)</f>
        <v>231.00</v>
      </c>
      <c r="F18" s="4" t="str">
        <f>VLOOKUP(A18,HOP!A:C,3,0)</f>
        <v>2375795</v>
      </c>
      <c r="G18" s="4">
        <f t="shared" si="0"/>
        <v>0</v>
      </c>
      <c r="H18" s="4" t="str">
        <f t="shared" si="1"/>
        <v>，2375795</v>
      </c>
      <c r="I18" s="4" t="str">
        <f>VLOOKUP(A18,HOP!A:T,20,0)</f>
        <v>直连</v>
      </c>
    </row>
    <row r="19" s="4" customFormat="1" spans="1:9">
      <c r="A19" s="4">
        <v>17126962793</v>
      </c>
      <c r="B19" s="5">
        <v>44567</v>
      </c>
      <c r="C19" s="5">
        <v>44568</v>
      </c>
      <c r="D19" s="4">
        <v>170</v>
      </c>
      <c r="E19" s="4" t="str">
        <f>VLOOKUP(A19,HOP!A:L,12,0)</f>
        <v>170.00</v>
      </c>
      <c r="F19" s="4" t="str">
        <f>VLOOKUP(A19,HOP!A:C,3,0)</f>
        <v>2375868</v>
      </c>
      <c r="G19" s="4">
        <f t="shared" si="0"/>
        <v>0</v>
      </c>
      <c r="H19" s="4" t="str">
        <f t="shared" si="1"/>
        <v>，2375868</v>
      </c>
      <c r="I19" s="4" t="str">
        <f>VLOOKUP(A19,HOP!A:T,20,0)</f>
        <v>直连</v>
      </c>
    </row>
    <row r="20" s="4" customFormat="1" spans="1:9">
      <c r="A20" s="4">
        <v>17127052090</v>
      </c>
      <c r="B20" s="5">
        <v>44567</v>
      </c>
      <c r="C20" s="5">
        <v>44568</v>
      </c>
      <c r="D20" s="4">
        <v>155</v>
      </c>
      <c r="E20" s="4" t="str">
        <f>VLOOKUP(A20,HOP!A:L,12,0)</f>
        <v>155.00</v>
      </c>
      <c r="F20" s="4" t="str">
        <f>VLOOKUP(A20,HOP!A:C,3,0)</f>
        <v>2375930</v>
      </c>
      <c r="G20" s="4">
        <f t="shared" si="0"/>
        <v>0</v>
      </c>
      <c r="H20" s="4" t="str">
        <f t="shared" si="1"/>
        <v>，2375930</v>
      </c>
      <c r="I20" s="4" t="str">
        <f>VLOOKUP(A20,HOP!A:T,20,0)</f>
        <v>直连</v>
      </c>
    </row>
    <row r="21" s="4" customFormat="1" spans="1:9">
      <c r="A21" s="4">
        <v>17127141536</v>
      </c>
      <c r="B21" s="5">
        <v>44567</v>
      </c>
      <c r="C21" s="5">
        <v>44568</v>
      </c>
      <c r="D21" s="4">
        <v>442</v>
      </c>
      <c r="E21" s="4" t="str">
        <f>VLOOKUP(A21,HOP!A:L,12,0)</f>
        <v>442.00</v>
      </c>
      <c r="F21" s="4" t="str">
        <f>VLOOKUP(A21,HOP!A:C,3,0)</f>
        <v>2375998</v>
      </c>
      <c r="G21" s="4">
        <f t="shared" si="0"/>
        <v>0</v>
      </c>
      <c r="H21" s="4" t="str">
        <f t="shared" si="1"/>
        <v>，2375998</v>
      </c>
      <c r="I21" s="4" t="str">
        <f>VLOOKUP(A21,HOP!A:T,20,0)</f>
        <v>直连</v>
      </c>
    </row>
    <row r="22" s="4" customFormat="1" spans="1:9">
      <c r="A22" s="4">
        <v>17127354290</v>
      </c>
      <c r="B22" s="5">
        <v>44567</v>
      </c>
      <c r="C22" s="5">
        <v>44568</v>
      </c>
      <c r="D22" s="4">
        <v>131</v>
      </c>
      <c r="E22" s="4" t="str">
        <f>VLOOKUP(A22,HOP!A:L,12,0)</f>
        <v>131.00</v>
      </c>
      <c r="F22" s="4" t="str">
        <f>VLOOKUP(A22,HOP!A:C,3,0)</f>
        <v>2376163</v>
      </c>
      <c r="G22" s="4">
        <f t="shared" si="0"/>
        <v>0</v>
      </c>
      <c r="H22" s="4" t="str">
        <f t="shared" si="1"/>
        <v>，2376163</v>
      </c>
      <c r="I22" s="4" t="str">
        <f>VLOOKUP(A22,HOP!A:T,20,0)</f>
        <v>直连</v>
      </c>
    </row>
    <row r="23" s="4" customFormat="1" spans="1:9">
      <c r="A23" s="4">
        <v>17127414761</v>
      </c>
      <c r="B23" s="5">
        <v>44567</v>
      </c>
      <c r="C23" s="5">
        <v>44568</v>
      </c>
      <c r="D23" s="4">
        <v>153</v>
      </c>
      <c r="E23" s="4" t="str">
        <f>VLOOKUP(A23,HOP!A:L,12,0)</f>
        <v>153.00</v>
      </c>
      <c r="F23" s="4" t="str">
        <f>VLOOKUP(A23,HOP!A:C,3,0)</f>
        <v>2376218</v>
      </c>
      <c r="G23" s="4">
        <f t="shared" si="0"/>
        <v>0</v>
      </c>
      <c r="H23" s="4" t="str">
        <f t="shared" si="1"/>
        <v>，2376218</v>
      </c>
      <c r="I23" s="4" t="str">
        <f>VLOOKUP(A23,HOP!A:T,20,0)</f>
        <v>直连</v>
      </c>
    </row>
    <row r="24" s="4" customFormat="1" spans="1:9">
      <c r="A24" s="4">
        <v>17130338063</v>
      </c>
      <c r="B24" s="5">
        <v>44567</v>
      </c>
      <c r="C24" s="5">
        <v>44568</v>
      </c>
      <c r="D24" s="4">
        <v>137</v>
      </c>
      <c r="E24" s="4" t="str">
        <f>VLOOKUP(A24,HOP!A:L,12,0)</f>
        <v>137.00</v>
      </c>
      <c r="F24" s="4" t="str">
        <f>VLOOKUP(A24,HOP!A:C,3,0)</f>
        <v>2376467</v>
      </c>
      <c r="G24" s="4">
        <f t="shared" si="0"/>
        <v>0</v>
      </c>
      <c r="H24" s="4" t="str">
        <f t="shared" si="1"/>
        <v>，2376467</v>
      </c>
      <c r="I24" s="4" t="str">
        <f>VLOOKUP(A24,HOP!A:T,20,0)</f>
        <v>直连</v>
      </c>
    </row>
    <row r="25" s="4" customFormat="1" spans="1:9">
      <c r="A25" s="4">
        <v>17130365842</v>
      </c>
      <c r="B25" s="5">
        <v>44567</v>
      </c>
      <c r="C25" s="5">
        <v>44568</v>
      </c>
      <c r="D25" s="4">
        <v>174</v>
      </c>
      <c r="E25" s="4" t="str">
        <f>VLOOKUP(A25,HOP!A:L,12,0)</f>
        <v>174.00</v>
      </c>
      <c r="F25" s="4" t="str">
        <f>VLOOKUP(A25,HOP!A:C,3,0)</f>
        <v>2376479</v>
      </c>
      <c r="G25" s="4">
        <f t="shared" si="0"/>
        <v>0</v>
      </c>
      <c r="H25" s="4" t="str">
        <f t="shared" si="1"/>
        <v>，2376479</v>
      </c>
      <c r="I25" s="4" t="str">
        <f>VLOOKUP(A25,HOP!A:T,20,0)</f>
        <v>直连</v>
      </c>
    </row>
    <row r="26" s="4" customFormat="1" spans="1:9">
      <c r="A26" s="4">
        <v>17130470632</v>
      </c>
      <c r="B26" s="5">
        <v>44567</v>
      </c>
      <c r="C26" s="5">
        <v>44568</v>
      </c>
      <c r="D26" s="4">
        <v>154</v>
      </c>
      <c r="E26" s="4" t="str">
        <f>VLOOKUP(A26,HOP!A:L,12,0)</f>
        <v>154.00</v>
      </c>
      <c r="F26" s="4" t="str">
        <f>VLOOKUP(A26,HOP!A:C,3,0)</f>
        <v>2376526</v>
      </c>
      <c r="G26" s="4">
        <f t="shared" si="0"/>
        <v>0</v>
      </c>
      <c r="H26" s="4" t="str">
        <f t="shared" si="1"/>
        <v>，2376526</v>
      </c>
      <c r="I26" s="4" t="str">
        <f>VLOOKUP(A26,HOP!A:T,20,0)</f>
        <v>直连</v>
      </c>
    </row>
    <row r="27" s="4" customFormat="1" spans="1:9">
      <c r="A27" s="4">
        <v>17130587805</v>
      </c>
      <c r="B27" s="5">
        <v>44567</v>
      </c>
      <c r="C27" s="5">
        <v>44568</v>
      </c>
      <c r="D27" s="4">
        <v>137</v>
      </c>
      <c r="E27" s="4" t="str">
        <f>VLOOKUP(A27,HOP!A:L,12,0)</f>
        <v>137.00</v>
      </c>
      <c r="F27" s="4" t="str">
        <f>VLOOKUP(A27,HOP!A:C,3,0)</f>
        <v>2376569</v>
      </c>
      <c r="G27" s="4">
        <f t="shared" si="0"/>
        <v>0</v>
      </c>
      <c r="H27" s="4" t="str">
        <f t="shared" si="1"/>
        <v>，2376569</v>
      </c>
      <c r="I27" s="4" t="str">
        <f>VLOOKUP(A27,HOP!A:T,20,0)</f>
        <v>直连</v>
      </c>
    </row>
    <row r="28" s="4" customFormat="1" spans="1:9">
      <c r="A28" s="4">
        <v>17130851656</v>
      </c>
      <c r="B28" s="5">
        <v>44567</v>
      </c>
      <c r="C28" s="5">
        <v>44568</v>
      </c>
      <c r="D28" s="4">
        <v>124</v>
      </c>
      <c r="E28" s="4" t="str">
        <f>VLOOKUP(A28,HOP!A:L,12,0)</f>
        <v>124.00</v>
      </c>
      <c r="F28" s="4" t="str">
        <f>VLOOKUP(A28,HOP!A:C,3,0)</f>
        <v>2376662</v>
      </c>
      <c r="G28" s="4">
        <f t="shared" si="0"/>
        <v>0</v>
      </c>
      <c r="H28" s="4" t="str">
        <f t="shared" si="1"/>
        <v>，2376662</v>
      </c>
      <c r="I28" s="4" t="str">
        <f>VLOOKUP(A28,HOP!A:T,20,0)</f>
        <v>直连</v>
      </c>
    </row>
    <row r="29" s="4" customFormat="1" spans="1:9">
      <c r="A29" s="4">
        <v>17107694039</v>
      </c>
      <c r="B29" s="5">
        <v>44568</v>
      </c>
      <c r="C29" s="5">
        <v>44569</v>
      </c>
      <c r="D29" s="4">
        <v>133</v>
      </c>
      <c r="E29" s="4" t="str">
        <f>VLOOKUP(A29,HOP!A:L,12,0)</f>
        <v>133.00</v>
      </c>
      <c r="F29" s="4" t="str">
        <f>VLOOKUP(A29,HOP!A:C,3,0)</f>
        <v>2370061</v>
      </c>
      <c r="G29" s="4">
        <f t="shared" si="0"/>
        <v>0</v>
      </c>
      <c r="H29" s="4" t="str">
        <f t="shared" si="1"/>
        <v>，2370061</v>
      </c>
      <c r="I29" s="4" t="str">
        <f>VLOOKUP(A29,HOP!A:T,20,0)</f>
        <v>直连</v>
      </c>
    </row>
    <row r="30" s="4" customFormat="1" spans="1:9">
      <c r="A30" s="4">
        <v>17108427506</v>
      </c>
      <c r="B30" s="5">
        <v>44567</v>
      </c>
      <c r="C30" s="5">
        <v>44569</v>
      </c>
      <c r="D30" s="4">
        <v>282</v>
      </c>
      <c r="E30" s="4" t="str">
        <f>VLOOKUP(A30,HOP!A:L,12,0)</f>
        <v>282.00</v>
      </c>
      <c r="F30" s="4" t="str">
        <f>VLOOKUP(A30,HOP!A:C,3,0)</f>
        <v>2370333</v>
      </c>
      <c r="G30" s="4">
        <f t="shared" si="0"/>
        <v>0</v>
      </c>
      <c r="H30" s="4" t="str">
        <f t="shared" si="1"/>
        <v>，2370333</v>
      </c>
      <c r="I30" s="4" t="str">
        <f>VLOOKUP(A30,HOP!A:T,20,0)</f>
        <v>直连</v>
      </c>
    </row>
    <row r="31" s="4" customFormat="1" spans="1:9">
      <c r="A31" s="4">
        <v>17110072685</v>
      </c>
      <c r="B31" s="5">
        <v>44568</v>
      </c>
      <c r="C31" s="5">
        <v>44569</v>
      </c>
      <c r="D31" s="4">
        <v>105</v>
      </c>
      <c r="E31" s="4" t="str">
        <f>VLOOKUP(A31,HOP!A:L,12,0)</f>
        <v>105.00</v>
      </c>
      <c r="F31" s="4" t="str">
        <f>VLOOKUP(A31,HOP!A:C,3,0)</f>
        <v>2370981</v>
      </c>
      <c r="G31" s="4">
        <f t="shared" si="0"/>
        <v>0</v>
      </c>
      <c r="H31" s="4" t="str">
        <f t="shared" si="1"/>
        <v>，2370981</v>
      </c>
      <c r="I31" s="4" t="str">
        <f>VLOOKUP(A31,HOP!A:T,20,0)</f>
        <v>直连</v>
      </c>
    </row>
    <row r="32" s="4" customFormat="1" spans="1:9">
      <c r="A32" s="4">
        <v>17118900383</v>
      </c>
      <c r="B32" s="5">
        <v>44566</v>
      </c>
      <c r="C32" s="5">
        <v>44569</v>
      </c>
      <c r="D32" s="4">
        <v>489</v>
      </c>
      <c r="E32" s="4" t="str">
        <f>VLOOKUP(A32,HOP!A:L,12,0)</f>
        <v>489.00</v>
      </c>
      <c r="F32" s="4" t="str">
        <f>VLOOKUP(A32,HOP!A:C,3,0)</f>
        <v>2373356</v>
      </c>
      <c r="G32" s="4">
        <f t="shared" si="0"/>
        <v>0</v>
      </c>
      <c r="H32" s="4" t="str">
        <f t="shared" si="1"/>
        <v>，2373356</v>
      </c>
      <c r="I32" s="4" t="str">
        <f>VLOOKUP(A32,HOP!A:T,20,0)</f>
        <v>直连</v>
      </c>
    </row>
    <row r="33" s="4" customFormat="1" spans="1:9">
      <c r="A33" s="4">
        <v>17126873295</v>
      </c>
      <c r="B33" s="5">
        <v>44567</v>
      </c>
      <c r="C33" s="5">
        <v>44569</v>
      </c>
      <c r="D33" s="4">
        <v>723</v>
      </c>
      <c r="E33" s="4" t="str">
        <f>VLOOKUP(A33,HOP!A:L,12,0)</f>
        <v>723.00</v>
      </c>
      <c r="F33" s="4" t="str">
        <f>VLOOKUP(A33,HOP!A:C,3,0)</f>
        <v>2375813</v>
      </c>
      <c r="G33" s="4">
        <f t="shared" si="0"/>
        <v>0</v>
      </c>
      <c r="H33" s="4" t="str">
        <f t="shared" si="1"/>
        <v>，2375813</v>
      </c>
      <c r="I33" s="4" t="str">
        <f>VLOOKUP(A33,HOP!A:T,20,0)</f>
        <v>直连</v>
      </c>
    </row>
    <row r="34" s="4" customFormat="1" spans="1:9">
      <c r="A34" s="4">
        <v>17126922551</v>
      </c>
      <c r="B34" s="5">
        <v>44567</v>
      </c>
      <c r="C34" s="5">
        <v>44569</v>
      </c>
      <c r="D34" s="4">
        <v>564</v>
      </c>
      <c r="E34" s="4" t="str">
        <f>VLOOKUP(A34,HOP!A:L,12,0)</f>
        <v>564.00</v>
      </c>
      <c r="F34" s="4" t="str">
        <f>VLOOKUP(A34,HOP!A:C,3,0)</f>
        <v>2375838</v>
      </c>
      <c r="G34" s="4">
        <f t="shared" si="0"/>
        <v>0</v>
      </c>
      <c r="H34" s="4" t="str">
        <f t="shared" si="1"/>
        <v>，2375838</v>
      </c>
      <c r="I34" s="4" t="str">
        <f>VLOOKUP(A34,HOP!A:T,20,0)</f>
        <v>直连</v>
      </c>
    </row>
    <row r="35" s="4" customFormat="1" spans="1:9">
      <c r="A35" s="4">
        <v>17126958323</v>
      </c>
      <c r="B35" s="5">
        <v>44568</v>
      </c>
      <c r="C35" s="5">
        <v>44569</v>
      </c>
      <c r="D35" s="4">
        <v>172</v>
      </c>
      <c r="E35" s="4" t="str">
        <f>VLOOKUP(A35,HOP!A:L,12,0)</f>
        <v>172.00</v>
      </c>
      <c r="F35" s="4" t="str">
        <f>VLOOKUP(A35,HOP!A:C,3,0)</f>
        <v>2375864</v>
      </c>
      <c r="G35" s="4">
        <f t="shared" ref="G35:G66" si="2">D35-E35</f>
        <v>0</v>
      </c>
      <c r="H35" s="4" t="str">
        <f t="shared" ref="H35:H66" si="3">$H$1&amp;F35</f>
        <v>，2375864</v>
      </c>
      <c r="I35" s="4" t="str">
        <f>VLOOKUP(A35,HOP!A:T,20,0)</f>
        <v>直连</v>
      </c>
    </row>
    <row r="36" s="4" customFormat="1" spans="1:9">
      <c r="A36" s="4">
        <v>17130417887</v>
      </c>
      <c r="B36" s="5">
        <v>44568</v>
      </c>
      <c r="C36" s="5">
        <v>44569</v>
      </c>
      <c r="D36" s="4">
        <v>225</v>
      </c>
      <c r="E36" s="4" t="str">
        <f>VLOOKUP(A36,HOP!A:L,12,0)</f>
        <v>225.00</v>
      </c>
      <c r="F36" s="4" t="str">
        <f>VLOOKUP(A36,HOP!A:C,3,0)</f>
        <v>2376503</v>
      </c>
      <c r="G36" s="4">
        <f t="shared" si="2"/>
        <v>0</v>
      </c>
      <c r="H36" s="4" t="str">
        <f t="shared" si="3"/>
        <v>，2376503</v>
      </c>
      <c r="I36" s="4" t="str">
        <f>VLOOKUP(A36,HOP!A:T,20,0)</f>
        <v>直连</v>
      </c>
    </row>
    <row r="37" s="4" customFormat="1" spans="1:9">
      <c r="A37" s="4">
        <v>17130888444</v>
      </c>
      <c r="B37" s="5">
        <v>44568</v>
      </c>
      <c r="C37" s="5">
        <v>44569</v>
      </c>
      <c r="D37" s="4">
        <v>119</v>
      </c>
      <c r="E37" s="4" t="str">
        <f>VLOOKUP(A37,HOP!A:L,12,0)</f>
        <v>119.00</v>
      </c>
      <c r="F37" s="4" t="str">
        <f>VLOOKUP(A37,HOP!A:C,3,0)</f>
        <v>2376667</v>
      </c>
      <c r="G37" s="4">
        <f t="shared" si="2"/>
        <v>0</v>
      </c>
      <c r="H37" s="4" t="str">
        <f t="shared" si="3"/>
        <v>，2376667</v>
      </c>
      <c r="I37" s="4" t="str">
        <f>VLOOKUP(A37,HOP!A:T,20,0)</f>
        <v>直连</v>
      </c>
    </row>
    <row r="38" s="4" customFormat="1" spans="1:9">
      <c r="A38" s="4">
        <v>17130968405</v>
      </c>
      <c r="B38" s="5">
        <v>44568</v>
      </c>
      <c r="C38" s="5">
        <v>44569</v>
      </c>
      <c r="D38" s="4">
        <v>413</v>
      </c>
      <c r="E38" s="4" t="str">
        <f>VLOOKUP(A38,HOP!A:L,12,0)</f>
        <v>413.00</v>
      </c>
      <c r="F38" s="4" t="str">
        <f>VLOOKUP(A38,HOP!A:C,3,0)</f>
        <v>2376678</v>
      </c>
      <c r="G38" s="4">
        <f t="shared" si="2"/>
        <v>0</v>
      </c>
      <c r="H38" s="4" t="str">
        <f t="shared" si="3"/>
        <v>，2376678</v>
      </c>
      <c r="I38" s="4" t="str">
        <f>VLOOKUP(A38,HOP!A:T,20,0)</f>
        <v>直采</v>
      </c>
    </row>
    <row r="39" s="4" customFormat="1" spans="1:9">
      <c r="A39" s="4">
        <v>17131703605</v>
      </c>
      <c r="B39" s="5">
        <v>44568</v>
      </c>
      <c r="C39" s="5">
        <v>44569</v>
      </c>
      <c r="D39" s="4">
        <v>223</v>
      </c>
      <c r="E39" s="4" t="str">
        <f>VLOOKUP(A39,HOP!A:L,12,0)</f>
        <v>223.00</v>
      </c>
      <c r="F39" s="4" t="str">
        <f>VLOOKUP(A39,HOP!A:C,3,0)</f>
        <v>2376935</v>
      </c>
      <c r="G39" s="4">
        <f t="shared" si="2"/>
        <v>0</v>
      </c>
      <c r="H39" s="4" t="str">
        <f t="shared" si="3"/>
        <v>，2376935</v>
      </c>
      <c r="I39" s="4" t="str">
        <f>VLOOKUP(A39,HOP!A:T,20,0)</f>
        <v>直连</v>
      </c>
    </row>
    <row r="40" s="4" customFormat="1" spans="1:9">
      <c r="A40" s="4">
        <v>17131733229</v>
      </c>
      <c r="B40" s="5">
        <v>44568</v>
      </c>
      <c r="C40" s="5">
        <v>44569</v>
      </c>
      <c r="D40" s="4">
        <v>166</v>
      </c>
      <c r="E40" s="4" t="str">
        <f>VLOOKUP(A40,HOP!A:L,12,0)</f>
        <v>166.00</v>
      </c>
      <c r="F40" s="4" t="str">
        <f>VLOOKUP(A40,HOP!A:C,3,0)</f>
        <v>2376952</v>
      </c>
      <c r="G40" s="4">
        <f t="shared" si="2"/>
        <v>0</v>
      </c>
      <c r="H40" s="4" t="str">
        <f t="shared" si="3"/>
        <v>，2376952</v>
      </c>
      <c r="I40" s="4" t="str">
        <f>VLOOKUP(A40,HOP!A:T,20,0)</f>
        <v>直连</v>
      </c>
    </row>
    <row r="41" s="4" customFormat="1" spans="1:9">
      <c r="A41" s="4">
        <v>17132207536</v>
      </c>
      <c r="B41" s="5">
        <v>44568</v>
      </c>
      <c r="C41" s="5">
        <v>44569</v>
      </c>
      <c r="D41" s="4">
        <v>212</v>
      </c>
      <c r="E41" s="4" t="str">
        <f>VLOOKUP(A41,HOP!A:L,12,0)</f>
        <v>212.00</v>
      </c>
      <c r="F41" s="4" t="str">
        <f>VLOOKUP(A41,HOP!A:C,3,0)</f>
        <v>2377105</v>
      </c>
      <c r="G41" s="4">
        <f t="shared" si="2"/>
        <v>0</v>
      </c>
      <c r="H41" s="4" t="str">
        <f t="shared" si="3"/>
        <v>，2377105</v>
      </c>
      <c r="I41" s="4" t="str">
        <f>VLOOKUP(A41,HOP!A:T,20,0)</f>
        <v>直连</v>
      </c>
    </row>
    <row r="42" s="4" customFormat="1" spans="1:9">
      <c r="A42" s="4">
        <v>17132428164</v>
      </c>
      <c r="B42" s="5">
        <v>44568</v>
      </c>
      <c r="C42" s="5">
        <v>44569</v>
      </c>
      <c r="D42" s="4">
        <v>204</v>
      </c>
      <c r="E42" s="4" t="str">
        <f>VLOOKUP(A42,HOP!A:L,12,0)</f>
        <v>204.00</v>
      </c>
      <c r="F42" s="4" t="str">
        <f>VLOOKUP(A42,HOP!A:C,3,0)</f>
        <v>2377190</v>
      </c>
      <c r="G42" s="4">
        <f t="shared" si="2"/>
        <v>0</v>
      </c>
      <c r="H42" s="4" t="str">
        <f t="shared" si="3"/>
        <v>，2377190</v>
      </c>
      <c r="I42" s="4" t="str">
        <f>VLOOKUP(A42,HOP!A:T,20,0)</f>
        <v>直连</v>
      </c>
    </row>
    <row r="43" s="4" customFormat="1" spans="1:9">
      <c r="A43" s="4">
        <v>17133459058</v>
      </c>
      <c r="B43" s="5">
        <v>44568</v>
      </c>
      <c r="C43" s="5">
        <v>44569</v>
      </c>
      <c r="D43" s="4">
        <v>104</v>
      </c>
      <c r="E43" s="4" t="str">
        <f>VLOOKUP(A43,HOP!A:L,12,0)</f>
        <v>104.00</v>
      </c>
      <c r="F43" s="4" t="str">
        <f>VLOOKUP(A43,HOP!A:C,3,0)</f>
        <v>2377602</v>
      </c>
      <c r="G43" s="4">
        <f t="shared" si="2"/>
        <v>0</v>
      </c>
      <c r="H43" s="4" t="str">
        <f t="shared" si="3"/>
        <v>，2377602</v>
      </c>
      <c r="I43" s="4" t="str">
        <f>VLOOKUP(A43,HOP!A:T,20,0)</f>
        <v>直连</v>
      </c>
    </row>
    <row r="44" s="4" customFormat="1" spans="1:9">
      <c r="A44" s="4">
        <v>17133574658</v>
      </c>
      <c r="B44" s="5">
        <v>44568</v>
      </c>
      <c r="C44" s="5">
        <v>44569</v>
      </c>
      <c r="D44" s="4">
        <v>323</v>
      </c>
      <c r="E44" s="4" t="str">
        <f>VLOOKUP(A44,HOP!A:L,12,0)</f>
        <v>323.00</v>
      </c>
      <c r="F44" s="4" t="str">
        <f>VLOOKUP(A44,HOP!A:C,3,0)</f>
        <v>2377677</v>
      </c>
      <c r="G44" s="4">
        <f t="shared" si="2"/>
        <v>0</v>
      </c>
      <c r="H44" s="4" t="str">
        <f t="shared" si="3"/>
        <v>，2377677</v>
      </c>
      <c r="I44" s="4" t="str">
        <f>VLOOKUP(A44,HOP!A:T,20,0)</f>
        <v>直连</v>
      </c>
    </row>
    <row r="45" s="4" customFormat="1" spans="1:9">
      <c r="A45" s="4">
        <v>17133717062</v>
      </c>
      <c r="B45" s="5">
        <v>44568</v>
      </c>
      <c r="C45" s="5">
        <v>44569</v>
      </c>
      <c r="D45" s="4">
        <v>166</v>
      </c>
      <c r="E45" s="4" t="str">
        <f>VLOOKUP(A45,HOP!A:L,12,0)</f>
        <v>166.00</v>
      </c>
      <c r="F45" s="4" t="str">
        <f>VLOOKUP(A45,HOP!A:C,3,0)</f>
        <v>2377780</v>
      </c>
      <c r="G45" s="4">
        <f t="shared" si="2"/>
        <v>0</v>
      </c>
      <c r="H45" s="4" t="str">
        <f t="shared" si="3"/>
        <v>，2377780</v>
      </c>
      <c r="I45" s="4" t="str">
        <f>VLOOKUP(A45,HOP!A:T,20,0)</f>
        <v>直连</v>
      </c>
    </row>
    <row r="46" s="4" customFormat="1" spans="1:9">
      <c r="A46" s="4">
        <v>17133856551</v>
      </c>
      <c r="B46" s="5">
        <v>44568</v>
      </c>
      <c r="C46" s="5">
        <v>44569</v>
      </c>
      <c r="D46" s="4">
        <v>296</v>
      </c>
      <c r="E46" s="4" t="str">
        <f>VLOOKUP(A46,HOP!A:L,12,0)</f>
        <v>296.00</v>
      </c>
      <c r="F46" s="4" t="str">
        <f>VLOOKUP(A46,HOP!A:C,3,0)</f>
        <v>2377866</v>
      </c>
      <c r="G46" s="4">
        <f t="shared" si="2"/>
        <v>0</v>
      </c>
      <c r="H46" s="4" t="str">
        <f t="shared" si="3"/>
        <v>，2377866</v>
      </c>
      <c r="I46" s="4" t="str">
        <f>VLOOKUP(A46,HOP!A:T,20,0)</f>
        <v>直连</v>
      </c>
    </row>
    <row r="47" s="4" customFormat="1" spans="1:9">
      <c r="A47" s="4">
        <v>17133921074</v>
      </c>
      <c r="B47" s="5">
        <v>44568</v>
      </c>
      <c r="C47" s="5">
        <v>44569</v>
      </c>
      <c r="D47" s="4">
        <v>84</v>
      </c>
      <c r="E47" s="4" t="str">
        <f>VLOOKUP(A47,HOP!A:L,12,0)</f>
        <v>84.00</v>
      </c>
      <c r="F47" s="4" t="str">
        <f>VLOOKUP(A47,HOP!A:C,3,0)</f>
        <v>2377913</v>
      </c>
      <c r="G47" s="4">
        <f t="shared" si="2"/>
        <v>0</v>
      </c>
      <c r="H47" s="4" t="str">
        <f t="shared" si="3"/>
        <v>，2377913</v>
      </c>
      <c r="I47" s="4" t="str">
        <f>VLOOKUP(A47,HOP!A:T,20,0)</f>
        <v>直连</v>
      </c>
    </row>
    <row r="48" s="4" customFormat="1" spans="1:9">
      <c r="A48" s="4">
        <v>17136260785</v>
      </c>
      <c r="B48" s="5">
        <v>44568</v>
      </c>
      <c r="C48" s="5">
        <v>44569</v>
      </c>
      <c r="D48" s="4">
        <v>147</v>
      </c>
      <c r="E48" s="4" t="str">
        <f>VLOOKUP(A48,HOP!A:L,12,0)</f>
        <v>147.00</v>
      </c>
      <c r="F48" s="4" t="str">
        <f>VLOOKUP(A48,HOP!A:C,3,0)</f>
        <v>2377947</v>
      </c>
      <c r="G48" s="4">
        <f t="shared" si="2"/>
        <v>0</v>
      </c>
      <c r="H48" s="4" t="str">
        <f t="shared" si="3"/>
        <v>，2377947</v>
      </c>
      <c r="I48" s="4" t="str">
        <f>VLOOKUP(A48,HOP!A:T,20,0)</f>
        <v>直连</v>
      </c>
    </row>
    <row r="49" s="4" customFormat="1" spans="1:9">
      <c r="A49" s="4">
        <v>17136582494</v>
      </c>
      <c r="B49" s="5">
        <v>44568</v>
      </c>
      <c r="C49" s="5">
        <v>44569</v>
      </c>
      <c r="D49" s="4">
        <v>166</v>
      </c>
      <c r="E49" s="4" t="str">
        <f>VLOOKUP(A49,HOP!A:L,12,0)</f>
        <v>166.00</v>
      </c>
      <c r="F49" s="4" t="str">
        <f>VLOOKUP(A49,HOP!A:C,3,0)</f>
        <v>2378003</v>
      </c>
      <c r="G49" s="4">
        <f t="shared" si="2"/>
        <v>0</v>
      </c>
      <c r="H49" s="4" t="str">
        <f t="shared" si="3"/>
        <v>，2378003</v>
      </c>
      <c r="I49" s="4" t="str">
        <f>VLOOKUP(A49,HOP!A:T,20,0)</f>
        <v>直连</v>
      </c>
    </row>
    <row r="50" s="4" customFormat="1" spans="1:9">
      <c r="A50" s="4">
        <v>17136743652</v>
      </c>
      <c r="B50" s="5">
        <v>44568</v>
      </c>
      <c r="C50" s="5">
        <v>44569</v>
      </c>
      <c r="D50" s="4">
        <v>128</v>
      </c>
      <c r="E50" s="4" t="str">
        <f>VLOOKUP(A50,HOP!A:L,12,0)</f>
        <v>128.00</v>
      </c>
      <c r="F50" s="4" t="str">
        <f>VLOOKUP(A50,HOP!A:C,3,0)</f>
        <v>2378044</v>
      </c>
      <c r="G50" s="4">
        <f t="shared" si="2"/>
        <v>0</v>
      </c>
      <c r="H50" s="4" t="str">
        <f t="shared" si="3"/>
        <v>，2378044</v>
      </c>
      <c r="I50" s="4" t="str">
        <f>VLOOKUP(A50,HOP!A:T,20,0)</f>
        <v>直连</v>
      </c>
    </row>
    <row r="51" s="4" customFormat="1" spans="1:9">
      <c r="A51" s="4">
        <v>17136754711</v>
      </c>
      <c r="B51" s="5">
        <v>44568</v>
      </c>
      <c r="C51" s="5">
        <v>44569</v>
      </c>
      <c r="D51" s="4">
        <v>126</v>
      </c>
      <c r="E51" s="4" t="str">
        <f>VLOOKUP(A51,HOP!A:L,12,0)</f>
        <v>126.00</v>
      </c>
      <c r="F51" s="4" t="str">
        <f>VLOOKUP(A51,HOP!A:C,3,0)</f>
        <v>2378048</v>
      </c>
      <c r="G51" s="4">
        <f t="shared" si="2"/>
        <v>0</v>
      </c>
      <c r="H51" s="4" t="str">
        <f t="shared" si="3"/>
        <v>，2378048</v>
      </c>
      <c r="I51" s="4" t="str">
        <f>VLOOKUP(A51,HOP!A:T,20,0)</f>
        <v>直连</v>
      </c>
    </row>
    <row r="52" s="4" customFormat="1" spans="1:9">
      <c r="A52" s="4">
        <v>17136824344</v>
      </c>
      <c r="B52" s="5">
        <v>44568</v>
      </c>
      <c r="C52" s="5">
        <v>44569</v>
      </c>
      <c r="D52" s="4">
        <v>109</v>
      </c>
      <c r="E52" s="4" t="str">
        <f>VLOOKUP(A52,HOP!A:L,12,0)</f>
        <v>109.00</v>
      </c>
      <c r="F52" s="4" t="str">
        <f>VLOOKUP(A52,HOP!A:C,3,0)</f>
        <v>2378069</v>
      </c>
      <c r="G52" s="4">
        <f t="shared" si="2"/>
        <v>0</v>
      </c>
      <c r="H52" s="4" t="str">
        <f t="shared" si="3"/>
        <v>，2378069</v>
      </c>
      <c r="I52" s="4" t="str">
        <f>VLOOKUP(A52,HOP!A:T,20,0)</f>
        <v>直连</v>
      </c>
    </row>
    <row r="53" s="4" customFormat="1" spans="1:9">
      <c r="A53" s="4">
        <v>17136843376</v>
      </c>
      <c r="B53" s="5">
        <v>44568</v>
      </c>
      <c r="C53" s="5">
        <v>44569</v>
      </c>
      <c r="D53" s="4">
        <v>197</v>
      </c>
      <c r="E53" s="4" t="str">
        <f>VLOOKUP(A53,HOP!A:L,12,0)</f>
        <v>197.00</v>
      </c>
      <c r="F53" s="4" t="str">
        <f>VLOOKUP(A53,HOP!A:C,3,0)</f>
        <v>2378076</v>
      </c>
      <c r="G53" s="4">
        <f t="shared" si="2"/>
        <v>0</v>
      </c>
      <c r="H53" s="4" t="str">
        <f t="shared" si="3"/>
        <v>，2378076</v>
      </c>
      <c r="I53" s="4" t="str">
        <f>VLOOKUP(A53,HOP!A:T,20,0)</f>
        <v>直连</v>
      </c>
    </row>
    <row r="54" s="4" customFormat="1" spans="1:9">
      <c r="A54" s="4">
        <v>17137049817</v>
      </c>
      <c r="B54" s="5">
        <v>44568</v>
      </c>
      <c r="C54" s="5">
        <v>44569</v>
      </c>
      <c r="D54" s="4">
        <v>188</v>
      </c>
      <c r="E54" s="4" t="str">
        <f>VLOOKUP(A54,HOP!A:L,12,0)</f>
        <v>188.00</v>
      </c>
      <c r="F54" s="4" t="str">
        <f>VLOOKUP(A54,HOP!A:C,3,0)</f>
        <v>2378160</v>
      </c>
      <c r="G54" s="4">
        <f t="shared" si="2"/>
        <v>0</v>
      </c>
      <c r="H54" s="4" t="str">
        <f t="shared" si="3"/>
        <v>，2378160</v>
      </c>
      <c r="I54" s="4" t="str">
        <f>VLOOKUP(A54,HOP!A:T,20,0)</f>
        <v>直连</v>
      </c>
    </row>
    <row r="55" s="4" customFormat="1" spans="1:9">
      <c r="A55" s="4">
        <v>17137059313</v>
      </c>
      <c r="B55" s="5">
        <v>44568</v>
      </c>
      <c r="C55" s="5">
        <v>44569</v>
      </c>
      <c r="D55" s="4">
        <v>144</v>
      </c>
      <c r="E55" s="4" t="str">
        <f>VLOOKUP(A55,HOP!A:L,12,0)</f>
        <v>144.00</v>
      </c>
      <c r="F55" s="4" t="str">
        <f>VLOOKUP(A55,HOP!A:C,3,0)</f>
        <v>2378166</v>
      </c>
      <c r="G55" s="4">
        <f t="shared" si="2"/>
        <v>0</v>
      </c>
      <c r="H55" s="4" t="str">
        <f t="shared" si="3"/>
        <v>，2378166</v>
      </c>
      <c r="I55" s="4" t="str">
        <f>VLOOKUP(A55,HOP!A:T,20,0)</f>
        <v>直连</v>
      </c>
    </row>
    <row r="56" s="4" customFormat="1" spans="1:9">
      <c r="A56" s="4">
        <v>17137100993</v>
      </c>
      <c r="B56" s="5">
        <v>44568</v>
      </c>
      <c r="C56" s="5">
        <v>44569</v>
      </c>
      <c r="D56" s="4">
        <v>404</v>
      </c>
      <c r="E56" s="4" t="str">
        <f>VLOOKUP(A56,HOP!A:L,12,0)</f>
        <v>404.00</v>
      </c>
      <c r="F56" s="4" t="str">
        <f>VLOOKUP(A56,HOP!A:C,3,0)</f>
        <v>2378192</v>
      </c>
      <c r="G56" s="4">
        <f t="shared" si="2"/>
        <v>0</v>
      </c>
      <c r="H56" s="4" t="str">
        <f t="shared" si="3"/>
        <v>，2378192</v>
      </c>
      <c r="I56" s="4" t="str">
        <f>VLOOKUP(A56,HOP!A:T,20,0)</f>
        <v>直连</v>
      </c>
    </row>
    <row r="57" s="4" customFormat="1" spans="1:9">
      <c r="A57" s="4">
        <v>17137366411</v>
      </c>
      <c r="B57" s="5">
        <v>44568</v>
      </c>
      <c r="C57" s="5">
        <v>44569</v>
      </c>
      <c r="D57" s="4">
        <v>592</v>
      </c>
      <c r="E57" s="4" t="str">
        <f>VLOOKUP(A57,HOP!A:L,12,0)</f>
        <v>592.00</v>
      </c>
      <c r="F57" s="4" t="str">
        <f>VLOOKUP(A57,HOP!A:C,3,0)</f>
        <v>2378284</v>
      </c>
      <c r="G57" s="4">
        <f t="shared" si="2"/>
        <v>0</v>
      </c>
      <c r="H57" s="4" t="str">
        <f t="shared" si="3"/>
        <v>，2378284</v>
      </c>
      <c r="I57" s="4" t="str">
        <f>VLOOKUP(A57,HOP!A:T,20,0)</f>
        <v>直连</v>
      </c>
    </row>
    <row r="58" s="4" customFormat="1" spans="1:9">
      <c r="A58" s="4">
        <v>17137379960</v>
      </c>
      <c r="B58" s="5">
        <v>44568</v>
      </c>
      <c r="C58" s="5">
        <v>44569</v>
      </c>
      <c r="D58" s="4">
        <v>196</v>
      </c>
      <c r="E58" s="4" t="str">
        <f>VLOOKUP(A58,HOP!A:L,12,0)</f>
        <v>196.00</v>
      </c>
      <c r="F58" s="4" t="str">
        <f>VLOOKUP(A58,HOP!A:C,3,0)</f>
        <v>2378288</v>
      </c>
      <c r="G58" s="4">
        <f t="shared" si="2"/>
        <v>0</v>
      </c>
      <c r="H58" s="4" t="str">
        <f t="shared" si="3"/>
        <v>，2378288</v>
      </c>
      <c r="I58" s="4" t="str">
        <f>VLOOKUP(A58,HOP!A:T,20,0)</f>
        <v>直连</v>
      </c>
    </row>
    <row r="59" s="4" customFormat="1" spans="1:9">
      <c r="A59" s="4">
        <v>17137382349</v>
      </c>
      <c r="B59" s="5">
        <v>44568</v>
      </c>
      <c r="C59" s="5">
        <v>44569</v>
      </c>
      <c r="D59" s="4">
        <v>147</v>
      </c>
      <c r="E59" s="4" t="str">
        <f>VLOOKUP(A59,HOP!A:L,12,0)</f>
        <v>147.00</v>
      </c>
      <c r="F59" s="4" t="str">
        <f>VLOOKUP(A59,HOP!A:C,3,0)</f>
        <v>2378289</v>
      </c>
      <c r="G59" s="4">
        <f t="shared" si="2"/>
        <v>0</v>
      </c>
      <c r="H59" s="4" t="str">
        <f t="shared" si="3"/>
        <v>，2378289</v>
      </c>
      <c r="I59" s="4" t="str">
        <f>VLOOKUP(A59,HOP!A:T,20,0)</f>
        <v>直连</v>
      </c>
    </row>
    <row r="60" s="4" customFormat="1" spans="1:9">
      <c r="A60" s="4">
        <v>17079892480</v>
      </c>
      <c r="B60" s="5">
        <v>44568</v>
      </c>
      <c r="C60" s="5">
        <v>44570</v>
      </c>
      <c r="D60" s="4">
        <v>286</v>
      </c>
      <c r="E60" s="4" t="str">
        <f>VLOOKUP(A60,HOP!A:L,12,0)</f>
        <v>286.00</v>
      </c>
      <c r="F60" s="4" t="str">
        <f>VLOOKUP(A60,HOP!A:C,3,0)</f>
        <v>2363847</v>
      </c>
      <c r="G60" s="4">
        <f t="shared" si="2"/>
        <v>0</v>
      </c>
      <c r="H60" s="4" t="str">
        <f t="shared" si="3"/>
        <v>，2363847</v>
      </c>
      <c r="I60" s="4" t="str">
        <f>VLOOKUP(A60,HOP!A:T,20,0)</f>
        <v>直连</v>
      </c>
    </row>
    <row r="61" s="4" customFormat="1" spans="1:9">
      <c r="A61" s="4">
        <v>17107777210</v>
      </c>
      <c r="B61" s="5">
        <v>44569</v>
      </c>
      <c r="C61" s="5">
        <v>44570</v>
      </c>
      <c r="D61" s="4">
        <v>133</v>
      </c>
      <c r="E61" s="4" t="str">
        <f>VLOOKUP(A61,HOP!A:L,12,0)</f>
        <v>133.00</v>
      </c>
      <c r="F61" s="4" t="str">
        <f>VLOOKUP(A61,HOP!A:C,3,0)</f>
        <v>2370095</v>
      </c>
      <c r="G61" s="4">
        <f t="shared" si="2"/>
        <v>0</v>
      </c>
      <c r="H61" s="4" t="str">
        <f t="shared" si="3"/>
        <v>，2370095</v>
      </c>
      <c r="I61" s="4" t="str">
        <f>VLOOKUP(A61,HOP!A:T,20,0)</f>
        <v>直连</v>
      </c>
    </row>
    <row r="62" s="4" customFormat="1" spans="1:9">
      <c r="A62" s="4">
        <v>17107781103</v>
      </c>
      <c r="B62" s="5">
        <v>44569</v>
      </c>
      <c r="C62" s="5">
        <v>44570</v>
      </c>
      <c r="D62" s="4">
        <v>133</v>
      </c>
      <c r="E62" s="4" t="str">
        <f>VLOOKUP(A62,HOP!A:L,12,0)</f>
        <v>133.00</v>
      </c>
      <c r="F62" s="4" t="str">
        <f>VLOOKUP(A62,HOP!A:C,3,0)</f>
        <v>2370100</v>
      </c>
      <c r="G62" s="4">
        <f t="shared" si="2"/>
        <v>0</v>
      </c>
      <c r="H62" s="4" t="str">
        <f t="shared" si="3"/>
        <v>，2370100</v>
      </c>
      <c r="I62" s="4" t="str">
        <f>VLOOKUP(A62,HOP!A:T,20,0)</f>
        <v>直连</v>
      </c>
    </row>
    <row r="63" s="4" customFormat="1" hidden="1" spans="1:9">
      <c r="A63" s="4">
        <v>17108711024</v>
      </c>
      <c r="B63" s="5">
        <v>44569</v>
      </c>
      <c r="C63" s="5">
        <v>44570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VLOOKUP(A63,HOP!A:T,20,0)</f>
        <v>#N/A</v>
      </c>
    </row>
    <row r="64" s="4" customFormat="1" spans="1:9">
      <c r="A64" s="4">
        <v>17109901528</v>
      </c>
      <c r="B64" s="5">
        <v>44569</v>
      </c>
      <c r="C64" s="5">
        <v>44570</v>
      </c>
      <c r="D64" s="4">
        <v>141</v>
      </c>
      <c r="E64" s="4" t="str">
        <f>VLOOKUP(A64,HOP!A:L,12,0)</f>
        <v>141.00</v>
      </c>
      <c r="F64" s="4" t="str">
        <f>VLOOKUP(A64,HOP!A:C,3,0)</f>
        <v>2370889</v>
      </c>
      <c r="G64" s="4">
        <f t="shared" si="2"/>
        <v>0</v>
      </c>
      <c r="H64" s="4" t="str">
        <f t="shared" si="3"/>
        <v>，2370889</v>
      </c>
      <c r="I64" s="4" t="str">
        <f>VLOOKUP(A64,HOP!A:T,20,0)</f>
        <v>直连</v>
      </c>
    </row>
    <row r="65" s="4" customFormat="1" spans="1:9">
      <c r="A65" s="4">
        <v>17118684238</v>
      </c>
      <c r="B65" s="5">
        <v>44569</v>
      </c>
      <c r="C65" s="5">
        <v>44570</v>
      </c>
      <c r="D65" s="4">
        <v>746</v>
      </c>
      <c r="E65" s="4" t="str">
        <f>VLOOKUP(A65,HOP!A:L,12,0)</f>
        <v>746.00</v>
      </c>
      <c r="F65" s="4" t="str">
        <f>VLOOKUP(A65,HOP!A:C,3,0)</f>
        <v>2373262</v>
      </c>
      <c r="G65" s="4">
        <f t="shared" si="2"/>
        <v>0</v>
      </c>
      <c r="H65" s="4" t="str">
        <f t="shared" si="3"/>
        <v>，2373262</v>
      </c>
      <c r="I65" s="4" t="str">
        <f>VLOOKUP(A65,HOP!A:T,20,0)</f>
        <v>直连</v>
      </c>
    </row>
    <row r="66" s="4" customFormat="1" spans="1:9">
      <c r="A66" s="4">
        <v>17118890614</v>
      </c>
      <c r="B66" s="5">
        <v>44569</v>
      </c>
      <c r="C66" s="5">
        <v>44570</v>
      </c>
      <c r="D66" s="4">
        <v>230</v>
      </c>
      <c r="E66" s="4" t="str">
        <f>VLOOKUP(A66,HOP!A:L,12,0)</f>
        <v>230.00</v>
      </c>
      <c r="F66" s="4" t="str">
        <f>VLOOKUP(A66,HOP!A:C,3,0)</f>
        <v>2373350</v>
      </c>
      <c r="G66" s="4">
        <f t="shared" si="2"/>
        <v>0</v>
      </c>
      <c r="H66" s="4" t="str">
        <f t="shared" si="3"/>
        <v>，2373350</v>
      </c>
      <c r="I66" s="4" t="str">
        <f>VLOOKUP(A66,HOP!A:T,20,0)</f>
        <v>直连</v>
      </c>
    </row>
    <row r="67" s="4" customFormat="1" spans="1:9">
      <c r="A67" s="4">
        <v>17119861489</v>
      </c>
      <c r="B67" s="5">
        <v>44569</v>
      </c>
      <c r="C67" s="5">
        <v>44570</v>
      </c>
      <c r="D67" s="4">
        <v>151</v>
      </c>
      <c r="E67" s="4" t="str">
        <f>VLOOKUP(A67,HOP!A:L,12,0)</f>
        <v>151.00</v>
      </c>
      <c r="F67" s="4" t="str">
        <f>VLOOKUP(A67,HOP!A:C,3,0)</f>
        <v>2373697</v>
      </c>
      <c r="G67" s="4">
        <f t="shared" ref="G67:G92" si="4">D67-E67</f>
        <v>0</v>
      </c>
      <c r="H67" s="4" t="str">
        <f t="shared" ref="H67:H92" si="5">$H$1&amp;F67</f>
        <v>，2373697</v>
      </c>
      <c r="I67" s="4" t="str">
        <f>VLOOKUP(A67,HOP!A:T,20,0)</f>
        <v>直连</v>
      </c>
    </row>
    <row r="68" s="4" customFormat="1" spans="1:9">
      <c r="A68" s="4">
        <v>17125441793</v>
      </c>
      <c r="B68" s="5">
        <v>44569</v>
      </c>
      <c r="C68" s="5">
        <v>44570</v>
      </c>
      <c r="D68" s="4">
        <v>499</v>
      </c>
      <c r="E68" s="4" t="str">
        <f>VLOOKUP(A68,HOP!A:L,12,0)</f>
        <v>499.00</v>
      </c>
      <c r="F68" s="4" t="str">
        <f>VLOOKUP(A68,HOP!A:C,3,0)</f>
        <v>2375208</v>
      </c>
      <c r="G68" s="4">
        <f t="shared" si="4"/>
        <v>0</v>
      </c>
      <c r="H68" s="4" t="str">
        <f t="shared" si="5"/>
        <v>，2375208</v>
      </c>
      <c r="I68" s="4" t="str">
        <f>VLOOKUP(A68,HOP!A:T,20,0)</f>
        <v>直连</v>
      </c>
    </row>
    <row r="69" s="4" customFormat="1" spans="1:9">
      <c r="A69" s="4">
        <v>17126829372</v>
      </c>
      <c r="B69" s="5">
        <v>44567</v>
      </c>
      <c r="C69" s="5">
        <v>44570</v>
      </c>
      <c r="D69" s="4">
        <v>324</v>
      </c>
      <c r="E69" s="4" t="str">
        <f>VLOOKUP(A69,HOP!A:L,12,0)</f>
        <v>324.00</v>
      </c>
      <c r="F69" s="4" t="str">
        <f>VLOOKUP(A69,HOP!A:C,3,0)</f>
        <v>2375791</v>
      </c>
      <c r="G69" s="4">
        <f t="shared" si="4"/>
        <v>0</v>
      </c>
      <c r="H69" s="4" t="str">
        <f t="shared" si="5"/>
        <v>，2375791</v>
      </c>
      <c r="I69" s="4" t="str">
        <f>VLOOKUP(A69,HOP!A:T,20,0)</f>
        <v>直连</v>
      </c>
    </row>
    <row r="70" s="4" customFormat="1" spans="1:9">
      <c r="A70" s="4">
        <v>17126994132</v>
      </c>
      <c r="B70" s="5">
        <v>44567</v>
      </c>
      <c r="C70" s="5">
        <v>44570</v>
      </c>
      <c r="D70" s="4">
        <v>1245</v>
      </c>
      <c r="E70" s="4" t="str">
        <f>VLOOKUP(A70,HOP!A:L,12,0)</f>
        <v>1245.00</v>
      </c>
      <c r="F70" s="4" t="str">
        <f>VLOOKUP(A70,HOP!A:C,3,0)</f>
        <v>2375889</v>
      </c>
      <c r="G70" s="4">
        <f t="shared" si="4"/>
        <v>0</v>
      </c>
      <c r="H70" s="4" t="str">
        <f t="shared" si="5"/>
        <v>，2375889</v>
      </c>
      <c r="I70" s="4" t="str">
        <f>VLOOKUP(A70,HOP!A:T,20,0)</f>
        <v>直连</v>
      </c>
    </row>
    <row r="71" s="4" customFormat="1" spans="1:9">
      <c r="A71" s="4">
        <v>17127049528</v>
      </c>
      <c r="B71" s="5">
        <v>44569</v>
      </c>
      <c r="C71" s="5">
        <v>44570</v>
      </c>
      <c r="D71" s="4">
        <v>326</v>
      </c>
      <c r="E71" s="4" t="str">
        <f>VLOOKUP(A71,HOP!A:L,12,0)</f>
        <v>326.00</v>
      </c>
      <c r="F71" s="4" t="str">
        <f>VLOOKUP(A71,HOP!A:C,3,0)</f>
        <v>2375927</v>
      </c>
      <c r="G71" s="4">
        <f t="shared" si="4"/>
        <v>0</v>
      </c>
      <c r="H71" s="4" t="str">
        <f t="shared" si="5"/>
        <v>，2375927</v>
      </c>
      <c r="I71" s="4" t="str">
        <f>VLOOKUP(A71,HOP!A:T,20,0)</f>
        <v>直连</v>
      </c>
    </row>
    <row r="72" s="4" customFormat="1" spans="1:9">
      <c r="A72" s="4">
        <v>17130550130</v>
      </c>
      <c r="B72" s="5">
        <v>44568</v>
      </c>
      <c r="C72" s="5">
        <v>44570</v>
      </c>
      <c r="D72" s="4">
        <v>517</v>
      </c>
      <c r="E72" s="4" t="str">
        <f>VLOOKUP(A72,HOP!A:L,12,0)</f>
        <v>517.00</v>
      </c>
      <c r="F72" s="4" t="str">
        <f>VLOOKUP(A72,HOP!A:C,3,0)</f>
        <v>2376553</v>
      </c>
      <c r="G72" s="4">
        <f t="shared" si="4"/>
        <v>0</v>
      </c>
      <c r="H72" s="4" t="str">
        <f t="shared" si="5"/>
        <v>，2376553</v>
      </c>
      <c r="I72" s="4" t="str">
        <f>VLOOKUP(A72,HOP!A:T,20,0)</f>
        <v>直连</v>
      </c>
    </row>
    <row r="73" s="4" customFormat="1" spans="1:9">
      <c r="A73" s="4">
        <v>17131338527</v>
      </c>
      <c r="B73" s="5">
        <v>44568</v>
      </c>
      <c r="C73" s="5">
        <v>44570</v>
      </c>
      <c r="D73" s="4">
        <v>366</v>
      </c>
      <c r="E73" s="4" t="str">
        <f>VLOOKUP(A73,HOP!A:L,12,0)</f>
        <v>366.00</v>
      </c>
      <c r="F73" s="4" t="str">
        <f>VLOOKUP(A73,HOP!A:C,3,0)</f>
        <v>2376821</v>
      </c>
      <c r="G73" s="4">
        <f t="shared" si="4"/>
        <v>0</v>
      </c>
      <c r="H73" s="4" t="str">
        <f t="shared" si="5"/>
        <v>，2376821</v>
      </c>
      <c r="I73" s="4" t="str">
        <f>VLOOKUP(A73,HOP!A:T,20,0)</f>
        <v>直连</v>
      </c>
    </row>
    <row r="74" s="4" customFormat="1" spans="1:9">
      <c r="A74" s="4">
        <v>17133627861</v>
      </c>
      <c r="B74" s="5">
        <v>44569</v>
      </c>
      <c r="C74" s="5">
        <v>44570</v>
      </c>
      <c r="D74" s="4">
        <v>230</v>
      </c>
      <c r="E74" s="4" t="str">
        <f>VLOOKUP(A74,HOP!A:L,12,0)</f>
        <v>230.00</v>
      </c>
      <c r="F74" s="4" t="str">
        <f>VLOOKUP(A74,HOP!A:C,3,0)</f>
        <v>2377720</v>
      </c>
      <c r="G74" s="4">
        <f t="shared" si="4"/>
        <v>0</v>
      </c>
      <c r="H74" s="4" t="str">
        <f t="shared" si="5"/>
        <v>，2377720</v>
      </c>
      <c r="I74" s="4" t="str">
        <f>VLOOKUP(A74,HOP!A:T,20,0)</f>
        <v>直连</v>
      </c>
    </row>
    <row r="75" s="4" customFormat="1" hidden="1" spans="1:9">
      <c r="A75" s="4">
        <v>17137568233</v>
      </c>
      <c r="B75" s="5">
        <v>44569</v>
      </c>
      <c r="C75" s="5">
        <v>44570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VLOOKUP(A75,HOP!A:T,20,0)</f>
        <v>#N/A</v>
      </c>
    </row>
    <row r="76" s="4" customFormat="1" hidden="1" spans="1:9">
      <c r="A76" s="4">
        <v>17137577499</v>
      </c>
      <c r="B76" s="5">
        <v>44569</v>
      </c>
      <c r="C76" s="5">
        <v>44570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VLOOKUP(A76,HOP!A:T,20,0)</f>
        <v>#N/A</v>
      </c>
    </row>
    <row r="77" s="4" customFormat="1" spans="1:9">
      <c r="A77" s="4">
        <v>17138192763</v>
      </c>
      <c r="B77" s="5">
        <v>44569</v>
      </c>
      <c r="C77" s="5">
        <v>44570</v>
      </c>
      <c r="D77" s="4">
        <v>356</v>
      </c>
      <c r="E77" s="4" t="str">
        <f>VLOOKUP(A77,HOP!A:L,12,0)</f>
        <v>356.00</v>
      </c>
      <c r="F77" s="4" t="str">
        <f>VLOOKUP(A77,HOP!A:C,3,0)</f>
        <v>2378568</v>
      </c>
      <c r="G77" s="4">
        <f t="shared" si="4"/>
        <v>0</v>
      </c>
      <c r="H77" s="4" t="str">
        <f t="shared" si="5"/>
        <v>，2378568</v>
      </c>
      <c r="I77" s="4" t="str">
        <f>VLOOKUP(A77,HOP!A:T,20,0)</f>
        <v>直连</v>
      </c>
    </row>
    <row r="78" s="4" customFormat="1" spans="1:9">
      <c r="A78" s="4">
        <v>17138746425</v>
      </c>
      <c r="B78" s="5">
        <v>44569</v>
      </c>
      <c r="C78" s="5">
        <v>44570</v>
      </c>
      <c r="D78" s="4">
        <v>161</v>
      </c>
      <c r="E78" s="4" t="str">
        <f>VLOOKUP(A78,HOP!A:L,12,0)</f>
        <v>161.00</v>
      </c>
      <c r="F78" s="4" t="str">
        <f>VLOOKUP(A78,HOP!A:C,3,0)</f>
        <v>2378767</v>
      </c>
      <c r="G78" s="4">
        <f t="shared" si="4"/>
        <v>0</v>
      </c>
      <c r="H78" s="4" t="str">
        <f t="shared" si="5"/>
        <v>，2378767</v>
      </c>
      <c r="I78" s="4" t="str">
        <f>VLOOKUP(A78,HOP!A:T,20,0)</f>
        <v>直连</v>
      </c>
    </row>
    <row r="79" s="4" customFormat="1" spans="1:9">
      <c r="A79" s="4">
        <v>17139419705</v>
      </c>
      <c r="B79" s="5">
        <v>44569</v>
      </c>
      <c r="C79" s="5">
        <v>44570</v>
      </c>
      <c r="D79" s="4">
        <v>171</v>
      </c>
      <c r="E79" s="4" t="str">
        <f>VLOOKUP(A79,HOP!A:L,12,0)</f>
        <v>171.00</v>
      </c>
      <c r="F79" s="4" t="str">
        <f>VLOOKUP(A79,HOP!A:C,3,0)</f>
        <v>2379001</v>
      </c>
      <c r="G79" s="4">
        <f t="shared" si="4"/>
        <v>0</v>
      </c>
      <c r="H79" s="4" t="str">
        <f t="shared" si="5"/>
        <v>，2379001</v>
      </c>
      <c r="I79" s="4" t="str">
        <f>VLOOKUP(A79,HOP!A:T,20,0)</f>
        <v>直连</v>
      </c>
    </row>
    <row r="80" s="4" customFormat="1" spans="1:9">
      <c r="A80" s="4">
        <v>17139701175</v>
      </c>
      <c r="B80" s="5">
        <v>44569</v>
      </c>
      <c r="C80" s="5">
        <v>44570</v>
      </c>
      <c r="D80" s="4">
        <v>104</v>
      </c>
      <c r="E80" s="4" t="str">
        <f>VLOOKUP(A80,HOP!A:L,12,0)</f>
        <v>104.00</v>
      </c>
      <c r="F80" s="4" t="str">
        <f>VLOOKUP(A80,HOP!A:C,3,0)</f>
        <v>2379097</v>
      </c>
      <c r="G80" s="4">
        <f t="shared" si="4"/>
        <v>0</v>
      </c>
      <c r="H80" s="4" t="str">
        <f t="shared" si="5"/>
        <v>，2379097</v>
      </c>
      <c r="I80" s="4" t="str">
        <f>VLOOKUP(A80,HOP!A:T,20,0)</f>
        <v>直连</v>
      </c>
    </row>
    <row r="81" s="4" customFormat="1" spans="1:9">
      <c r="A81" s="4">
        <v>17139731506</v>
      </c>
      <c r="B81" s="5">
        <v>44569</v>
      </c>
      <c r="C81" s="5">
        <v>44570</v>
      </c>
      <c r="D81" s="4">
        <v>112</v>
      </c>
      <c r="E81" s="4" t="str">
        <f>VLOOKUP(A81,HOP!A:L,12,0)</f>
        <v>112.00</v>
      </c>
      <c r="F81" s="4" t="str">
        <f>VLOOKUP(A81,HOP!A:C,3,0)</f>
        <v>2379112</v>
      </c>
      <c r="G81" s="4">
        <f t="shared" si="4"/>
        <v>0</v>
      </c>
      <c r="H81" s="4" t="str">
        <f t="shared" si="5"/>
        <v>，2379112</v>
      </c>
      <c r="I81" s="4" t="str">
        <f>VLOOKUP(A81,HOP!A:T,20,0)</f>
        <v>直连</v>
      </c>
    </row>
    <row r="82" s="4" customFormat="1" spans="1:9">
      <c r="A82" s="4">
        <v>17139819759</v>
      </c>
      <c r="B82" s="5">
        <v>44569</v>
      </c>
      <c r="C82" s="5">
        <v>44570</v>
      </c>
      <c r="D82" s="4">
        <v>96</v>
      </c>
      <c r="E82" s="4" t="str">
        <f>VLOOKUP(A82,HOP!A:L,12,0)</f>
        <v>96.00</v>
      </c>
      <c r="F82" s="4" t="str">
        <f>VLOOKUP(A82,HOP!A:C,3,0)</f>
        <v>2379143</v>
      </c>
      <c r="G82" s="4">
        <f t="shared" si="4"/>
        <v>0</v>
      </c>
      <c r="H82" s="4" t="str">
        <f t="shared" si="5"/>
        <v>，2379143</v>
      </c>
      <c r="I82" s="4" t="str">
        <f>VLOOKUP(A82,HOP!A:T,20,0)</f>
        <v>直连</v>
      </c>
    </row>
    <row r="83" s="4" customFormat="1" spans="1:9">
      <c r="A83" s="4">
        <v>17139915112</v>
      </c>
      <c r="B83" s="5">
        <v>44569</v>
      </c>
      <c r="C83" s="5">
        <v>44570</v>
      </c>
      <c r="D83" s="4">
        <v>147</v>
      </c>
      <c r="E83" s="4" t="str">
        <f>VLOOKUP(A83,HOP!A:L,12,0)</f>
        <v>147.00</v>
      </c>
      <c r="F83" s="4" t="str">
        <f>VLOOKUP(A83,HOP!A:C,3,0)</f>
        <v>2379180</v>
      </c>
      <c r="G83" s="4">
        <f t="shared" si="4"/>
        <v>0</v>
      </c>
      <c r="H83" s="4" t="str">
        <f t="shared" si="5"/>
        <v>，2379180</v>
      </c>
      <c r="I83" s="4" t="str">
        <f>VLOOKUP(A83,HOP!A:T,20,0)</f>
        <v>直连</v>
      </c>
    </row>
    <row r="84" s="4" customFormat="1" spans="1:9">
      <c r="A84" s="4">
        <v>17139975087</v>
      </c>
      <c r="B84" s="5">
        <v>44569</v>
      </c>
      <c r="C84" s="5">
        <v>44570</v>
      </c>
      <c r="D84" s="4">
        <v>153</v>
      </c>
      <c r="E84" s="4" t="str">
        <f>VLOOKUP(A84,HOP!A:L,12,0)</f>
        <v>153.00</v>
      </c>
      <c r="F84" s="4" t="str">
        <f>VLOOKUP(A84,HOP!A:C,3,0)</f>
        <v>2379209</v>
      </c>
      <c r="G84" s="4">
        <f t="shared" si="4"/>
        <v>0</v>
      </c>
      <c r="H84" s="4" t="str">
        <f t="shared" si="5"/>
        <v>，2379209</v>
      </c>
      <c r="I84" s="4" t="str">
        <f>VLOOKUP(A84,HOP!A:T,20,0)</f>
        <v>直连</v>
      </c>
    </row>
    <row r="85" s="4" customFormat="1" spans="1:9">
      <c r="A85" s="4">
        <v>17140117586</v>
      </c>
      <c r="B85" s="5">
        <v>44569</v>
      </c>
      <c r="C85" s="5">
        <v>44570</v>
      </c>
      <c r="D85" s="4">
        <v>119</v>
      </c>
      <c r="E85" s="4" t="str">
        <f>VLOOKUP(A85,HOP!A:L,12,0)</f>
        <v>119.00</v>
      </c>
      <c r="F85" s="4" t="str">
        <f>VLOOKUP(A85,HOP!A:C,3,0)</f>
        <v>2379278</v>
      </c>
      <c r="G85" s="4">
        <f t="shared" si="4"/>
        <v>0</v>
      </c>
      <c r="H85" s="4" t="str">
        <f t="shared" si="5"/>
        <v>，2379278</v>
      </c>
      <c r="I85" s="4" t="str">
        <f>VLOOKUP(A85,HOP!A:T,20,0)</f>
        <v>直连</v>
      </c>
    </row>
    <row r="86" s="4" customFormat="1" spans="1:9">
      <c r="A86" s="4">
        <v>17140118730</v>
      </c>
      <c r="B86" s="5">
        <v>44569</v>
      </c>
      <c r="C86" s="5">
        <v>44570</v>
      </c>
      <c r="D86" s="4">
        <v>120</v>
      </c>
      <c r="E86" s="4" t="str">
        <f>VLOOKUP(A86,HOP!A:L,12,0)</f>
        <v>120.00</v>
      </c>
      <c r="F86" s="4" t="str">
        <f>VLOOKUP(A86,HOP!A:C,3,0)</f>
        <v>2379279</v>
      </c>
      <c r="G86" s="4">
        <f t="shared" si="4"/>
        <v>0</v>
      </c>
      <c r="H86" s="4" t="str">
        <f t="shared" si="5"/>
        <v>，2379279</v>
      </c>
      <c r="I86" s="4" t="str">
        <f>VLOOKUP(A86,HOP!A:T,20,0)</f>
        <v>直连</v>
      </c>
    </row>
    <row r="87" s="4" customFormat="1" spans="1:9">
      <c r="A87" s="4">
        <v>17140414976</v>
      </c>
      <c r="B87" s="5">
        <v>44569</v>
      </c>
      <c r="C87" s="5">
        <v>44570</v>
      </c>
      <c r="D87" s="4">
        <v>109</v>
      </c>
      <c r="E87" s="4" t="str">
        <f>VLOOKUP(A87,HOP!A:L,12,0)</f>
        <v>109.00</v>
      </c>
      <c r="F87" s="4" t="str">
        <f>VLOOKUP(A87,HOP!A:C,3,0)</f>
        <v>2379462</v>
      </c>
      <c r="G87" s="4">
        <f t="shared" si="4"/>
        <v>0</v>
      </c>
      <c r="H87" s="4" t="str">
        <f t="shared" si="5"/>
        <v>，2379462</v>
      </c>
      <c r="I87" s="4" t="str">
        <f>VLOOKUP(A87,HOP!A:T,20,0)</f>
        <v>直连</v>
      </c>
    </row>
    <row r="88" s="4" customFormat="1" spans="1:9">
      <c r="A88" s="4">
        <v>17140435528</v>
      </c>
      <c r="B88" s="5">
        <v>44569</v>
      </c>
      <c r="C88" s="5">
        <v>44570</v>
      </c>
      <c r="D88" s="4">
        <v>130</v>
      </c>
      <c r="E88" s="4" t="str">
        <f>VLOOKUP(A88,HOP!A:L,12,0)</f>
        <v>130.00</v>
      </c>
      <c r="F88" s="4" t="str">
        <f>VLOOKUP(A88,HOP!A:C,3,0)</f>
        <v>2379477</v>
      </c>
      <c r="G88" s="4">
        <f t="shared" si="4"/>
        <v>0</v>
      </c>
      <c r="H88" s="4" t="str">
        <f t="shared" si="5"/>
        <v>，2379477</v>
      </c>
      <c r="I88" s="4" t="str">
        <f>VLOOKUP(A88,HOP!A:T,20,0)</f>
        <v>直连</v>
      </c>
    </row>
    <row r="89" s="4" customFormat="1" spans="1:9">
      <c r="A89" s="4">
        <v>17140564612</v>
      </c>
      <c r="B89" s="5">
        <v>44569</v>
      </c>
      <c r="C89" s="5">
        <v>44570</v>
      </c>
      <c r="D89" s="4">
        <v>147</v>
      </c>
      <c r="E89" s="4" t="str">
        <f>VLOOKUP(A89,HOP!A:L,12,0)</f>
        <v>147.00</v>
      </c>
      <c r="F89" s="4" t="str">
        <f>VLOOKUP(A89,HOP!A:C,3,0)</f>
        <v>2379556</v>
      </c>
      <c r="G89" s="4">
        <f t="shared" si="4"/>
        <v>0</v>
      </c>
      <c r="H89" s="4" t="str">
        <f t="shared" si="5"/>
        <v>，2379556</v>
      </c>
      <c r="I89" s="4" t="str">
        <f>VLOOKUP(A89,HOP!A:T,20,0)</f>
        <v>直连</v>
      </c>
    </row>
    <row r="90" s="4" customFormat="1" spans="1:9">
      <c r="A90" s="4">
        <v>17143558290</v>
      </c>
      <c r="B90" s="5">
        <v>44569</v>
      </c>
      <c r="C90" s="5">
        <v>44570</v>
      </c>
      <c r="D90" s="4">
        <v>296</v>
      </c>
      <c r="E90" s="4" t="str">
        <f>VLOOKUP(A90,HOP!A:L,12,0)</f>
        <v>296.00</v>
      </c>
      <c r="F90" s="4" t="str">
        <f>VLOOKUP(A90,HOP!A:C,3,0)</f>
        <v>2379655</v>
      </c>
      <c r="G90" s="4">
        <f t="shared" si="4"/>
        <v>0</v>
      </c>
      <c r="H90" s="4" t="str">
        <f t="shared" si="5"/>
        <v>，2379655</v>
      </c>
      <c r="I90" s="4" t="str">
        <f>VLOOKUP(A90,HOP!A:T,20,0)</f>
        <v>直连</v>
      </c>
    </row>
    <row r="91" s="4" customFormat="1" spans="1:9">
      <c r="A91" s="4">
        <v>17143774911</v>
      </c>
      <c r="B91" s="5">
        <v>44569</v>
      </c>
      <c r="C91" s="5">
        <v>44570</v>
      </c>
      <c r="D91" s="4">
        <v>249</v>
      </c>
      <c r="E91" s="4" t="str">
        <f>VLOOKUP(A91,HOP!A:L,12,0)</f>
        <v>249.00</v>
      </c>
      <c r="F91" s="4" t="str">
        <f>VLOOKUP(A91,HOP!A:C,3,0)</f>
        <v>2379711</v>
      </c>
      <c r="G91" s="4">
        <f t="shared" si="4"/>
        <v>0</v>
      </c>
      <c r="H91" s="4" t="str">
        <f t="shared" si="5"/>
        <v>，2379711</v>
      </c>
      <c r="I91" s="4" t="str">
        <f>VLOOKUP(A91,HOP!A:T,20,0)</f>
        <v>直连</v>
      </c>
    </row>
    <row r="92" s="4" customFormat="1" spans="1:9">
      <c r="A92" s="4">
        <v>17144047582</v>
      </c>
      <c r="B92" s="5">
        <v>44569</v>
      </c>
      <c r="C92" s="5">
        <v>44570</v>
      </c>
      <c r="D92" s="4">
        <v>284</v>
      </c>
      <c r="E92" s="4" t="str">
        <f>VLOOKUP(A92,HOP!A:L,12,0)</f>
        <v>284.00</v>
      </c>
      <c r="F92" s="4" t="str">
        <f>VLOOKUP(A92,HOP!A:C,3,0)</f>
        <v>2379789</v>
      </c>
      <c r="G92" s="4">
        <f t="shared" si="4"/>
        <v>0</v>
      </c>
      <c r="H92" s="4" t="str">
        <f t="shared" si="5"/>
        <v>，2379789</v>
      </c>
      <c r="I92" s="4" t="str">
        <f>VLOOKUP(A92,HOP!A:T,20,0)</f>
        <v>直连</v>
      </c>
    </row>
    <row r="94" spans="4:4">
      <c r="D94" s="4">
        <f>SUM(D2:D93)</f>
        <v>23123</v>
      </c>
    </row>
    <row r="95" spans="4:4">
      <c r="D95" s="4" t="s">
        <v>242</v>
      </c>
    </row>
    <row r="99" spans="1:3">
      <c r="A99" s="4" t="s">
        <v>243</v>
      </c>
      <c r="C99" s="4">
        <v>413</v>
      </c>
    </row>
    <row r="100" spans="1:3">
      <c r="A100" s="4" t="s">
        <v>244</v>
      </c>
      <c r="C100" s="4">
        <v>22710</v>
      </c>
    </row>
    <row r="101" spans="1:3">
      <c r="A101" s="4" t="s">
        <v>245</v>
      </c>
      <c r="C101" s="4">
        <f>SUBTOTAL(9,C99:C100)</f>
        <v>23123</v>
      </c>
    </row>
  </sheetData>
  <autoFilter ref="A1:X92">
    <filterColumn colId="3">
      <filters>
        <filter val="202"/>
        <filter val="104"/>
        <filter val="204"/>
        <filter val="404"/>
        <filter val="105"/>
        <filter val="109"/>
        <filter val="112"/>
        <filter val="212"/>
        <filter val="413"/>
        <filter val="517"/>
        <filter val="118"/>
        <filter val="119"/>
        <filter val="120"/>
        <filter val="223"/>
        <filter val="323"/>
        <filter val="723"/>
        <filter val="124"/>
        <filter val="324"/>
        <filter val="225"/>
        <filter val="126"/>
        <filter val="326"/>
        <filter val="128"/>
        <filter val="130"/>
        <filter val="230"/>
        <filter val="131"/>
        <filter val="231"/>
        <filter val="133"/>
        <filter val="536"/>
        <filter val="137"/>
        <filter val="141"/>
        <filter val="242"/>
        <filter val="442"/>
        <filter val="144"/>
        <filter val="1245"/>
        <filter val="746"/>
        <filter val="147"/>
        <filter val="249"/>
        <filter val="151"/>
        <filter val="153"/>
        <filter val="154"/>
        <filter val="155"/>
        <filter val="356"/>
        <filter val="161"/>
        <filter val="564"/>
        <filter val="166"/>
        <filter val="366"/>
        <filter val="268"/>
        <filter val="170"/>
        <filter val="171"/>
        <filter val="172"/>
        <filter val="174"/>
        <filter val="981"/>
        <filter val="282"/>
        <filter val="84"/>
        <filter val="284"/>
        <filter val="185"/>
        <filter val="585"/>
        <filter val="286"/>
        <filter val="188"/>
        <filter val="489"/>
        <filter val="592"/>
        <filter val="394"/>
        <filter val="96"/>
        <filter val="196"/>
        <filter val="296"/>
        <filter val="396"/>
        <filter val="197"/>
        <filter val="499"/>
        <filter val="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246</v>
      </c>
      <c r="B1" s="2" t="s">
        <v>247</v>
      </c>
      <c r="C1" s="2" t="s">
        <v>248</v>
      </c>
      <c r="D1" s="2" t="s">
        <v>249</v>
      </c>
      <c r="E1" s="2" t="s">
        <v>13</v>
      </c>
      <c r="F1" s="2" t="s">
        <v>5</v>
      </c>
      <c r="G1" s="2" t="s">
        <v>6</v>
      </c>
      <c r="H1" s="2" t="s">
        <v>250</v>
      </c>
      <c r="I1" s="2" t="s">
        <v>251</v>
      </c>
      <c r="J1" s="2" t="s">
        <v>252</v>
      </c>
      <c r="K1" s="2" t="s">
        <v>253</v>
      </c>
      <c r="L1" s="2" t="s">
        <v>254</v>
      </c>
      <c r="M1" s="2" t="s">
        <v>255</v>
      </c>
      <c r="N1" s="2" t="s">
        <v>256</v>
      </c>
      <c r="O1" s="2" t="s">
        <v>257</v>
      </c>
      <c r="P1" s="2" t="s">
        <v>258</v>
      </c>
      <c r="Q1" s="2" t="s">
        <v>259</v>
      </c>
      <c r="R1" s="2" t="s">
        <v>260</v>
      </c>
      <c r="S1" s="2" t="s">
        <v>261</v>
      </c>
      <c r="T1" s="2" t="s">
        <v>262</v>
      </c>
    </row>
    <row r="2" s="1" customFormat="1" spans="1:20">
      <c r="A2" s="3">
        <v>17144047582</v>
      </c>
      <c r="B2" s="1" t="s">
        <v>263</v>
      </c>
      <c r="C2" s="1" t="s">
        <v>264</v>
      </c>
      <c r="D2" s="1" t="s">
        <v>265</v>
      </c>
      <c r="E2" s="1" t="s">
        <v>240</v>
      </c>
      <c r="F2" s="1" t="s">
        <v>263</v>
      </c>
      <c r="G2" s="1" t="s">
        <v>266</v>
      </c>
      <c r="H2" s="1" t="s">
        <v>267</v>
      </c>
      <c r="I2" s="1" t="s">
        <v>268</v>
      </c>
      <c r="J2" s="1" t="s">
        <v>269</v>
      </c>
      <c r="K2" s="1" t="s">
        <v>268</v>
      </c>
      <c r="L2" s="1" t="s">
        <v>268</v>
      </c>
      <c r="M2" s="1" t="s">
        <v>270</v>
      </c>
      <c r="N2" s="1" t="s">
        <v>270</v>
      </c>
      <c r="O2" s="1" t="s">
        <v>271</v>
      </c>
      <c r="P2" s="1" t="s">
        <v>272</v>
      </c>
      <c r="Q2" s="1" t="s">
        <v>273</v>
      </c>
      <c r="R2" s="1" t="s">
        <v>274</v>
      </c>
      <c r="S2" s="1" t="s">
        <v>275</v>
      </c>
      <c r="T2" s="1" t="s">
        <v>276</v>
      </c>
    </row>
    <row r="3" s="1" customFormat="1" spans="1:20">
      <c r="A3" s="3">
        <v>17143774911</v>
      </c>
      <c r="B3" s="1" t="s">
        <v>263</v>
      </c>
      <c r="C3" s="1" t="s">
        <v>277</v>
      </c>
      <c r="D3" s="1" t="s">
        <v>278</v>
      </c>
      <c r="E3" s="1" t="s">
        <v>279</v>
      </c>
      <c r="F3" s="1" t="s">
        <v>263</v>
      </c>
      <c r="G3" s="1" t="s">
        <v>266</v>
      </c>
      <c r="H3" s="1" t="s">
        <v>267</v>
      </c>
      <c r="I3" s="1" t="s">
        <v>280</v>
      </c>
      <c r="J3" s="1" t="s">
        <v>269</v>
      </c>
      <c r="K3" s="1" t="s">
        <v>280</v>
      </c>
      <c r="L3" s="1" t="s">
        <v>280</v>
      </c>
      <c r="M3" s="1" t="s">
        <v>270</v>
      </c>
      <c r="N3" s="1" t="s">
        <v>270</v>
      </c>
      <c r="O3" s="1" t="s">
        <v>271</v>
      </c>
      <c r="P3" s="1" t="s">
        <v>272</v>
      </c>
      <c r="Q3" s="1" t="s">
        <v>281</v>
      </c>
      <c r="R3" s="1" t="s">
        <v>274</v>
      </c>
      <c r="S3" s="1" t="s">
        <v>275</v>
      </c>
      <c r="T3" s="1" t="s">
        <v>276</v>
      </c>
    </row>
    <row r="4" s="1" customFormat="1" spans="1:20">
      <c r="A4" s="3">
        <v>17143558290</v>
      </c>
      <c r="B4" s="1" t="s">
        <v>263</v>
      </c>
      <c r="C4" s="1" t="s">
        <v>282</v>
      </c>
      <c r="D4" s="1" t="s">
        <v>283</v>
      </c>
      <c r="E4" s="1" t="s">
        <v>238</v>
      </c>
      <c r="F4" s="1" t="s">
        <v>263</v>
      </c>
      <c r="G4" s="1" t="s">
        <v>266</v>
      </c>
      <c r="H4" s="1" t="s">
        <v>267</v>
      </c>
      <c r="I4" s="1" t="s">
        <v>284</v>
      </c>
      <c r="J4" s="1" t="s">
        <v>269</v>
      </c>
      <c r="K4" s="1" t="s">
        <v>284</v>
      </c>
      <c r="L4" s="1" t="s">
        <v>284</v>
      </c>
      <c r="M4" s="1" t="s">
        <v>270</v>
      </c>
      <c r="N4" s="1" t="s">
        <v>270</v>
      </c>
      <c r="O4" s="1" t="s">
        <v>271</v>
      </c>
      <c r="P4" s="1" t="s">
        <v>272</v>
      </c>
      <c r="Q4" s="1" t="s">
        <v>285</v>
      </c>
      <c r="R4" s="1" t="s">
        <v>274</v>
      </c>
      <c r="S4" s="1" t="s">
        <v>275</v>
      </c>
      <c r="T4" s="1" t="s">
        <v>276</v>
      </c>
    </row>
    <row r="5" s="1" customFormat="1" spans="1:20">
      <c r="A5" s="3">
        <v>17140564612</v>
      </c>
      <c r="B5" s="1" t="s">
        <v>263</v>
      </c>
      <c r="C5" s="1" t="s">
        <v>286</v>
      </c>
      <c r="D5" s="1" t="s">
        <v>287</v>
      </c>
      <c r="E5" s="1" t="s">
        <v>288</v>
      </c>
      <c r="F5" s="1" t="s">
        <v>263</v>
      </c>
      <c r="G5" s="1" t="s">
        <v>266</v>
      </c>
      <c r="H5" s="1" t="s">
        <v>267</v>
      </c>
      <c r="I5" s="1" t="s">
        <v>289</v>
      </c>
      <c r="J5" s="1" t="s">
        <v>269</v>
      </c>
      <c r="K5" s="1" t="s">
        <v>289</v>
      </c>
      <c r="L5" s="1" t="s">
        <v>289</v>
      </c>
      <c r="M5" s="1" t="s">
        <v>270</v>
      </c>
      <c r="N5" s="1" t="s">
        <v>270</v>
      </c>
      <c r="O5" s="1" t="s">
        <v>271</v>
      </c>
      <c r="P5" s="1" t="s">
        <v>272</v>
      </c>
      <c r="Q5" s="1" t="s">
        <v>290</v>
      </c>
      <c r="R5" s="1" t="s">
        <v>274</v>
      </c>
      <c r="S5" s="1" t="s">
        <v>275</v>
      </c>
      <c r="T5" s="1" t="s">
        <v>276</v>
      </c>
    </row>
    <row r="6" s="1" customFormat="1" spans="1:20">
      <c r="A6" s="3">
        <v>17140435528</v>
      </c>
      <c r="B6" s="1" t="s">
        <v>263</v>
      </c>
      <c r="C6" s="1" t="s">
        <v>291</v>
      </c>
      <c r="D6" s="1" t="s">
        <v>292</v>
      </c>
      <c r="E6" s="1" t="s">
        <v>235</v>
      </c>
      <c r="F6" s="1" t="s">
        <v>263</v>
      </c>
      <c r="G6" s="1" t="s">
        <v>266</v>
      </c>
      <c r="H6" s="1" t="s">
        <v>267</v>
      </c>
      <c r="I6" s="1" t="s">
        <v>293</v>
      </c>
      <c r="J6" s="1" t="s">
        <v>269</v>
      </c>
      <c r="K6" s="1" t="s">
        <v>293</v>
      </c>
      <c r="L6" s="1" t="s">
        <v>293</v>
      </c>
      <c r="M6" s="1" t="s">
        <v>270</v>
      </c>
      <c r="N6" s="1" t="s">
        <v>270</v>
      </c>
      <c r="O6" s="1" t="s">
        <v>271</v>
      </c>
      <c r="P6" s="1" t="s">
        <v>272</v>
      </c>
      <c r="Q6" s="1" t="s">
        <v>294</v>
      </c>
      <c r="R6" s="1" t="s">
        <v>274</v>
      </c>
      <c r="S6" s="1" t="s">
        <v>275</v>
      </c>
      <c r="T6" s="1" t="s">
        <v>276</v>
      </c>
    </row>
    <row r="7" s="1" customFormat="1" spans="1:20">
      <c r="A7" s="3">
        <v>17140414976</v>
      </c>
      <c r="B7" s="1" t="s">
        <v>263</v>
      </c>
      <c r="C7" s="1" t="s">
        <v>295</v>
      </c>
      <c r="D7" s="1" t="s">
        <v>296</v>
      </c>
      <c r="E7" s="1" t="s">
        <v>234</v>
      </c>
      <c r="F7" s="1" t="s">
        <v>263</v>
      </c>
      <c r="G7" s="1" t="s">
        <v>266</v>
      </c>
      <c r="H7" s="1" t="s">
        <v>267</v>
      </c>
      <c r="I7" s="1" t="s">
        <v>297</v>
      </c>
      <c r="J7" s="1" t="s">
        <v>269</v>
      </c>
      <c r="K7" s="1" t="s">
        <v>297</v>
      </c>
      <c r="L7" s="1" t="s">
        <v>297</v>
      </c>
      <c r="M7" s="1" t="s">
        <v>270</v>
      </c>
      <c r="N7" s="1" t="s">
        <v>270</v>
      </c>
      <c r="O7" s="1" t="s">
        <v>271</v>
      </c>
      <c r="P7" s="1" t="s">
        <v>272</v>
      </c>
      <c r="Q7" s="1" t="s">
        <v>298</v>
      </c>
      <c r="R7" s="1" t="s">
        <v>274</v>
      </c>
      <c r="S7" s="1" t="s">
        <v>275</v>
      </c>
      <c r="T7" s="1" t="s">
        <v>276</v>
      </c>
    </row>
    <row r="8" s="1" customFormat="1" spans="1:20">
      <c r="A8" s="3">
        <v>17140118730</v>
      </c>
      <c r="B8" s="1" t="s">
        <v>263</v>
      </c>
      <c r="C8" s="1" t="s">
        <v>299</v>
      </c>
      <c r="D8" s="1" t="s">
        <v>300</v>
      </c>
      <c r="E8" s="1" t="s">
        <v>232</v>
      </c>
      <c r="F8" s="1" t="s">
        <v>263</v>
      </c>
      <c r="G8" s="1" t="s">
        <v>266</v>
      </c>
      <c r="H8" s="1" t="s">
        <v>267</v>
      </c>
      <c r="I8" s="1" t="s">
        <v>301</v>
      </c>
      <c r="J8" s="1" t="s">
        <v>269</v>
      </c>
      <c r="K8" s="1" t="s">
        <v>301</v>
      </c>
      <c r="L8" s="1" t="s">
        <v>301</v>
      </c>
      <c r="M8" s="1" t="s">
        <v>270</v>
      </c>
      <c r="N8" s="1" t="s">
        <v>270</v>
      </c>
      <c r="O8" s="1" t="s">
        <v>271</v>
      </c>
      <c r="P8" s="1" t="s">
        <v>272</v>
      </c>
      <c r="Q8" s="1" t="s">
        <v>302</v>
      </c>
      <c r="R8" s="1" t="s">
        <v>274</v>
      </c>
      <c r="S8" s="1" t="s">
        <v>275</v>
      </c>
      <c r="T8" s="1" t="s">
        <v>276</v>
      </c>
    </row>
    <row r="9" s="1" customFormat="1" spans="1:20">
      <c r="A9" s="3">
        <v>17140117586</v>
      </c>
      <c r="B9" s="1" t="s">
        <v>263</v>
      </c>
      <c r="C9" s="1" t="s">
        <v>303</v>
      </c>
      <c r="D9" s="1" t="s">
        <v>304</v>
      </c>
      <c r="E9" s="1" t="s">
        <v>305</v>
      </c>
      <c r="F9" s="1" t="s">
        <v>263</v>
      </c>
      <c r="G9" s="1" t="s">
        <v>266</v>
      </c>
      <c r="H9" s="1" t="s">
        <v>267</v>
      </c>
      <c r="I9" s="1" t="s">
        <v>306</v>
      </c>
      <c r="J9" s="1" t="s">
        <v>269</v>
      </c>
      <c r="K9" s="1" t="s">
        <v>306</v>
      </c>
      <c r="L9" s="1" t="s">
        <v>306</v>
      </c>
      <c r="M9" s="1" t="s">
        <v>270</v>
      </c>
      <c r="N9" s="1" t="s">
        <v>270</v>
      </c>
      <c r="O9" s="1" t="s">
        <v>271</v>
      </c>
      <c r="P9" s="1" t="s">
        <v>272</v>
      </c>
      <c r="Q9" s="1" t="s">
        <v>307</v>
      </c>
      <c r="R9" s="1" t="s">
        <v>274</v>
      </c>
      <c r="S9" s="1" t="s">
        <v>275</v>
      </c>
      <c r="T9" s="1" t="s">
        <v>276</v>
      </c>
    </row>
    <row r="10" s="1" customFormat="1" spans="1:20">
      <c r="A10" s="3">
        <v>17139975087</v>
      </c>
      <c r="B10" s="1" t="s">
        <v>263</v>
      </c>
      <c r="C10" s="1" t="s">
        <v>308</v>
      </c>
      <c r="D10" s="1" t="s">
        <v>309</v>
      </c>
      <c r="E10" s="1" t="s">
        <v>227</v>
      </c>
      <c r="F10" s="1" t="s">
        <v>263</v>
      </c>
      <c r="G10" s="1" t="s">
        <v>266</v>
      </c>
      <c r="H10" s="1" t="s">
        <v>267</v>
      </c>
      <c r="I10" s="1" t="s">
        <v>310</v>
      </c>
      <c r="J10" s="1" t="s">
        <v>269</v>
      </c>
      <c r="K10" s="1" t="s">
        <v>310</v>
      </c>
      <c r="L10" s="1" t="s">
        <v>310</v>
      </c>
      <c r="M10" s="1" t="s">
        <v>270</v>
      </c>
      <c r="N10" s="1" t="s">
        <v>270</v>
      </c>
      <c r="O10" s="1" t="s">
        <v>271</v>
      </c>
      <c r="P10" s="1" t="s">
        <v>272</v>
      </c>
      <c r="Q10" s="1" t="s">
        <v>311</v>
      </c>
      <c r="R10" s="1" t="s">
        <v>274</v>
      </c>
      <c r="S10" s="1" t="s">
        <v>275</v>
      </c>
      <c r="T10" s="1" t="s">
        <v>276</v>
      </c>
    </row>
    <row r="11" s="1" customFormat="1" spans="1:20">
      <c r="A11" s="3">
        <v>17139915112</v>
      </c>
      <c r="B11" s="1" t="s">
        <v>263</v>
      </c>
      <c r="C11" s="1" t="s">
        <v>312</v>
      </c>
      <c r="D11" s="1" t="s">
        <v>287</v>
      </c>
      <c r="E11" s="1" t="s">
        <v>313</v>
      </c>
      <c r="F11" s="1" t="s">
        <v>263</v>
      </c>
      <c r="G11" s="1" t="s">
        <v>266</v>
      </c>
      <c r="H11" s="1" t="s">
        <v>267</v>
      </c>
      <c r="I11" s="1" t="s">
        <v>289</v>
      </c>
      <c r="J11" s="1" t="s">
        <v>269</v>
      </c>
      <c r="K11" s="1" t="s">
        <v>289</v>
      </c>
      <c r="L11" s="1" t="s">
        <v>289</v>
      </c>
      <c r="M11" s="1" t="s">
        <v>270</v>
      </c>
      <c r="N11" s="1" t="s">
        <v>270</v>
      </c>
      <c r="O11" s="1" t="s">
        <v>271</v>
      </c>
      <c r="P11" s="1" t="s">
        <v>272</v>
      </c>
      <c r="Q11" s="1" t="s">
        <v>314</v>
      </c>
      <c r="R11" s="1" t="s">
        <v>274</v>
      </c>
      <c r="S11" s="1" t="s">
        <v>275</v>
      </c>
      <c r="T11" s="1" t="s">
        <v>276</v>
      </c>
    </row>
    <row r="12" s="1" customFormat="1" spans="1:20">
      <c r="A12" s="3">
        <v>17139819759</v>
      </c>
      <c r="B12" s="1" t="s">
        <v>263</v>
      </c>
      <c r="C12" s="1" t="s">
        <v>315</v>
      </c>
      <c r="D12" s="1" t="s">
        <v>316</v>
      </c>
      <c r="E12" s="1" t="s">
        <v>226</v>
      </c>
      <c r="F12" s="1" t="s">
        <v>263</v>
      </c>
      <c r="G12" s="1" t="s">
        <v>266</v>
      </c>
      <c r="H12" s="1" t="s">
        <v>267</v>
      </c>
      <c r="I12" s="1" t="s">
        <v>317</v>
      </c>
      <c r="J12" s="1" t="s">
        <v>269</v>
      </c>
      <c r="K12" s="1" t="s">
        <v>317</v>
      </c>
      <c r="L12" s="1" t="s">
        <v>317</v>
      </c>
      <c r="M12" s="1" t="s">
        <v>270</v>
      </c>
      <c r="N12" s="1" t="s">
        <v>270</v>
      </c>
      <c r="O12" s="1" t="s">
        <v>271</v>
      </c>
      <c r="P12" s="1" t="s">
        <v>272</v>
      </c>
      <c r="Q12" s="1" t="s">
        <v>318</v>
      </c>
      <c r="R12" s="1" t="s">
        <v>274</v>
      </c>
      <c r="S12" s="1" t="s">
        <v>275</v>
      </c>
      <c r="T12" s="1" t="s">
        <v>276</v>
      </c>
    </row>
    <row r="13" s="1" customFormat="1" spans="1:20">
      <c r="A13" s="3">
        <v>17139731506</v>
      </c>
      <c r="B13" s="1" t="s">
        <v>263</v>
      </c>
      <c r="C13" s="1" t="s">
        <v>319</v>
      </c>
      <c r="D13" s="1" t="s">
        <v>320</v>
      </c>
      <c r="E13" s="1" t="s">
        <v>224</v>
      </c>
      <c r="F13" s="1" t="s">
        <v>263</v>
      </c>
      <c r="G13" s="1" t="s">
        <v>266</v>
      </c>
      <c r="H13" s="1" t="s">
        <v>267</v>
      </c>
      <c r="I13" s="1" t="s">
        <v>321</v>
      </c>
      <c r="J13" s="1" t="s">
        <v>269</v>
      </c>
      <c r="K13" s="1" t="s">
        <v>321</v>
      </c>
      <c r="L13" s="1" t="s">
        <v>321</v>
      </c>
      <c r="M13" s="1" t="s">
        <v>270</v>
      </c>
      <c r="N13" s="1" t="s">
        <v>270</v>
      </c>
      <c r="O13" s="1" t="s">
        <v>271</v>
      </c>
      <c r="P13" s="1" t="s">
        <v>272</v>
      </c>
      <c r="Q13" s="1" t="s">
        <v>322</v>
      </c>
      <c r="R13" s="1" t="s">
        <v>274</v>
      </c>
      <c r="S13" s="1" t="s">
        <v>275</v>
      </c>
      <c r="T13" s="1" t="s">
        <v>276</v>
      </c>
    </row>
    <row r="14" s="1" customFormat="1" spans="1:20">
      <c r="A14" s="3">
        <v>17139701175</v>
      </c>
      <c r="B14" s="1" t="s">
        <v>263</v>
      </c>
      <c r="C14" s="1" t="s">
        <v>323</v>
      </c>
      <c r="D14" s="1" t="s">
        <v>324</v>
      </c>
      <c r="E14" s="1" t="s">
        <v>325</v>
      </c>
      <c r="F14" s="1" t="s">
        <v>263</v>
      </c>
      <c r="G14" s="1" t="s">
        <v>266</v>
      </c>
      <c r="H14" s="1" t="s">
        <v>267</v>
      </c>
      <c r="I14" s="1" t="s">
        <v>326</v>
      </c>
      <c r="J14" s="1" t="s">
        <v>269</v>
      </c>
      <c r="K14" s="1" t="s">
        <v>326</v>
      </c>
      <c r="L14" s="1" t="s">
        <v>326</v>
      </c>
      <c r="M14" s="1" t="s">
        <v>270</v>
      </c>
      <c r="N14" s="1" t="s">
        <v>270</v>
      </c>
      <c r="O14" s="1" t="s">
        <v>271</v>
      </c>
      <c r="P14" s="1" t="s">
        <v>272</v>
      </c>
      <c r="Q14" s="1" t="s">
        <v>327</v>
      </c>
      <c r="R14" s="1" t="s">
        <v>274</v>
      </c>
      <c r="S14" s="1" t="s">
        <v>275</v>
      </c>
      <c r="T14" s="1" t="s">
        <v>276</v>
      </c>
    </row>
    <row r="15" s="1" customFormat="1" spans="1:20">
      <c r="A15" s="3">
        <v>17139419705</v>
      </c>
      <c r="B15" s="1" t="s">
        <v>263</v>
      </c>
      <c r="C15" s="1" t="s">
        <v>328</v>
      </c>
      <c r="D15" s="1" t="s">
        <v>329</v>
      </c>
      <c r="E15" s="1" t="s">
        <v>221</v>
      </c>
      <c r="F15" s="1" t="s">
        <v>263</v>
      </c>
      <c r="G15" s="1" t="s">
        <v>266</v>
      </c>
      <c r="H15" s="1" t="s">
        <v>267</v>
      </c>
      <c r="I15" s="1" t="s">
        <v>330</v>
      </c>
      <c r="J15" s="1" t="s">
        <v>269</v>
      </c>
      <c r="K15" s="1" t="s">
        <v>330</v>
      </c>
      <c r="L15" s="1" t="s">
        <v>330</v>
      </c>
      <c r="M15" s="1" t="s">
        <v>270</v>
      </c>
      <c r="N15" s="1" t="s">
        <v>270</v>
      </c>
      <c r="O15" s="1" t="s">
        <v>271</v>
      </c>
      <c r="P15" s="1" t="s">
        <v>272</v>
      </c>
      <c r="Q15" s="1" t="s">
        <v>331</v>
      </c>
      <c r="R15" s="1" t="s">
        <v>274</v>
      </c>
      <c r="S15" s="1" t="s">
        <v>275</v>
      </c>
      <c r="T15" s="1" t="s">
        <v>276</v>
      </c>
    </row>
    <row r="16" s="1" customFormat="1" spans="1:20">
      <c r="A16" s="3">
        <v>17138746425</v>
      </c>
      <c r="B16" s="1" t="s">
        <v>263</v>
      </c>
      <c r="C16" s="1" t="s">
        <v>332</v>
      </c>
      <c r="D16" s="1" t="s">
        <v>309</v>
      </c>
      <c r="E16" s="1" t="s">
        <v>217</v>
      </c>
      <c r="F16" s="1" t="s">
        <v>263</v>
      </c>
      <c r="G16" s="1" t="s">
        <v>266</v>
      </c>
      <c r="H16" s="1" t="s">
        <v>267</v>
      </c>
      <c r="I16" s="1" t="s">
        <v>333</v>
      </c>
      <c r="J16" s="1" t="s">
        <v>269</v>
      </c>
      <c r="K16" s="1" t="s">
        <v>333</v>
      </c>
      <c r="L16" s="1" t="s">
        <v>333</v>
      </c>
      <c r="M16" s="1" t="s">
        <v>270</v>
      </c>
      <c r="N16" s="1" t="s">
        <v>270</v>
      </c>
      <c r="O16" s="1" t="s">
        <v>271</v>
      </c>
      <c r="P16" s="1" t="s">
        <v>272</v>
      </c>
      <c r="Q16" s="1" t="s">
        <v>334</v>
      </c>
      <c r="R16" s="1" t="s">
        <v>274</v>
      </c>
      <c r="S16" s="1" t="s">
        <v>275</v>
      </c>
      <c r="T16" s="1" t="s">
        <v>276</v>
      </c>
    </row>
    <row r="17" s="1" customFormat="1" spans="1:20">
      <c r="A17" s="3">
        <v>17138192763</v>
      </c>
      <c r="B17" s="1" t="s">
        <v>263</v>
      </c>
      <c r="C17" s="1" t="s">
        <v>335</v>
      </c>
      <c r="D17" s="1" t="s">
        <v>336</v>
      </c>
      <c r="E17" s="1" t="s">
        <v>337</v>
      </c>
      <c r="F17" s="1" t="s">
        <v>263</v>
      </c>
      <c r="G17" s="1" t="s">
        <v>266</v>
      </c>
      <c r="H17" s="1" t="s">
        <v>267</v>
      </c>
      <c r="I17" s="1" t="s">
        <v>338</v>
      </c>
      <c r="J17" s="1" t="s">
        <v>269</v>
      </c>
      <c r="K17" s="1" t="s">
        <v>338</v>
      </c>
      <c r="L17" s="1" t="s">
        <v>338</v>
      </c>
      <c r="M17" s="1" t="s">
        <v>270</v>
      </c>
      <c r="N17" s="1" t="s">
        <v>270</v>
      </c>
      <c r="O17" s="1" t="s">
        <v>271</v>
      </c>
      <c r="P17" s="1" t="s">
        <v>272</v>
      </c>
      <c r="Q17" s="1" t="s">
        <v>339</v>
      </c>
      <c r="R17" s="1" t="s">
        <v>274</v>
      </c>
      <c r="S17" s="1" t="s">
        <v>275</v>
      </c>
      <c r="T17" s="1" t="s">
        <v>276</v>
      </c>
    </row>
    <row r="18" s="1" customFormat="1" spans="1:20">
      <c r="A18" s="3">
        <v>17137382349</v>
      </c>
      <c r="B18" s="1" t="s">
        <v>340</v>
      </c>
      <c r="C18" s="1" t="s">
        <v>341</v>
      </c>
      <c r="D18" s="1" t="s">
        <v>342</v>
      </c>
      <c r="E18" s="1" t="s">
        <v>178</v>
      </c>
      <c r="F18" s="1" t="s">
        <v>340</v>
      </c>
      <c r="G18" s="1" t="s">
        <v>263</v>
      </c>
      <c r="H18" s="1" t="s">
        <v>267</v>
      </c>
      <c r="I18" s="1" t="s">
        <v>289</v>
      </c>
      <c r="J18" s="1" t="s">
        <v>269</v>
      </c>
      <c r="K18" s="1" t="s">
        <v>289</v>
      </c>
      <c r="L18" s="1" t="s">
        <v>289</v>
      </c>
      <c r="M18" s="1" t="s">
        <v>270</v>
      </c>
      <c r="N18" s="1" t="s">
        <v>270</v>
      </c>
      <c r="O18" s="1" t="s">
        <v>271</v>
      </c>
      <c r="P18" s="1" t="s">
        <v>272</v>
      </c>
      <c r="Q18" s="1" t="s">
        <v>343</v>
      </c>
      <c r="R18" s="1" t="s">
        <v>274</v>
      </c>
      <c r="S18" s="1" t="s">
        <v>275</v>
      </c>
      <c r="T18" s="1" t="s">
        <v>276</v>
      </c>
    </row>
    <row r="19" s="1" customFormat="1" spans="1:20">
      <c r="A19" s="3">
        <v>17137379960</v>
      </c>
      <c r="B19" s="1" t="s">
        <v>340</v>
      </c>
      <c r="C19" s="1" t="s">
        <v>344</v>
      </c>
      <c r="D19" s="1" t="s">
        <v>345</v>
      </c>
      <c r="E19" s="1" t="s">
        <v>175</v>
      </c>
      <c r="F19" s="1" t="s">
        <v>340</v>
      </c>
      <c r="G19" s="1" t="s">
        <v>263</v>
      </c>
      <c r="H19" s="1" t="s">
        <v>267</v>
      </c>
      <c r="I19" s="1" t="s">
        <v>346</v>
      </c>
      <c r="J19" s="1" t="s">
        <v>269</v>
      </c>
      <c r="K19" s="1" t="s">
        <v>346</v>
      </c>
      <c r="L19" s="1" t="s">
        <v>346</v>
      </c>
      <c r="M19" s="1" t="s">
        <v>270</v>
      </c>
      <c r="N19" s="1" t="s">
        <v>270</v>
      </c>
      <c r="O19" s="1" t="s">
        <v>271</v>
      </c>
      <c r="P19" s="1" t="s">
        <v>272</v>
      </c>
      <c r="Q19" s="1" t="s">
        <v>347</v>
      </c>
      <c r="R19" s="1" t="s">
        <v>274</v>
      </c>
      <c r="S19" s="1" t="s">
        <v>275</v>
      </c>
      <c r="T19" s="1" t="s">
        <v>276</v>
      </c>
    </row>
    <row r="20" s="1" customFormat="1" spans="1:20">
      <c r="A20" s="3">
        <v>17137366411</v>
      </c>
      <c r="B20" s="1" t="s">
        <v>340</v>
      </c>
      <c r="C20" s="1" t="s">
        <v>348</v>
      </c>
      <c r="D20" s="1" t="s">
        <v>265</v>
      </c>
      <c r="E20" s="1" t="s">
        <v>173</v>
      </c>
      <c r="F20" s="1" t="s">
        <v>340</v>
      </c>
      <c r="G20" s="1" t="s">
        <v>263</v>
      </c>
      <c r="H20" s="1" t="s">
        <v>267</v>
      </c>
      <c r="I20" s="1" t="s">
        <v>349</v>
      </c>
      <c r="J20" s="1" t="s">
        <v>269</v>
      </c>
      <c r="K20" s="1" t="s">
        <v>349</v>
      </c>
      <c r="L20" s="1" t="s">
        <v>349</v>
      </c>
      <c r="M20" s="1" t="s">
        <v>270</v>
      </c>
      <c r="N20" s="1" t="s">
        <v>270</v>
      </c>
      <c r="O20" s="1" t="s">
        <v>271</v>
      </c>
      <c r="P20" s="1" t="s">
        <v>272</v>
      </c>
      <c r="Q20" s="1" t="s">
        <v>350</v>
      </c>
      <c r="R20" s="1" t="s">
        <v>274</v>
      </c>
      <c r="S20" s="1" t="s">
        <v>275</v>
      </c>
      <c r="T20" s="1" t="s">
        <v>276</v>
      </c>
    </row>
    <row r="21" s="1" customFormat="1" spans="1:20">
      <c r="A21" s="3">
        <v>17137100993</v>
      </c>
      <c r="B21" s="1" t="s">
        <v>340</v>
      </c>
      <c r="C21" s="1" t="s">
        <v>351</v>
      </c>
      <c r="D21" s="1" t="s">
        <v>352</v>
      </c>
      <c r="E21" s="1" t="s">
        <v>170</v>
      </c>
      <c r="F21" s="1" t="s">
        <v>340</v>
      </c>
      <c r="G21" s="1" t="s">
        <v>263</v>
      </c>
      <c r="H21" s="1" t="s">
        <v>267</v>
      </c>
      <c r="I21" s="1" t="s">
        <v>353</v>
      </c>
      <c r="J21" s="1" t="s">
        <v>269</v>
      </c>
      <c r="K21" s="1" t="s">
        <v>353</v>
      </c>
      <c r="L21" s="1" t="s">
        <v>353</v>
      </c>
      <c r="M21" s="1" t="s">
        <v>270</v>
      </c>
      <c r="N21" s="1" t="s">
        <v>270</v>
      </c>
      <c r="O21" s="1" t="s">
        <v>271</v>
      </c>
      <c r="P21" s="1" t="s">
        <v>272</v>
      </c>
      <c r="Q21" s="1" t="s">
        <v>354</v>
      </c>
      <c r="R21" s="1" t="s">
        <v>274</v>
      </c>
      <c r="S21" s="1" t="s">
        <v>275</v>
      </c>
      <c r="T21" s="1" t="s">
        <v>276</v>
      </c>
    </row>
    <row r="22" s="1" customFormat="1" spans="1:20">
      <c r="A22" s="3">
        <v>17137059313</v>
      </c>
      <c r="B22" s="1" t="s">
        <v>340</v>
      </c>
      <c r="C22" s="1" t="s">
        <v>355</v>
      </c>
      <c r="D22" s="1" t="s">
        <v>356</v>
      </c>
      <c r="E22" s="1" t="s">
        <v>357</v>
      </c>
      <c r="F22" s="1" t="s">
        <v>340</v>
      </c>
      <c r="G22" s="1" t="s">
        <v>263</v>
      </c>
      <c r="H22" s="1" t="s">
        <v>267</v>
      </c>
      <c r="I22" s="1" t="s">
        <v>358</v>
      </c>
      <c r="J22" s="1" t="s">
        <v>269</v>
      </c>
      <c r="K22" s="1" t="s">
        <v>358</v>
      </c>
      <c r="L22" s="1" t="s">
        <v>358</v>
      </c>
      <c r="M22" s="1" t="s">
        <v>270</v>
      </c>
      <c r="N22" s="1" t="s">
        <v>270</v>
      </c>
      <c r="O22" s="1" t="s">
        <v>271</v>
      </c>
      <c r="P22" s="1" t="s">
        <v>272</v>
      </c>
      <c r="Q22" s="1" t="s">
        <v>359</v>
      </c>
      <c r="R22" s="1" t="s">
        <v>274</v>
      </c>
      <c r="S22" s="1" t="s">
        <v>275</v>
      </c>
      <c r="T22" s="1" t="s">
        <v>276</v>
      </c>
    </row>
    <row r="23" s="1" customFormat="1" spans="1:20">
      <c r="A23" s="3">
        <v>17137049817</v>
      </c>
      <c r="B23" s="1" t="s">
        <v>340</v>
      </c>
      <c r="C23" s="1" t="s">
        <v>360</v>
      </c>
      <c r="D23" s="1" t="s">
        <v>361</v>
      </c>
      <c r="E23" s="1" t="s">
        <v>166</v>
      </c>
      <c r="F23" s="1" t="s">
        <v>340</v>
      </c>
      <c r="G23" s="1" t="s">
        <v>263</v>
      </c>
      <c r="H23" s="1" t="s">
        <v>267</v>
      </c>
      <c r="I23" s="1" t="s">
        <v>362</v>
      </c>
      <c r="J23" s="1" t="s">
        <v>269</v>
      </c>
      <c r="K23" s="1" t="s">
        <v>362</v>
      </c>
      <c r="L23" s="1" t="s">
        <v>362</v>
      </c>
      <c r="M23" s="1" t="s">
        <v>270</v>
      </c>
      <c r="N23" s="1" t="s">
        <v>270</v>
      </c>
      <c r="O23" s="1" t="s">
        <v>271</v>
      </c>
      <c r="P23" s="1" t="s">
        <v>272</v>
      </c>
      <c r="Q23" s="1" t="s">
        <v>363</v>
      </c>
      <c r="R23" s="1" t="s">
        <v>274</v>
      </c>
      <c r="S23" s="1" t="s">
        <v>275</v>
      </c>
      <c r="T23" s="1" t="s">
        <v>276</v>
      </c>
    </row>
    <row r="24" s="1" customFormat="1" spans="1:20">
      <c r="A24" s="3">
        <v>17136843376</v>
      </c>
      <c r="B24" s="1" t="s">
        <v>340</v>
      </c>
      <c r="C24" s="1" t="s">
        <v>364</v>
      </c>
      <c r="D24" s="1" t="s">
        <v>365</v>
      </c>
      <c r="E24" s="1" t="s">
        <v>162</v>
      </c>
      <c r="F24" s="1" t="s">
        <v>340</v>
      </c>
      <c r="G24" s="1" t="s">
        <v>263</v>
      </c>
      <c r="H24" s="1" t="s">
        <v>267</v>
      </c>
      <c r="I24" s="1" t="s">
        <v>366</v>
      </c>
      <c r="J24" s="1" t="s">
        <v>269</v>
      </c>
      <c r="K24" s="1" t="s">
        <v>366</v>
      </c>
      <c r="L24" s="1" t="s">
        <v>366</v>
      </c>
      <c r="M24" s="1" t="s">
        <v>270</v>
      </c>
      <c r="N24" s="1" t="s">
        <v>270</v>
      </c>
      <c r="O24" s="1" t="s">
        <v>271</v>
      </c>
      <c r="P24" s="1" t="s">
        <v>272</v>
      </c>
      <c r="Q24" s="1" t="s">
        <v>367</v>
      </c>
      <c r="R24" s="1" t="s">
        <v>274</v>
      </c>
      <c r="S24" s="1" t="s">
        <v>275</v>
      </c>
      <c r="T24" s="1" t="s">
        <v>276</v>
      </c>
    </row>
    <row r="25" s="1" customFormat="1" spans="1:20">
      <c r="A25" s="3">
        <v>17136824344</v>
      </c>
      <c r="B25" s="1" t="s">
        <v>340</v>
      </c>
      <c r="C25" s="1" t="s">
        <v>368</v>
      </c>
      <c r="D25" s="1" t="s">
        <v>369</v>
      </c>
      <c r="E25" s="1" t="s">
        <v>160</v>
      </c>
      <c r="F25" s="1" t="s">
        <v>340</v>
      </c>
      <c r="G25" s="1" t="s">
        <v>263</v>
      </c>
      <c r="H25" s="1" t="s">
        <v>267</v>
      </c>
      <c r="I25" s="1" t="s">
        <v>297</v>
      </c>
      <c r="J25" s="1" t="s">
        <v>269</v>
      </c>
      <c r="K25" s="1" t="s">
        <v>297</v>
      </c>
      <c r="L25" s="1" t="s">
        <v>297</v>
      </c>
      <c r="M25" s="1" t="s">
        <v>270</v>
      </c>
      <c r="N25" s="1" t="s">
        <v>270</v>
      </c>
      <c r="O25" s="1" t="s">
        <v>271</v>
      </c>
      <c r="P25" s="1" t="s">
        <v>272</v>
      </c>
      <c r="Q25" s="1" t="s">
        <v>370</v>
      </c>
      <c r="R25" s="1" t="s">
        <v>274</v>
      </c>
      <c r="S25" s="1" t="s">
        <v>275</v>
      </c>
      <c r="T25" s="1" t="s">
        <v>276</v>
      </c>
    </row>
    <row r="26" s="1" customFormat="1" spans="1:20">
      <c r="A26" s="3">
        <v>17136754711</v>
      </c>
      <c r="B26" s="1" t="s">
        <v>340</v>
      </c>
      <c r="C26" s="1" t="s">
        <v>371</v>
      </c>
      <c r="D26" s="1" t="s">
        <v>372</v>
      </c>
      <c r="E26" s="1" t="s">
        <v>158</v>
      </c>
      <c r="F26" s="1" t="s">
        <v>340</v>
      </c>
      <c r="G26" s="1" t="s">
        <v>263</v>
      </c>
      <c r="H26" s="1" t="s">
        <v>267</v>
      </c>
      <c r="I26" s="1" t="s">
        <v>373</v>
      </c>
      <c r="J26" s="1" t="s">
        <v>269</v>
      </c>
      <c r="K26" s="1" t="s">
        <v>373</v>
      </c>
      <c r="L26" s="1" t="s">
        <v>373</v>
      </c>
      <c r="M26" s="1" t="s">
        <v>270</v>
      </c>
      <c r="N26" s="1" t="s">
        <v>270</v>
      </c>
      <c r="O26" s="1" t="s">
        <v>271</v>
      </c>
      <c r="P26" s="1" t="s">
        <v>272</v>
      </c>
      <c r="Q26" s="1" t="s">
        <v>374</v>
      </c>
      <c r="R26" s="1" t="s">
        <v>274</v>
      </c>
      <c r="S26" s="1" t="s">
        <v>275</v>
      </c>
      <c r="T26" s="1" t="s">
        <v>276</v>
      </c>
    </row>
    <row r="27" s="1" customFormat="1" spans="1:20">
      <c r="A27" s="3">
        <v>17136743652</v>
      </c>
      <c r="B27" s="1" t="s">
        <v>340</v>
      </c>
      <c r="C27" s="1" t="s">
        <v>375</v>
      </c>
      <c r="D27" s="1" t="s">
        <v>376</v>
      </c>
      <c r="E27" s="1" t="s">
        <v>377</v>
      </c>
      <c r="F27" s="1" t="s">
        <v>340</v>
      </c>
      <c r="G27" s="1" t="s">
        <v>263</v>
      </c>
      <c r="H27" s="1" t="s">
        <v>267</v>
      </c>
      <c r="I27" s="1" t="s">
        <v>378</v>
      </c>
      <c r="J27" s="1" t="s">
        <v>269</v>
      </c>
      <c r="K27" s="1" t="s">
        <v>378</v>
      </c>
      <c r="L27" s="1" t="s">
        <v>378</v>
      </c>
      <c r="M27" s="1" t="s">
        <v>270</v>
      </c>
      <c r="N27" s="1" t="s">
        <v>270</v>
      </c>
      <c r="O27" s="1" t="s">
        <v>271</v>
      </c>
      <c r="P27" s="1" t="s">
        <v>272</v>
      </c>
      <c r="Q27" s="1" t="s">
        <v>379</v>
      </c>
      <c r="R27" s="1" t="s">
        <v>274</v>
      </c>
      <c r="S27" s="1" t="s">
        <v>275</v>
      </c>
      <c r="T27" s="1" t="s">
        <v>276</v>
      </c>
    </row>
    <row r="28" s="1" customFormat="1" spans="1:20">
      <c r="A28" s="3">
        <v>17136582494</v>
      </c>
      <c r="B28" s="1" t="s">
        <v>340</v>
      </c>
      <c r="C28" s="1" t="s">
        <v>380</v>
      </c>
      <c r="D28" s="1" t="s">
        <v>381</v>
      </c>
      <c r="E28" s="1" t="s">
        <v>154</v>
      </c>
      <c r="F28" s="1" t="s">
        <v>340</v>
      </c>
      <c r="G28" s="1" t="s">
        <v>263</v>
      </c>
      <c r="H28" s="1" t="s">
        <v>267</v>
      </c>
      <c r="I28" s="1" t="s">
        <v>382</v>
      </c>
      <c r="J28" s="1" t="s">
        <v>269</v>
      </c>
      <c r="K28" s="1" t="s">
        <v>382</v>
      </c>
      <c r="L28" s="1" t="s">
        <v>382</v>
      </c>
      <c r="M28" s="1" t="s">
        <v>270</v>
      </c>
      <c r="N28" s="1" t="s">
        <v>270</v>
      </c>
      <c r="O28" s="1" t="s">
        <v>271</v>
      </c>
      <c r="P28" s="1" t="s">
        <v>272</v>
      </c>
      <c r="Q28" s="1" t="s">
        <v>383</v>
      </c>
      <c r="R28" s="1" t="s">
        <v>274</v>
      </c>
      <c r="S28" s="1" t="s">
        <v>275</v>
      </c>
      <c r="T28" s="1" t="s">
        <v>276</v>
      </c>
    </row>
    <row r="29" s="1" customFormat="1" spans="1:20">
      <c r="A29" s="3">
        <v>17136260785</v>
      </c>
      <c r="B29" s="1" t="s">
        <v>340</v>
      </c>
      <c r="C29" s="1" t="s">
        <v>384</v>
      </c>
      <c r="D29" s="1" t="s">
        <v>287</v>
      </c>
      <c r="E29" s="1" t="s">
        <v>385</v>
      </c>
      <c r="F29" s="1" t="s">
        <v>340</v>
      </c>
      <c r="G29" s="1" t="s">
        <v>263</v>
      </c>
      <c r="H29" s="1" t="s">
        <v>267</v>
      </c>
      <c r="I29" s="1" t="s">
        <v>289</v>
      </c>
      <c r="J29" s="1" t="s">
        <v>269</v>
      </c>
      <c r="K29" s="1" t="s">
        <v>289</v>
      </c>
      <c r="L29" s="1" t="s">
        <v>289</v>
      </c>
      <c r="M29" s="1" t="s">
        <v>270</v>
      </c>
      <c r="N29" s="1" t="s">
        <v>270</v>
      </c>
      <c r="O29" s="1" t="s">
        <v>271</v>
      </c>
      <c r="P29" s="1" t="s">
        <v>272</v>
      </c>
      <c r="Q29" s="1" t="s">
        <v>386</v>
      </c>
      <c r="R29" s="1" t="s">
        <v>274</v>
      </c>
      <c r="S29" s="1" t="s">
        <v>275</v>
      </c>
      <c r="T29" s="1" t="s">
        <v>276</v>
      </c>
    </row>
    <row r="30" s="1" customFormat="1" spans="1:20">
      <c r="A30" s="3">
        <v>17133921074</v>
      </c>
      <c r="B30" s="1" t="s">
        <v>340</v>
      </c>
      <c r="C30" s="1" t="s">
        <v>387</v>
      </c>
      <c r="D30" s="1" t="s">
        <v>316</v>
      </c>
      <c r="E30" s="1" t="s">
        <v>153</v>
      </c>
      <c r="F30" s="1" t="s">
        <v>340</v>
      </c>
      <c r="G30" s="1" t="s">
        <v>263</v>
      </c>
      <c r="H30" s="1" t="s">
        <v>267</v>
      </c>
      <c r="I30" s="1" t="s">
        <v>388</v>
      </c>
      <c r="J30" s="1" t="s">
        <v>269</v>
      </c>
      <c r="K30" s="1" t="s">
        <v>388</v>
      </c>
      <c r="L30" s="1" t="s">
        <v>388</v>
      </c>
      <c r="M30" s="1" t="s">
        <v>270</v>
      </c>
      <c r="N30" s="1" t="s">
        <v>270</v>
      </c>
      <c r="O30" s="1" t="s">
        <v>271</v>
      </c>
      <c r="P30" s="1" t="s">
        <v>272</v>
      </c>
      <c r="Q30" s="1" t="s">
        <v>389</v>
      </c>
      <c r="R30" s="1" t="s">
        <v>274</v>
      </c>
      <c r="S30" s="1" t="s">
        <v>275</v>
      </c>
      <c r="T30" s="1" t="s">
        <v>276</v>
      </c>
    </row>
    <row r="31" s="1" customFormat="1" spans="1:20">
      <c r="A31" s="3">
        <v>17133856551</v>
      </c>
      <c r="B31" s="1" t="s">
        <v>340</v>
      </c>
      <c r="C31" s="1" t="s">
        <v>390</v>
      </c>
      <c r="D31" s="1" t="s">
        <v>391</v>
      </c>
      <c r="E31" s="1" t="s">
        <v>151</v>
      </c>
      <c r="F31" s="1" t="s">
        <v>340</v>
      </c>
      <c r="G31" s="1" t="s">
        <v>263</v>
      </c>
      <c r="H31" s="1" t="s">
        <v>267</v>
      </c>
      <c r="I31" s="1" t="s">
        <v>284</v>
      </c>
      <c r="J31" s="1" t="s">
        <v>269</v>
      </c>
      <c r="K31" s="1" t="s">
        <v>284</v>
      </c>
      <c r="L31" s="1" t="s">
        <v>284</v>
      </c>
      <c r="M31" s="1" t="s">
        <v>270</v>
      </c>
      <c r="N31" s="1" t="s">
        <v>270</v>
      </c>
      <c r="O31" s="1" t="s">
        <v>271</v>
      </c>
      <c r="P31" s="1" t="s">
        <v>272</v>
      </c>
      <c r="Q31" s="1" t="s">
        <v>392</v>
      </c>
      <c r="R31" s="1" t="s">
        <v>274</v>
      </c>
      <c r="S31" s="1" t="s">
        <v>275</v>
      </c>
      <c r="T31" s="1" t="s">
        <v>276</v>
      </c>
    </row>
    <row r="32" s="1" customFormat="1" spans="1:20">
      <c r="A32" s="3">
        <v>17133717062</v>
      </c>
      <c r="B32" s="1" t="s">
        <v>340</v>
      </c>
      <c r="C32" s="1" t="s">
        <v>393</v>
      </c>
      <c r="D32" s="1" t="s">
        <v>381</v>
      </c>
      <c r="E32" s="1" t="s">
        <v>149</v>
      </c>
      <c r="F32" s="1" t="s">
        <v>340</v>
      </c>
      <c r="G32" s="1" t="s">
        <v>263</v>
      </c>
      <c r="H32" s="1" t="s">
        <v>267</v>
      </c>
      <c r="I32" s="1" t="s">
        <v>382</v>
      </c>
      <c r="J32" s="1" t="s">
        <v>269</v>
      </c>
      <c r="K32" s="1" t="s">
        <v>382</v>
      </c>
      <c r="L32" s="1" t="s">
        <v>382</v>
      </c>
      <c r="M32" s="1" t="s">
        <v>270</v>
      </c>
      <c r="N32" s="1" t="s">
        <v>270</v>
      </c>
      <c r="O32" s="1" t="s">
        <v>271</v>
      </c>
      <c r="P32" s="1" t="s">
        <v>272</v>
      </c>
      <c r="Q32" s="1" t="s">
        <v>394</v>
      </c>
      <c r="R32" s="1" t="s">
        <v>274</v>
      </c>
      <c r="S32" s="1" t="s">
        <v>275</v>
      </c>
      <c r="T32" s="1" t="s">
        <v>276</v>
      </c>
    </row>
    <row r="33" s="1" customFormat="1" spans="1:20">
      <c r="A33" s="3">
        <v>17133627861</v>
      </c>
      <c r="B33" s="1" t="s">
        <v>340</v>
      </c>
      <c r="C33" s="1" t="s">
        <v>395</v>
      </c>
      <c r="D33" s="1" t="s">
        <v>396</v>
      </c>
      <c r="E33" s="1" t="s">
        <v>397</v>
      </c>
      <c r="F33" s="1" t="s">
        <v>263</v>
      </c>
      <c r="G33" s="1" t="s">
        <v>266</v>
      </c>
      <c r="H33" s="1" t="s">
        <v>267</v>
      </c>
      <c r="I33" s="1" t="s">
        <v>398</v>
      </c>
      <c r="J33" s="1" t="s">
        <v>269</v>
      </c>
      <c r="K33" s="1" t="s">
        <v>398</v>
      </c>
      <c r="L33" s="1" t="s">
        <v>398</v>
      </c>
      <c r="M33" s="1" t="s">
        <v>270</v>
      </c>
      <c r="N33" s="1" t="s">
        <v>270</v>
      </c>
      <c r="O33" s="1" t="s">
        <v>271</v>
      </c>
      <c r="P33" s="1" t="s">
        <v>272</v>
      </c>
      <c r="Q33" s="1" t="s">
        <v>399</v>
      </c>
      <c r="R33" s="1" t="s">
        <v>274</v>
      </c>
      <c r="S33" s="1" t="s">
        <v>275</v>
      </c>
      <c r="T33" s="1" t="s">
        <v>276</v>
      </c>
    </row>
    <row r="34" s="1" customFormat="1" spans="1:20">
      <c r="A34" s="3">
        <v>17133574658</v>
      </c>
      <c r="B34" s="1" t="s">
        <v>340</v>
      </c>
      <c r="C34" s="1" t="s">
        <v>400</v>
      </c>
      <c r="D34" s="1" t="s">
        <v>401</v>
      </c>
      <c r="E34" s="1" t="s">
        <v>146</v>
      </c>
      <c r="F34" s="1" t="s">
        <v>340</v>
      </c>
      <c r="G34" s="1" t="s">
        <v>263</v>
      </c>
      <c r="H34" s="1" t="s">
        <v>267</v>
      </c>
      <c r="I34" s="1" t="s">
        <v>402</v>
      </c>
      <c r="J34" s="1" t="s">
        <v>269</v>
      </c>
      <c r="K34" s="1" t="s">
        <v>402</v>
      </c>
      <c r="L34" s="1" t="s">
        <v>402</v>
      </c>
      <c r="M34" s="1" t="s">
        <v>270</v>
      </c>
      <c r="N34" s="1" t="s">
        <v>270</v>
      </c>
      <c r="O34" s="1" t="s">
        <v>271</v>
      </c>
      <c r="P34" s="1" t="s">
        <v>272</v>
      </c>
      <c r="Q34" s="1" t="s">
        <v>403</v>
      </c>
      <c r="R34" s="1" t="s">
        <v>274</v>
      </c>
      <c r="S34" s="1" t="s">
        <v>275</v>
      </c>
      <c r="T34" s="1" t="s">
        <v>276</v>
      </c>
    </row>
    <row r="35" s="1" customFormat="1" spans="1:20">
      <c r="A35" s="3">
        <v>17133459058</v>
      </c>
      <c r="B35" s="1" t="s">
        <v>340</v>
      </c>
      <c r="C35" s="1" t="s">
        <v>404</v>
      </c>
      <c r="D35" s="1" t="s">
        <v>405</v>
      </c>
      <c r="E35" s="1" t="s">
        <v>143</v>
      </c>
      <c r="F35" s="1" t="s">
        <v>340</v>
      </c>
      <c r="G35" s="1" t="s">
        <v>263</v>
      </c>
      <c r="H35" s="1" t="s">
        <v>267</v>
      </c>
      <c r="I35" s="1" t="s">
        <v>326</v>
      </c>
      <c r="J35" s="1" t="s">
        <v>269</v>
      </c>
      <c r="K35" s="1" t="s">
        <v>326</v>
      </c>
      <c r="L35" s="1" t="s">
        <v>326</v>
      </c>
      <c r="M35" s="1" t="s">
        <v>270</v>
      </c>
      <c r="N35" s="1" t="s">
        <v>270</v>
      </c>
      <c r="O35" s="1" t="s">
        <v>271</v>
      </c>
      <c r="P35" s="1" t="s">
        <v>272</v>
      </c>
      <c r="Q35" s="1" t="s">
        <v>406</v>
      </c>
      <c r="R35" s="1" t="s">
        <v>274</v>
      </c>
      <c r="S35" s="1" t="s">
        <v>275</v>
      </c>
      <c r="T35" s="1" t="s">
        <v>276</v>
      </c>
    </row>
    <row r="36" s="1" customFormat="1" spans="1:20">
      <c r="A36" s="3">
        <v>17132428164</v>
      </c>
      <c r="B36" s="1" t="s">
        <v>340</v>
      </c>
      <c r="C36" s="1" t="s">
        <v>407</v>
      </c>
      <c r="D36" s="1" t="s">
        <v>408</v>
      </c>
      <c r="E36" s="1" t="s">
        <v>139</v>
      </c>
      <c r="F36" s="1" t="s">
        <v>340</v>
      </c>
      <c r="G36" s="1" t="s">
        <v>263</v>
      </c>
      <c r="H36" s="1" t="s">
        <v>267</v>
      </c>
      <c r="I36" s="1" t="s">
        <v>409</v>
      </c>
      <c r="J36" s="1" t="s">
        <v>269</v>
      </c>
      <c r="K36" s="1" t="s">
        <v>409</v>
      </c>
      <c r="L36" s="1" t="s">
        <v>409</v>
      </c>
      <c r="M36" s="1" t="s">
        <v>270</v>
      </c>
      <c r="N36" s="1" t="s">
        <v>270</v>
      </c>
      <c r="O36" s="1" t="s">
        <v>271</v>
      </c>
      <c r="P36" s="1" t="s">
        <v>272</v>
      </c>
      <c r="Q36" s="1" t="s">
        <v>410</v>
      </c>
      <c r="R36" s="1" t="s">
        <v>274</v>
      </c>
      <c r="S36" s="1" t="s">
        <v>275</v>
      </c>
      <c r="T36" s="1" t="s">
        <v>276</v>
      </c>
    </row>
    <row r="37" s="1" customFormat="1" spans="1:20">
      <c r="A37" s="3">
        <v>17132207536</v>
      </c>
      <c r="B37" s="1" t="s">
        <v>340</v>
      </c>
      <c r="C37" s="1" t="s">
        <v>411</v>
      </c>
      <c r="D37" s="1" t="s">
        <v>412</v>
      </c>
      <c r="E37" s="1" t="s">
        <v>413</v>
      </c>
      <c r="F37" s="1" t="s">
        <v>340</v>
      </c>
      <c r="G37" s="1" t="s">
        <v>263</v>
      </c>
      <c r="H37" s="1" t="s">
        <v>267</v>
      </c>
      <c r="I37" s="1" t="s">
        <v>414</v>
      </c>
      <c r="J37" s="1" t="s">
        <v>269</v>
      </c>
      <c r="K37" s="1" t="s">
        <v>414</v>
      </c>
      <c r="L37" s="1" t="s">
        <v>414</v>
      </c>
      <c r="M37" s="1" t="s">
        <v>270</v>
      </c>
      <c r="N37" s="1" t="s">
        <v>270</v>
      </c>
      <c r="O37" s="1" t="s">
        <v>271</v>
      </c>
      <c r="P37" s="1" t="s">
        <v>272</v>
      </c>
      <c r="Q37" s="1" t="s">
        <v>415</v>
      </c>
      <c r="R37" s="1" t="s">
        <v>274</v>
      </c>
      <c r="S37" s="1" t="s">
        <v>275</v>
      </c>
      <c r="T37" s="1" t="s">
        <v>276</v>
      </c>
    </row>
    <row r="38" s="1" customFormat="1" spans="1:20">
      <c r="A38" s="3">
        <v>17131733229</v>
      </c>
      <c r="B38" s="1" t="s">
        <v>340</v>
      </c>
      <c r="C38" s="1" t="s">
        <v>416</v>
      </c>
      <c r="D38" s="1" t="s">
        <v>381</v>
      </c>
      <c r="E38" s="1" t="s">
        <v>135</v>
      </c>
      <c r="F38" s="1" t="s">
        <v>340</v>
      </c>
      <c r="G38" s="1" t="s">
        <v>263</v>
      </c>
      <c r="H38" s="1" t="s">
        <v>267</v>
      </c>
      <c r="I38" s="1" t="s">
        <v>382</v>
      </c>
      <c r="J38" s="1" t="s">
        <v>269</v>
      </c>
      <c r="K38" s="1" t="s">
        <v>382</v>
      </c>
      <c r="L38" s="1" t="s">
        <v>382</v>
      </c>
      <c r="M38" s="1" t="s">
        <v>270</v>
      </c>
      <c r="N38" s="1" t="s">
        <v>270</v>
      </c>
      <c r="O38" s="1" t="s">
        <v>271</v>
      </c>
      <c r="P38" s="1" t="s">
        <v>272</v>
      </c>
      <c r="Q38" s="1" t="s">
        <v>417</v>
      </c>
      <c r="R38" s="1" t="s">
        <v>274</v>
      </c>
      <c r="S38" s="1" t="s">
        <v>275</v>
      </c>
      <c r="T38" s="1" t="s">
        <v>276</v>
      </c>
    </row>
    <row r="39" s="1" customFormat="1" spans="1:20">
      <c r="A39" s="3">
        <v>17131703605</v>
      </c>
      <c r="B39" s="1" t="s">
        <v>340</v>
      </c>
      <c r="C39" s="1" t="s">
        <v>418</v>
      </c>
      <c r="D39" s="1" t="s">
        <v>419</v>
      </c>
      <c r="E39" s="1" t="s">
        <v>133</v>
      </c>
      <c r="F39" s="1" t="s">
        <v>340</v>
      </c>
      <c r="G39" s="1" t="s">
        <v>263</v>
      </c>
      <c r="H39" s="1" t="s">
        <v>267</v>
      </c>
      <c r="I39" s="1" t="s">
        <v>420</v>
      </c>
      <c r="J39" s="1" t="s">
        <v>269</v>
      </c>
      <c r="K39" s="1" t="s">
        <v>420</v>
      </c>
      <c r="L39" s="1" t="s">
        <v>420</v>
      </c>
      <c r="M39" s="1" t="s">
        <v>270</v>
      </c>
      <c r="N39" s="1" t="s">
        <v>270</v>
      </c>
      <c r="O39" s="1" t="s">
        <v>271</v>
      </c>
      <c r="P39" s="1" t="s">
        <v>272</v>
      </c>
      <c r="Q39" s="1" t="s">
        <v>421</v>
      </c>
      <c r="R39" s="1" t="s">
        <v>274</v>
      </c>
      <c r="S39" s="1" t="s">
        <v>275</v>
      </c>
      <c r="T39" s="1" t="s">
        <v>276</v>
      </c>
    </row>
    <row r="40" s="1" customFormat="1" spans="1:20">
      <c r="A40" s="3">
        <v>17131338527</v>
      </c>
      <c r="B40" s="1" t="s">
        <v>340</v>
      </c>
      <c r="C40" s="1" t="s">
        <v>422</v>
      </c>
      <c r="D40" s="1" t="s">
        <v>423</v>
      </c>
      <c r="E40" s="1" t="s">
        <v>206</v>
      </c>
      <c r="F40" s="1" t="s">
        <v>340</v>
      </c>
      <c r="G40" s="1" t="s">
        <v>266</v>
      </c>
      <c r="H40" s="1" t="s">
        <v>267</v>
      </c>
      <c r="I40" s="1" t="s">
        <v>424</v>
      </c>
      <c r="J40" s="1" t="s">
        <v>269</v>
      </c>
      <c r="K40" s="1" t="s">
        <v>424</v>
      </c>
      <c r="L40" s="1" t="s">
        <v>424</v>
      </c>
      <c r="M40" s="1" t="s">
        <v>270</v>
      </c>
      <c r="N40" s="1" t="s">
        <v>270</v>
      </c>
      <c r="O40" s="1" t="s">
        <v>271</v>
      </c>
      <c r="P40" s="1" t="s">
        <v>272</v>
      </c>
      <c r="Q40" s="1" t="s">
        <v>425</v>
      </c>
      <c r="R40" s="1" t="s">
        <v>274</v>
      </c>
      <c r="S40" s="1" t="s">
        <v>275</v>
      </c>
      <c r="T40" s="1" t="s">
        <v>276</v>
      </c>
    </row>
    <row r="41" s="1" customFormat="1" spans="1:20">
      <c r="A41" s="3">
        <v>17130968405</v>
      </c>
      <c r="B41" s="1" t="s">
        <v>340</v>
      </c>
      <c r="C41" s="1" t="s">
        <v>426</v>
      </c>
      <c r="D41" s="1" t="s">
        <v>427</v>
      </c>
      <c r="E41" s="1" t="s">
        <v>130</v>
      </c>
      <c r="F41" s="1" t="s">
        <v>340</v>
      </c>
      <c r="G41" s="1" t="s">
        <v>263</v>
      </c>
      <c r="H41" s="1" t="s">
        <v>267</v>
      </c>
      <c r="I41" s="1" t="s">
        <v>428</v>
      </c>
      <c r="J41" s="1" t="s">
        <v>269</v>
      </c>
      <c r="K41" s="1" t="s">
        <v>428</v>
      </c>
      <c r="L41" s="1" t="s">
        <v>428</v>
      </c>
      <c r="M41" s="1" t="s">
        <v>270</v>
      </c>
      <c r="N41" s="1" t="s">
        <v>270</v>
      </c>
      <c r="O41" s="1" t="s">
        <v>271</v>
      </c>
      <c r="P41" s="1" t="s">
        <v>272</v>
      </c>
      <c r="Q41" s="1" t="s">
        <v>429</v>
      </c>
      <c r="R41" s="1" t="s">
        <v>274</v>
      </c>
      <c r="S41" s="1" t="s">
        <v>275</v>
      </c>
      <c r="T41" s="1" t="s">
        <v>430</v>
      </c>
    </row>
    <row r="42" s="1" customFormat="1" spans="1:20">
      <c r="A42" s="3">
        <v>17130888444</v>
      </c>
      <c r="B42" s="1" t="s">
        <v>431</v>
      </c>
      <c r="C42" s="1" t="s">
        <v>432</v>
      </c>
      <c r="D42" s="1" t="s">
        <v>320</v>
      </c>
      <c r="E42" s="1" t="s">
        <v>128</v>
      </c>
      <c r="F42" s="1" t="s">
        <v>340</v>
      </c>
      <c r="G42" s="1" t="s">
        <v>263</v>
      </c>
      <c r="H42" s="1" t="s">
        <v>267</v>
      </c>
      <c r="I42" s="1" t="s">
        <v>306</v>
      </c>
      <c r="J42" s="1" t="s">
        <v>269</v>
      </c>
      <c r="K42" s="1" t="s">
        <v>306</v>
      </c>
      <c r="L42" s="1" t="s">
        <v>306</v>
      </c>
      <c r="M42" s="1" t="s">
        <v>270</v>
      </c>
      <c r="N42" s="1" t="s">
        <v>270</v>
      </c>
      <c r="O42" s="1" t="s">
        <v>271</v>
      </c>
      <c r="P42" s="1" t="s">
        <v>272</v>
      </c>
      <c r="Q42" s="1" t="s">
        <v>433</v>
      </c>
      <c r="R42" s="1" t="s">
        <v>274</v>
      </c>
      <c r="S42" s="1" t="s">
        <v>275</v>
      </c>
      <c r="T42" s="1" t="s">
        <v>276</v>
      </c>
    </row>
    <row r="43" s="1" customFormat="1" spans="1:20">
      <c r="A43" s="3">
        <v>17130851656</v>
      </c>
      <c r="B43" s="1" t="s">
        <v>431</v>
      </c>
      <c r="C43" s="1" t="s">
        <v>434</v>
      </c>
      <c r="D43" s="1" t="s">
        <v>435</v>
      </c>
      <c r="E43" s="1" t="s">
        <v>104</v>
      </c>
      <c r="F43" s="1" t="s">
        <v>431</v>
      </c>
      <c r="G43" s="1" t="s">
        <v>340</v>
      </c>
      <c r="H43" s="1" t="s">
        <v>267</v>
      </c>
      <c r="I43" s="1" t="s">
        <v>436</v>
      </c>
      <c r="J43" s="1" t="s">
        <v>269</v>
      </c>
      <c r="K43" s="1" t="s">
        <v>436</v>
      </c>
      <c r="L43" s="1" t="s">
        <v>436</v>
      </c>
      <c r="M43" s="1" t="s">
        <v>270</v>
      </c>
      <c r="N43" s="1" t="s">
        <v>270</v>
      </c>
      <c r="O43" s="1" t="s">
        <v>271</v>
      </c>
      <c r="P43" s="1" t="s">
        <v>272</v>
      </c>
      <c r="Q43" s="1" t="s">
        <v>437</v>
      </c>
      <c r="R43" s="1" t="s">
        <v>274</v>
      </c>
      <c r="S43" s="1" t="s">
        <v>275</v>
      </c>
      <c r="T43" s="1" t="s">
        <v>276</v>
      </c>
    </row>
    <row r="44" s="1" customFormat="1" spans="1:20">
      <c r="A44" s="3">
        <v>17130587805</v>
      </c>
      <c r="B44" s="1" t="s">
        <v>431</v>
      </c>
      <c r="C44" s="1" t="s">
        <v>438</v>
      </c>
      <c r="D44" s="1" t="s">
        <v>292</v>
      </c>
      <c r="E44" s="1" t="s">
        <v>103</v>
      </c>
      <c r="F44" s="1" t="s">
        <v>431</v>
      </c>
      <c r="G44" s="1" t="s">
        <v>340</v>
      </c>
      <c r="H44" s="1" t="s">
        <v>267</v>
      </c>
      <c r="I44" s="1" t="s">
        <v>439</v>
      </c>
      <c r="J44" s="1" t="s">
        <v>269</v>
      </c>
      <c r="K44" s="1" t="s">
        <v>439</v>
      </c>
      <c r="L44" s="1" t="s">
        <v>439</v>
      </c>
      <c r="M44" s="1" t="s">
        <v>270</v>
      </c>
      <c r="N44" s="1" t="s">
        <v>270</v>
      </c>
      <c r="O44" s="1" t="s">
        <v>271</v>
      </c>
      <c r="P44" s="1" t="s">
        <v>272</v>
      </c>
      <c r="Q44" s="1" t="s">
        <v>440</v>
      </c>
      <c r="R44" s="1" t="s">
        <v>274</v>
      </c>
      <c r="S44" s="1" t="s">
        <v>275</v>
      </c>
      <c r="T44" s="1" t="s">
        <v>276</v>
      </c>
    </row>
    <row r="45" s="1" customFormat="1" spans="1:20">
      <c r="A45" s="3">
        <v>17130578140</v>
      </c>
      <c r="B45" s="1" t="s">
        <v>431</v>
      </c>
      <c r="C45" s="1" t="s">
        <v>441</v>
      </c>
      <c r="D45" s="1" t="s">
        <v>292</v>
      </c>
      <c r="E45" s="1" t="s">
        <v>103</v>
      </c>
      <c r="F45" s="1" t="s">
        <v>431</v>
      </c>
      <c r="G45" s="1" t="s">
        <v>340</v>
      </c>
      <c r="H45" s="1" t="s">
        <v>267</v>
      </c>
      <c r="I45" s="1" t="s">
        <v>439</v>
      </c>
      <c r="J45" s="1" t="s">
        <v>269</v>
      </c>
      <c r="K45" s="1" t="s">
        <v>439</v>
      </c>
      <c r="L45" s="1" t="s">
        <v>271</v>
      </c>
      <c r="M45" s="1" t="s">
        <v>442</v>
      </c>
      <c r="N45" s="1" t="s">
        <v>442</v>
      </c>
      <c r="O45" s="1" t="s">
        <v>271</v>
      </c>
      <c r="P45" s="1" t="s">
        <v>272</v>
      </c>
      <c r="Q45" s="1" t="s">
        <v>443</v>
      </c>
      <c r="R45" s="1" t="s">
        <v>274</v>
      </c>
      <c r="S45" s="1" t="s">
        <v>275</v>
      </c>
      <c r="T45" s="1" t="s">
        <v>276</v>
      </c>
    </row>
    <row r="46" s="1" customFormat="1" spans="1:20">
      <c r="A46" s="3">
        <v>17130550130</v>
      </c>
      <c r="B46" s="1" t="s">
        <v>431</v>
      </c>
      <c r="C46" s="1" t="s">
        <v>444</v>
      </c>
      <c r="D46" s="1" t="s">
        <v>445</v>
      </c>
      <c r="E46" s="1" t="s">
        <v>203</v>
      </c>
      <c r="F46" s="1" t="s">
        <v>340</v>
      </c>
      <c r="G46" s="1" t="s">
        <v>266</v>
      </c>
      <c r="H46" s="1" t="s">
        <v>267</v>
      </c>
      <c r="I46" s="1" t="s">
        <v>446</v>
      </c>
      <c r="J46" s="1" t="s">
        <v>269</v>
      </c>
      <c r="K46" s="1" t="s">
        <v>446</v>
      </c>
      <c r="L46" s="1" t="s">
        <v>446</v>
      </c>
      <c r="M46" s="1" t="s">
        <v>270</v>
      </c>
      <c r="N46" s="1" t="s">
        <v>270</v>
      </c>
      <c r="O46" s="1" t="s">
        <v>271</v>
      </c>
      <c r="P46" s="1" t="s">
        <v>272</v>
      </c>
      <c r="Q46" s="1" t="s">
        <v>447</v>
      </c>
      <c r="R46" s="1" t="s">
        <v>274</v>
      </c>
      <c r="S46" s="1" t="s">
        <v>275</v>
      </c>
      <c r="T46" s="1" t="s">
        <v>276</v>
      </c>
    </row>
    <row r="47" s="1" customFormat="1" spans="1:20">
      <c r="A47" s="3">
        <v>17130470632</v>
      </c>
      <c r="B47" s="1" t="s">
        <v>431</v>
      </c>
      <c r="C47" s="1" t="s">
        <v>448</v>
      </c>
      <c r="D47" s="1" t="s">
        <v>449</v>
      </c>
      <c r="E47" s="1" t="s">
        <v>102</v>
      </c>
      <c r="F47" s="1" t="s">
        <v>431</v>
      </c>
      <c r="G47" s="1" t="s">
        <v>340</v>
      </c>
      <c r="H47" s="1" t="s">
        <v>267</v>
      </c>
      <c r="I47" s="1" t="s">
        <v>450</v>
      </c>
      <c r="J47" s="1" t="s">
        <v>269</v>
      </c>
      <c r="K47" s="1" t="s">
        <v>450</v>
      </c>
      <c r="L47" s="1" t="s">
        <v>450</v>
      </c>
      <c r="M47" s="1" t="s">
        <v>270</v>
      </c>
      <c r="N47" s="1" t="s">
        <v>270</v>
      </c>
      <c r="O47" s="1" t="s">
        <v>271</v>
      </c>
      <c r="P47" s="1" t="s">
        <v>272</v>
      </c>
      <c r="Q47" s="1" t="s">
        <v>451</v>
      </c>
      <c r="R47" s="1" t="s">
        <v>274</v>
      </c>
      <c r="S47" s="1" t="s">
        <v>275</v>
      </c>
      <c r="T47" s="1" t="s">
        <v>276</v>
      </c>
    </row>
    <row r="48" s="1" customFormat="1" spans="1:20">
      <c r="A48" s="3">
        <v>17130417887</v>
      </c>
      <c r="B48" s="1" t="s">
        <v>431</v>
      </c>
      <c r="C48" s="1" t="s">
        <v>452</v>
      </c>
      <c r="D48" s="1" t="s">
        <v>453</v>
      </c>
      <c r="E48" s="1" t="s">
        <v>36</v>
      </c>
      <c r="F48" s="1" t="s">
        <v>340</v>
      </c>
      <c r="G48" s="1" t="s">
        <v>263</v>
      </c>
      <c r="H48" s="1" t="s">
        <v>267</v>
      </c>
      <c r="I48" s="1" t="s">
        <v>454</v>
      </c>
      <c r="J48" s="1" t="s">
        <v>269</v>
      </c>
      <c r="K48" s="1" t="s">
        <v>454</v>
      </c>
      <c r="L48" s="1" t="s">
        <v>454</v>
      </c>
      <c r="M48" s="1" t="s">
        <v>270</v>
      </c>
      <c r="N48" s="1" t="s">
        <v>270</v>
      </c>
      <c r="O48" s="1" t="s">
        <v>271</v>
      </c>
      <c r="P48" s="1" t="s">
        <v>272</v>
      </c>
      <c r="Q48" s="1" t="s">
        <v>455</v>
      </c>
      <c r="R48" s="1" t="s">
        <v>274</v>
      </c>
      <c r="S48" s="1" t="s">
        <v>275</v>
      </c>
      <c r="T48" s="1" t="s">
        <v>276</v>
      </c>
    </row>
    <row r="49" s="1" customFormat="1" spans="1:20">
      <c r="A49" s="3">
        <v>17130365842</v>
      </c>
      <c r="B49" s="1" t="s">
        <v>431</v>
      </c>
      <c r="C49" s="1" t="s">
        <v>456</v>
      </c>
      <c r="D49" s="1" t="s">
        <v>457</v>
      </c>
      <c r="E49" s="1" t="s">
        <v>100</v>
      </c>
      <c r="F49" s="1" t="s">
        <v>431</v>
      </c>
      <c r="G49" s="1" t="s">
        <v>340</v>
      </c>
      <c r="H49" s="1" t="s">
        <v>267</v>
      </c>
      <c r="I49" s="1" t="s">
        <v>458</v>
      </c>
      <c r="J49" s="1" t="s">
        <v>269</v>
      </c>
      <c r="K49" s="1" t="s">
        <v>458</v>
      </c>
      <c r="L49" s="1" t="s">
        <v>458</v>
      </c>
      <c r="M49" s="1" t="s">
        <v>270</v>
      </c>
      <c r="N49" s="1" t="s">
        <v>270</v>
      </c>
      <c r="O49" s="1" t="s">
        <v>271</v>
      </c>
      <c r="P49" s="1" t="s">
        <v>272</v>
      </c>
      <c r="Q49" s="1" t="s">
        <v>459</v>
      </c>
      <c r="R49" s="1" t="s">
        <v>274</v>
      </c>
      <c r="S49" s="1" t="s">
        <v>275</v>
      </c>
      <c r="T49" s="1" t="s">
        <v>276</v>
      </c>
    </row>
    <row r="50" s="1" customFormat="1" spans="1:20">
      <c r="A50" s="3">
        <v>17130338063</v>
      </c>
      <c r="B50" s="1" t="s">
        <v>431</v>
      </c>
      <c r="C50" s="1" t="s">
        <v>460</v>
      </c>
      <c r="D50" s="1" t="s">
        <v>292</v>
      </c>
      <c r="E50" s="1" t="s">
        <v>97</v>
      </c>
      <c r="F50" s="1" t="s">
        <v>431</v>
      </c>
      <c r="G50" s="1" t="s">
        <v>340</v>
      </c>
      <c r="H50" s="1" t="s">
        <v>267</v>
      </c>
      <c r="I50" s="1" t="s">
        <v>439</v>
      </c>
      <c r="J50" s="1" t="s">
        <v>269</v>
      </c>
      <c r="K50" s="1" t="s">
        <v>439</v>
      </c>
      <c r="L50" s="1" t="s">
        <v>439</v>
      </c>
      <c r="M50" s="1" t="s">
        <v>270</v>
      </c>
      <c r="N50" s="1" t="s">
        <v>270</v>
      </c>
      <c r="O50" s="1" t="s">
        <v>271</v>
      </c>
      <c r="P50" s="1" t="s">
        <v>272</v>
      </c>
      <c r="Q50" s="1" t="s">
        <v>461</v>
      </c>
      <c r="R50" s="1" t="s">
        <v>274</v>
      </c>
      <c r="S50" s="1" t="s">
        <v>275</v>
      </c>
      <c r="T50" s="1" t="s">
        <v>276</v>
      </c>
    </row>
    <row r="51" s="1" customFormat="1" spans="1:20">
      <c r="A51" s="3">
        <v>17127414761</v>
      </c>
      <c r="B51" s="1" t="s">
        <v>431</v>
      </c>
      <c r="C51" s="1" t="s">
        <v>462</v>
      </c>
      <c r="D51" s="1" t="s">
        <v>309</v>
      </c>
      <c r="E51" s="1" t="s">
        <v>93</v>
      </c>
      <c r="F51" s="1" t="s">
        <v>431</v>
      </c>
      <c r="G51" s="1" t="s">
        <v>340</v>
      </c>
      <c r="H51" s="1" t="s">
        <v>267</v>
      </c>
      <c r="I51" s="1" t="s">
        <v>310</v>
      </c>
      <c r="J51" s="1" t="s">
        <v>269</v>
      </c>
      <c r="K51" s="1" t="s">
        <v>310</v>
      </c>
      <c r="L51" s="1" t="s">
        <v>310</v>
      </c>
      <c r="M51" s="1" t="s">
        <v>270</v>
      </c>
      <c r="N51" s="1" t="s">
        <v>270</v>
      </c>
      <c r="O51" s="1" t="s">
        <v>271</v>
      </c>
      <c r="P51" s="1" t="s">
        <v>272</v>
      </c>
      <c r="Q51" s="1" t="s">
        <v>463</v>
      </c>
      <c r="R51" s="1" t="s">
        <v>274</v>
      </c>
      <c r="S51" s="1" t="s">
        <v>275</v>
      </c>
      <c r="T51" s="1" t="s">
        <v>276</v>
      </c>
    </row>
    <row r="52" s="1" customFormat="1" spans="1:20">
      <c r="A52" s="3">
        <v>17127354290</v>
      </c>
      <c r="B52" s="1" t="s">
        <v>431</v>
      </c>
      <c r="C52" s="1" t="s">
        <v>464</v>
      </c>
      <c r="D52" s="1" t="s">
        <v>465</v>
      </c>
      <c r="E52" s="1" t="s">
        <v>89</v>
      </c>
      <c r="F52" s="1" t="s">
        <v>431</v>
      </c>
      <c r="G52" s="1" t="s">
        <v>340</v>
      </c>
      <c r="H52" s="1" t="s">
        <v>267</v>
      </c>
      <c r="I52" s="1" t="s">
        <v>466</v>
      </c>
      <c r="J52" s="1" t="s">
        <v>269</v>
      </c>
      <c r="K52" s="1" t="s">
        <v>466</v>
      </c>
      <c r="L52" s="1" t="s">
        <v>466</v>
      </c>
      <c r="M52" s="1" t="s">
        <v>270</v>
      </c>
      <c r="N52" s="1" t="s">
        <v>270</v>
      </c>
      <c r="O52" s="1" t="s">
        <v>271</v>
      </c>
      <c r="P52" s="1" t="s">
        <v>272</v>
      </c>
      <c r="Q52" s="1" t="s">
        <v>467</v>
      </c>
      <c r="R52" s="1" t="s">
        <v>274</v>
      </c>
      <c r="S52" s="1" t="s">
        <v>275</v>
      </c>
      <c r="T52" s="1" t="s">
        <v>276</v>
      </c>
    </row>
    <row r="53" s="1" customFormat="1" spans="1:20">
      <c r="A53" s="3">
        <v>17127141536</v>
      </c>
      <c r="B53" s="1" t="s">
        <v>431</v>
      </c>
      <c r="C53" s="1" t="s">
        <v>468</v>
      </c>
      <c r="D53" s="1" t="s">
        <v>365</v>
      </c>
      <c r="E53" s="1" t="s">
        <v>85</v>
      </c>
      <c r="F53" s="1" t="s">
        <v>431</v>
      </c>
      <c r="G53" s="1" t="s">
        <v>340</v>
      </c>
      <c r="H53" s="1" t="s">
        <v>267</v>
      </c>
      <c r="I53" s="1" t="s">
        <v>469</v>
      </c>
      <c r="J53" s="1" t="s">
        <v>269</v>
      </c>
      <c r="K53" s="1" t="s">
        <v>469</v>
      </c>
      <c r="L53" s="1" t="s">
        <v>469</v>
      </c>
      <c r="M53" s="1" t="s">
        <v>270</v>
      </c>
      <c r="N53" s="1" t="s">
        <v>270</v>
      </c>
      <c r="O53" s="1" t="s">
        <v>271</v>
      </c>
      <c r="P53" s="1" t="s">
        <v>272</v>
      </c>
      <c r="Q53" s="1" t="s">
        <v>470</v>
      </c>
      <c r="R53" s="1" t="s">
        <v>274</v>
      </c>
      <c r="S53" s="1" t="s">
        <v>275</v>
      </c>
      <c r="T53" s="1" t="s">
        <v>276</v>
      </c>
    </row>
    <row r="54" s="1" customFormat="1" spans="1:20">
      <c r="A54" s="3">
        <v>17127052090</v>
      </c>
      <c r="B54" s="1" t="s">
        <v>431</v>
      </c>
      <c r="C54" s="1" t="s">
        <v>471</v>
      </c>
      <c r="D54" s="1" t="s">
        <v>472</v>
      </c>
      <c r="E54" s="1" t="s">
        <v>81</v>
      </c>
      <c r="F54" s="1" t="s">
        <v>431</v>
      </c>
      <c r="G54" s="1" t="s">
        <v>340</v>
      </c>
      <c r="H54" s="1" t="s">
        <v>267</v>
      </c>
      <c r="I54" s="1" t="s">
        <v>473</v>
      </c>
      <c r="J54" s="1" t="s">
        <v>269</v>
      </c>
      <c r="K54" s="1" t="s">
        <v>473</v>
      </c>
      <c r="L54" s="1" t="s">
        <v>473</v>
      </c>
      <c r="M54" s="1" t="s">
        <v>270</v>
      </c>
      <c r="N54" s="1" t="s">
        <v>270</v>
      </c>
      <c r="O54" s="1" t="s">
        <v>271</v>
      </c>
      <c r="P54" s="1" t="s">
        <v>272</v>
      </c>
      <c r="Q54" s="1" t="s">
        <v>474</v>
      </c>
      <c r="R54" s="1" t="s">
        <v>274</v>
      </c>
      <c r="S54" s="1" t="s">
        <v>275</v>
      </c>
      <c r="T54" s="1" t="s">
        <v>276</v>
      </c>
    </row>
    <row r="55" s="1" customFormat="1" spans="1:20">
      <c r="A55" s="3">
        <v>17127049528</v>
      </c>
      <c r="B55" s="1" t="s">
        <v>431</v>
      </c>
      <c r="C55" s="1" t="s">
        <v>475</v>
      </c>
      <c r="D55" s="1" t="s">
        <v>476</v>
      </c>
      <c r="E55" s="1" t="s">
        <v>201</v>
      </c>
      <c r="F55" s="1" t="s">
        <v>263</v>
      </c>
      <c r="G55" s="1" t="s">
        <v>266</v>
      </c>
      <c r="H55" s="1" t="s">
        <v>267</v>
      </c>
      <c r="I55" s="1" t="s">
        <v>477</v>
      </c>
      <c r="J55" s="1" t="s">
        <v>269</v>
      </c>
      <c r="K55" s="1" t="s">
        <v>477</v>
      </c>
      <c r="L55" s="1" t="s">
        <v>477</v>
      </c>
      <c r="M55" s="1" t="s">
        <v>270</v>
      </c>
      <c r="N55" s="1" t="s">
        <v>270</v>
      </c>
      <c r="O55" s="1" t="s">
        <v>271</v>
      </c>
      <c r="P55" s="1" t="s">
        <v>272</v>
      </c>
      <c r="Q55" s="1" t="s">
        <v>478</v>
      </c>
      <c r="R55" s="1" t="s">
        <v>274</v>
      </c>
      <c r="S55" s="1" t="s">
        <v>275</v>
      </c>
      <c r="T55" s="1" t="s">
        <v>276</v>
      </c>
    </row>
    <row r="56" s="1" customFormat="1" spans="1:20">
      <c r="A56" s="3">
        <v>17126994132</v>
      </c>
      <c r="B56" s="1" t="s">
        <v>431</v>
      </c>
      <c r="C56" s="1" t="s">
        <v>479</v>
      </c>
      <c r="D56" s="1" t="s">
        <v>480</v>
      </c>
      <c r="E56" s="1" t="s">
        <v>199</v>
      </c>
      <c r="F56" s="1" t="s">
        <v>431</v>
      </c>
      <c r="G56" s="1" t="s">
        <v>266</v>
      </c>
      <c r="H56" s="1" t="s">
        <v>267</v>
      </c>
      <c r="I56" s="1" t="s">
        <v>481</v>
      </c>
      <c r="J56" s="1" t="s">
        <v>269</v>
      </c>
      <c r="K56" s="1" t="s">
        <v>481</v>
      </c>
      <c r="L56" s="1" t="s">
        <v>481</v>
      </c>
      <c r="M56" s="1" t="s">
        <v>270</v>
      </c>
      <c r="N56" s="1" t="s">
        <v>270</v>
      </c>
      <c r="O56" s="1" t="s">
        <v>271</v>
      </c>
      <c r="P56" s="1" t="s">
        <v>272</v>
      </c>
      <c r="Q56" s="1" t="s">
        <v>482</v>
      </c>
      <c r="R56" s="1" t="s">
        <v>274</v>
      </c>
      <c r="S56" s="1" t="s">
        <v>275</v>
      </c>
      <c r="T56" s="1" t="s">
        <v>276</v>
      </c>
    </row>
    <row r="57" s="1" customFormat="1" spans="1:20">
      <c r="A57" s="3">
        <v>17126962793</v>
      </c>
      <c r="B57" s="1" t="s">
        <v>431</v>
      </c>
      <c r="C57" s="1" t="s">
        <v>483</v>
      </c>
      <c r="D57" s="1" t="s">
        <v>484</v>
      </c>
      <c r="E57" s="1" t="s">
        <v>77</v>
      </c>
      <c r="F57" s="1" t="s">
        <v>431</v>
      </c>
      <c r="G57" s="1" t="s">
        <v>340</v>
      </c>
      <c r="H57" s="1" t="s">
        <v>267</v>
      </c>
      <c r="I57" s="1" t="s">
        <v>485</v>
      </c>
      <c r="J57" s="1" t="s">
        <v>269</v>
      </c>
      <c r="K57" s="1" t="s">
        <v>485</v>
      </c>
      <c r="L57" s="1" t="s">
        <v>485</v>
      </c>
      <c r="M57" s="1" t="s">
        <v>270</v>
      </c>
      <c r="N57" s="1" t="s">
        <v>270</v>
      </c>
      <c r="O57" s="1" t="s">
        <v>271</v>
      </c>
      <c r="P57" s="1" t="s">
        <v>272</v>
      </c>
      <c r="Q57" s="1" t="s">
        <v>486</v>
      </c>
      <c r="R57" s="1" t="s">
        <v>274</v>
      </c>
      <c r="S57" s="1" t="s">
        <v>275</v>
      </c>
      <c r="T57" s="1" t="s">
        <v>276</v>
      </c>
    </row>
    <row r="58" s="1" customFormat="1" spans="1:20">
      <c r="A58" s="3">
        <v>17126958323</v>
      </c>
      <c r="B58" s="1" t="s">
        <v>431</v>
      </c>
      <c r="C58" s="1" t="s">
        <v>487</v>
      </c>
      <c r="D58" s="1" t="s">
        <v>488</v>
      </c>
      <c r="E58" s="1" t="s">
        <v>126</v>
      </c>
      <c r="F58" s="1" t="s">
        <v>340</v>
      </c>
      <c r="G58" s="1" t="s">
        <v>263</v>
      </c>
      <c r="H58" s="1" t="s">
        <v>267</v>
      </c>
      <c r="I58" s="1" t="s">
        <v>489</v>
      </c>
      <c r="J58" s="1" t="s">
        <v>269</v>
      </c>
      <c r="K58" s="1" t="s">
        <v>489</v>
      </c>
      <c r="L58" s="1" t="s">
        <v>489</v>
      </c>
      <c r="M58" s="1" t="s">
        <v>270</v>
      </c>
      <c r="N58" s="1" t="s">
        <v>270</v>
      </c>
      <c r="O58" s="1" t="s">
        <v>271</v>
      </c>
      <c r="P58" s="1" t="s">
        <v>272</v>
      </c>
      <c r="Q58" s="1" t="s">
        <v>490</v>
      </c>
      <c r="R58" s="1" t="s">
        <v>274</v>
      </c>
      <c r="S58" s="1" t="s">
        <v>275</v>
      </c>
      <c r="T58" s="1" t="s">
        <v>276</v>
      </c>
    </row>
    <row r="59" s="1" customFormat="1" spans="1:20">
      <c r="A59" s="3">
        <v>17126922551</v>
      </c>
      <c r="B59" s="1" t="s">
        <v>431</v>
      </c>
      <c r="C59" s="1" t="s">
        <v>491</v>
      </c>
      <c r="D59" s="1" t="s">
        <v>492</v>
      </c>
      <c r="E59" s="1" t="s">
        <v>123</v>
      </c>
      <c r="F59" s="1" t="s">
        <v>431</v>
      </c>
      <c r="G59" s="1" t="s">
        <v>263</v>
      </c>
      <c r="H59" s="1" t="s">
        <v>267</v>
      </c>
      <c r="I59" s="1" t="s">
        <v>493</v>
      </c>
      <c r="J59" s="1" t="s">
        <v>269</v>
      </c>
      <c r="K59" s="1" t="s">
        <v>493</v>
      </c>
      <c r="L59" s="1" t="s">
        <v>493</v>
      </c>
      <c r="M59" s="1" t="s">
        <v>270</v>
      </c>
      <c r="N59" s="1" t="s">
        <v>270</v>
      </c>
      <c r="O59" s="1" t="s">
        <v>271</v>
      </c>
      <c r="P59" s="1" t="s">
        <v>272</v>
      </c>
      <c r="Q59" s="1" t="s">
        <v>494</v>
      </c>
      <c r="R59" s="1" t="s">
        <v>274</v>
      </c>
      <c r="S59" s="1" t="s">
        <v>275</v>
      </c>
      <c r="T59" s="1" t="s">
        <v>276</v>
      </c>
    </row>
    <row r="60" s="1" customFormat="1" spans="1:20">
      <c r="A60" s="3">
        <v>17126873295</v>
      </c>
      <c r="B60" s="1" t="s">
        <v>431</v>
      </c>
      <c r="C60" s="1" t="s">
        <v>495</v>
      </c>
      <c r="D60" s="1" t="s">
        <v>496</v>
      </c>
      <c r="E60" s="1" t="s">
        <v>119</v>
      </c>
      <c r="F60" s="1" t="s">
        <v>431</v>
      </c>
      <c r="G60" s="1" t="s">
        <v>263</v>
      </c>
      <c r="H60" s="1" t="s">
        <v>267</v>
      </c>
      <c r="I60" s="1" t="s">
        <v>497</v>
      </c>
      <c r="J60" s="1" t="s">
        <v>269</v>
      </c>
      <c r="K60" s="1" t="s">
        <v>497</v>
      </c>
      <c r="L60" s="1" t="s">
        <v>497</v>
      </c>
      <c r="M60" s="1" t="s">
        <v>270</v>
      </c>
      <c r="N60" s="1" t="s">
        <v>270</v>
      </c>
      <c r="O60" s="1" t="s">
        <v>271</v>
      </c>
      <c r="P60" s="1" t="s">
        <v>272</v>
      </c>
      <c r="Q60" s="1" t="s">
        <v>498</v>
      </c>
      <c r="R60" s="1" t="s">
        <v>274</v>
      </c>
      <c r="S60" s="1" t="s">
        <v>275</v>
      </c>
      <c r="T60" s="1" t="s">
        <v>276</v>
      </c>
    </row>
    <row r="61" s="1" customFormat="1" spans="1:20">
      <c r="A61" s="3">
        <v>17126832759</v>
      </c>
      <c r="B61" s="1" t="s">
        <v>431</v>
      </c>
      <c r="C61" s="1" t="s">
        <v>499</v>
      </c>
      <c r="D61" s="1" t="s">
        <v>500</v>
      </c>
      <c r="E61" s="1" t="s">
        <v>73</v>
      </c>
      <c r="F61" s="1" t="s">
        <v>431</v>
      </c>
      <c r="G61" s="1" t="s">
        <v>340</v>
      </c>
      <c r="H61" s="1" t="s">
        <v>267</v>
      </c>
      <c r="I61" s="1" t="s">
        <v>501</v>
      </c>
      <c r="J61" s="1" t="s">
        <v>269</v>
      </c>
      <c r="K61" s="1" t="s">
        <v>501</v>
      </c>
      <c r="L61" s="1" t="s">
        <v>501</v>
      </c>
      <c r="M61" s="1" t="s">
        <v>270</v>
      </c>
      <c r="N61" s="1" t="s">
        <v>270</v>
      </c>
      <c r="O61" s="1" t="s">
        <v>271</v>
      </c>
      <c r="P61" s="1" t="s">
        <v>272</v>
      </c>
      <c r="Q61" s="1" t="s">
        <v>502</v>
      </c>
      <c r="R61" s="1" t="s">
        <v>274</v>
      </c>
      <c r="S61" s="1" t="s">
        <v>275</v>
      </c>
      <c r="T61" s="1" t="s">
        <v>276</v>
      </c>
    </row>
    <row r="62" s="1" customFormat="1" spans="1:20">
      <c r="A62" s="3">
        <v>17126829372</v>
      </c>
      <c r="B62" s="1" t="s">
        <v>431</v>
      </c>
      <c r="C62" s="1" t="s">
        <v>503</v>
      </c>
      <c r="D62" s="1" t="s">
        <v>504</v>
      </c>
      <c r="E62" s="1" t="s">
        <v>198</v>
      </c>
      <c r="F62" s="1" t="s">
        <v>431</v>
      </c>
      <c r="G62" s="1" t="s">
        <v>266</v>
      </c>
      <c r="H62" s="1" t="s">
        <v>267</v>
      </c>
      <c r="I62" s="1" t="s">
        <v>505</v>
      </c>
      <c r="J62" s="1" t="s">
        <v>269</v>
      </c>
      <c r="K62" s="1" t="s">
        <v>505</v>
      </c>
      <c r="L62" s="1" t="s">
        <v>505</v>
      </c>
      <c r="M62" s="1" t="s">
        <v>270</v>
      </c>
      <c r="N62" s="1" t="s">
        <v>270</v>
      </c>
      <c r="O62" s="1" t="s">
        <v>271</v>
      </c>
      <c r="P62" s="1" t="s">
        <v>272</v>
      </c>
      <c r="Q62" s="1" t="s">
        <v>506</v>
      </c>
      <c r="R62" s="1" t="s">
        <v>274</v>
      </c>
      <c r="S62" s="1" t="s">
        <v>275</v>
      </c>
      <c r="T62" s="1" t="s">
        <v>276</v>
      </c>
    </row>
    <row r="63" s="1" customFormat="1" spans="1:20">
      <c r="A63" s="3">
        <v>17126348589</v>
      </c>
      <c r="B63" s="1" t="s">
        <v>431</v>
      </c>
      <c r="C63" s="1" t="s">
        <v>507</v>
      </c>
      <c r="D63" s="1" t="s">
        <v>287</v>
      </c>
      <c r="E63" s="1" t="s">
        <v>288</v>
      </c>
      <c r="F63" s="1" t="s">
        <v>431</v>
      </c>
      <c r="G63" s="1" t="s">
        <v>340</v>
      </c>
      <c r="H63" s="1" t="s">
        <v>267</v>
      </c>
      <c r="I63" s="1" t="s">
        <v>289</v>
      </c>
      <c r="J63" s="1" t="s">
        <v>269</v>
      </c>
      <c r="K63" s="1" t="s">
        <v>289</v>
      </c>
      <c r="L63" s="1" t="s">
        <v>289</v>
      </c>
      <c r="M63" s="1" t="s">
        <v>270</v>
      </c>
      <c r="N63" s="1" t="s">
        <v>270</v>
      </c>
      <c r="O63" s="1" t="s">
        <v>271</v>
      </c>
      <c r="P63" s="1" t="s">
        <v>272</v>
      </c>
      <c r="Q63" s="1" t="s">
        <v>508</v>
      </c>
      <c r="R63" s="1" t="s">
        <v>274</v>
      </c>
      <c r="S63" s="1" t="s">
        <v>275</v>
      </c>
      <c r="T63" s="1" t="s">
        <v>276</v>
      </c>
    </row>
    <row r="64" s="1" customFormat="1" spans="1:20">
      <c r="A64" s="3">
        <v>17126259812</v>
      </c>
      <c r="B64" s="1" t="s">
        <v>431</v>
      </c>
      <c r="C64" s="1" t="s">
        <v>509</v>
      </c>
      <c r="D64" s="1" t="s">
        <v>435</v>
      </c>
      <c r="E64" s="1" t="s">
        <v>69</v>
      </c>
      <c r="F64" s="1" t="s">
        <v>431</v>
      </c>
      <c r="G64" s="1" t="s">
        <v>340</v>
      </c>
      <c r="H64" s="1" t="s">
        <v>267</v>
      </c>
      <c r="I64" s="1" t="s">
        <v>436</v>
      </c>
      <c r="J64" s="1" t="s">
        <v>269</v>
      </c>
      <c r="K64" s="1" t="s">
        <v>436</v>
      </c>
      <c r="L64" s="1" t="s">
        <v>436</v>
      </c>
      <c r="M64" s="1" t="s">
        <v>270</v>
      </c>
      <c r="N64" s="1" t="s">
        <v>270</v>
      </c>
      <c r="O64" s="1" t="s">
        <v>271</v>
      </c>
      <c r="P64" s="1" t="s">
        <v>272</v>
      </c>
      <c r="Q64" s="1" t="s">
        <v>510</v>
      </c>
      <c r="R64" s="1" t="s">
        <v>274</v>
      </c>
      <c r="S64" s="1" t="s">
        <v>275</v>
      </c>
      <c r="T64" s="1" t="s">
        <v>276</v>
      </c>
    </row>
    <row r="65" s="1" customFormat="1" spans="1:20">
      <c r="A65" s="3">
        <v>17125922148</v>
      </c>
      <c r="B65" s="1" t="s">
        <v>431</v>
      </c>
      <c r="C65" s="1" t="s">
        <v>511</v>
      </c>
      <c r="D65" s="1" t="s">
        <v>512</v>
      </c>
      <c r="E65" s="1" t="s">
        <v>66</v>
      </c>
      <c r="F65" s="1" t="s">
        <v>431</v>
      </c>
      <c r="G65" s="1" t="s">
        <v>340</v>
      </c>
      <c r="H65" s="1" t="s">
        <v>267</v>
      </c>
      <c r="I65" s="1" t="s">
        <v>513</v>
      </c>
      <c r="J65" s="1" t="s">
        <v>269</v>
      </c>
      <c r="K65" s="1" t="s">
        <v>513</v>
      </c>
      <c r="L65" s="1" t="s">
        <v>513</v>
      </c>
      <c r="M65" s="1" t="s">
        <v>270</v>
      </c>
      <c r="N65" s="1" t="s">
        <v>270</v>
      </c>
      <c r="O65" s="1" t="s">
        <v>271</v>
      </c>
      <c r="P65" s="1" t="s">
        <v>272</v>
      </c>
      <c r="Q65" s="1" t="s">
        <v>514</v>
      </c>
      <c r="R65" s="1" t="s">
        <v>274</v>
      </c>
      <c r="S65" s="1" t="s">
        <v>275</v>
      </c>
      <c r="T65" s="1" t="s">
        <v>276</v>
      </c>
    </row>
    <row r="66" s="1" customFormat="1" spans="1:20">
      <c r="A66" s="3">
        <v>17125770493</v>
      </c>
      <c r="B66" s="1" t="s">
        <v>431</v>
      </c>
      <c r="C66" s="1" t="s">
        <v>515</v>
      </c>
      <c r="D66" s="1" t="s">
        <v>516</v>
      </c>
      <c r="E66" s="1" t="s">
        <v>63</v>
      </c>
      <c r="F66" s="1" t="s">
        <v>431</v>
      </c>
      <c r="G66" s="1" t="s">
        <v>340</v>
      </c>
      <c r="H66" s="1" t="s">
        <v>267</v>
      </c>
      <c r="I66" s="1" t="s">
        <v>517</v>
      </c>
      <c r="J66" s="1" t="s">
        <v>269</v>
      </c>
      <c r="K66" s="1" t="s">
        <v>517</v>
      </c>
      <c r="L66" s="1" t="s">
        <v>517</v>
      </c>
      <c r="M66" s="1" t="s">
        <v>270</v>
      </c>
      <c r="N66" s="1" t="s">
        <v>270</v>
      </c>
      <c r="O66" s="1" t="s">
        <v>271</v>
      </c>
      <c r="P66" s="1" t="s">
        <v>272</v>
      </c>
      <c r="Q66" s="1" t="s">
        <v>518</v>
      </c>
      <c r="R66" s="1" t="s">
        <v>274</v>
      </c>
      <c r="S66" s="1" t="s">
        <v>275</v>
      </c>
      <c r="T66" s="1" t="s">
        <v>276</v>
      </c>
    </row>
    <row r="67" s="1" customFormat="1" spans="1:20">
      <c r="A67" s="3">
        <v>17125487896</v>
      </c>
      <c r="B67" s="1" t="s">
        <v>431</v>
      </c>
      <c r="C67" s="1" t="s">
        <v>519</v>
      </c>
      <c r="D67" s="1" t="s">
        <v>520</v>
      </c>
      <c r="E67" s="1" t="s">
        <v>59</v>
      </c>
      <c r="F67" s="1" t="s">
        <v>431</v>
      </c>
      <c r="G67" s="1" t="s">
        <v>340</v>
      </c>
      <c r="H67" s="1" t="s">
        <v>267</v>
      </c>
      <c r="I67" s="1" t="s">
        <v>521</v>
      </c>
      <c r="J67" s="1" t="s">
        <v>269</v>
      </c>
      <c r="K67" s="1" t="s">
        <v>521</v>
      </c>
      <c r="L67" s="1" t="s">
        <v>521</v>
      </c>
      <c r="M67" s="1" t="s">
        <v>270</v>
      </c>
      <c r="N67" s="1" t="s">
        <v>270</v>
      </c>
      <c r="O67" s="1" t="s">
        <v>271</v>
      </c>
      <c r="P67" s="1" t="s">
        <v>272</v>
      </c>
      <c r="Q67" s="1" t="s">
        <v>522</v>
      </c>
      <c r="R67" s="1" t="s">
        <v>274</v>
      </c>
      <c r="S67" s="1" t="s">
        <v>275</v>
      </c>
      <c r="T67" s="1" t="s">
        <v>276</v>
      </c>
    </row>
    <row r="68" s="1" customFormat="1" spans="1:20">
      <c r="A68" s="3">
        <v>17125442629</v>
      </c>
      <c r="B68" s="1" t="s">
        <v>431</v>
      </c>
      <c r="C68" s="1" t="s">
        <v>523</v>
      </c>
      <c r="D68" s="1" t="s">
        <v>524</v>
      </c>
      <c r="E68" s="1" t="s">
        <v>56</v>
      </c>
      <c r="F68" s="1" t="s">
        <v>431</v>
      </c>
      <c r="G68" s="1" t="s">
        <v>340</v>
      </c>
      <c r="H68" s="1" t="s">
        <v>267</v>
      </c>
      <c r="I68" s="1" t="s">
        <v>525</v>
      </c>
      <c r="J68" s="1" t="s">
        <v>269</v>
      </c>
      <c r="K68" s="1" t="s">
        <v>525</v>
      </c>
      <c r="L68" s="1" t="s">
        <v>525</v>
      </c>
      <c r="M68" s="1" t="s">
        <v>270</v>
      </c>
      <c r="N68" s="1" t="s">
        <v>270</v>
      </c>
      <c r="O68" s="1" t="s">
        <v>271</v>
      </c>
      <c r="P68" s="1" t="s">
        <v>272</v>
      </c>
      <c r="Q68" s="1" t="s">
        <v>526</v>
      </c>
      <c r="R68" s="1" t="s">
        <v>274</v>
      </c>
      <c r="S68" s="1" t="s">
        <v>275</v>
      </c>
      <c r="T68" s="1" t="s">
        <v>276</v>
      </c>
    </row>
    <row r="69" s="1" customFormat="1" spans="1:20">
      <c r="A69" s="3">
        <v>17125441793</v>
      </c>
      <c r="B69" s="1" t="s">
        <v>431</v>
      </c>
      <c r="C69" s="1" t="s">
        <v>527</v>
      </c>
      <c r="D69" s="1" t="s">
        <v>528</v>
      </c>
      <c r="E69" s="1" t="s">
        <v>529</v>
      </c>
      <c r="F69" s="1" t="s">
        <v>263</v>
      </c>
      <c r="G69" s="1" t="s">
        <v>266</v>
      </c>
      <c r="H69" s="1" t="s">
        <v>267</v>
      </c>
      <c r="I69" s="1" t="s">
        <v>530</v>
      </c>
      <c r="J69" s="1" t="s">
        <v>269</v>
      </c>
      <c r="K69" s="1" t="s">
        <v>530</v>
      </c>
      <c r="L69" s="1" t="s">
        <v>530</v>
      </c>
      <c r="M69" s="1" t="s">
        <v>270</v>
      </c>
      <c r="N69" s="1" t="s">
        <v>270</v>
      </c>
      <c r="O69" s="1" t="s">
        <v>271</v>
      </c>
      <c r="P69" s="1" t="s">
        <v>272</v>
      </c>
      <c r="Q69" s="1" t="s">
        <v>531</v>
      </c>
      <c r="R69" s="1" t="s">
        <v>274</v>
      </c>
      <c r="S69" s="1" t="s">
        <v>275</v>
      </c>
      <c r="T69" s="1" t="s">
        <v>276</v>
      </c>
    </row>
    <row r="70" s="1" customFormat="1" spans="1:20">
      <c r="A70" s="3">
        <v>17124958037</v>
      </c>
      <c r="B70" s="1" t="s">
        <v>431</v>
      </c>
      <c r="C70" s="1" t="s">
        <v>532</v>
      </c>
      <c r="D70" s="1" t="s">
        <v>480</v>
      </c>
      <c r="E70" s="1" t="s">
        <v>53</v>
      </c>
      <c r="F70" s="1" t="s">
        <v>431</v>
      </c>
      <c r="G70" s="1" t="s">
        <v>340</v>
      </c>
      <c r="H70" s="1" t="s">
        <v>267</v>
      </c>
      <c r="I70" s="1" t="s">
        <v>533</v>
      </c>
      <c r="J70" s="1" t="s">
        <v>269</v>
      </c>
      <c r="K70" s="1" t="s">
        <v>533</v>
      </c>
      <c r="L70" s="1" t="s">
        <v>533</v>
      </c>
      <c r="M70" s="1" t="s">
        <v>270</v>
      </c>
      <c r="N70" s="1" t="s">
        <v>270</v>
      </c>
      <c r="O70" s="1" t="s">
        <v>271</v>
      </c>
      <c r="P70" s="1" t="s">
        <v>272</v>
      </c>
      <c r="Q70" s="1" t="s">
        <v>534</v>
      </c>
      <c r="R70" s="1" t="s">
        <v>274</v>
      </c>
      <c r="S70" s="1" t="s">
        <v>275</v>
      </c>
      <c r="T70" s="1" t="s">
        <v>276</v>
      </c>
    </row>
    <row r="71" s="1" customFormat="1" spans="1:20">
      <c r="A71" s="3">
        <v>17119978288</v>
      </c>
      <c r="B71" s="1" t="s">
        <v>535</v>
      </c>
      <c r="C71" s="1" t="s">
        <v>536</v>
      </c>
      <c r="D71" s="1" t="s">
        <v>278</v>
      </c>
      <c r="E71" s="1" t="s">
        <v>537</v>
      </c>
      <c r="F71" s="1" t="s">
        <v>431</v>
      </c>
      <c r="G71" s="1" t="s">
        <v>340</v>
      </c>
      <c r="H71" s="1" t="s">
        <v>267</v>
      </c>
      <c r="I71" s="1" t="s">
        <v>538</v>
      </c>
      <c r="J71" s="1" t="s">
        <v>269</v>
      </c>
      <c r="K71" s="1" t="s">
        <v>538</v>
      </c>
      <c r="L71" s="1" t="s">
        <v>538</v>
      </c>
      <c r="M71" s="1" t="s">
        <v>270</v>
      </c>
      <c r="N71" s="1" t="s">
        <v>270</v>
      </c>
      <c r="O71" s="1" t="s">
        <v>271</v>
      </c>
      <c r="P71" s="1" t="s">
        <v>272</v>
      </c>
      <c r="Q71" s="1" t="s">
        <v>539</v>
      </c>
      <c r="R71" s="1" t="s">
        <v>274</v>
      </c>
      <c r="S71" s="1" t="s">
        <v>275</v>
      </c>
      <c r="T71" s="1" t="s">
        <v>276</v>
      </c>
    </row>
    <row r="72" s="1" customFormat="1" spans="1:20">
      <c r="A72" s="3">
        <v>17119861489</v>
      </c>
      <c r="B72" s="1" t="s">
        <v>535</v>
      </c>
      <c r="C72" s="1" t="s">
        <v>540</v>
      </c>
      <c r="D72" s="1" t="s">
        <v>309</v>
      </c>
      <c r="E72" s="1" t="s">
        <v>194</v>
      </c>
      <c r="F72" s="1" t="s">
        <v>263</v>
      </c>
      <c r="G72" s="1" t="s">
        <v>266</v>
      </c>
      <c r="H72" s="1" t="s">
        <v>267</v>
      </c>
      <c r="I72" s="1" t="s">
        <v>541</v>
      </c>
      <c r="J72" s="1" t="s">
        <v>269</v>
      </c>
      <c r="K72" s="1" t="s">
        <v>541</v>
      </c>
      <c r="L72" s="1" t="s">
        <v>541</v>
      </c>
      <c r="M72" s="1" t="s">
        <v>270</v>
      </c>
      <c r="N72" s="1" t="s">
        <v>270</v>
      </c>
      <c r="O72" s="1" t="s">
        <v>271</v>
      </c>
      <c r="P72" s="1" t="s">
        <v>272</v>
      </c>
      <c r="Q72" s="1" t="s">
        <v>542</v>
      </c>
      <c r="R72" s="1" t="s">
        <v>274</v>
      </c>
      <c r="S72" s="1" t="s">
        <v>275</v>
      </c>
      <c r="T72" s="1" t="s">
        <v>276</v>
      </c>
    </row>
    <row r="73" s="1" customFormat="1" spans="1:20">
      <c r="A73" s="3">
        <v>17119662300</v>
      </c>
      <c r="B73" s="1" t="s">
        <v>535</v>
      </c>
      <c r="C73" s="1" t="s">
        <v>543</v>
      </c>
      <c r="D73" s="1" t="s">
        <v>544</v>
      </c>
      <c r="E73" s="1" t="s">
        <v>545</v>
      </c>
      <c r="F73" s="1" t="s">
        <v>535</v>
      </c>
      <c r="G73" s="1" t="s">
        <v>340</v>
      </c>
      <c r="H73" s="1" t="s">
        <v>267</v>
      </c>
      <c r="I73" s="1" t="s">
        <v>477</v>
      </c>
      <c r="J73" s="1" t="s">
        <v>269</v>
      </c>
      <c r="K73" s="1" t="s">
        <v>477</v>
      </c>
      <c r="L73" s="1" t="s">
        <v>477</v>
      </c>
      <c r="M73" s="1" t="s">
        <v>270</v>
      </c>
      <c r="N73" s="1" t="s">
        <v>270</v>
      </c>
      <c r="O73" s="1" t="s">
        <v>271</v>
      </c>
      <c r="P73" s="1" t="s">
        <v>272</v>
      </c>
      <c r="Q73" s="1" t="s">
        <v>546</v>
      </c>
      <c r="R73" s="1" t="s">
        <v>274</v>
      </c>
      <c r="S73" s="1" t="s">
        <v>275</v>
      </c>
      <c r="T73" s="1" t="s">
        <v>276</v>
      </c>
    </row>
    <row r="74" s="1" customFormat="1" spans="1:20">
      <c r="A74" s="3">
        <v>17119498934</v>
      </c>
      <c r="B74" s="1" t="s">
        <v>535</v>
      </c>
      <c r="C74" s="1" t="s">
        <v>547</v>
      </c>
      <c r="D74" s="1" t="s">
        <v>381</v>
      </c>
      <c r="E74" s="1" t="s">
        <v>49</v>
      </c>
      <c r="F74" s="1" t="s">
        <v>431</v>
      </c>
      <c r="G74" s="1" t="s">
        <v>340</v>
      </c>
      <c r="H74" s="1" t="s">
        <v>267</v>
      </c>
      <c r="I74" s="1" t="s">
        <v>541</v>
      </c>
      <c r="J74" s="1" t="s">
        <v>269</v>
      </c>
      <c r="K74" s="1" t="s">
        <v>541</v>
      </c>
      <c r="L74" s="1" t="s">
        <v>541</v>
      </c>
      <c r="M74" s="1" t="s">
        <v>270</v>
      </c>
      <c r="N74" s="1" t="s">
        <v>270</v>
      </c>
      <c r="O74" s="1" t="s">
        <v>271</v>
      </c>
      <c r="P74" s="1" t="s">
        <v>272</v>
      </c>
      <c r="Q74" s="1" t="s">
        <v>548</v>
      </c>
      <c r="R74" s="1" t="s">
        <v>274</v>
      </c>
      <c r="S74" s="1" t="s">
        <v>275</v>
      </c>
      <c r="T74" s="1" t="s">
        <v>276</v>
      </c>
    </row>
    <row r="75" s="1" customFormat="1" spans="1:20">
      <c r="A75" s="3">
        <v>17119114082</v>
      </c>
      <c r="B75" s="1" t="s">
        <v>535</v>
      </c>
      <c r="C75" s="1" t="s">
        <v>549</v>
      </c>
      <c r="D75" s="1" t="s">
        <v>550</v>
      </c>
      <c r="E75" s="1" t="s">
        <v>46</v>
      </c>
      <c r="F75" s="1" t="s">
        <v>535</v>
      </c>
      <c r="G75" s="1" t="s">
        <v>340</v>
      </c>
      <c r="H75" s="1" t="s">
        <v>267</v>
      </c>
      <c r="I75" s="1" t="s">
        <v>551</v>
      </c>
      <c r="J75" s="1" t="s">
        <v>269</v>
      </c>
      <c r="K75" s="1" t="s">
        <v>551</v>
      </c>
      <c r="L75" s="1" t="s">
        <v>551</v>
      </c>
      <c r="M75" s="1" t="s">
        <v>270</v>
      </c>
      <c r="N75" s="1" t="s">
        <v>270</v>
      </c>
      <c r="O75" s="1" t="s">
        <v>271</v>
      </c>
      <c r="P75" s="1" t="s">
        <v>272</v>
      </c>
      <c r="Q75" s="1" t="s">
        <v>552</v>
      </c>
      <c r="R75" s="1" t="s">
        <v>274</v>
      </c>
      <c r="S75" s="1" t="s">
        <v>275</v>
      </c>
      <c r="T75" s="1" t="s">
        <v>276</v>
      </c>
    </row>
    <row r="76" s="1" customFormat="1" spans="1:20">
      <c r="A76" s="3">
        <v>17118900383</v>
      </c>
      <c r="B76" s="1" t="s">
        <v>535</v>
      </c>
      <c r="C76" s="1" t="s">
        <v>553</v>
      </c>
      <c r="D76" s="1" t="s">
        <v>544</v>
      </c>
      <c r="E76" s="1" t="s">
        <v>116</v>
      </c>
      <c r="F76" s="1" t="s">
        <v>535</v>
      </c>
      <c r="G76" s="1" t="s">
        <v>263</v>
      </c>
      <c r="H76" s="1" t="s">
        <v>267</v>
      </c>
      <c r="I76" s="1" t="s">
        <v>554</v>
      </c>
      <c r="J76" s="1" t="s">
        <v>269</v>
      </c>
      <c r="K76" s="1" t="s">
        <v>554</v>
      </c>
      <c r="L76" s="1" t="s">
        <v>554</v>
      </c>
      <c r="M76" s="1" t="s">
        <v>270</v>
      </c>
      <c r="N76" s="1" t="s">
        <v>270</v>
      </c>
      <c r="O76" s="1" t="s">
        <v>271</v>
      </c>
      <c r="P76" s="1" t="s">
        <v>272</v>
      </c>
      <c r="Q76" s="1" t="s">
        <v>555</v>
      </c>
      <c r="R76" s="1" t="s">
        <v>274</v>
      </c>
      <c r="S76" s="1" t="s">
        <v>275</v>
      </c>
      <c r="T76" s="1" t="s">
        <v>276</v>
      </c>
    </row>
    <row r="77" s="1" customFormat="1" spans="1:20">
      <c r="A77" s="3">
        <v>17118890614</v>
      </c>
      <c r="B77" s="1" t="s">
        <v>535</v>
      </c>
      <c r="C77" s="1" t="s">
        <v>556</v>
      </c>
      <c r="D77" s="1" t="s">
        <v>557</v>
      </c>
      <c r="E77" s="1" t="s">
        <v>192</v>
      </c>
      <c r="F77" s="1" t="s">
        <v>263</v>
      </c>
      <c r="G77" s="1" t="s">
        <v>266</v>
      </c>
      <c r="H77" s="1" t="s">
        <v>267</v>
      </c>
      <c r="I77" s="1" t="s">
        <v>398</v>
      </c>
      <c r="J77" s="1" t="s">
        <v>269</v>
      </c>
      <c r="K77" s="1" t="s">
        <v>398</v>
      </c>
      <c r="L77" s="1" t="s">
        <v>398</v>
      </c>
      <c r="M77" s="1" t="s">
        <v>270</v>
      </c>
      <c r="N77" s="1" t="s">
        <v>270</v>
      </c>
      <c r="O77" s="1" t="s">
        <v>271</v>
      </c>
      <c r="P77" s="1" t="s">
        <v>272</v>
      </c>
      <c r="Q77" s="1" t="s">
        <v>558</v>
      </c>
      <c r="R77" s="1" t="s">
        <v>274</v>
      </c>
      <c r="S77" s="1" t="s">
        <v>275</v>
      </c>
      <c r="T77" s="1" t="s">
        <v>276</v>
      </c>
    </row>
    <row r="78" s="1" customFormat="1" spans="1:20">
      <c r="A78" s="3">
        <v>17118830660</v>
      </c>
      <c r="B78" s="1" t="s">
        <v>535</v>
      </c>
      <c r="C78" s="1" t="s">
        <v>559</v>
      </c>
      <c r="D78" s="1" t="s">
        <v>278</v>
      </c>
      <c r="E78" s="1" t="s">
        <v>560</v>
      </c>
      <c r="F78" s="1" t="s">
        <v>431</v>
      </c>
      <c r="G78" s="1" t="s">
        <v>340</v>
      </c>
      <c r="H78" s="1" t="s">
        <v>267</v>
      </c>
      <c r="I78" s="1" t="s">
        <v>561</v>
      </c>
      <c r="J78" s="1" t="s">
        <v>269</v>
      </c>
      <c r="K78" s="1" t="s">
        <v>561</v>
      </c>
      <c r="L78" s="1" t="s">
        <v>561</v>
      </c>
      <c r="M78" s="1" t="s">
        <v>270</v>
      </c>
      <c r="N78" s="1" t="s">
        <v>270</v>
      </c>
      <c r="O78" s="1" t="s">
        <v>271</v>
      </c>
      <c r="P78" s="1" t="s">
        <v>272</v>
      </c>
      <c r="Q78" s="1" t="s">
        <v>562</v>
      </c>
      <c r="R78" s="1" t="s">
        <v>274</v>
      </c>
      <c r="S78" s="1" t="s">
        <v>275</v>
      </c>
      <c r="T78" s="1" t="s">
        <v>276</v>
      </c>
    </row>
    <row r="79" s="1" customFormat="1" spans="1:20">
      <c r="A79" s="3">
        <v>17118684238</v>
      </c>
      <c r="B79" s="1" t="s">
        <v>535</v>
      </c>
      <c r="C79" s="1" t="s">
        <v>563</v>
      </c>
      <c r="D79" s="1" t="s">
        <v>564</v>
      </c>
      <c r="E79" s="1" t="s">
        <v>190</v>
      </c>
      <c r="F79" s="1" t="s">
        <v>263</v>
      </c>
      <c r="G79" s="1" t="s">
        <v>266</v>
      </c>
      <c r="H79" s="1" t="s">
        <v>267</v>
      </c>
      <c r="I79" s="1" t="s">
        <v>565</v>
      </c>
      <c r="J79" s="1" t="s">
        <v>269</v>
      </c>
      <c r="K79" s="1" t="s">
        <v>565</v>
      </c>
      <c r="L79" s="1" t="s">
        <v>565</v>
      </c>
      <c r="M79" s="1" t="s">
        <v>270</v>
      </c>
      <c r="N79" s="1" t="s">
        <v>270</v>
      </c>
      <c r="O79" s="1" t="s">
        <v>271</v>
      </c>
      <c r="P79" s="1" t="s">
        <v>272</v>
      </c>
      <c r="Q79" s="1" t="s">
        <v>566</v>
      </c>
      <c r="R79" s="1" t="s">
        <v>274</v>
      </c>
      <c r="S79" s="1" t="s">
        <v>275</v>
      </c>
      <c r="T79" s="1" t="s">
        <v>276</v>
      </c>
    </row>
    <row r="80" s="1" customFormat="1" spans="1:20">
      <c r="A80" s="3">
        <v>17110072685</v>
      </c>
      <c r="B80" s="1" t="s">
        <v>567</v>
      </c>
      <c r="C80" s="1" t="s">
        <v>568</v>
      </c>
      <c r="D80" s="1" t="s">
        <v>316</v>
      </c>
      <c r="E80" s="1" t="s">
        <v>114</v>
      </c>
      <c r="F80" s="1" t="s">
        <v>340</v>
      </c>
      <c r="G80" s="1" t="s">
        <v>263</v>
      </c>
      <c r="H80" s="1" t="s">
        <v>267</v>
      </c>
      <c r="I80" s="1" t="s">
        <v>569</v>
      </c>
      <c r="J80" s="1" t="s">
        <v>269</v>
      </c>
      <c r="K80" s="1" t="s">
        <v>569</v>
      </c>
      <c r="L80" s="1" t="s">
        <v>569</v>
      </c>
      <c r="M80" s="1" t="s">
        <v>270</v>
      </c>
      <c r="N80" s="1" t="s">
        <v>270</v>
      </c>
      <c r="O80" s="1" t="s">
        <v>271</v>
      </c>
      <c r="P80" s="1" t="s">
        <v>272</v>
      </c>
      <c r="Q80" s="1" t="s">
        <v>570</v>
      </c>
      <c r="R80" s="1" t="s">
        <v>274</v>
      </c>
      <c r="S80" s="1" t="s">
        <v>275</v>
      </c>
      <c r="T80" s="1" t="s">
        <v>276</v>
      </c>
    </row>
    <row r="81" s="1" customFormat="1" spans="1:20">
      <c r="A81" s="3">
        <v>17109901528</v>
      </c>
      <c r="B81" s="1" t="s">
        <v>567</v>
      </c>
      <c r="C81" s="1" t="s">
        <v>571</v>
      </c>
      <c r="D81" s="1" t="s">
        <v>572</v>
      </c>
      <c r="E81" s="1" t="s">
        <v>187</v>
      </c>
      <c r="F81" s="1" t="s">
        <v>263</v>
      </c>
      <c r="G81" s="1" t="s">
        <v>266</v>
      </c>
      <c r="H81" s="1" t="s">
        <v>267</v>
      </c>
      <c r="I81" s="1" t="s">
        <v>573</v>
      </c>
      <c r="J81" s="1" t="s">
        <v>269</v>
      </c>
      <c r="K81" s="1" t="s">
        <v>573</v>
      </c>
      <c r="L81" s="1" t="s">
        <v>573</v>
      </c>
      <c r="M81" s="1" t="s">
        <v>270</v>
      </c>
      <c r="N81" s="1" t="s">
        <v>270</v>
      </c>
      <c r="O81" s="1" t="s">
        <v>271</v>
      </c>
      <c r="P81" s="1" t="s">
        <v>272</v>
      </c>
      <c r="Q81" s="1" t="s">
        <v>574</v>
      </c>
      <c r="R81" s="1" t="s">
        <v>274</v>
      </c>
      <c r="S81" s="1" t="s">
        <v>275</v>
      </c>
      <c r="T81" s="1" t="s">
        <v>276</v>
      </c>
    </row>
    <row r="82" s="1" customFormat="1" spans="1:20">
      <c r="A82" s="3">
        <v>17108720049</v>
      </c>
      <c r="B82" s="1" t="s">
        <v>567</v>
      </c>
      <c r="C82" s="1" t="s">
        <v>575</v>
      </c>
      <c r="D82" s="1" t="s">
        <v>576</v>
      </c>
      <c r="E82" s="1" t="s">
        <v>42</v>
      </c>
      <c r="F82" s="1" t="s">
        <v>535</v>
      </c>
      <c r="G82" s="1" t="s">
        <v>340</v>
      </c>
      <c r="H82" s="1" t="s">
        <v>267</v>
      </c>
      <c r="I82" s="1" t="s">
        <v>577</v>
      </c>
      <c r="J82" s="1" t="s">
        <v>269</v>
      </c>
      <c r="K82" s="1" t="s">
        <v>577</v>
      </c>
      <c r="L82" s="1" t="s">
        <v>577</v>
      </c>
      <c r="M82" s="1" t="s">
        <v>270</v>
      </c>
      <c r="N82" s="1" t="s">
        <v>270</v>
      </c>
      <c r="O82" s="1" t="s">
        <v>271</v>
      </c>
      <c r="P82" s="1" t="s">
        <v>272</v>
      </c>
      <c r="Q82" s="1" t="s">
        <v>578</v>
      </c>
      <c r="R82" s="1" t="s">
        <v>274</v>
      </c>
      <c r="S82" s="1" t="s">
        <v>275</v>
      </c>
      <c r="T82" s="1" t="s">
        <v>276</v>
      </c>
    </row>
    <row r="83" s="1" customFormat="1" spans="1:20">
      <c r="A83" s="3">
        <v>17108427506</v>
      </c>
      <c r="B83" s="1" t="s">
        <v>567</v>
      </c>
      <c r="C83" s="1" t="s">
        <v>579</v>
      </c>
      <c r="D83" s="1" t="s">
        <v>572</v>
      </c>
      <c r="E83" s="1" t="s">
        <v>111</v>
      </c>
      <c r="F83" s="1" t="s">
        <v>431</v>
      </c>
      <c r="G83" s="1" t="s">
        <v>263</v>
      </c>
      <c r="H83" s="1" t="s">
        <v>267</v>
      </c>
      <c r="I83" s="1" t="s">
        <v>580</v>
      </c>
      <c r="J83" s="1" t="s">
        <v>269</v>
      </c>
      <c r="K83" s="1" t="s">
        <v>580</v>
      </c>
      <c r="L83" s="1" t="s">
        <v>580</v>
      </c>
      <c r="M83" s="1" t="s">
        <v>270</v>
      </c>
      <c r="N83" s="1" t="s">
        <v>270</v>
      </c>
      <c r="O83" s="1" t="s">
        <v>271</v>
      </c>
      <c r="P83" s="1" t="s">
        <v>272</v>
      </c>
      <c r="Q83" s="1" t="s">
        <v>581</v>
      </c>
      <c r="R83" s="1" t="s">
        <v>274</v>
      </c>
      <c r="S83" s="1" t="s">
        <v>275</v>
      </c>
      <c r="T83" s="1" t="s">
        <v>276</v>
      </c>
    </row>
    <row r="84" s="1" customFormat="1" spans="1:20">
      <c r="A84" s="3">
        <v>17107781103</v>
      </c>
      <c r="B84" s="1" t="s">
        <v>567</v>
      </c>
      <c r="C84" s="1" t="s">
        <v>582</v>
      </c>
      <c r="D84" s="1" t="s">
        <v>583</v>
      </c>
      <c r="E84" s="1" t="s">
        <v>185</v>
      </c>
      <c r="F84" s="1" t="s">
        <v>263</v>
      </c>
      <c r="G84" s="1" t="s">
        <v>266</v>
      </c>
      <c r="H84" s="1" t="s">
        <v>267</v>
      </c>
      <c r="I84" s="1" t="s">
        <v>517</v>
      </c>
      <c r="J84" s="1" t="s">
        <v>269</v>
      </c>
      <c r="K84" s="1" t="s">
        <v>517</v>
      </c>
      <c r="L84" s="1" t="s">
        <v>517</v>
      </c>
      <c r="M84" s="1" t="s">
        <v>270</v>
      </c>
      <c r="N84" s="1" t="s">
        <v>270</v>
      </c>
      <c r="O84" s="1" t="s">
        <v>271</v>
      </c>
      <c r="P84" s="1" t="s">
        <v>272</v>
      </c>
      <c r="Q84" s="1" t="s">
        <v>584</v>
      </c>
      <c r="R84" s="1" t="s">
        <v>274</v>
      </c>
      <c r="S84" s="1" t="s">
        <v>275</v>
      </c>
      <c r="T84" s="1" t="s">
        <v>276</v>
      </c>
    </row>
    <row r="85" s="1" customFormat="1" spans="1:20">
      <c r="A85" s="3">
        <v>17107777210</v>
      </c>
      <c r="B85" s="1" t="s">
        <v>567</v>
      </c>
      <c r="C85" s="1" t="s">
        <v>585</v>
      </c>
      <c r="D85" s="1" t="s">
        <v>583</v>
      </c>
      <c r="E85" s="1" t="s">
        <v>184</v>
      </c>
      <c r="F85" s="1" t="s">
        <v>263</v>
      </c>
      <c r="G85" s="1" t="s">
        <v>266</v>
      </c>
      <c r="H85" s="1" t="s">
        <v>267</v>
      </c>
      <c r="I85" s="1" t="s">
        <v>517</v>
      </c>
      <c r="J85" s="1" t="s">
        <v>269</v>
      </c>
      <c r="K85" s="1" t="s">
        <v>517</v>
      </c>
      <c r="L85" s="1" t="s">
        <v>517</v>
      </c>
      <c r="M85" s="1" t="s">
        <v>270</v>
      </c>
      <c r="N85" s="1" t="s">
        <v>270</v>
      </c>
      <c r="O85" s="1" t="s">
        <v>271</v>
      </c>
      <c r="P85" s="1" t="s">
        <v>272</v>
      </c>
      <c r="Q85" s="1" t="s">
        <v>586</v>
      </c>
      <c r="R85" s="1" t="s">
        <v>274</v>
      </c>
      <c r="S85" s="1" t="s">
        <v>275</v>
      </c>
      <c r="T85" s="1" t="s">
        <v>276</v>
      </c>
    </row>
    <row r="86" s="1" customFormat="1" spans="1:20">
      <c r="A86" s="3">
        <v>17107694039</v>
      </c>
      <c r="B86" s="1" t="s">
        <v>567</v>
      </c>
      <c r="C86" s="1" t="s">
        <v>587</v>
      </c>
      <c r="D86" s="1" t="s">
        <v>583</v>
      </c>
      <c r="E86" s="1" t="s">
        <v>107</v>
      </c>
      <c r="F86" s="1" t="s">
        <v>340</v>
      </c>
      <c r="G86" s="1" t="s">
        <v>263</v>
      </c>
      <c r="H86" s="1" t="s">
        <v>267</v>
      </c>
      <c r="I86" s="1" t="s">
        <v>517</v>
      </c>
      <c r="J86" s="1" t="s">
        <v>269</v>
      </c>
      <c r="K86" s="1" t="s">
        <v>517</v>
      </c>
      <c r="L86" s="1" t="s">
        <v>517</v>
      </c>
      <c r="M86" s="1" t="s">
        <v>270</v>
      </c>
      <c r="N86" s="1" t="s">
        <v>270</v>
      </c>
      <c r="O86" s="1" t="s">
        <v>271</v>
      </c>
      <c r="P86" s="1" t="s">
        <v>272</v>
      </c>
      <c r="Q86" s="1" t="s">
        <v>588</v>
      </c>
      <c r="R86" s="1" t="s">
        <v>274</v>
      </c>
      <c r="S86" s="1" t="s">
        <v>275</v>
      </c>
      <c r="T86" s="1" t="s">
        <v>276</v>
      </c>
    </row>
    <row r="87" s="1" customFormat="1" spans="1:20">
      <c r="A87" s="3">
        <v>17101992629</v>
      </c>
      <c r="B87" s="1" t="s">
        <v>589</v>
      </c>
      <c r="C87" s="1" t="s">
        <v>590</v>
      </c>
      <c r="D87" s="1" t="s">
        <v>591</v>
      </c>
      <c r="E87" s="1" t="s">
        <v>592</v>
      </c>
      <c r="F87" s="1" t="s">
        <v>431</v>
      </c>
      <c r="G87" s="1" t="s">
        <v>340</v>
      </c>
      <c r="H87" s="1" t="s">
        <v>267</v>
      </c>
      <c r="I87" s="1" t="s">
        <v>271</v>
      </c>
      <c r="J87" s="1" t="s">
        <v>269</v>
      </c>
      <c r="K87" s="1" t="s">
        <v>271</v>
      </c>
      <c r="L87" s="1" t="s">
        <v>271</v>
      </c>
      <c r="M87" s="1" t="s">
        <v>270</v>
      </c>
      <c r="N87" s="1" t="s">
        <v>270</v>
      </c>
      <c r="O87" s="1" t="s">
        <v>271</v>
      </c>
      <c r="P87" s="1" t="s">
        <v>272</v>
      </c>
      <c r="Q87" s="1" t="s">
        <v>593</v>
      </c>
      <c r="R87" s="1" t="s">
        <v>274</v>
      </c>
      <c r="S87" s="1" t="s">
        <v>275</v>
      </c>
      <c r="T87" s="1" t="s">
        <v>276</v>
      </c>
    </row>
    <row r="88" s="1" customFormat="1" spans="1:20">
      <c r="A88" s="3">
        <v>17100351532</v>
      </c>
      <c r="B88" s="1" t="s">
        <v>589</v>
      </c>
      <c r="C88" s="1" t="s">
        <v>594</v>
      </c>
      <c r="D88" s="1" t="s">
        <v>595</v>
      </c>
      <c r="E88" s="1" t="s">
        <v>39</v>
      </c>
      <c r="F88" s="1" t="s">
        <v>535</v>
      </c>
      <c r="G88" s="1" t="s">
        <v>340</v>
      </c>
      <c r="H88" s="1" t="s">
        <v>267</v>
      </c>
      <c r="I88" s="1" t="s">
        <v>596</v>
      </c>
      <c r="J88" s="1" t="s">
        <v>269</v>
      </c>
      <c r="K88" s="1" t="s">
        <v>596</v>
      </c>
      <c r="L88" s="1" t="s">
        <v>596</v>
      </c>
      <c r="M88" s="1" t="s">
        <v>270</v>
      </c>
      <c r="N88" s="1" t="s">
        <v>270</v>
      </c>
      <c r="O88" s="1" t="s">
        <v>271</v>
      </c>
      <c r="P88" s="1" t="s">
        <v>272</v>
      </c>
      <c r="Q88" s="1" t="s">
        <v>597</v>
      </c>
      <c r="R88" s="1" t="s">
        <v>274</v>
      </c>
      <c r="S88" s="1" t="s">
        <v>275</v>
      </c>
      <c r="T88" s="1" t="s">
        <v>276</v>
      </c>
    </row>
    <row r="89" s="1" customFormat="1" spans="1:20">
      <c r="A89" s="3">
        <v>17099820574</v>
      </c>
      <c r="B89" s="1" t="s">
        <v>598</v>
      </c>
      <c r="C89" s="1" t="s">
        <v>599</v>
      </c>
      <c r="D89" s="1" t="s">
        <v>453</v>
      </c>
      <c r="E89" s="1" t="s">
        <v>36</v>
      </c>
      <c r="F89" s="1" t="s">
        <v>600</v>
      </c>
      <c r="G89" s="1" t="s">
        <v>340</v>
      </c>
      <c r="H89" s="1" t="s">
        <v>267</v>
      </c>
      <c r="I89" s="1" t="s">
        <v>601</v>
      </c>
      <c r="J89" s="1" t="s">
        <v>269</v>
      </c>
      <c r="K89" s="1" t="s">
        <v>601</v>
      </c>
      <c r="L89" s="1" t="s">
        <v>601</v>
      </c>
      <c r="M89" s="1" t="s">
        <v>270</v>
      </c>
      <c r="N89" s="1" t="s">
        <v>270</v>
      </c>
      <c r="O89" s="1" t="s">
        <v>271</v>
      </c>
      <c r="P89" s="1" t="s">
        <v>272</v>
      </c>
      <c r="Q89" s="1" t="s">
        <v>602</v>
      </c>
      <c r="R89" s="1" t="s">
        <v>274</v>
      </c>
      <c r="S89" s="1" t="s">
        <v>275</v>
      </c>
      <c r="T89" s="1" t="s">
        <v>276</v>
      </c>
    </row>
    <row r="90" s="1" customFormat="1" spans="1:20">
      <c r="A90" s="3">
        <v>17086248849</v>
      </c>
      <c r="B90" s="1" t="s">
        <v>603</v>
      </c>
      <c r="C90" s="1" t="s">
        <v>604</v>
      </c>
      <c r="D90" s="1" t="s">
        <v>605</v>
      </c>
      <c r="E90" s="1" t="s">
        <v>30</v>
      </c>
      <c r="F90" s="1" t="s">
        <v>431</v>
      </c>
      <c r="G90" s="1" t="s">
        <v>340</v>
      </c>
      <c r="H90" s="1" t="s">
        <v>267</v>
      </c>
      <c r="I90" s="1" t="s">
        <v>606</v>
      </c>
      <c r="J90" s="1" t="s">
        <v>269</v>
      </c>
      <c r="K90" s="1" t="s">
        <v>606</v>
      </c>
      <c r="L90" s="1" t="s">
        <v>606</v>
      </c>
      <c r="M90" s="1" t="s">
        <v>270</v>
      </c>
      <c r="N90" s="1" t="s">
        <v>270</v>
      </c>
      <c r="O90" s="1" t="s">
        <v>271</v>
      </c>
      <c r="P90" s="1" t="s">
        <v>272</v>
      </c>
      <c r="Q90" s="1" t="s">
        <v>607</v>
      </c>
      <c r="R90" s="1" t="s">
        <v>274</v>
      </c>
      <c r="S90" s="1" t="s">
        <v>275</v>
      </c>
      <c r="T90" s="1" t="s">
        <v>276</v>
      </c>
    </row>
    <row r="91" s="1" customFormat="1" spans="1:20">
      <c r="A91" s="3">
        <v>17079892480</v>
      </c>
      <c r="B91" s="1" t="s">
        <v>608</v>
      </c>
      <c r="C91" s="1" t="s">
        <v>609</v>
      </c>
      <c r="D91" s="1" t="s">
        <v>610</v>
      </c>
      <c r="E91" s="1" t="s">
        <v>181</v>
      </c>
      <c r="F91" s="1" t="s">
        <v>340</v>
      </c>
      <c r="G91" s="1" t="s">
        <v>266</v>
      </c>
      <c r="H91" s="1" t="s">
        <v>267</v>
      </c>
      <c r="I91" s="1" t="s">
        <v>611</v>
      </c>
      <c r="J91" s="1" t="s">
        <v>269</v>
      </c>
      <c r="K91" s="1" t="s">
        <v>611</v>
      </c>
      <c r="L91" s="1" t="s">
        <v>611</v>
      </c>
      <c r="M91" s="1" t="s">
        <v>270</v>
      </c>
      <c r="N91" s="1" t="s">
        <v>270</v>
      </c>
      <c r="O91" s="1" t="s">
        <v>271</v>
      </c>
      <c r="P91" s="1" t="s">
        <v>272</v>
      </c>
      <c r="Q91" s="1" t="s">
        <v>612</v>
      </c>
      <c r="R91" s="1" t="s">
        <v>274</v>
      </c>
      <c r="S91" s="1" t="s">
        <v>275</v>
      </c>
      <c r="T91" s="1" t="s">
        <v>276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2022-01-24T01:36:00Z</dcterms:created>
  <dcterms:modified xsi:type="dcterms:W3CDTF">2022-01-24T01:44:17Z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591215A042384DD6B1343C1B854EEEE8</vt:lpwstr>
  </property>
  <property fmtid="{D5CDD505-2E9C-101B-9397-08002B2CF9AE}" pid="3" name="KSOProductBuildVer">
    <vt:lpwstr>2052-11.1.0.11294</vt:lpwstr>
  </property>
</Properties>
</file>