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<sst xmlns="http://schemas.openxmlformats.org/spreadsheetml/2006/main" count="318" uniqueCount="151">
  <si>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</si>
  <si>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</si>
  <si>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</si>
  <si>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</si>
  <si>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</si>
  <si>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</si>
  <si>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</si>
  <si>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</si>
  <si>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</si>
  <si>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</si>
  <si>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</si>
  <si>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</si>
  <si>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</si>
  <si>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</si>
  <si>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</si>
  <si>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</si>
  <si>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</si>
  <si>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</si>
  <si>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</si>
  <si>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</si>
  <si>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</si>
  <si>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</si>
  <si>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</si>
  <si>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</si>
  <si>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</si>
  <si>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</si>
  <si>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取消</t>
  </si>
  <si>
    <t>[曼谷]曼谷城市酒店(Bangkok City Hotel)(68031228)</t>
  </si>
  <si>
    <t>双人床房&lt;2人入住&gt;&lt;不退款&gt;&lt;早餐&gt;</t>
  </si>
  <si>
    <t>HKD</t>
  </si>
  <si>
    <t>HUNG/WAI MAN</t>
  </si>
  <si>
    <t>CA13030220129HKD</t>
  </si>
  <si>
    <t>未提现</t>
  </si>
  <si>
    <t>携程开票</t>
  </si>
  <si>
    <t>正常</t>
  </si>
  <si>
    <t>[斯德哥尔摩]斯德哥尔摩Ç酒店(Hotel C Stockholm)(55337452)</t>
  </si>
  <si>
    <t>标准房, 2 张单人床&lt;2人入住&gt;&lt;不退款&gt;&lt;早餐&gt;</t>
  </si>
  <si>
    <t>Heincke/Gunilla,Esper/Yvonne</t>
  </si>
  <si>
    <t>2906r712956</t>
  </si>
  <si>
    <t>[吉隆坡]吉隆坡瑞吉酒店(The St. Regis Kuala Lumpur)(55694702)</t>
  </si>
  <si>
    <t>豪华城景特大床房&lt;不退款&gt;&lt;2人入住&gt;</t>
  </si>
  <si>
    <t>KHIU/FU CHENG,TBA/TBA</t>
  </si>
  <si>
    <t>DATUL/LUCAS SEE SAU CHIN,TBA/TBA</t>
  </si>
  <si>
    <t>[不来梅]不来梅丽笙蓝标酒店(Radisson Blu Hotel Bremen)(56196481)</t>
  </si>
  <si>
    <t>中庭景观标准房&lt;2人入住&gt;&lt;不退款&gt;&lt;早餐&gt;</t>
  </si>
  <si>
    <t>Neuaug/Yvonne,Bosse/Stephan</t>
  </si>
  <si>
    <t>[伊斯坦布尔]伊斯坦布尔亚洲西瓦希尔科酒店(Cevahir Hotel Istanbul Asia)(55290297)</t>
  </si>
  <si>
    <t>海景高级双床房&lt;2人入住&gt;&lt;不退款&gt;</t>
  </si>
  <si>
    <t>Latey/Vakkas</t>
  </si>
  <si>
    <t>[Cilinaya]马塔兰阿斯顿酒店(Aston Inn Mataram)(55598950)</t>
  </si>
  <si>
    <t>高级房&lt;2人入住&gt;&lt;不退款&gt;</t>
  </si>
  <si>
    <t>bisman/lely Herlina</t>
  </si>
  <si>
    <t>[利兹]利兹中心克朗波特路宜必思快捷酒店(Ibis Budget Leeds Centre Crown Point Road)(77368461)</t>
  </si>
  <si>
    <t>双人房&lt;不退款&gt;&lt;2人入住&gt;</t>
  </si>
  <si>
    <t>Stewart/Jessica</t>
  </si>
  <si>
    <t>6002WAO564</t>
  </si>
  <si>
    <t>[吉隆坡]城市中心酒店(City Central Hotel)(55626402)</t>
  </si>
  <si>
    <t>豪华大床房&lt;2人入住&gt;&lt;不退款&gt;</t>
  </si>
  <si>
    <t>Hoo/Yuenfei</t>
  </si>
  <si>
    <t>[阿利坎特]欧洲之星光明之城酒店(Eurostars Lucentum)(55505287)</t>
  </si>
  <si>
    <t>双人床或双床房&lt;2人入住&gt;&lt;不退款&gt;</t>
  </si>
  <si>
    <t>Bennett/Brian,Bennett/Margaret</t>
  </si>
  <si>
    <t>，</t>
  </si>
  <si>
    <t>本期扣款784元</t>
  </si>
  <si>
    <t xml:space="preserve"> 6211 HKD</t>
  </si>
  <si>
    <t>A220129103418481</t>
  </si>
  <si>
    <t>A220129103541481</t>
  </si>
  <si>
    <t>总计：6211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</si>
  <si>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</si>
  <si>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</si>
  <si>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</si>
  <si>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</si>
  <si>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</si>
  <si>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</si>
  <si>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</si>
  <si>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</si>
  <si>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</si>
  <si>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</si>
  <si>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</si>
  <si>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</si>
  <si>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</si>
  <si>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</si>
  <si>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</si>
  <si>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</si>
  <si>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</si>
  <si>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2022-01-25</t>
  </si>
  <si>
    <t>2408970</t>
  </si>
  <si>
    <t>欧洲之星光明之城酒店</t>
  </si>
  <si>
    <t>Bennett Brian,Bennett Margaret</t>
  </si>
  <si>
    <t>2022-01-26</t>
  </si>
  <si>
    <t>退房日周结</t>
  </si>
  <si>
    <t>359.88</t>
  </si>
  <si>
    <t>440.00</t>
  </si>
  <si>
    <t>0</t>
  </si>
  <si>
    <t>0.00</t>
  </si>
  <si>
    <t>携程汇智国际直连</t>
  </si>
  <si>
    <t>2022-01-25 20:10:00</t>
  </si>
  <si>
    <t>否</t>
  </si>
  <si>
    <t>汇智国际旅游发展有限公司</t>
  </si>
  <si>
    <t>直连</t>
  </si>
  <si>
    <t>2408791</t>
  </si>
  <si>
    <t>城市中心酒店</t>
  </si>
  <si>
    <t>Hoo Yuenfei</t>
  </si>
  <si>
    <t>71.98</t>
  </si>
  <si>
    <t>88.00</t>
  </si>
  <si>
    <t>2022-01-25 15:49:43</t>
  </si>
  <si>
    <t>2022-01-24</t>
  </si>
  <si>
    <t>2408454</t>
  </si>
  <si>
    <t>利兹中心克朗波特路宜必思快捷酒店</t>
  </si>
  <si>
    <t>Stewart Jessica</t>
  </si>
  <si>
    <t>326.34</t>
  </si>
  <si>
    <t>399.00</t>
  </si>
  <si>
    <t>2022-01-24 23:53:36</t>
  </si>
  <si>
    <t>2022-01-23</t>
  </si>
  <si>
    <t>2406936</t>
  </si>
  <si>
    <t>马塔兰阿斯顿酒店</t>
  </si>
  <si>
    <t>bisman lely Herlina</t>
  </si>
  <si>
    <t>177.48</t>
  </si>
  <si>
    <t>217.00</t>
  </si>
  <si>
    <t>2022-01-23 10:27:36</t>
  </si>
  <si>
    <t>2022-01-21</t>
  </si>
  <si>
    <t>2404818</t>
  </si>
  <si>
    <t>伊斯坦布尔亚洲西瓦希尔科酒店</t>
  </si>
  <si>
    <t>Latey Vakkas</t>
  </si>
  <si>
    <t>1305.37</t>
  </si>
  <si>
    <t>1596.00</t>
  </si>
  <si>
    <t>2022-01-21 17:42:36</t>
  </si>
  <si>
    <t>2403823</t>
  </si>
  <si>
    <t>不来梅丽笙蓝标酒店</t>
  </si>
  <si>
    <t>Neuaug Yvonne,Bosse Stephan</t>
  </si>
  <si>
    <t>983.12</t>
  </si>
  <si>
    <t>1202.00</t>
  </si>
  <si>
    <t>2022-01-21 03:50:59</t>
  </si>
  <si>
    <t>2022-01-09</t>
  </si>
  <si>
    <t>2380203</t>
  </si>
  <si>
    <t>瑞吉酒店</t>
  </si>
  <si>
    <t>DATUL LUCAS SEE SAU CHIN,TBA TBA</t>
  </si>
  <si>
    <t>870.81</t>
  </si>
  <si>
    <t>1063.00</t>
  </si>
  <si>
    <t>2022-01-09 12:39:38</t>
  </si>
  <si>
    <t>2022-01-08</t>
  </si>
  <si>
    <t>2379800</t>
  </si>
  <si>
    <t>KHIU FU CHENG,TBA TBA</t>
  </si>
  <si>
    <t>2022-01-08 23:37:24</t>
  </si>
  <si>
    <t>2022-01-07</t>
  </si>
  <si>
    <t>2377542</t>
  </si>
  <si>
    <t>斯德哥尔摩?酒店</t>
  </si>
  <si>
    <t>Heincke Gunilla,Esper Yvonne</t>
  </si>
  <si>
    <t>759.68</t>
  </si>
  <si>
    <t>927.00</t>
  </si>
  <si>
    <t>2022-01-07 17:09:30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</si>
</sst>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7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9" borderId="4" applyNumberFormat="0" applyFon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17" fillId="15" borderId="1" applyNumberFormat="0" applyAlignment="0" applyProtection="0">
      <alignment vertical="center"/>
    </xf>
    <xf numFmtId="0" fontId="18" fillId="18" borderId="6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3">
      <c r="A2" s="4">
        <v>15785166200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44580</v>
      </c>
      <c r="G2" s="5">
        <v>44587</v>
      </c>
      <c r="H2" s="4">
        <v>1</v>
      </c>
      <c r="I2" s="4">
        <v>7</v>
      </c>
      <c r="J2" s="4">
        <v>7</v>
      </c>
      <c r="K2" s="4" t="s">
        <v>29</v>
      </c>
      <c r="L2" s="4">
        <v>-784</v>
      </c>
      <c r="M2" s="4">
        <v>-784</v>
      </c>
      <c r="N2" s="4" t="s">
        <v>30</v>
      </c>
      <c r="O2" s="4" t="s">
        <v>31</v>
      </c>
      <c r="P2" s="4" t="s">
        <v>32</v>
      </c>
      <c r="Q2" s="4">
        <v>0</v>
      </c>
      <c r="R2" s="6">
        <v>44390</v>
      </c>
      <c r="S2" s="5">
        <v>44590</v>
      </c>
      <c r="T2" s="4" t="s">
        <v>33</v>
      </c>
      <c r="U2" s="4">
        <v>-784</v>
      </c>
      <c r="V2" s="4">
        <v>0</v>
      </c>
      <c r="W2" s="4">
        <v>0</v>
      </c>
    </row>
    <row r="3" s="4" customFormat="1" spans="1:25">
      <c r="A3" s="4">
        <v>17133354698</v>
      </c>
      <c r="B3" s="4" t="s">
        <v>25</v>
      </c>
      <c r="C3" s="4" t="s">
        <v>34</v>
      </c>
      <c r="D3" s="4" t="s">
        <v>35</v>
      </c>
      <c r="E3" s="4" t="s">
        <v>36</v>
      </c>
      <c r="F3" s="5">
        <v>44586</v>
      </c>
      <c r="G3" s="5">
        <v>44587</v>
      </c>
      <c r="H3" s="4">
        <v>1</v>
      </c>
      <c r="I3" s="4">
        <v>1</v>
      </c>
      <c r="J3" s="4">
        <v>1</v>
      </c>
      <c r="K3" s="4" t="s">
        <v>29</v>
      </c>
      <c r="L3" s="4">
        <v>927</v>
      </c>
      <c r="M3" s="4">
        <v>927</v>
      </c>
      <c r="N3" s="4" t="s">
        <v>37</v>
      </c>
      <c r="O3" s="4" t="s">
        <v>31</v>
      </c>
      <c r="P3" s="4" t="s">
        <v>32</v>
      </c>
      <c r="Q3" s="4">
        <v>0</v>
      </c>
      <c r="R3" s="6">
        <v>44568</v>
      </c>
      <c r="S3" s="5">
        <v>44590</v>
      </c>
      <c r="T3" s="4" t="s">
        <v>33</v>
      </c>
      <c r="U3" s="4">
        <v>927</v>
      </c>
      <c r="V3" s="4">
        <v>0</v>
      </c>
      <c r="W3" s="4">
        <v>0</v>
      </c>
      <c r="X3" s="4">
        <v>2377542</v>
      </c>
      <c r="Y3" s="4" t="s">
        <v>38</v>
      </c>
    </row>
    <row r="4" s="4" customFormat="1" spans="1:25">
      <c r="A4" s="4">
        <v>17144095077</v>
      </c>
      <c r="B4" s="4" t="s">
        <v>25</v>
      </c>
      <c r="C4" s="4" t="s">
        <v>34</v>
      </c>
      <c r="D4" s="4" t="s">
        <v>39</v>
      </c>
      <c r="E4" s="4" t="s">
        <v>40</v>
      </c>
      <c r="F4" s="5">
        <v>44586</v>
      </c>
      <c r="G4" s="5">
        <v>44587</v>
      </c>
      <c r="H4" s="4">
        <v>1</v>
      </c>
      <c r="I4" s="4">
        <v>1</v>
      </c>
      <c r="J4" s="4">
        <v>1</v>
      </c>
      <c r="K4" s="4" t="s">
        <v>29</v>
      </c>
      <c r="L4" s="4">
        <v>1063</v>
      </c>
      <c r="M4" s="4">
        <v>1063</v>
      </c>
      <c r="N4" s="4" t="s">
        <v>41</v>
      </c>
      <c r="O4" s="4" t="s">
        <v>31</v>
      </c>
      <c r="P4" s="4" t="s">
        <v>32</v>
      </c>
      <c r="Q4" s="4">
        <v>0</v>
      </c>
      <c r="R4" s="6">
        <v>44569</v>
      </c>
      <c r="S4" s="5">
        <v>44590</v>
      </c>
      <c r="T4" s="4" t="s">
        <v>33</v>
      </c>
      <c r="U4" s="4">
        <v>1063</v>
      </c>
      <c r="V4" s="4">
        <v>0</v>
      </c>
      <c r="W4" s="4">
        <v>0</v>
      </c>
      <c r="X4" s="4">
        <v>2379800</v>
      </c>
      <c r="Y4" s="4">
        <v>94494139</v>
      </c>
    </row>
    <row r="5" s="4" customFormat="1" spans="1:25">
      <c r="A5" s="4">
        <v>17145314346</v>
      </c>
      <c r="B5" s="4" t="s">
        <v>25</v>
      </c>
      <c r="C5" s="4" t="s">
        <v>34</v>
      </c>
      <c r="D5" s="4" t="s">
        <v>39</v>
      </c>
      <c r="E5" s="4" t="s">
        <v>40</v>
      </c>
      <c r="F5" s="5">
        <v>44586</v>
      </c>
      <c r="G5" s="5">
        <v>44587</v>
      </c>
      <c r="H5" s="4">
        <v>1</v>
      </c>
      <c r="I5" s="4">
        <v>1</v>
      </c>
      <c r="J5" s="4">
        <v>1</v>
      </c>
      <c r="K5" s="4" t="s">
        <v>29</v>
      </c>
      <c r="L5" s="4">
        <v>1063</v>
      </c>
      <c r="M5" s="4">
        <v>1063</v>
      </c>
      <c r="N5" s="4" t="s">
        <v>42</v>
      </c>
      <c r="O5" s="4" t="s">
        <v>31</v>
      </c>
      <c r="P5" s="4" t="s">
        <v>32</v>
      </c>
      <c r="Q5" s="4">
        <v>0</v>
      </c>
      <c r="R5" s="6">
        <v>44570</v>
      </c>
      <c r="S5" s="5">
        <v>44590</v>
      </c>
      <c r="T5" s="4" t="s">
        <v>33</v>
      </c>
      <c r="U5" s="4">
        <v>1063</v>
      </c>
      <c r="V5" s="4">
        <v>0</v>
      </c>
      <c r="W5" s="4">
        <v>0</v>
      </c>
      <c r="X5" s="4"/>
      <c r="Y5" s="4">
        <v>94845311</v>
      </c>
    </row>
    <row r="6" s="4" customFormat="1" spans="1:25">
      <c r="A6" s="4">
        <v>17207154305</v>
      </c>
      <c r="B6" s="4" t="s">
        <v>25</v>
      </c>
      <c r="C6" s="4" t="s">
        <v>34</v>
      </c>
      <c r="D6" s="4" t="s">
        <v>43</v>
      </c>
      <c r="E6" s="4" t="s">
        <v>44</v>
      </c>
      <c r="F6" s="5">
        <v>44586</v>
      </c>
      <c r="G6" s="5">
        <v>44587</v>
      </c>
      <c r="H6" s="4">
        <v>1</v>
      </c>
      <c r="I6" s="4">
        <v>1</v>
      </c>
      <c r="J6" s="4">
        <v>1</v>
      </c>
      <c r="K6" s="4" t="s">
        <v>29</v>
      </c>
      <c r="L6" s="4">
        <v>1202</v>
      </c>
      <c r="M6" s="4">
        <v>1202</v>
      </c>
      <c r="N6" s="4" t="s">
        <v>45</v>
      </c>
      <c r="O6" s="4" t="s">
        <v>31</v>
      </c>
      <c r="P6" s="4" t="s">
        <v>32</v>
      </c>
      <c r="Q6" s="4">
        <v>0</v>
      </c>
      <c r="R6" s="6">
        <v>44582</v>
      </c>
      <c r="S6" s="5">
        <v>44590</v>
      </c>
      <c r="T6" s="4" t="s">
        <v>33</v>
      </c>
      <c r="U6" s="4">
        <v>1202</v>
      </c>
      <c r="V6" s="4">
        <v>0</v>
      </c>
      <c r="W6" s="4">
        <v>0</v>
      </c>
      <c r="X6" s="4">
        <v>2403823</v>
      </c>
      <c r="Y6" s="4">
        <v>17440916</v>
      </c>
    </row>
    <row r="7" s="4" customFormat="1" spans="1:25">
      <c r="A7" s="4">
        <v>17211277454</v>
      </c>
      <c r="B7" s="4" t="s">
        <v>25</v>
      </c>
      <c r="C7" s="4" t="s">
        <v>34</v>
      </c>
      <c r="D7" s="4" t="s">
        <v>46</v>
      </c>
      <c r="E7" s="4" t="s">
        <v>47</v>
      </c>
      <c r="F7" s="5">
        <v>44584</v>
      </c>
      <c r="G7" s="5">
        <v>44587</v>
      </c>
      <c r="H7" s="4">
        <v>1</v>
      </c>
      <c r="I7" s="4">
        <v>3</v>
      </c>
      <c r="J7" s="4">
        <v>3</v>
      </c>
      <c r="K7" s="4" t="s">
        <v>29</v>
      </c>
      <c r="L7" s="4">
        <v>1596</v>
      </c>
      <c r="M7" s="4">
        <v>1596</v>
      </c>
      <c r="N7" s="4" t="s">
        <v>48</v>
      </c>
      <c r="O7" s="4" t="s">
        <v>31</v>
      </c>
      <c r="P7" s="4" t="s">
        <v>32</v>
      </c>
      <c r="Q7" s="4">
        <v>0</v>
      </c>
      <c r="R7" s="6">
        <v>44582</v>
      </c>
      <c r="S7" s="5">
        <v>44590</v>
      </c>
      <c r="T7" s="4" t="s">
        <v>33</v>
      </c>
      <c r="U7" s="4">
        <v>1596</v>
      </c>
      <c r="V7" s="4">
        <v>0</v>
      </c>
      <c r="W7" s="4">
        <v>0</v>
      </c>
      <c r="X7" s="4">
        <v>2404818</v>
      </c>
      <c r="Y7" s="4">
        <v>647569873</v>
      </c>
    </row>
    <row r="8" s="4" customFormat="1" spans="1:24">
      <c r="A8" s="4">
        <v>17219556392</v>
      </c>
      <c r="B8" s="4" t="s">
        <v>25</v>
      </c>
      <c r="C8" s="4" t="s">
        <v>34</v>
      </c>
      <c r="D8" s="4" t="s">
        <v>49</v>
      </c>
      <c r="E8" s="4" t="s">
        <v>50</v>
      </c>
      <c r="F8" s="5">
        <v>44586</v>
      </c>
      <c r="G8" s="5">
        <v>44587</v>
      </c>
      <c r="H8" s="4">
        <v>1</v>
      </c>
      <c r="I8" s="4">
        <v>1</v>
      </c>
      <c r="J8" s="4">
        <v>1</v>
      </c>
      <c r="K8" s="4" t="s">
        <v>29</v>
      </c>
      <c r="L8" s="4">
        <v>217</v>
      </c>
      <c r="M8" s="4">
        <v>217</v>
      </c>
      <c r="N8" s="4" t="s">
        <v>51</v>
      </c>
      <c r="O8" s="4" t="s">
        <v>31</v>
      </c>
      <c r="P8" s="4" t="s">
        <v>32</v>
      </c>
      <c r="Q8" s="4">
        <v>0</v>
      </c>
      <c r="R8" s="6">
        <v>44584</v>
      </c>
      <c r="S8" s="5">
        <v>44590</v>
      </c>
      <c r="T8" s="4" t="s">
        <v>33</v>
      </c>
      <c r="U8" s="4">
        <v>217</v>
      </c>
      <c r="V8" s="4">
        <v>0</v>
      </c>
      <c r="W8" s="4">
        <v>0</v>
      </c>
      <c r="X8" s="4">
        <v>2406936</v>
      </c>
    </row>
    <row r="9" s="4" customFormat="1" spans="1:25">
      <c r="A9" s="4">
        <v>17228211586</v>
      </c>
      <c r="B9" s="4" t="s">
        <v>25</v>
      </c>
      <c r="C9" s="4" t="s">
        <v>34</v>
      </c>
      <c r="D9" s="4" t="s">
        <v>52</v>
      </c>
      <c r="E9" s="4" t="s">
        <v>53</v>
      </c>
      <c r="F9" s="5">
        <v>44586</v>
      </c>
      <c r="G9" s="5">
        <v>44587</v>
      </c>
      <c r="H9" s="4">
        <v>1</v>
      </c>
      <c r="I9" s="4">
        <v>1</v>
      </c>
      <c r="J9" s="4">
        <v>1</v>
      </c>
      <c r="K9" s="4" t="s">
        <v>29</v>
      </c>
      <c r="L9" s="4">
        <v>399</v>
      </c>
      <c r="M9" s="4">
        <v>399</v>
      </c>
      <c r="N9" s="4" t="s">
        <v>54</v>
      </c>
      <c r="O9" s="4" t="s">
        <v>31</v>
      </c>
      <c r="P9" s="4" t="s">
        <v>32</v>
      </c>
      <c r="Q9" s="4">
        <v>0</v>
      </c>
      <c r="R9" s="6">
        <v>44585</v>
      </c>
      <c r="S9" s="5">
        <v>44590</v>
      </c>
      <c r="T9" s="4" t="s">
        <v>33</v>
      </c>
      <c r="U9" s="4">
        <v>399</v>
      </c>
      <c r="V9" s="4">
        <v>0</v>
      </c>
      <c r="W9" s="4">
        <v>0</v>
      </c>
      <c r="X9" s="4"/>
      <c r="Y9" s="4" t="s">
        <v>55</v>
      </c>
    </row>
    <row r="10" s="4" customFormat="1" spans="1:23">
      <c r="A10" s="4">
        <v>17232891603</v>
      </c>
      <c r="B10" s="4" t="s">
        <v>25</v>
      </c>
      <c r="C10" s="4" t="s">
        <v>34</v>
      </c>
      <c r="D10" s="4" t="s">
        <v>56</v>
      </c>
      <c r="E10" s="4" t="s">
        <v>57</v>
      </c>
      <c r="F10" s="5">
        <v>44586</v>
      </c>
      <c r="G10" s="5">
        <v>44587</v>
      </c>
      <c r="H10" s="4">
        <v>1</v>
      </c>
      <c r="I10" s="4">
        <v>1</v>
      </c>
      <c r="J10" s="4">
        <v>1</v>
      </c>
      <c r="K10" s="4" t="s">
        <v>29</v>
      </c>
      <c r="L10" s="4">
        <v>88</v>
      </c>
      <c r="M10" s="4">
        <v>88</v>
      </c>
      <c r="N10" s="4" t="s">
        <v>58</v>
      </c>
      <c r="O10" s="4" t="s">
        <v>31</v>
      </c>
      <c r="P10" s="4" t="s">
        <v>32</v>
      </c>
      <c r="Q10" s="4">
        <v>0</v>
      </c>
      <c r="R10" s="6">
        <v>44586</v>
      </c>
      <c r="S10" s="5">
        <v>44590</v>
      </c>
      <c r="T10" s="4" t="s">
        <v>33</v>
      </c>
      <c r="U10" s="4">
        <v>88</v>
      </c>
      <c r="V10" s="4">
        <v>0</v>
      </c>
      <c r="W10" s="4">
        <v>0</v>
      </c>
    </row>
    <row r="11" s="4" customFormat="1" spans="1:23">
      <c r="A11" s="4">
        <v>17234683317</v>
      </c>
      <c r="B11" s="4" t="s">
        <v>25</v>
      </c>
      <c r="C11" s="4" t="s">
        <v>34</v>
      </c>
      <c r="D11" s="4" t="s">
        <v>59</v>
      </c>
      <c r="E11" s="4" t="s">
        <v>60</v>
      </c>
      <c r="F11" s="5">
        <v>44586</v>
      </c>
      <c r="G11" s="5">
        <v>44587</v>
      </c>
      <c r="H11" s="4">
        <v>1</v>
      </c>
      <c r="I11" s="4">
        <v>1</v>
      </c>
      <c r="J11" s="4">
        <v>1</v>
      </c>
      <c r="K11" s="4" t="s">
        <v>29</v>
      </c>
      <c r="L11" s="4">
        <v>440</v>
      </c>
      <c r="M11" s="4">
        <v>440</v>
      </c>
      <c r="N11" s="4" t="s">
        <v>61</v>
      </c>
      <c r="O11" s="4" t="s">
        <v>31</v>
      </c>
      <c r="P11" s="4" t="s">
        <v>32</v>
      </c>
      <c r="Q11" s="4">
        <v>0</v>
      </c>
      <c r="R11" s="6">
        <v>44586</v>
      </c>
      <c r="S11" s="5">
        <v>44590</v>
      </c>
      <c r="T11" s="4" t="s">
        <v>33</v>
      </c>
      <c r="U11" s="4">
        <v>440</v>
      </c>
      <c r="V11" s="4">
        <v>0</v>
      </c>
      <c r="W11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A17" sqref="A17:C19"/>
    </sheetView>
  </sheetViews>
  <sheetFormatPr defaultColWidth="9" defaultRowHeight="13.5"/>
  <cols>
    <col min="1" max="1" width="16.75" style="4" customWidth="1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62</v>
      </c>
    </row>
    <row r="2" s="4" customFormat="1" spans="1:10">
      <c r="A2" s="4">
        <v>15785166200</v>
      </c>
      <c r="B2" s="5">
        <v>44580</v>
      </c>
      <c r="C2" s="5">
        <v>44587</v>
      </c>
      <c r="D2" s="4">
        <v>-784</v>
      </c>
      <c r="E2" s="4" t="e">
        <f>VLOOKUP(A2,HOP!A:L,12,0)</f>
        <v>#N/A</v>
      </c>
      <c r="F2" s="4">
        <v>2194639</v>
      </c>
      <c r="G2" s="4" t="e">
        <f>D2-E2</f>
        <v>#N/A</v>
      </c>
      <c r="H2" s="4" t="str">
        <f>$H$1&amp;F2</f>
        <v>，2194639</v>
      </c>
      <c r="I2" s="4" t="e">
        <f>VLOOKUP(A2,HOP!A:T,20,0)</f>
        <v>#N/A</v>
      </c>
      <c r="J2" s="4" t="s">
        <v>63</v>
      </c>
    </row>
    <row r="3" s="4" customFormat="1" spans="1:9">
      <c r="A3" s="4">
        <v>17133354698</v>
      </c>
      <c r="B3" s="5">
        <v>44586</v>
      </c>
      <c r="C3" s="5">
        <v>44587</v>
      </c>
      <c r="D3" s="4">
        <v>927</v>
      </c>
      <c r="E3" s="4" t="str">
        <f>VLOOKUP(A3,HOP!A:L,12,0)</f>
        <v>927.00</v>
      </c>
      <c r="F3" s="4" t="str">
        <f>VLOOKUP(A3,HOP!A:C,3,0)</f>
        <v>2377542</v>
      </c>
      <c r="G3" s="4">
        <f t="shared" ref="G3:G11" si="0">D3-E3</f>
        <v>0</v>
      </c>
      <c r="H3" s="4" t="str">
        <f t="shared" ref="H3:H11" si="1">$H$1&amp;F3</f>
        <v>，2377542</v>
      </c>
      <c r="I3" s="4" t="str">
        <f>VLOOKUP(A3,HOP!A:T,20,0)</f>
        <v>直连</v>
      </c>
    </row>
    <row r="4" s="4" customFormat="1" spans="1:9">
      <c r="A4" s="4">
        <v>17144095077</v>
      </c>
      <c r="B4" s="5">
        <v>44586</v>
      </c>
      <c r="C4" s="5">
        <v>44587</v>
      </c>
      <c r="D4" s="4">
        <v>1063</v>
      </c>
      <c r="E4" s="4" t="str">
        <f>VLOOKUP(A4,HOP!A:L,12,0)</f>
        <v>1063.00</v>
      </c>
      <c r="F4" s="4" t="str">
        <f>VLOOKUP(A4,HOP!A:C,3,0)</f>
        <v>2379800</v>
      </c>
      <c r="G4" s="4">
        <f t="shared" si="0"/>
        <v>0</v>
      </c>
      <c r="H4" s="4" t="str">
        <f t="shared" si="1"/>
        <v>，2379800</v>
      </c>
      <c r="I4" s="4" t="str">
        <f>VLOOKUP(A4,HOP!A:T,20,0)</f>
        <v>直连</v>
      </c>
    </row>
    <row r="5" s="4" customFormat="1" spans="1:9">
      <c r="A5" s="4">
        <v>17145314346</v>
      </c>
      <c r="B5" s="5">
        <v>44586</v>
      </c>
      <c r="C5" s="5">
        <v>44587</v>
      </c>
      <c r="D5" s="4">
        <v>1063</v>
      </c>
      <c r="E5" s="4" t="str">
        <f>VLOOKUP(A5,HOP!A:L,12,0)</f>
        <v>1063.00</v>
      </c>
      <c r="F5" s="4" t="str">
        <f>VLOOKUP(A5,HOP!A:C,3,0)</f>
        <v>2380203</v>
      </c>
      <c r="G5" s="4">
        <f t="shared" si="0"/>
        <v>0</v>
      </c>
      <c r="H5" s="4" t="str">
        <f t="shared" si="1"/>
        <v>，2380203</v>
      </c>
      <c r="I5" s="4" t="str">
        <f>VLOOKUP(A5,HOP!A:T,20,0)</f>
        <v>直连</v>
      </c>
    </row>
    <row r="6" s="4" customFormat="1" spans="1:9">
      <c r="A6" s="4">
        <v>17207154305</v>
      </c>
      <c r="B6" s="5">
        <v>44586</v>
      </c>
      <c r="C6" s="5">
        <v>44587</v>
      </c>
      <c r="D6" s="4">
        <v>1202</v>
      </c>
      <c r="E6" s="4" t="str">
        <f>VLOOKUP(A6,HOP!A:L,12,0)</f>
        <v>1202.00</v>
      </c>
      <c r="F6" s="4" t="str">
        <f>VLOOKUP(A6,HOP!A:C,3,0)</f>
        <v>2403823</v>
      </c>
      <c r="G6" s="4">
        <f t="shared" si="0"/>
        <v>0</v>
      </c>
      <c r="H6" s="4" t="str">
        <f t="shared" si="1"/>
        <v>，2403823</v>
      </c>
      <c r="I6" s="4" t="str">
        <f>VLOOKUP(A6,HOP!A:T,20,0)</f>
        <v>直连</v>
      </c>
    </row>
    <row r="7" s="4" customFormat="1" spans="1:9">
      <c r="A7" s="4">
        <v>17211277454</v>
      </c>
      <c r="B7" s="5">
        <v>44584</v>
      </c>
      <c r="C7" s="5">
        <v>44587</v>
      </c>
      <c r="D7" s="4">
        <v>1596</v>
      </c>
      <c r="E7" s="4" t="str">
        <f>VLOOKUP(A7,HOP!A:L,12,0)</f>
        <v>1596.00</v>
      </c>
      <c r="F7" s="4" t="str">
        <f>VLOOKUP(A7,HOP!A:C,3,0)</f>
        <v>2404818</v>
      </c>
      <c r="G7" s="4">
        <f t="shared" si="0"/>
        <v>0</v>
      </c>
      <c r="H7" s="4" t="str">
        <f t="shared" si="1"/>
        <v>，2404818</v>
      </c>
      <c r="I7" s="4" t="str">
        <f>VLOOKUP(A7,HOP!A:T,20,0)</f>
        <v>直连</v>
      </c>
    </row>
    <row r="8" s="4" customFormat="1" spans="1:9">
      <c r="A8" s="4">
        <v>17219556392</v>
      </c>
      <c r="B8" s="5">
        <v>44586</v>
      </c>
      <c r="C8" s="5">
        <v>44587</v>
      </c>
      <c r="D8" s="4">
        <v>217</v>
      </c>
      <c r="E8" s="4" t="str">
        <f>VLOOKUP(A8,HOP!A:L,12,0)</f>
        <v>217.00</v>
      </c>
      <c r="F8" s="4" t="str">
        <f>VLOOKUP(A8,HOP!A:C,3,0)</f>
        <v>2406936</v>
      </c>
      <c r="G8" s="4">
        <f t="shared" si="0"/>
        <v>0</v>
      </c>
      <c r="H8" s="4" t="str">
        <f t="shared" si="1"/>
        <v>，2406936</v>
      </c>
      <c r="I8" s="4" t="str">
        <f>VLOOKUP(A8,HOP!A:T,20,0)</f>
        <v>直连</v>
      </c>
    </row>
    <row r="9" s="4" customFormat="1" spans="1:9">
      <c r="A9" s="4">
        <v>17228211586</v>
      </c>
      <c r="B9" s="5">
        <v>44586</v>
      </c>
      <c r="C9" s="5">
        <v>44587</v>
      </c>
      <c r="D9" s="4">
        <v>399</v>
      </c>
      <c r="E9" s="4" t="str">
        <f>VLOOKUP(A9,HOP!A:L,12,0)</f>
        <v>399.00</v>
      </c>
      <c r="F9" s="4" t="str">
        <f>VLOOKUP(A9,HOP!A:C,3,0)</f>
        <v>2408454</v>
      </c>
      <c r="G9" s="4">
        <f t="shared" si="0"/>
        <v>0</v>
      </c>
      <c r="H9" s="4" t="str">
        <f t="shared" si="1"/>
        <v>，2408454</v>
      </c>
      <c r="I9" s="4" t="str">
        <f>VLOOKUP(A9,HOP!A:T,20,0)</f>
        <v>直连</v>
      </c>
    </row>
    <row r="10" s="4" customFormat="1" spans="1:9">
      <c r="A10" s="4">
        <v>17232891603</v>
      </c>
      <c r="B10" s="5">
        <v>44586</v>
      </c>
      <c r="C10" s="5">
        <v>44587</v>
      </c>
      <c r="D10" s="4">
        <v>88</v>
      </c>
      <c r="E10" s="4" t="str">
        <f>VLOOKUP(A10,HOP!A:L,12,0)</f>
        <v>88.00</v>
      </c>
      <c r="F10" s="4" t="str">
        <f>VLOOKUP(A10,HOP!A:C,3,0)</f>
        <v>2408791</v>
      </c>
      <c r="G10" s="4">
        <f t="shared" si="0"/>
        <v>0</v>
      </c>
      <c r="H10" s="4" t="str">
        <f t="shared" si="1"/>
        <v>，2408791</v>
      </c>
      <c r="I10" s="4" t="str">
        <f>VLOOKUP(A10,HOP!A:T,20,0)</f>
        <v>直连</v>
      </c>
    </row>
    <row r="11" s="4" customFormat="1" spans="1:9">
      <c r="A11" s="4">
        <v>17234683317</v>
      </c>
      <c r="B11" s="5">
        <v>44586</v>
      </c>
      <c r="C11" s="5">
        <v>44587</v>
      </c>
      <c r="D11" s="4">
        <v>440</v>
      </c>
      <c r="E11" s="4" t="str">
        <f>VLOOKUP(A11,HOP!A:L,12,0)</f>
        <v>440.00</v>
      </c>
      <c r="F11" s="4" t="str">
        <f>VLOOKUP(A11,HOP!A:C,3,0)</f>
        <v>2408970</v>
      </c>
      <c r="G11" s="4">
        <f t="shared" si="0"/>
        <v>0</v>
      </c>
      <c r="H11" s="4" t="str">
        <f t="shared" si="1"/>
        <v>，2408970</v>
      </c>
      <c r="I11" s="4" t="str">
        <f>VLOOKUP(A11,HOP!A:T,20,0)</f>
        <v>直连</v>
      </c>
    </row>
    <row r="13" spans="4:4">
      <c r="D13" s="4">
        <f>SUM(D2:D12)</f>
        <v>6211</v>
      </c>
    </row>
    <row r="14" spans="4:4">
      <c r="D14" s="4" t="s">
        <v>64</v>
      </c>
    </row>
    <row r="17" spans="1:3">
      <c r="A17" s="4" t="s">
        <v>65</v>
      </c>
      <c r="C17" s="4">
        <v>6995</v>
      </c>
    </row>
    <row r="18" spans="1:3">
      <c r="A18" s="4" t="s">
        <v>66</v>
      </c>
      <c r="C18" s="4">
        <v>-784</v>
      </c>
    </row>
    <row r="19" spans="1:3">
      <c r="A19" s="4" t="s">
        <v>67</v>
      </c>
      <c r="C19" s="4">
        <f>SUM(C17:C18)</f>
        <v>6211</v>
      </c>
    </row>
  </sheetData>
  <conditionalFormatting sqref="A1:A19 D14 A21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E25" sqref="E25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68</v>
      </c>
      <c r="B1" s="2" t="s">
        <v>69</v>
      </c>
      <c r="C1" s="2" t="s">
        <v>70</v>
      </c>
      <c r="D1" s="2" t="s">
        <v>71</v>
      </c>
      <c r="E1" s="2" t="s">
        <v>13</v>
      </c>
      <c r="F1" s="2" t="s">
        <v>5</v>
      </c>
      <c r="G1" s="2" t="s">
        <v>6</v>
      </c>
      <c r="H1" s="2" t="s">
        <v>72</v>
      </c>
      <c r="I1" s="2" t="s">
        <v>73</v>
      </c>
      <c r="J1" s="2" t="s">
        <v>74</v>
      </c>
      <c r="K1" s="2" t="s">
        <v>75</v>
      </c>
      <c r="L1" s="2" t="s">
        <v>76</v>
      </c>
      <c r="M1" s="2" t="s">
        <v>77</v>
      </c>
      <c r="N1" s="2" t="s">
        <v>78</v>
      </c>
      <c r="O1" s="2" t="s">
        <v>79</v>
      </c>
      <c r="P1" s="2" t="s">
        <v>80</v>
      </c>
      <c r="Q1" s="2" t="s">
        <v>81</v>
      </c>
      <c r="R1" s="2" t="s">
        <v>82</v>
      </c>
      <c r="S1" s="2" t="s">
        <v>83</v>
      </c>
      <c r="T1" s="2" t="s">
        <v>84</v>
      </c>
    </row>
    <row r="2" s="1" customFormat="1" spans="1:20">
      <c r="A2" s="3">
        <v>17234683317</v>
      </c>
      <c r="B2" s="1" t="s">
        <v>85</v>
      </c>
      <c r="C2" s="1" t="s">
        <v>86</v>
      </c>
      <c r="D2" s="1" t="s">
        <v>87</v>
      </c>
      <c r="E2" s="1" t="s">
        <v>88</v>
      </c>
      <c r="F2" s="1" t="s">
        <v>85</v>
      </c>
      <c r="G2" s="1" t="s">
        <v>89</v>
      </c>
      <c r="H2" s="1" t="s">
        <v>90</v>
      </c>
      <c r="I2" s="1" t="s">
        <v>91</v>
      </c>
      <c r="J2" s="1" t="s">
        <v>29</v>
      </c>
      <c r="K2" s="1" t="s">
        <v>92</v>
      </c>
      <c r="L2" s="1" t="s">
        <v>92</v>
      </c>
      <c r="M2" s="1" t="s">
        <v>93</v>
      </c>
      <c r="N2" s="1" t="s">
        <v>93</v>
      </c>
      <c r="O2" s="1" t="s">
        <v>94</v>
      </c>
      <c r="P2" s="1" t="s">
        <v>95</v>
      </c>
      <c r="Q2" s="1" t="s">
        <v>96</v>
      </c>
      <c r="R2" s="1" t="s">
        <v>97</v>
      </c>
      <c r="S2" s="1" t="s">
        <v>98</v>
      </c>
      <c r="T2" s="1" t="s">
        <v>99</v>
      </c>
    </row>
    <row r="3" s="1" customFormat="1" spans="1:20">
      <c r="A3" s="3">
        <v>17232891603</v>
      </c>
      <c r="B3" s="1" t="s">
        <v>85</v>
      </c>
      <c r="C3" s="1" t="s">
        <v>100</v>
      </c>
      <c r="D3" s="1" t="s">
        <v>101</v>
      </c>
      <c r="E3" s="1" t="s">
        <v>102</v>
      </c>
      <c r="F3" s="1" t="s">
        <v>85</v>
      </c>
      <c r="G3" s="1" t="s">
        <v>89</v>
      </c>
      <c r="H3" s="1" t="s">
        <v>90</v>
      </c>
      <c r="I3" s="1" t="s">
        <v>103</v>
      </c>
      <c r="J3" s="1" t="s">
        <v>29</v>
      </c>
      <c r="K3" s="1" t="s">
        <v>104</v>
      </c>
      <c r="L3" s="1" t="s">
        <v>104</v>
      </c>
      <c r="M3" s="1" t="s">
        <v>93</v>
      </c>
      <c r="N3" s="1" t="s">
        <v>93</v>
      </c>
      <c r="O3" s="1" t="s">
        <v>94</v>
      </c>
      <c r="P3" s="1" t="s">
        <v>95</v>
      </c>
      <c r="Q3" s="1" t="s">
        <v>105</v>
      </c>
      <c r="R3" s="1" t="s">
        <v>97</v>
      </c>
      <c r="S3" s="1" t="s">
        <v>98</v>
      </c>
      <c r="T3" s="1" t="s">
        <v>99</v>
      </c>
    </row>
    <row r="4" s="1" customFormat="1" spans="1:20">
      <c r="A4" s="3">
        <v>17228211586</v>
      </c>
      <c r="B4" s="1" t="s">
        <v>106</v>
      </c>
      <c r="C4" s="1" t="s">
        <v>107</v>
      </c>
      <c r="D4" s="1" t="s">
        <v>108</v>
      </c>
      <c r="E4" s="1" t="s">
        <v>109</v>
      </c>
      <c r="F4" s="1" t="s">
        <v>85</v>
      </c>
      <c r="G4" s="1" t="s">
        <v>89</v>
      </c>
      <c r="H4" s="1" t="s">
        <v>90</v>
      </c>
      <c r="I4" s="1" t="s">
        <v>110</v>
      </c>
      <c r="J4" s="1" t="s">
        <v>29</v>
      </c>
      <c r="K4" s="1" t="s">
        <v>111</v>
      </c>
      <c r="L4" s="1" t="s">
        <v>111</v>
      </c>
      <c r="M4" s="1" t="s">
        <v>93</v>
      </c>
      <c r="N4" s="1" t="s">
        <v>93</v>
      </c>
      <c r="O4" s="1" t="s">
        <v>94</v>
      </c>
      <c r="P4" s="1" t="s">
        <v>95</v>
      </c>
      <c r="Q4" s="1" t="s">
        <v>112</v>
      </c>
      <c r="R4" s="1" t="s">
        <v>97</v>
      </c>
      <c r="S4" s="1" t="s">
        <v>98</v>
      </c>
      <c r="T4" s="1" t="s">
        <v>99</v>
      </c>
    </row>
    <row r="5" s="1" customFormat="1" spans="1:20">
      <c r="A5" s="3">
        <v>17219556392</v>
      </c>
      <c r="B5" s="1" t="s">
        <v>113</v>
      </c>
      <c r="C5" s="1" t="s">
        <v>114</v>
      </c>
      <c r="D5" s="1" t="s">
        <v>115</v>
      </c>
      <c r="E5" s="1" t="s">
        <v>116</v>
      </c>
      <c r="F5" s="1" t="s">
        <v>85</v>
      </c>
      <c r="G5" s="1" t="s">
        <v>89</v>
      </c>
      <c r="H5" s="1" t="s">
        <v>90</v>
      </c>
      <c r="I5" s="1" t="s">
        <v>117</v>
      </c>
      <c r="J5" s="1" t="s">
        <v>29</v>
      </c>
      <c r="K5" s="1" t="s">
        <v>118</v>
      </c>
      <c r="L5" s="1" t="s">
        <v>118</v>
      </c>
      <c r="M5" s="1" t="s">
        <v>93</v>
      </c>
      <c r="N5" s="1" t="s">
        <v>93</v>
      </c>
      <c r="O5" s="1" t="s">
        <v>94</v>
      </c>
      <c r="P5" s="1" t="s">
        <v>95</v>
      </c>
      <c r="Q5" s="1" t="s">
        <v>119</v>
      </c>
      <c r="R5" s="1" t="s">
        <v>97</v>
      </c>
      <c r="S5" s="1" t="s">
        <v>98</v>
      </c>
      <c r="T5" s="1" t="s">
        <v>99</v>
      </c>
    </row>
    <row r="6" s="1" customFormat="1" spans="1:20">
      <c r="A6" s="3">
        <v>17211277454</v>
      </c>
      <c r="B6" s="1" t="s">
        <v>120</v>
      </c>
      <c r="C6" s="1" t="s">
        <v>121</v>
      </c>
      <c r="D6" s="1" t="s">
        <v>122</v>
      </c>
      <c r="E6" s="1" t="s">
        <v>123</v>
      </c>
      <c r="F6" s="1" t="s">
        <v>113</v>
      </c>
      <c r="G6" s="1" t="s">
        <v>89</v>
      </c>
      <c r="H6" s="1" t="s">
        <v>90</v>
      </c>
      <c r="I6" s="1" t="s">
        <v>124</v>
      </c>
      <c r="J6" s="1" t="s">
        <v>29</v>
      </c>
      <c r="K6" s="1" t="s">
        <v>125</v>
      </c>
      <c r="L6" s="1" t="s">
        <v>125</v>
      </c>
      <c r="M6" s="1" t="s">
        <v>93</v>
      </c>
      <c r="N6" s="1" t="s">
        <v>93</v>
      </c>
      <c r="O6" s="1" t="s">
        <v>94</v>
      </c>
      <c r="P6" s="1" t="s">
        <v>95</v>
      </c>
      <c r="Q6" s="1" t="s">
        <v>126</v>
      </c>
      <c r="R6" s="1" t="s">
        <v>97</v>
      </c>
      <c r="S6" s="1" t="s">
        <v>98</v>
      </c>
      <c r="T6" s="1" t="s">
        <v>99</v>
      </c>
    </row>
    <row r="7" s="1" customFormat="1" spans="1:20">
      <c r="A7" s="3">
        <v>17207154305</v>
      </c>
      <c r="B7" s="1" t="s">
        <v>120</v>
      </c>
      <c r="C7" s="1" t="s">
        <v>127</v>
      </c>
      <c r="D7" s="1" t="s">
        <v>128</v>
      </c>
      <c r="E7" s="1" t="s">
        <v>129</v>
      </c>
      <c r="F7" s="1" t="s">
        <v>85</v>
      </c>
      <c r="G7" s="1" t="s">
        <v>89</v>
      </c>
      <c r="H7" s="1" t="s">
        <v>90</v>
      </c>
      <c r="I7" s="1" t="s">
        <v>130</v>
      </c>
      <c r="J7" s="1" t="s">
        <v>29</v>
      </c>
      <c r="K7" s="1" t="s">
        <v>131</v>
      </c>
      <c r="L7" s="1" t="s">
        <v>131</v>
      </c>
      <c r="M7" s="1" t="s">
        <v>93</v>
      </c>
      <c r="N7" s="1" t="s">
        <v>93</v>
      </c>
      <c r="O7" s="1" t="s">
        <v>94</v>
      </c>
      <c r="P7" s="1" t="s">
        <v>95</v>
      </c>
      <c r="Q7" s="1" t="s">
        <v>132</v>
      </c>
      <c r="R7" s="1" t="s">
        <v>97</v>
      </c>
      <c r="S7" s="1" t="s">
        <v>98</v>
      </c>
      <c r="T7" s="1" t="s">
        <v>99</v>
      </c>
    </row>
    <row r="8" s="1" customFormat="1" spans="1:20">
      <c r="A8" s="3">
        <v>17145314346</v>
      </c>
      <c r="B8" s="1" t="s">
        <v>133</v>
      </c>
      <c r="C8" s="1" t="s">
        <v>134</v>
      </c>
      <c r="D8" s="1" t="s">
        <v>135</v>
      </c>
      <c r="E8" s="1" t="s">
        <v>136</v>
      </c>
      <c r="F8" s="1" t="s">
        <v>85</v>
      </c>
      <c r="G8" s="1" t="s">
        <v>89</v>
      </c>
      <c r="H8" s="1" t="s">
        <v>90</v>
      </c>
      <c r="I8" s="1" t="s">
        <v>137</v>
      </c>
      <c r="J8" s="1" t="s">
        <v>29</v>
      </c>
      <c r="K8" s="1" t="s">
        <v>138</v>
      </c>
      <c r="L8" s="1" t="s">
        <v>138</v>
      </c>
      <c r="M8" s="1" t="s">
        <v>93</v>
      </c>
      <c r="N8" s="1" t="s">
        <v>93</v>
      </c>
      <c r="O8" s="1" t="s">
        <v>94</v>
      </c>
      <c r="P8" s="1" t="s">
        <v>95</v>
      </c>
      <c r="Q8" s="1" t="s">
        <v>139</v>
      </c>
      <c r="R8" s="1" t="s">
        <v>97</v>
      </c>
      <c r="S8" s="1" t="s">
        <v>98</v>
      </c>
      <c r="T8" s="1" t="s">
        <v>99</v>
      </c>
    </row>
    <row r="9" s="1" customFormat="1" spans="1:20">
      <c r="A9" s="3">
        <v>17144095077</v>
      </c>
      <c r="B9" s="1" t="s">
        <v>140</v>
      </c>
      <c r="C9" s="1" t="s">
        <v>141</v>
      </c>
      <c r="D9" s="1" t="s">
        <v>135</v>
      </c>
      <c r="E9" s="1" t="s">
        <v>142</v>
      </c>
      <c r="F9" s="1" t="s">
        <v>85</v>
      </c>
      <c r="G9" s="1" t="s">
        <v>89</v>
      </c>
      <c r="H9" s="1" t="s">
        <v>90</v>
      </c>
      <c r="I9" s="1" t="s">
        <v>137</v>
      </c>
      <c r="J9" s="1" t="s">
        <v>29</v>
      </c>
      <c r="K9" s="1" t="s">
        <v>138</v>
      </c>
      <c r="L9" s="1" t="s">
        <v>138</v>
      </c>
      <c r="M9" s="1" t="s">
        <v>93</v>
      </c>
      <c r="N9" s="1" t="s">
        <v>93</v>
      </c>
      <c r="O9" s="1" t="s">
        <v>94</v>
      </c>
      <c r="P9" s="1" t="s">
        <v>95</v>
      </c>
      <c r="Q9" s="1" t="s">
        <v>143</v>
      </c>
      <c r="R9" s="1" t="s">
        <v>97</v>
      </c>
      <c r="S9" s="1" t="s">
        <v>98</v>
      </c>
      <c r="T9" s="1" t="s">
        <v>99</v>
      </c>
    </row>
    <row r="10" s="1" customFormat="1" spans="1:20">
      <c r="A10" s="3">
        <v>17133354698</v>
      </c>
      <c r="B10" s="1" t="s">
        <v>144</v>
      </c>
      <c r="C10" s="1" t="s">
        <v>145</v>
      </c>
      <c r="D10" s="1" t="s">
        <v>146</v>
      </c>
      <c r="E10" s="1" t="s">
        <v>147</v>
      </c>
      <c r="F10" s="1" t="s">
        <v>85</v>
      </c>
      <c r="G10" s="1" t="s">
        <v>89</v>
      </c>
      <c r="H10" s="1" t="s">
        <v>90</v>
      </c>
      <c r="I10" s="1" t="s">
        <v>148</v>
      </c>
      <c r="J10" s="1" t="s">
        <v>29</v>
      </c>
      <c r="K10" s="1" t="s">
        <v>149</v>
      </c>
      <c r="L10" s="1" t="s">
        <v>149</v>
      </c>
      <c r="M10" s="1" t="s">
        <v>93</v>
      </c>
      <c r="N10" s="1" t="s">
        <v>93</v>
      </c>
      <c r="O10" s="1" t="s">
        <v>94</v>
      </c>
      <c r="P10" s="1" t="s">
        <v>95</v>
      </c>
      <c r="Q10" s="1" t="s">
        <v>150</v>
      </c>
      <c r="R10" s="1" t="s">
        <v>97</v>
      </c>
      <c r="S10" s="1" t="s">
        <v>98</v>
      </c>
      <c r="T10" s="1" t="s">
        <v>99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2022-01-29T01:50:27Z</dcterms:created>
  <dcterms:modified xsi:type="dcterms:W3CDTF">2022-01-29T02:35:30Z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2A335ACBC10D4FCE860DD7B02DBD8498</vt:lpwstr>
  </property>
  <property fmtid="{D5CDD505-2E9C-101B-9397-08002B2CF9AE}" pid="3" name="KSOProductBuildVer">
    <vt:lpwstr>2052-11.1.0.11294</vt:lpwstr>
  </property>
</Properties>
</file>