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对账!$A$1:$X$131</definedName>
  </definedNames>
  <calcPr calcId="144525"/>
</workbook>
</file>

<file path=xl/sharedStrings.xml><?xml version="1.0" encoding="utf-8"?>
<sst xmlns="http://schemas.openxmlformats.org/spreadsheetml/2006/main" count="3387" uniqueCount="728">
  <si>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</si>
  <si>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</si>
  <si>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</si>
  <si>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</si>
  <si>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</si>
  <si>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</si>
  <si>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</si>
  <si>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</si>
  <si>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</si>
  <si>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</si>
  <si>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</si>
  <si>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</si>
  <si>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</si>
  <si>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</si>
  <si>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</si>
  <si>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</si>
  <si>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</si>
  <si>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</si>
  <si>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</si>
  <si>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</si>
  <si>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</si>
  <si>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</si>
  <si>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</si>
  <si>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</si>
  <si>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</si>
  <si>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</si>
  <si>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</si>
  <si>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[新加坡]新加坡丽思卡尔顿美年酒店 (Staycation Approved)(The Ritz-Carlton, Millenia Singapore (Staycation Approved))(21778169)</t>
  </si>
  <si>
    <t>海滨景豪华特大床房&lt;双人入住&gt;&lt;双早&gt;&lt;普通会员&gt;</t>
  </si>
  <si>
    <t>CNY</t>
  </si>
  <si>
    <t>Koh/Natalie Hui Yi,Chia/Bethany Noa Zi En</t>
  </si>
  <si>
    <t>CA2019220131CNY-W</t>
  </si>
  <si>
    <t>未提现</t>
  </si>
  <si>
    <t>携程开票</t>
  </si>
  <si>
    <t>[普吉岛]普吉瑰丽酒店(SHA Plus+)(Rosewood Phuket(SHA Plus+))(15316827)</t>
  </si>
  <si>
    <t>园景泳池凉亭(连住3晚及以上)&lt;双人入住&gt;&lt;双早&gt;</t>
  </si>
  <si>
    <t>Domdom/Rosemarie,Domdom/Rosemarie</t>
  </si>
  <si>
    <t>取消</t>
  </si>
  <si>
    <t>[新加坡]新加坡悦乐武吉士酒店 (Staycation Approved)(Village Hotel Bugis by Far East Hospitality (Staycation Approved))(25395272)</t>
  </si>
  <si>
    <t>高级特大床房&lt;双人入住&gt;&lt;双早&gt;</t>
  </si>
  <si>
    <t>Johari/Ramlee</t>
  </si>
  <si>
    <t>[曼谷]曼谷 JW 万豪酒店 (SHA Plus+)(JW Marriott Hotel Bangkok (SHA Plus+))(3031185)</t>
  </si>
  <si>
    <t>豪华双床房&lt;双人入住&gt;&lt;无早&gt;&lt;普通会员&gt;</t>
  </si>
  <si>
    <t>WEI/ZIRUO</t>
  </si>
  <si>
    <t>[普吉岛]普吉岛悦榕庄(SHA Plus+)(Banyan Tree Phuket(SHA Plus+))(3707426)</t>
  </si>
  <si>
    <t>悦榕泳池别墅&lt;双人入住&gt;&lt;特价&gt;&lt;双早&gt;</t>
  </si>
  <si>
    <t>Wang/David,Wang/David</t>
  </si>
  <si>
    <t>[普吉岛]普吉岛卡利马度假村及水疗中心 (SHA Plus+)(Kalima Resort &amp; Spa Phuket (SHA Plus+))(3799750)</t>
  </si>
  <si>
    <t>超级豪华海景房&lt;今日特价 &gt;&lt;双人入住&gt;&lt;双早&gt;</t>
  </si>
  <si>
    <t>Meemano/Pisit,Meemano/Pisit</t>
  </si>
  <si>
    <t>[普吉岛]普吉自然酒店 (SHA Extra Plus+)(The Nature Phuket (SHA Extra Plus+))(25633383)</t>
  </si>
  <si>
    <t>豪华房&lt;双人入住&gt;&lt;无早&gt;</t>
  </si>
  <si>
    <t>wilson/Sarah Louise</t>
  </si>
  <si>
    <t>[普吉岛]普吉岛桑苏丽酒店(SHA Plus+)(Sunsuri Phuket(SHA Plus+))(5007769)</t>
  </si>
  <si>
    <t>高级房&lt;特惠&gt;&lt;双人入住&gt;&lt;双早&gt;</t>
  </si>
  <si>
    <t>Szyszka/Kurtis</t>
  </si>
  <si>
    <t>[芭堤雅]达拉海角渡假村(Cape Dara Resort)(5470678)</t>
  </si>
  <si>
    <t>达拉豪华房&lt;双人入住&gt;&lt;双早&gt;</t>
  </si>
  <si>
    <t>SRIBURIN/KHUANRUEDEE,SRIBURIN/KHUANRUEDEE</t>
  </si>
  <si>
    <t>[马卡蒂]马尼拉都喜天丽酒店(Dusit Thani Manila)(5673474)</t>
  </si>
  <si>
    <t>都喜特大床房&lt;双人入住&gt;&lt;双早&gt;</t>
  </si>
  <si>
    <t>Acosta/CJ,Acosta/CJ</t>
  </si>
  <si>
    <t>[清迈]清迈香格里拉酒店(SHA Plus+)(Shangri-La Chiang Mai(SHA Plus+))(3462760)</t>
  </si>
  <si>
    <t>池景豪华特大床房&lt;大床&gt;&lt;全日特价&gt;&lt;双人入住&gt;&lt;内宾&gt;&lt;双早&gt;</t>
  </si>
  <si>
    <t>YAN/XIAODONG</t>
  </si>
  <si>
    <t>海景浪漫房&lt;今日特价 &gt;&lt;双人入住&gt;&lt;双早&gt;</t>
  </si>
  <si>
    <t>Lee/Kyungje,Lee/Kyungje</t>
  </si>
  <si>
    <t>[曼绒市]绿中海度假村 - 全球奢华精品酒店(Pangkor Laut Resort - Small Luxury Hotels of the World)(13181425)</t>
  </si>
  <si>
    <t>山景别墅&lt;今日特价 &gt;&lt;双人入住&gt;&lt;双早&gt;</t>
  </si>
  <si>
    <t>Bin koyappa/Mohamed shaik daud</t>
  </si>
  <si>
    <t>[新加坡]新加坡M Social酒店 (Staycation Approved)(M Social Singapore (Staycation Approved))(28561345)</t>
  </si>
  <si>
    <t>特色舒适大床房&lt;双人入住&gt;&lt;不适用新加坡客人&gt;&lt;双早&gt;</t>
  </si>
  <si>
    <t>Ng/Shu Yuan</t>
  </si>
  <si>
    <t>豪华特大床房&lt;双人入住&gt;&lt;无早&gt;&lt;普通会员&gt;</t>
  </si>
  <si>
    <t>KE/JIAZHEN</t>
  </si>
  <si>
    <t>[普吉岛]钻石崖温泉度假酒店(SHA Extra Plus+)(Diamond Cliff Resort &amp; Spa(SHA Extra Plus+))(3629427)</t>
  </si>
  <si>
    <t>钻石套房&lt;大床&gt;(至少连住2晚及以上)&lt;今日特价 &gt;&lt;双早&gt;</t>
  </si>
  <si>
    <t>Butprom/Patcharee,Butprom/Patcharee</t>
  </si>
  <si>
    <t>豪华房&lt;今日特价 &gt;&lt;双人入住&gt;&lt;双早&gt;</t>
  </si>
  <si>
    <t>khammathida/Khanaphod,khammathida/Khanaphod</t>
  </si>
  <si>
    <t>[西归浦市]济州神话世界萨默塞特服务公寓(Somerset Jeju Shinhwa World)(15303721)</t>
  </si>
  <si>
    <t>家庭地暖套房(至少连住2晚及以上)&lt;今日特价 &gt;&lt;四人入住&gt;&lt;无早&gt;</t>
  </si>
  <si>
    <t>hong/hailee,hong/hailee,hong/hailee</t>
  </si>
  <si>
    <t>家庭套房(至少连住2晚及以上)&lt;今日特价 &gt;&lt;四人入住&gt;&lt;无早&gt;</t>
  </si>
  <si>
    <t>hong/hailee,hong/hailee,hong/hailee,hong/hailee</t>
  </si>
  <si>
    <t>池景豪华房&lt;双人入住&gt;&lt;无早&gt;</t>
  </si>
  <si>
    <t>boodmala/juraiwan</t>
  </si>
  <si>
    <t>豪华海景房&lt;特惠专享&gt;&lt;双人入住&gt;&lt;双早&gt;</t>
  </si>
  <si>
    <t>BRISTOW/HUBERT ROGER HARRY</t>
  </si>
  <si>
    <t>[清迈]皇后奢华大酒店 (SHA Plus+)(Empress Premier Hotel Chiang Mai (SHA Plus+))(44546698)</t>
  </si>
  <si>
    <t>至尊房&lt;限量特价&gt;&lt;双人入住&gt;&lt;双早&gt;</t>
  </si>
  <si>
    <t>Chiu/Ka Ming,Chiu/Ka Ming</t>
  </si>
  <si>
    <t>[新加坡]新加坡国敦河畔大酒店(Grand Copthorne Waterfront Singapore)(2871839)</t>
  </si>
  <si>
    <t>豪华大床房&lt;双人入住&gt;&lt;不适用新加坡客人&gt;&lt;无早&gt;</t>
  </si>
  <si>
    <t>Reinang Ibrahim/Sri</t>
  </si>
  <si>
    <t>Leekpetch/Sukanya,Leekpetch/Sukanya</t>
  </si>
  <si>
    <t>[普吉岛]普吉自然酒店 (SHA Extra Plus)(The Nature Phuket (SHA Extra Plus))(25633383)</t>
  </si>
  <si>
    <t>Kolomatskyi Artem,Kolomatskyi Artem</t>
  </si>
  <si>
    <t>kolomatskyi Artem,kolomatskyi Artem</t>
  </si>
  <si>
    <t>BLANDIN/Eric,BLANDIN/Eric</t>
  </si>
  <si>
    <t>Boonmeeprasert Pongpat,Boonmeeprasert Pongpat</t>
  </si>
  <si>
    <t>Piphatthammakhun/Prasert,Piphatthammakhun/Prasert,Piphatthammakhun/Prasert</t>
  </si>
  <si>
    <t>Kittisupkajorn/Supaporn,Kittisupkajorn/Supaporn</t>
  </si>
  <si>
    <t>赔款</t>
  </si>
  <si>
    <t>[哥打京那巴鲁]格兰迪酒店&amp;度假村(Grandis Hotels and Resorts)(1877699)</t>
  </si>
  <si>
    <t>高级房&lt;特价大促销&gt;&lt;双人入住&gt;&lt;双早&gt;&lt;普通会员&gt;</t>
  </si>
  <si>
    <t>lajapili/norin</t>
  </si>
  <si>
    <t>[曼谷]大华大酒店 (SHA Plus+)(Grand China Hotel (SHA Plus+))(28529495)</t>
  </si>
  <si>
    <t>城景高级房&lt;今日特价 &gt;&lt;双人入住&gt;&lt;无早&gt;</t>
  </si>
  <si>
    <t>VISUPORN/DOLNAPA,TOOPTIEN/SUREE</t>
  </si>
  <si>
    <t>88956314-1</t>
  </si>
  <si>
    <t>[哥打京那巴鲁]格兰迪酒店&amp;度假村(Grandis Hotels and Resorts)(4637340)</t>
  </si>
  <si>
    <t>Maisarah/ummi</t>
  </si>
  <si>
    <t>Pupong/Nurul Syazana</t>
  </si>
  <si>
    <t>YAN/HAO,MA/JING</t>
  </si>
  <si>
    <t>尊贵双床房&lt;双人入住&gt;&lt;双早&gt;</t>
  </si>
  <si>
    <t>Abdulcarim/Jamelah,Abdulcarim/Jamelah</t>
  </si>
  <si>
    <t>Benchasiriluck/Peeranut</t>
  </si>
  <si>
    <t>HUANG/BO</t>
  </si>
  <si>
    <t>豪华特大床房&lt;双人入住&gt;&lt;双早&gt;</t>
  </si>
  <si>
    <t>chochu/benchawan,chochu/benchawan</t>
  </si>
  <si>
    <t>豪华房&lt;双人入住&gt;&lt;限量抢购&gt;&lt;无早&gt;&lt;普通会员&gt;</t>
  </si>
  <si>
    <t>Horthongkham/Weerathep</t>
  </si>
  <si>
    <t>Lognimit/Vipawan</t>
  </si>
  <si>
    <t>[曼谷]曼谷铂尔曼皇权酒店 (SHA Plus+)(Pullman Bangkok King Power (SHA Plus+))(1586177)</t>
  </si>
  <si>
    <t>高级特大床房&lt;今日特价 &gt;&lt;双人入住&gt;&lt;双早&gt;</t>
  </si>
  <si>
    <t>Thiapsong/Jiraporn</t>
  </si>
  <si>
    <t>[清迈]茶拉6号酒店 (SHA Plus +)(Chala Number 6 (SHA Plus +))(14220213)</t>
  </si>
  <si>
    <t>高级房&lt;双人入住&gt;&lt;双早&gt;</t>
  </si>
  <si>
    <t>Kobana/Hiroyuki</t>
  </si>
  <si>
    <t>[普吉岛]R马尔温泉度假酒店 (SHA Plus+)(R-Mar Resort and Spa (SHA Plus+))(5736585)</t>
  </si>
  <si>
    <t>高级间&lt;特价大促销&gt;&lt;双人入住&gt;&lt;无早&gt;</t>
  </si>
  <si>
    <t>BARBE/ROMAIN ROGER</t>
  </si>
  <si>
    <t>[普吉岛]Travelodge Phuket Town(83852850)</t>
  </si>
  <si>
    <t>标准房&lt;双人入住&gt;&lt;无早&gt;</t>
  </si>
  <si>
    <t>Sirintraporn/Achiraya</t>
  </si>
  <si>
    <t>[曼谷]曼谷优本纳朗双酒店(Urbana Langsuan, Bangkok)(5024292)</t>
  </si>
  <si>
    <t>一室房&lt;双人入住&gt;&lt;无早&gt;</t>
  </si>
  <si>
    <t>Kantaumong/Nahapac</t>
  </si>
  <si>
    <t>[曼谷]曼谷阿文苏昆维特酒店(Avani Sukhumvit Bangkok)(39563757)</t>
  </si>
  <si>
    <t>阿瓦尼房&lt;大床&gt;&lt;全日特价&gt;&lt;双人入住&gt;&lt;无早&gt;</t>
  </si>
  <si>
    <t>Tantiphatanasaree/Worapon,Tantiphatanasaree/Worapon</t>
  </si>
  <si>
    <t>家庭地暖套房&lt;今日特价 &gt;&lt;四人入住&gt;&lt;无早&gt;</t>
  </si>
  <si>
    <t>Kim/Yun shin,Kim/Yun shin</t>
  </si>
  <si>
    <t>CA2019220207CNY-W</t>
  </si>
  <si>
    <t>NEO/PENG CHEONG</t>
  </si>
  <si>
    <t>moonjan/kannika</t>
  </si>
  <si>
    <t>Anuar Matnawi/Muhammad Shaffie</t>
  </si>
  <si>
    <t>[哥打京那巴鲁]亚庇凯城酒店(Promenade Hotel Kota Kinabalu)(26353811)</t>
  </si>
  <si>
    <t>城景高级房&lt;双人入住&gt;&lt;双早&gt;</t>
  </si>
  <si>
    <t>Peter Dellen/Tiffany Dorion</t>
  </si>
  <si>
    <t>R9FBB4</t>
  </si>
  <si>
    <t>[仙本那]仙本那新帕丽酒店(Neo Paly Hotel Semporna)(83126862)</t>
  </si>
  <si>
    <t>豪华双床房(无窗)&lt;双人入住&gt;&lt;无早&gt;</t>
  </si>
  <si>
    <t>WEI LING/ANG,WEI LING/ANG</t>
  </si>
  <si>
    <t>豪华房&lt;特惠&gt;&lt;双人入住&gt;&lt;双早&gt;</t>
  </si>
  <si>
    <t>Khamnanta/Pongpeera,Khamnanta/Pongpeera</t>
  </si>
  <si>
    <t>K./kantapuk,K./kantapuk</t>
  </si>
  <si>
    <t>Wongwungjun/Phanvadee</t>
  </si>
  <si>
    <t>豪华双床房&lt;今日特价 &gt;&lt;双人入住&gt;&lt;双早&gt;</t>
  </si>
  <si>
    <t>Yang/Chiehwen</t>
  </si>
  <si>
    <t>Wipaswatcharayotin/Danaya,Wipaswatcharayotin/Danaya</t>
  </si>
  <si>
    <t>[曼谷]曼谷 W 酒店 (SHA Plus+)(W Bangkok Hotel (SHA Plus+))(3666561)</t>
  </si>
  <si>
    <t>奇妙特大床房&lt;特惠&gt;&lt;双人入住&gt;&lt;无早&gt;&lt;普通会员&gt;</t>
  </si>
  <si>
    <t>TANG/YANYING</t>
  </si>
  <si>
    <t>豪华特大床房(无窗)&lt;双人入住&gt;&lt;无早&gt;</t>
  </si>
  <si>
    <t>LEE/KEER LING SHARLENE</t>
  </si>
  <si>
    <t>RH004</t>
  </si>
  <si>
    <t>Arbsanthia/Nutthakan,Arbsanthia/Nutthakan</t>
  </si>
  <si>
    <t>Lee/Kyeong yong,Lee/Kyeong yong,Lee/Kyeong yong,Lee/Kyeong yong</t>
  </si>
  <si>
    <t>高级房&lt;今日特价 &gt;&lt;双人入住&gt;&lt;无早&gt;</t>
  </si>
  <si>
    <t>Kringkrai/karnrawee</t>
  </si>
  <si>
    <t>Joojeam/Nuntaphorn</t>
  </si>
  <si>
    <t>joompun/chowprapa,joompun/chowprapa</t>
  </si>
  <si>
    <t>豪华双床房&lt;双人入住&gt;&lt;无早&gt;</t>
  </si>
  <si>
    <t>Kanyathat/Thunwalai</t>
  </si>
  <si>
    <t>Thunyaratchatanon/Chachchaya,Thunyaratchatanon/Chachchaya</t>
  </si>
  <si>
    <t>Sintuchai/Budsareenat,Sintuchai/Budsareenat</t>
  </si>
  <si>
    <t>高级双人房&lt;双人入住&gt;&lt;不适用新加坡客人&gt;&lt;无早&gt;</t>
  </si>
  <si>
    <t>Kok Choong Troy/Chew</t>
  </si>
  <si>
    <t>CAO/JINGMU,ZOU/ZIHAN</t>
  </si>
  <si>
    <t>TAN/KIM SHIA MADELINE</t>
  </si>
  <si>
    <t>MUEANGKAEO/SUDARAT,NUCHNOUR/BURAPHA</t>
  </si>
  <si>
    <t>Yap/Xin Yi</t>
  </si>
  <si>
    <t>Eguchi/Shinichiro,Eguchi/Shinichiro</t>
  </si>
  <si>
    <t>Torcharoen/Wittaya,Torcharoen/Wittaya</t>
  </si>
  <si>
    <t>阁楼高级客房&lt;双人入住&gt;&lt;不适用新加坡客人&gt;&lt;无早&gt;</t>
  </si>
  <si>
    <t>ZHANG/XIAOYUE</t>
  </si>
  <si>
    <t>[新加坡]新加坡滨海湾宾乐雅臻选酒店 (Staycation Approved)(PARKROYAL COLLECTION Marina Bay, Singapore (Staycation Approved))(5025393)</t>
  </si>
  <si>
    <t>都市双床房&lt;今日特价 &gt;&lt;双人入住&gt;&lt;无早&gt;</t>
  </si>
  <si>
    <t>Ng/chung siong</t>
  </si>
  <si>
    <t>都喜双床房&lt;双人入住&gt;&lt;双早&gt;</t>
  </si>
  <si>
    <t>Provido/Nino</t>
  </si>
  <si>
    <t>[苏梅岛]苏梅岛康莱德酒店(SHA Plus+)(Conrad Koh Samui(SHA Plus+))(2614091)</t>
  </si>
  <si>
    <t>一卧室热带岛屿泳池别墅&lt;今日特价 &gt;&lt;双人入住&gt;&lt;双早&gt;</t>
  </si>
  <si>
    <t>ZHANG/HAO,LIANG/JIE</t>
  </si>
  <si>
    <t>Klinkularb/Nisakorn,Klinkularb/Nisakorn</t>
  </si>
  <si>
    <t>[曼谷]曼谷香格里拉大酒店 (SHA Plus+)(Shangri-La Hotel Bangkok (SHA Plus+))(3243791)</t>
  </si>
  <si>
    <t>香格里拉楼豪华双床房&lt;双人入住&gt;&lt;双早&gt;</t>
  </si>
  <si>
    <t>ZHANG/ZHONG</t>
  </si>
  <si>
    <t>Choochuay/Thitiwat,Choochuay/Thitiwat</t>
  </si>
  <si>
    <t>高级特大床房&lt;特惠专享&gt;&lt;双人入住&gt;&lt;无早&gt;</t>
  </si>
  <si>
    <t>Ouncharoenpornpat/Sansanee</t>
  </si>
  <si>
    <t>wichaidit/Yuwaluck,wichaidit/Yuwaluck</t>
  </si>
  <si>
    <t>豪华特大床房&lt;大床&gt;&lt;特价大促销&gt;&lt;双人入住&gt;&lt;内宾&gt;&lt;双早&gt;</t>
  </si>
  <si>
    <t>ZHANG/XIAO</t>
  </si>
  <si>
    <t>Harder/Doug,Harder/Doug</t>
  </si>
  <si>
    <t>Thananukul/Narin,Thananukul/Narin</t>
  </si>
  <si>
    <t>Ruangjan/Photjamarn,Ruangjan/Photjamarn</t>
  </si>
  <si>
    <t>香格里拉楼豪华河景特大床房(连住3晚及以上)&lt;双人入住&gt;&lt;双早&gt;</t>
  </si>
  <si>
    <t>Yang/Alan</t>
  </si>
  <si>
    <t>Sumathep/Cheerawat</t>
  </si>
  <si>
    <t>达拉套房&lt;双人入住&gt;&lt;双早&gt;</t>
  </si>
  <si>
    <t>Wannapak/Borrison,Wannapak/Borrison</t>
  </si>
  <si>
    <t>Jamai/Amy</t>
  </si>
  <si>
    <t>[曼谷]曼谷万怡酒店 - SHA Extra Plus 认证(Courtyard by Marriott Bangkok - Sha Extra Plus)(5211729)</t>
  </si>
  <si>
    <t>豪华特大床房(至少连住2晚及以上)&lt;双人入住&gt;&lt;双早&gt;</t>
  </si>
  <si>
    <t>SUN/QINGSHUAI</t>
  </si>
  <si>
    <t>IAMLAONG/HATHAIPHAT,KHANTHAWITHI/NATCHA</t>
  </si>
  <si>
    <t>Chan/Ratima,Chan/Ratima</t>
  </si>
  <si>
    <t>Maliwan/Pakin,Maliwan/Pakin,Maliwan/Pakin,Maliwan/Pakin</t>
  </si>
  <si>
    <t>Wai/Lau Ka,Wai/Lau Ka</t>
  </si>
  <si>
    <t>chanadee/Arriya,chanadee/Arriya</t>
  </si>
  <si>
    <t>Arshad/Norhawati</t>
  </si>
  <si>
    <t>Ron/Koren,Ron/Koren</t>
  </si>
  <si>
    <t>Kassabian/Arsen,Kassabian/Arsen</t>
  </si>
  <si>
    <t>豪华特大床房(带阳台)&lt;双人入住&gt;&lt;无早&gt;</t>
  </si>
  <si>
    <t>sukimin/Noor susilawaty</t>
  </si>
  <si>
    <t>豪华双床房(带阳台)&lt;双人入住&gt;&lt;无早&gt;</t>
  </si>
  <si>
    <t>[布城]安科雷酒店(Enclave Hotel)(85490218)</t>
  </si>
  <si>
    <t>Nur Syaheera/Nur Syaheera Md Zin</t>
  </si>
  <si>
    <t>[普吉岛]奈涵度假村(SHA Plus+)(The Nai Harn (SHA Plus+))(5025017)</t>
  </si>
  <si>
    <t>至尊海洋景房&lt;今日特价 &gt;&lt;不适用于英国客人&gt;&lt;双早&gt;&lt;新酒店礼盒&gt;</t>
  </si>
  <si>
    <t>irina/matveeva</t>
  </si>
  <si>
    <t>wang/pei</t>
  </si>
  <si>
    <t>Aramsaengtian/Phatwarat,Aramsaengtian/Phatwarat</t>
  </si>
  <si>
    <t>KOKKANOK/KANJANA</t>
  </si>
  <si>
    <t>Vorahirun/Oradee,Wongsawang/Thirisak</t>
  </si>
  <si>
    <t>WANG/TAO</t>
  </si>
  <si>
    <t>[清迈]清迈富丽华酒店(SHA Plus+)(Furama Chiang Mai(SHA Plus+))(5717642)</t>
  </si>
  <si>
    <t>高级房&lt;双床&gt;&lt;今日特价 &gt;&lt;双人入住&gt;&lt;双早&gt;</t>
  </si>
  <si>
    <t>Jiamjirangkul/Picharn,Jiamjirangkul/Picharn,Jiamjirangkul/Picharn,Jiamjirangkul/Picharn</t>
  </si>
  <si>
    <t>池景豪华房&lt;特别促销&gt;&lt;双人入住&gt;&lt;双早&gt;</t>
  </si>
  <si>
    <t>XIA/ZHIYING,DFNG/JINFENG,SUN/XIAOLIANG,XIA/ZHENGYAN</t>
  </si>
  <si>
    <t>kohn/dror</t>
  </si>
  <si>
    <t>阿瓦尼房&lt;双床&gt;&lt;全日特价&gt;&lt;双人入住&gt;&lt;双早&gt;</t>
  </si>
  <si>
    <t>Taeng-On/Supreeya</t>
  </si>
  <si>
    <t>Banditchutikul/Thanadet,Banditchutikul/Thanadet</t>
  </si>
  <si>
    <t>阿瓦尼房&lt;大床&gt;&lt;限量特价&gt;&lt;双人入住&gt;&lt;双早&gt;</t>
  </si>
  <si>
    <t>Sirisom/Aphichai,Sirisom/Aphichai</t>
  </si>
  <si>
    <t>WATANABE/Tsutomu,WATANABE/Tsutomu</t>
  </si>
  <si>
    <t>都市特大床房&lt;今日特价 &gt;&lt;双人入住&gt;&lt;无早&gt;</t>
  </si>
  <si>
    <t>Azuar/Nadia,Salam/Hidayat</t>
  </si>
  <si>
    <t>harachai/pharote</t>
  </si>
  <si>
    <t>ZHAO/YUTENH</t>
  </si>
  <si>
    <t>[曼谷]旅游山林小屋素坤逸11号酒店(Travelodge Sukhumvit 11)(13535055)</t>
  </si>
  <si>
    <t>高级房&lt;双人入住&gt;&lt;无早&gt;</t>
  </si>
  <si>
    <t>Sheerazi/Ali</t>
  </si>
  <si>
    <t>Boonritdachochai/Kasira,Boonritdachochai/Kasira</t>
  </si>
  <si>
    <t>Chuaplee/Ketsiree</t>
  </si>
  <si>
    <t>[清迈]清迈富丽华酒店(SHA Extra Plus)(Furama Chiang Mai(SHA Extra Plus))(5717642)</t>
  </si>
  <si>
    <t>Loysuwan/Rattiya,Loysuwan/Rattiya</t>
  </si>
  <si>
    <t>Saehuang/JUREERAT</t>
  </si>
  <si>
    <t>Lapjaturapit/Thirachet,Lapjaturapit/Thirachet</t>
  </si>
  <si>
    <t>，</t>
  </si>
  <si>
    <t xml:space="preserve"> 本期扣款158.5元</t>
  </si>
  <si>
    <t>A220207175440481</t>
  </si>
  <si>
    <t>CNY / HKD 当前参考汇率: 1.224967893</t>
  </si>
  <si>
    <t>总计：108457.5 CNY/
132856.96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</si>
  <si>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</si>
  <si>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</si>
  <si>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</si>
  <si>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</si>
  <si>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</si>
  <si>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</si>
  <si>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</si>
  <si>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</si>
  <si>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</si>
  <si>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</si>
  <si>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</si>
  <si>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</si>
  <si>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</si>
  <si>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</si>
  <si>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</si>
  <si>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</si>
  <si>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</si>
  <si>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2022-02-05</t>
  </si>
  <si>
    <t>2413225</t>
  </si>
  <si>
    <t>达拉海角度假酒店</t>
  </si>
  <si>
    <t>Lapjaturapit Thirachet,Lapjaturapit Thirachet</t>
  </si>
  <si>
    <t>2022-02-06</t>
  </si>
  <si>
    <t>退房日周结</t>
  </si>
  <si>
    <t>808.00</t>
  </si>
  <si>
    <t>RMB</t>
  </si>
  <si>
    <t>0</t>
  </si>
  <si>
    <t>0.00</t>
  </si>
  <si>
    <t>携程国际直连(DD)</t>
  </si>
  <si>
    <t>2022-02-05 12:11:01</t>
  </si>
  <si>
    <t>否</t>
  </si>
  <si>
    <t>汇智国际旅游发展有限公司</t>
  </si>
  <si>
    <t>直采</t>
  </si>
  <si>
    <t>2413182</t>
  </si>
  <si>
    <t>旅游山林小屋素坤逸11号酒店</t>
  </si>
  <si>
    <t>Saehuang JUREERAT</t>
  </si>
  <si>
    <t>176.00</t>
  </si>
  <si>
    <t>2022-02-05 10:24:44</t>
  </si>
  <si>
    <t>2022-02-04</t>
  </si>
  <si>
    <t>2413013</t>
  </si>
  <si>
    <t>清迈富丽华酒店</t>
  </si>
  <si>
    <t>Loysuwan Rattiya,Loysuwan Rattiya</t>
  </si>
  <si>
    <t>179.00</t>
  </si>
  <si>
    <t>2022-02-05 15:07:20</t>
  </si>
  <si>
    <t>2412935</t>
  </si>
  <si>
    <t>曼谷阿文苏昆维特酒店</t>
  </si>
  <si>
    <t>Chuaplee Ketsiree</t>
  </si>
  <si>
    <t>290.00</t>
  </si>
  <si>
    <t>2022-02-04 17:57:42</t>
  </si>
  <si>
    <t>2412929</t>
  </si>
  <si>
    <t>Boonritdachochai Kasira,Boonritdachochai Kasira</t>
  </si>
  <si>
    <t>1616.00</t>
  </si>
  <si>
    <t>2022-02-04 17:08:57</t>
  </si>
  <si>
    <t>2412896</t>
  </si>
  <si>
    <t>Sheerazi Ali</t>
  </si>
  <si>
    <t>2022-02-05 08:15:24</t>
  </si>
  <si>
    <t>2412879</t>
  </si>
  <si>
    <t>滨海湾宾乐雅臻选酒店</t>
  </si>
  <si>
    <t>ZHAO YUTENH</t>
  </si>
  <si>
    <t>1199.00</t>
  </si>
  <si>
    <t>2022-02-04 14:43:42</t>
  </si>
  <si>
    <t>2412827</t>
  </si>
  <si>
    <t>harachai pharote</t>
  </si>
  <si>
    <t>2022-02-04 12:43:59</t>
  </si>
  <si>
    <t>2412818</t>
  </si>
  <si>
    <t>Azuar Nadia,Salam Hidayat</t>
  </si>
  <si>
    <t>2022-02-04 11:44:48</t>
  </si>
  <si>
    <t>2022-02-03</t>
  </si>
  <si>
    <t>2412680</t>
  </si>
  <si>
    <t>Sirisom Aphichai,Sirisom Aphichai</t>
  </si>
  <si>
    <t>2022-02-03 23:42:52</t>
  </si>
  <si>
    <t>2412494</t>
  </si>
  <si>
    <t>Banditchutikul Thanadet,Banditchutikul Thanadet</t>
  </si>
  <si>
    <t>1596.00</t>
  </si>
  <si>
    <t>2022-02-03 16:50:22</t>
  </si>
  <si>
    <t>2412460</t>
  </si>
  <si>
    <t>Taeng-On Supreeya</t>
  </si>
  <si>
    <t>2022-02-03 15:24:17</t>
  </si>
  <si>
    <t>2412397</t>
  </si>
  <si>
    <t>普吉岛奈涵度假村</t>
  </si>
  <si>
    <t>kohn dror</t>
  </si>
  <si>
    <t>1325.00</t>
  </si>
  <si>
    <t>2022-02-03 14:00:16</t>
  </si>
  <si>
    <t>2022-02-02</t>
  </si>
  <si>
    <t>2412018</t>
  </si>
  <si>
    <t>普吉自然酒店(SHA Plus+)</t>
  </si>
  <si>
    <t>XIA ZHIYING,DFNG JINFENG,SUN XIAOLIANG,XIA ZHENGYAN</t>
  </si>
  <si>
    <t>626.00</t>
  </si>
  <si>
    <t>2022-02-03 09:14:54</t>
  </si>
  <si>
    <t>2411935</t>
  </si>
  <si>
    <t>Jiamjirangkul Picharn,Jiamjirangkul Picharn,Jiamjirangkul Picharn,Jiamjirangkul Picharn</t>
  </si>
  <si>
    <t>358.00</t>
  </si>
  <si>
    <t>2022-02-02 14:24:16</t>
  </si>
  <si>
    <t>2411922</t>
  </si>
  <si>
    <t>WANG TAO</t>
  </si>
  <si>
    <t>283.00</t>
  </si>
  <si>
    <t>2022-02-02 13:09:34</t>
  </si>
  <si>
    <t>2022-02-01</t>
  </si>
  <si>
    <t>2411789</t>
  </si>
  <si>
    <t>曼谷铂尔曼皇权酒店</t>
  </si>
  <si>
    <t>Vorahirun Oradee,Wongsawang Thirisak</t>
  </si>
  <si>
    <t>467.00</t>
  </si>
  <si>
    <t>2022-02-02 16:03:57</t>
  </si>
  <si>
    <t>2411606</t>
  </si>
  <si>
    <t>曼谷JW万豪酒店</t>
  </si>
  <si>
    <t>wang pei</t>
  </si>
  <si>
    <t>2450.00</t>
  </si>
  <si>
    <t>2022-02-01 16:31:34</t>
  </si>
  <si>
    <t>2411470</t>
  </si>
  <si>
    <t>irina matveeva</t>
  </si>
  <si>
    <t>2650.00</t>
  </si>
  <si>
    <t>2022-02-01 10:25:36</t>
  </si>
  <si>
    <t>2022-01-31</t>
  </si>
  <si>
    <t>2411363</t>
  </si>
  <si>
    <t>安科雷酒店</t>
  </si>
  <si>
    <t>Nur Syaheera Nur Syaheera Md Zin</t>
  </si>
  <si>
    <t>2022-02-03 14:43:52</t>
  </si>
  <si>
    <t>2411255</t>
  </si>
  <si>
    <t>普吉岛卡利马度假村及水疗中心 (SHA Plus+)</t>
  </si>
  <si>
    <t>Kassabian Arsen,Kassabian Arsen</t>
  </si>
  <si>
    <t>870.00</t>
  </si>
  <si>
    <t>2022-01-31 15:26:53</t>
  </si>
  <si>
    <t>2411250</t>
  </si>
  <si>
    <t>Ron Koren,Ron Koren</t>
  </si>
  <si>
    <t>1787.00</t>
  </si>
  <si>
    <t>2022-01-31 15:27:15</t>
  </si>
  <si>
    <t>2411212</t>
  </si>
  <si>
    <t>新加坡悦乐武吉士酒店</t>
  </si>
  <si>
    <t>Arshad Norhawati</t>
  </si>
  <si>
    <t>733.00</t>
  </si>
  <si>
    <t>2022-01-31 14:20:06</t>
  </si>
  <si>
    <t>2411094</t>
  </si>
  <si>
    <t>chanadee Arriya,chanadee Arriya</t>
  </si>
  <si>
    <t>435.00</t>
  </si>
  <si>
    <t>2022-01-31 11:18:05</t>
  </si>
  <si>
    <t>2411077</t>
  </si>
  <si>
    <t>Wai Lau Ka,Wai Lau Ka</t>
  </si>
  <si>
    <t>2022-01-31 09:42:08</t>
  </si>
  <si>
    <t>2411070</t>
  </si>
  <si>
    <t>Maliwan Pakin,Maliwan Pakin,Maliwan Pakin,Maliwan Pakin</t>
  </si>
  <si>
    <t>2022-01-31 09:53:49</t>
  </si>
  <si>
    <t>2022-01-30</t>
  </si>
  <si>
    <t>2411033</t>
  </si>
  <si>
    <t>清迈茶拉6号酒店</t>
  </si>
  <si>
    <t>Chan Ratima,Chan Ratima</t>
  </si>
  <si>
    <t>1240.00</t>
  </si>
  <si>
    <t>2022-01-30 23:39:15</t>
  </si>
  <si>
    <t>2410884</t>
  </si>
  <si>
    <t>Travelodge Phuket Town</t>
  </si>
  <si>
    <t>IAMLAONG HATHAIPHAT,KHANTHAWITHI NATCHA</t>
  </si>
  <si>
    <t>157.00</t>
  </si>
  <si>
    <t>2022-01-30 17:01:15</t>
  </si>
  <si>
    <t>2410744</t>
  </si>
  <si>
    <t>曼谷万怡酒店</t>
  </si>
  <si>
    <t>SUN QINGSHUAI</t>
  </si>
  <si>
    <t>714.00</t>
  </si>
  <si>
    <t>2022-01-30 14:52:47</t>
  </si>
  <si>
    <t>2410735</t>
  </si>
  <si>
    <t>阁蓝帝酒店</t>
  </si>
  <si>
    <t>Jamai Amy</t>
  </si>
  <si>
    <t>392.00</t>
  </si>
  <si>
    <t>2022-01-31 19:20:08</t>
  </si>
  <si>
    <t>2022-01-29</t>
  </si>
  <si>
    <t>2410646</t>
  </si>
  <si>
    <t>Tantiphatanasaree Worapon,Tantiphatanasaree Worapon</t>
  </si>
  <si>
    <t>259.00</t>
  </si>
  <si>
    <t>2022-01-29 23:04:07</t>
  </si>
  <si>
    <t>2410493</t>
  </si>
  <si>
    <t>Sirintraporn Achiraya</t>
  </si>
  <si>
    <t>2022-01-29 15:33:04</t>
  </si>
  <si>
    <t>2410435</t>
  </si>
  <si>
    <t>R马尔温泉度假酒店</t>
  </si>
  <si>
    <t>BARBE ROMAIN ROGER</t>
  </si>
  <si>
    <t>151.00</t>
  </si>
  <si>
    <t>2022-01-29 11:36:49</t>
  </si>
  <si>
    <t>2410399</t>
  </si>
  <si>
    <t>Ruangjan Photjamarn,Ruangjan Photjamarn</t>
  </si>
  <si>
    <t>2022-01-29 10:06:47</t>
  </si>
  <si>
    <t>2410394</t>
  </si>
  <si>
    <t>Thananukul Narin,Thananukul Narin</t>
  </si>
  <si>
    <t>2022-01-29 10:12:37</t>
  </si>
  <si>
    <t>2410378</t>
  </si>
  <si>
    <t>Kobana Hiroyuki</t>
  </si>
  <si>
    <t>668.00</t>
  </si>
  <si>
    <t>2022-01-29 10:10:47</t>
  </si>
  <si>
    <t>2410374</t>
  </si>
  <si>
    <t>曼谷香格里拉大酒店</t>
  </si>
  <si>
    <t>Yang Alan</t>
  </si>
  <si>
    <t>2340.00</t>
  </si>
  <si>
    <t>2022-01-29 10:44:40</t>
  </si>
  <si>
    <t>2022-01-28</t>
  </si>
  <si>
    <t>2410243</t>
  </si>
  <si>
    <t>皇后奢华大酒店</t>
  </si>
  <si>
    <t>Harder Doug,Harder Doug</t>
  </si>
  <si>
    <t>295.00</t>
  </si>
  <si>
    <t>2022-01-28 19:11:59</t>
  </si>
  <si>
    <t>2410219</t>
  </si>
  <si>
    <t>清迈香格里拉酒店</t>
  </si>
  <si>
    <t>ZHANG XIAO</t>
  </si>
  <si>
    <t>1770.00</t>
  </si>
  <si>
    <t>2022-01-28 17:59:12</t>
  </si>
  <si>
    <t>2410213</t>
  </si>
  <si>
    <t>Thiapsong Jiraporn</t>
  </si>
  <si>
    <t>472.00</t>
  </si>
  <si>
    <t>2022-01-28 17:18:30</t>
  </si>
  <si>
    <t>2410188</t>
  </si>
  <si>
    <t>wichaidit Yuwaluck,wichaidit Yuwaluck</t>
  </si>
  <si>
    <t>550.00</t>
  </si>
  <si>
    <t>2022-01-29 16:48:11</t>
  </si>
  <si>
    <t>2410183</t>
  </si>
  <si>
    <t>Lognimit Vipawan</t>
  </si>
  <si>
    <t>800.00</t>
  </si>
  <si>
    <t>2022-01-28 15:17:25</t>
  </si>
  <si>
    <t>2410180</t>
  </si>
  <si>
    <t>Ouncharoenpornpat Sansanee</t>
  </si>
  <si>
    <t>624.00</t>
  </si>
  <si>
    <t>2022-01-29 09:40:07</t>
  </si>
  <si>
    <t>2410085</t>
  </si>
  <si>
    <t>Horthongkham Weerathep</t>
  </si>
  <si>
    <t>490.00</t>
  </si>
  <si>
    <t>2022-01-28 10:55:51</t>
  </si>
  <si>
    <t>2410051</t>
  </si>
  <si>
    <t>chochu benchawan,chochu benchawan</t>
  </si>
  <si>
    <t>796.00</t>
  </si>
  <si>
    <t>2022-01-28 09:46:17</t>
  </si>
  <si>
    <t>2022-01-27</t>
  </si>
  <si>
    <t>2409869</t>
  </si>
  <si>
    <t>HUANG BO</t>
  </si>
  <si>
    <t>566.00</t>
  </si>
  <si>
    <t>2022-01-27 19:58:35</t>
  </si>
  <si>
    <t>2409798</t>
  </si>
  <si>
    <t>ZHANG ZHONG</t>
  </si>
  <si>
    <t>4416.00</t>
  </si>
  <si>
    <t>2022-01-27 15:40:33</t>
  </si>
  <si>
    <t>2409783</t>
  </si>
  <si>
    <t>Benchasiriluck Peeranut</t>
  </si>
  <si>
    <t>777.00</t>
  </si>
  <si>
    <t>2022-01-27 14:21:43</t>
  </si>
  <si>
    <t>2409758</t>
  </si>
  <si>
    <t>Klinkularb Nisakorn,Klinkularb Nisakorn</t>
  </si>
  <si>
    <t>2022-01-27 13:17:44</t>
  </si>
  <si>
    <t>2409651</t>
  </si>
  <si>
    <t>马尼拉都喜天丽酒店</t>
  </si>
  <si>
    <t>Abdulcarim Jamelah,Abdulcarim Jamelah</t>
  </si>
  <si>
    <t>2222.00</t>
  </si>
  <si>
    <t>2022-01-27 08:51:26</t>
  </si>
  <si>
    <t>2022-01-26</t>
  </si>
  <si>
    <t>2409580</t>
  </si>
  <si>
    <t>苏梅岛康莱德度假村</t>
  </si>
  <si>
    <t>ZHANG HAO,LIANG JIE</t>
  </si>
  <si>
    <t>4480.00</t>
  </si>
  <si>
    <t>2022-01-27 10:52:52</t>
  </si>
  <si>
    <t>2409521</t>
  </si>
  <si>
    <t>Provido Nino</t>
  </si>
  <si>
    <t>1986.00</t>
  </si>
  <si>
    <t>2022-01-27 17:07:37</t>
  </si>
  <si>
    <t>2409472</t>
  </si>
  <si>
    <t>Ng chung siong</t>
  </si>
  <si>
    <t>2429.00</t>
  </si>
  <si>
    <t>2022-01-26 19:03:25</t>
  </si>
  <si>
    <t>2409410</t>
  </si>
  <si>
    <t>YAN HAO,MA JING</t>
  </si>
  <si>
    <t>2022-01-27 10:31:53</t>
  </si>
  <si>
    <t>2409377</t>
  </si>
  <si>
    <t>590.00</t>
  </si>
  <si>
    <t>2022-01-26 15:15:19</t>
  </si>
  <si>
    <t>2409320</t>
  </si>
  <si>
    <t>Pupong Nurul Syazana</t>
  </si>
  <si>
    <t>301.00</t>
  </si>
  <si>
    <t>2022-01-28 09:11:36</t>
  </si>
  <si>
    <t>2022-01-25</t>
  </si>
  <si>
    <t>2409064</t>
  </si>
  <si>
    <t>Torcharoen Wittaya,Torcharoen Wittaya</t>
  </si>
  <si>
    <t>2022-01-26 10:01:23</t>
  </si>
  <si>
    <t>2409018</t>
  </si>
  <si>
    <t>Maisarah ummi</t>
  </si>
  <si>
    <t>2022-01-26 11:31:40</t>
  </si>
  <si>
    <t>2408922</t>
  </si>
  <si>
    <t>Eguchi Shinichiro,Eguchi Shinichiro</t>
  </si>
  <si>
    <t>699.00</t>
  </si>
  <si>
    <t>2022-01-26 16:14:11</t>
  </si>
  <si>
    <t>2408467</t>
  </si>
  <si>
    <t>新加坡国敦河畔大酒店</t>
  </si>
  <si>
    <t>Yap Xin Yi</t>
  </si>
  <si>
    <t>738.00</t>
  </si>
  <si>
    <t>2022-01-25 14:53:43</t>
  </si>
  <si>
    <t>2022-01-24</t>
  </si>
  <si>
    <t>2408422</t>
  </si>
  <si>
    <t>大华大酒店</t>
  </si>
  <si>
    <t>VISUPORN DOLNAPA,TOOPTIEN SUREE</t>
  </si>
  <si>
    <t>173.00</t>
  </si>
  <si>
    <t>2022-01-25 10:57:00</t>
  </si>
  <si>
    <t>2408004</t>
  </si>
  <si>
    <t>MUEANGKAEO SUDARAT,NUCHNOUR BURAPHA</t>
  </si>
  <si>
    <t>2022-01-25 13:44:44</t>
  </si>
  <si>
    <t>2407951</t>
  </si>
  <si>
    <t>TAN KIM SHIA MADELINE</t>
  </si>
  <si>
    <t>636.00</t>
  </si>
  <si>
    <t>2022-01-25 14:35:57</t>
  </si>
  <si>
    <t>2407722</t>
  </si>
  <si>
    <t>Leekpetch Sukanya,Leekpetch Sukanya</t>
  </si>
  <si>
    <t>434.00</t>
  </si>
  <si>
    <t>2022-01-24 12:44:51</t>
  </si>
  <si>
    <t>2022-01-23</t>
  </si>
  <si>
    <t>2407031</t>
  </si>
  <si>
    <t>BLANDIN Eric,BLANDIN Eric</t>
  </si>
  <si>
    <t>298.00</t>
  </si>
  <si>
    <t>2022-01-23 13:36:12</t>
  </si>
  <si>
    <t>2407005</t>
  </si>
  <si>
    <t>CAO JINGMU,ZOU ZIHAN</t>
  </si>
  <si>
    <t>2022-01-24 08:42:53</t>
  </si>
  <si>
    <t>2406774</t>
  </si>
  <si>
    <t>Kok Choong Troy Chew</t>
  </si>
  <si>
    <t>2022-01-24 08:42:32</t>
  </si>
  <si>
    <t>2406773</t>
  </si>
  <si>
    <t>Sintuchai Budsareenat,Sintuchai Budsareenat</t>
  </si>
  <si>
    <t>868.00</t>
  </si>
  <si>
    <t>2022-01-23 10:13:42</t>
  </si>
  <si>
    <t>2022-01-22</t>
  </si>
  <si>
    <t>2405777</t>
  </si>
  <si>
    <t>Reinang Ibrahim Sri</t>
  </si>
  <si>
    <t>1476.00</t>
  </si>
  <si>
    <t>2022-01-25 08:11:41</t>
  </si>
  <si>
    <t>2405686</t>
  </si>
  <si>
    <t>Chiu Ka Ming,Chiu Ka Ming</t>
  </si>
  <si>
    <t>894.00</t>
  </si>
  <si>
    <t>2022-01-22 12:34:36</t>
  </si>
  <si>
    <t>2022-01-21</t>
  </si>
  <si>
    <t>2404841</t>
  </si>
  <si>
    <t>BRISTOW HUBERT ROGER HARRY</t>
  </si>
  <si>
    <t>503.00</t>
  </si>
  <si>
    <t>2022-01-21 18:08:05</t>
  </si>
  <si>
    <t>2404008</t>
  </si>
  <si>
    <t>boodmala juraiwan</t>
  </si>
  <si>
    <t>1084.00</t>
  </si>
  <si>
    <t>2022-01-22 14:46:00</t>
  </si>
  <si>
    <t>2403903</t>
  </si>
  <si>
    <t>济州神话世界盛捷服务公寓</t>
  </si>
  <si>
    <t>hong hailee,hong hailee,hong hailee,hong hailee</t>
  </si>
  <si>
    <t>4030.00</t>
  </si>
  <si>
    <t>2022-01-21 10:09:09</t>
  </si>
  <si>
    <t>2022-01-20</t>
  </si>
  <si>
    <t>2403705</t>
  </si>
  <si>
    <t>Thunyaratchatanon Chachchaya,Thunyaratchatanon Chachchaya</t>
  </si>
  <si>
    <t>2022-01-21 10:13:19</t>
  </si>
  <si>
    <t>2402585</t>
  </si>
  <si>
    <t>Kanyathat Thunwalai</t>
  </si>
  <si>
    <t>410.00</t>
  </si>
  <si>
    <t>2022-01-20 18:01:03</t>
  </si>
  <si>
    <t>2402174</t>
  </si>
  <si>
    <t>钻石崖温泉度假酒店(SHA Plus+)</t>
  </si>
  <si>
    <t>Butprom Patcharee,Butprom Patcharee</t>
  </si>
  <si>
    <t>1058.00</t>
  </si>
  <si>
    <t>2022-01-20 13:58:24</t>
  </si>
  <si>
    <t>2401723</t>
  </si>
  <si>
    <t>joompun chowprapa,joompun chowprapa</t>
  </si>
  <si>
    <t>2022-01-20 09:38:31</t>
  </si>
  <si>
    <t>2022-01-19</t>
  </si>
  <si>
    <t>2401483</t>
  </si>
  <si>
    <t>KE JIAZHEN</t>
  </si>
  <si>
    <t>1884.00</t>
  </si>
  <si>
    <t>2022-01-20 10:50:20</t>
  </si>
  <si>
    <t>2401301</t>
  </si>
  <si>
    <t>Joojeam Nuntaphorn</t>
  </si>
  <si>
    <t>296.00</t>
  </si>
  <si>
    <t>2022-01-20 12:49:51</t>
  </si>
  <si>
    <t>2401268</t>
  </si>
  <si>
    <t>Kringkrai karnrawee</t>
  </si>
  <si>
    <t>2022-01-20 12:49:13</t>
  </si>
  <si>
    <t>2400921</t>
  </si>
  <si>
    <t>新加坡M Social酒店 (SG Clean)</t>
  </si>
  <si>
    <t>Ng Shu Yuan</t>
  </si>
  <si>
    <t>804.00</t>
  </si>
  <si>
    <t>2022-01-19 22:36:15</t>
  </si>
  <si>
    <t>2022-01-18</t>
  </si>
  <si>
    <t>2399066</t>
  </si>
  <si>
    <t>YAN XIAODONG</t>
  </si>
  <si>
    <t>3355.00</t>
  </si>
  <si>
    <t>2022-01-19 14:15:58</t>
  </si>
  <si>
    <t>2398540</t>
  </si>
  <si>
    <t>Acosta CJ,Acosta CJ</t>
  </si>
  <si>
    <t>700.00</t>
  </si>
  <si>
    <t>2022-01-20 15:55:04</t>
  </si>
  <si>
    <t>2398420</t>
  </si>
  <si>
    <t>SRIBURIN KHUANRUEDEE,SRIBURIN KHUANRUEDEE</t>
  </si>
  <si>
    <t>943.00</t>
  </si>
  <si>
    <t>2022-01-18 15:29:43</t>
  </si>
  <si>
    <t>2398370</t>
  </si>
  <si>
    <t>Arbsanthia Nutthakan,Arbsanthia Nutthakan</t>
  </si>
  <si>
    <t>2022-01-19 11:34:48</t>
  </si>
  <si>
    <t>2022-01-17</t>
  </si>
  <si>
    <t>2396733</t>
  </si>
  <si>
    <t>普吉岛桑苏丽酒店</t>
  </si>
  <si>
    <t>Szyszka Kurtis</t>
  </si>
  <si>
    <t>3714.00</t>
  </si>
  <si>
    <t>2022-01-19 09:11:58</t>
  </si>
  <si>
    <t>2395758</t>
  </si>
  <si>
    <t>仙本那新帕丽酒店</t>
  </si>
  <si>
    <t>LEE KEER LING SHARLENE</t>
  </si>
  <si>
    <t>210.00</t>
  </si>
  <si>
    <t>2022-01-17 16:06:07</t>
  </si>
  <si>
    <t>2395568</t>
  </si>
  <si>
    <t>Wipaswatcharayotin Danaya,Wipaswatcharayotin Danaya</t>
  </si>
  <si>
    <t>2022-01-17 10:20:59</t>
  </si>
  <si>
    <t>2022-01-16</t>
  </si>
  <si>
    <t>2395055</t>
  </si>
  <si>
    <t>Yang Chiehwen</t>
  </si>
  <si>
    <t>527.00</t>
  </si>
  <si>
    <t>2022-01-17 17:41:19</t>
  </si>
  <si>
    <t>2022-01-15</t>
  </si>
  <si>
    <t>2393462</t>
  </si>
  <si>
    <t>Meemano Pisit,Meemano Pisit</t>
  </si>
  <si>
    <t>530.00</t>
  </si>
  <si>
    <t>2022-01-16 09:53:04</t>
  </si>
  <si>
    <t>2393263</t>
  </si>
  <si>
    <t>Wongwungjun Phanvadee</t>
  </si>
  <si>
    <t>2022-01-16 09:55:06</t>
  </si>
  <si>
    <t>2392731</t>
  </si>
  <si>
    <t>K. kantapuk,K. kantapuk</t>
  </si>
  <si>
    <t>2022-01-15 16:59:12</t>
  </si>
  <si>
    <t>2022-01-11</t>
  </si>
  <si>
    <t>2382839</t>
  </si>
  <si>
    <t>Khamnanta Pongpeera,Khamnanta Pongpeera</t>
  </si>
  <si>
    <t>5355.00</t>
  </si>
  <si>
    <t>2022-01-11 09:39:25</t>
  </si>
  <si>
    <t>2022-01-09</t>
  </si>
  <si>
    <t>2380992</t>
  </si>
  <si>
    <t>WEI ZIRUO</t>
  </si>
  <si>
    <t>6201.00</t>
  </si>
  <si>
    <t>2022-01-13 18:45:24</t>
  </si>
  <si>
    <t>2022-01-04</t>
  </si>
  <si>
    <t>2372463</t>
  </si>
  <si>
    <t>亚庇凯城酒店</t>
  </si>
  <si>
    <t>Peter Dellen Tiffany Dorion</t>
  </si>
  <si>
    <t>2022-01-14 17:28:36</t>
  </si>
  <si>
    <t>2022-01-01</t>
  </si>
  <si>
    <t>2367073</t>
  </si>
  <si>
    <t>Anuar Matnawi Muhammad Shaffie</t>
  </si>
  <si>
    <t>732.00</t>
  </si>
  <si>
    <t>2022-01-02 08:37:29</t>
  </si>
  <si>
    <t>2021-12-31</t>
  </si>
  <si>
    <t>2366974</t>
  </si>
  <si>
    <t>Johari Ramlee</t>
  </si>
  <si>
    <t>2022-01-01 22:10:04</t>
  </si>
  <si>
    <t>2021-12-25</t>
  </si>
  <si>
    <t>2355655</t>
  </si>
  <si>
    <t>moonjan kannika</t>
  </si>
  <si>
    <t>696.00</t>
  </si>
  <si>
    <t>2021-12-26 12:52:41</t>
  </si>
  <si>
    <t>2021-12-17</t>
  </si>
  <si>
    <t>2344176</t>
  </si>
  <si>
    <t>NEO PENG CHEONG</t>
  </si>
  <si>
    <t>2136.00</t>
  </si>
  <si>
    <t>2021-12-24 09:25:30</t>
  </si>
  <si>
    <t>2021-12-13</t>
  </si>
  <si>
    <t>2338016</t>
  </si>
  <si>
    <t>新加坡丽思卡尔顿美年酒店 (Staycation Approved)</t>
  </si>
  <si>
    <t>Koh Natalie Hui Yi,Chia Bethany Noa Zi En</t>
  </si>
  <si>
    <t>5578.00</t>
  </si>
  <si>
    <t>2021-12-14 16:15:35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</si>
</sst>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8" borderId="3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9" fillId="7" borderId="2" applyNumberFormat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0"/>
  <sheetViews>
    <sheetView topLeftCell="A60" workbookViewId="0">
      <selection activeCell="A60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16974688004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44587</v>
      </c>
      <c r="G2" s="5">
        <v>44589</v>
      </c>
      <c r="H2" s="4">
        <v>1</v>
      </c>
      <c r="I2" s="4">
        <v>2</v>
      </c>
      <c r="J2" s="4">
        <v>2</v>
      </c>
      <c r="K2" s="4" t="s">
        <v>29</v>
      </c>
      <c r="L2" s="4">
        <v>5578</v>
      </c>
      <c r="M2" s="4">
        <v>5578</v>
      </c>
      <c r="N2" s="4" t="s">
        <v>30</v>
      </c>
      <c r="O2" s="4" t="s">
        <v>31</v>
      </c>
      <c r="P2" s="4" t="s">
        <v>32</v>
      </c>
      <c r="Q2" s="4">
        <v>0</v>
      </c>
      <c r="R2" s="6">
        <v>44543</v>
      </c>
      <c r="S2" s="5">
        <v>44592</v>
      </c>
      <c r="T2" s="4" t="s">
        <v>33</v>
      </c>
      <c r="U2" s="4">
        <v>5578</v>
      </c>
      <c r="V2" s="4">
        <v>0</v>
      </c>
      <c r="W2" s="4">
        <v>0</v>
      </c>
      <c r="X2" s="4">
        <v>2338016</v>
      </c>
      <c r="Y2" s="4">
        <v>74214644</v>
      </c>
    </row>
    <row r="3" s="4" customFormat="1" spans="1:24">
      <c r="A3" s="4">
        <v>17066929444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44578</v>
      </c>
      <c r="G3" s="5">
        <v>44585</v>
      </c>
      <c r="H3" s="4">
        <v>1</v>
      </c>
      <c r="I3" s="4">
        <v>7</v>
      </c>
      <c r="J3" s="4">
        <v>7</v>
      </c>
      <c r="K3" s="4" t="s">
        <v>29</v>
      </c>
      <c r="L3" s="4">
        <v>22141</v>
      </c>
      <c r="M3" s="4">
        <v>22141</v>
      </c>
      <c r="N3" s="4" t="s">
        <v>36</v>
      </c>
      <c r="O3" s="4" t="s">
        <v>31</v>
      </c>
      <c r="P3" s="4" t="s">
        <v>32</v>
      </c>
      <c r="Q3" s="4">
        <v>0</v>
      </c>
      <c r="R3" s="6">
        <v>44558</v>
      </c>
      <c r="S3" s="5">
        <v>44592</v>
      </c>
      <c r="T3" s="4" t="s">
        <v>33</v>
      </c>
      <c r="U3" s="4">
        <v>22141</v>
      </c>
      <c r="V3" s="4">
        <v>0</v>
      </c>
      <c r="W3" s="4">
        <v>0</v>
      </c>
      <c r="X3" s="4">
        <v>2360046</v>
      </c>
    </row>
    <row r="4" s="4" customFormat="1" spans="1:24">
      <c r="A4" s="4">
        <v>17066929444</v>
      </c>
      <c r="B4" s="4" t="s">
        <v>25</v>
      </c>
      <c r="C4" s="4" t="s">
        <v>37</v>
      </c>
      <c r="D4" s="4" t="s">
        <v>34</v>
      </c>
      <c r="E4" s="4" t="s">
        <v>35</v>
      </c>
      <c r="F4" s="5">
        <v>44578</v>
      </c>
      <c r="G4" s="5">
        <v>44585</v>
      </c>
      <c r="H4" s="4">
        <v>1</v>
      </c>
      <c r="I4" s="4">
        <v>7</v>
      </c>
      <c r="J4" s="4">
        <v>7</v>
      </c>
      <c r="K4" s="4" t="s">
        <v>29</v>
      </c>
      <c r="L4" s="4">
        <v>-22141</v>
      </c>
      <c r="M4" s="4">
        <v>-22141</v>
      </c>
      <c r="N4" s="4" t="s">
        <v>36</v>
      </c>
      <c r="O4" s="4" t="s">
        <v>31</v>
      </c>
      <c r="P4" s="4" t="s">
        <v>32</v>
      </c>
      <c r="Q4" s="4">
        <v>0</v>
      </c>
      <c r="R4" s="6">
        <v>44558</v>
      </c>
      <c r="S4" s="5">
        <v>44592</v>
      </c>
      <c r="T4" s="4" t="s">
        <v>33</v>
      </c>
      <c r="U4" s="4">
        <v>-22141</v>
      </c>
      <c r="V4" s="4">
        <v>0</v>
      </c>
      <c r="W4" s="4">
        <v>0</v>
      </c>
      <c r="X4" s="4">
        <v>2360046</v>
      </c>
    </row>
    <row r="5" s="4" customFormat="1" spans="1:25">
      <c r="A5" s="4">
        <v>17092349396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44585</v>
      </c>
      <c r="G5" s="5">
        <v>44586</v>
      </c>
      <c r="H5" s="4">
        <v>1</v>
      </c>
      <c r="I5" s="4">
        <v>1</v>
      </c>
      <c r="J5" s="4">
        <v>1</v>
      </c>
      <c r="K5" s="4" t="s">
        <v>29</v>
      </c>
      <c r="L5" s="4">
        <v>732</v>
      </c>
      <c r="M5" s="4">
        <v>732</v>
      </c>
      <c r="N5" s="4" t="s">
        <v>40</v>
      </c>
      <c r="O5" s="4" t="s">
        <v>31</v>
      </c>
      <c r="P5" s="4" t="s">
        <v>32</v>
      </c>
      <c r="Q5" s="4">
        <v>0</v>
      </c>
      <c r="R5" s="6">
        <v>44561</v>
      </c>
      <c r="S5" s="5">
        <v>44592</v>
      </c>
      <c r="T5" s="4" t="s">
        <v>33</v>
      </c>
      <c r="U5" s="4">
        <v>732</v>
      </c>
      <c r="V5" s="4">
        <v>0</v>
      </c>
      <c r="W5" s="4">
        <v>0</v>
      </c>
      <c r="X5" s="4">
        <v>2366974</v>
      </c>
      <c r="Y5" s="4">
        <v>145464315</v>
      </c>
    </row>
    <row r="6" s="4" customFormat="1" spans="1:25">
      <c r="A6" s="4">
        <v>17147319148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44576</v>
      </c>
      <c r="G6" s="5">
        <v>44589</v>
      </c>
      <c r="H6" s="4">
        <v>1</v>
      </c>
      <c r="I6" s="4">
        <v>13</v>
      </c>
      <c r="J6" s="4">
        <v>13</v>
      </c>
      <c r="K6" s="4" t="s">
        <v>29</v>
      </c>
      <c r="L6" s="4">
        <v>6201</v>
      </c>
      <c r="M6" s="4">
        <v>6201</v>
      </c>
      <c r="N6" s="4" t="s">
        <v>43</v>
      </c>
      <c r="O6" s="4" t="s">
        <v>31</v>
      </c>
      <c r="P6" s="4" t="s">
        <v>32</v>
      </c>
      <c r="Q6" s="4">
        <v>0</v>
      </c>
      <c r="R6" s="6">
        <v>44570</v>
      </c>
      <c r="S6" s="5">
        <v>44592</v>
      </c>
      <c r="T6" s="4" t="s">
        <v>33</v>
      </c>
      <c r="U6" s="4">
        <v>6201</v>
      </c>
      <c r="V6" s="4">
        <v>0</v>
      </c>
      <c r="W6" s="4">
        <v>0</v>
      </c>
      <c r="X6" s="4">
        <v>2380992</v>
      </c>
      <c r="Y6" s="4">
        <v>95267336</v>
      </c>
    </row>
    <row r="7" s="4" customFormat="1" spans="1:24">
      <c r="A7" s="4">
        <v>17172795855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44585</v>
      </c>
      <c r="G7" s="5">
        <v>44586</v>
      </c>
      <c r="H7" s="4">
        <v>1</v>
      </c>
      <c r="I7" s="4">
        <v>1</v>
      </c>
      <c r="J7" s="4">
        <v>1</v>
      </c>
      <c r="K7" s="4" t="s">
        <v>29</v>
      </c>
      <c r="L7" s="4">
        <v>2210</v>
      </c>
      <c r="M7" s="4">
        <v>2210</v>
      </c>
      <c r="N7" s="4" t="s">
        <v>46</v>
      </c>
      <c r="O7" s="4" t="s">
        <v>31</v>
      </c>
      <c r="P7" s="4" t="s">
        <v>32</v>
      </c>
      <c r="Q7" s="4">
        <v>0</v>
      </c>
      <c r="R7" s="6">
        <v>44575</v>
      </c>
      <c r="S7" s="5">
        <v>44592</v>
      </c>
      <c r="T7" s="4" t="s">
        <v>33</v>
      </c>
      <c r="U7" s="4">
        <v>2210</v>
      </c>
      <c r="V7" s="4">
        <v>0</v>
      </c>
      <c r="W7" s="4">
        <v>0</v>
      </c>
      <c r="X7" s="4">
        <v>2389855</v>
      </c>
    </row>
    <row r="8" s="4" customFormat="1" spans="1:24">
      <c r="A8" s="4">
        <v>17172795855</v>
      </c>
      <c r="B8" s="4" t="s">
        <v>25</v>
      </c>
      <c r="C8" s="4" t="s">
        <v>37</v>
      </c>
      <c r="D8" s="4" t="s">
        <v>44</v>
      </c>
      <c r="E8" s="4" t="s">
        <v>45</v>
      </c>
      <c r="F8" s="5">
        <v>44585</v>
      </c>
      <c r="G8" s="5">
        <v>44586</v>
      </c>
      <c r="H8" s="4">
        <v>1</v>
      </c>
      <c r="I8" s="4">
        <v>1</v>
      </c>
      <c r="J8" s="4">
        <v>1</v>
      </c>
      <c r="K8" s="4" t="s">
        <v>29</v>
      </c>
      <c r="L8" s="4">
        <v>-2210</v>
      </c>
      <c r="M8" s="4">
        <v>-2210</v>
      </c>
      <c r="N8" s="4" t="s">
        <v>46</v>
      </c>
      <c r="O8" s="4" t="s">
        <v>31</v>
      </c>
      <c r="P8" s="4" t="s">
        <v>32</v>
      </c>
      <c r="Q8" s="4">
        <v>0</v>
      </c>
      <c r="R8" s="6">
        <v>44575</v>
      </c>
      <c r="S8" s="5">
        <v>44592</v>
      </c>
      <c r="T8" s="4" t="s">
        <v>33</v>
      </c>
      <c r="U8" s="4">
        <v>-2210</v>
      </c>
      <c r="V8" s="4">
        <v>0</v>
      </c>
      <c r="W8" s="4">
        <v>0</v>
      </c>
      <c r="X8" s="4">
        <v>2389855</v>
      </c>
    </row>
    <row r="9" s="4" customFormat="1" spans="1:25">
      <c r="A9" s="4">
        <v>17183785307</v>
      </c>
      <c r="B9" s="4" t="s">
        <v>25</v>
      </c>
      <c r="C9" s="4" t="s">
        <v>26</v>
      </c>
      <c r="D9" s="4" t="s">
        <v>47</v>
      </c>
      <c r="E9" s="4" t="s">
        <v>48</v>
      </c>
      <c r="F9" s="5">
        <v>44585</v>
      </c>
      <c r="G9" s="5">
        <v>44586</v>
      </c>
      <c r="H9" s="4">
        <v>1</v>
      </c>
      <c r="I9" s="4">
        <v>1</v>
      </c>
      <c r="J9" s="4">
        <v>1</v>
      </c>
      <c r="K9" s="4" t="s">
        <v>29</v>
      </c>
      <c r="L9" s="4">
        <v>530</v>
      </c>
      <c r="M9" s="4">
        <v>530</v>
      </c>
      <c r="N9" s="4" t="s">
        <v>49</v>
      </c>
      <c r="O9" s="4" t="s">
        <v>31</v>
      </c>
      <c r="P9" s="4" t="s">
        <v>32</v>
      </c>
      <c r="Q9" s="4">
        <v>0</v>
      </c>
      <c r="R9" s="6">
        <v>44576</v>
      </c>
      <c r="S9" s="5">
        <v>44592</v>
      </c>
      <c r="T9" s="4" t="s">
        <v>33</v>
      </c>
      <c r="U9" s="4">
        <v>530</v>
      </c>
      <c r="V9" s="4">
        <v>0</v>
      </c>
      <c r="W9" s="4">
        <v>0</v>
      </c>
      <c r="X9" s="4">
        <v>2393462</v>
      </c>
      <c r="Y9" s="4">
        <v>480027</v>
      </c>
    </row>
    <row r="10" s="4" customFormat="1" spans="1:24">
      <c r="A10" s="4">
        <v>17191099181</v>
      </c>
      <c r="B10" s="4" t="s">
        <v>25</v>
      </c>
      <c r="C10" s="4" t="s">
        <v>26</v>
      </c>
      <c r="D10" s="4" t="s">
        <v>50</v>
      </c>
      <c r="E10" s="4" t="s">
        <v>51</v>
      </c>
      <c r="F10" s="5">
        <v>44587</v>
      </c>
      <c r="G10" s="5">
        <v>44588</v>
      </c>
      <c r="H10" s="4">
        <v>1</v>
      </c>
      <c r="I10" s="4">
        <v>1</v>
      </c>
      <c r="J10" s="4">
        <v>1</v>
      </c>
      <c r="K10" s="4" t="s">
        <v>29</v>
      </c>
      <c r="L10" s="4">
        <v>240</v>
      </c>
      <c r="M10" s="4">
        <v>240</v>
      </c>
      <c r="N10" s="4" t="s">
        <v>52</v>
      </c>
      <c r="O10" s="4" t="s">
        <v>31</v>
      </c>
      <c r="P10" s="4" t="s">
        <v>32</v>
      </c>
      <c r="Q10" s="4">
        <v>0</v>
      </c>
      <c r="R10" s="6">
        <v>44578</v>
      </c>
      <c r="S10" s="5">
        <v>44592</v>
      </c>
      <c r="T10" s="4" t="s">
        <v>33</v>
      </c>
      <c r="U10" s="4">
        <v>240</v>
      </c>
      <c r="V10" s="4">
        <v>0</v>
      </c>
      <c r="W10" s="4">
        <v>0</v>
      </c>
      <c r="X10" s="4">
        <v>2396144</v>
      </c>
    </row>
    <row r="11" s="4" customFormat="1" spans="1:25">
      <c r="A11" s="4">
        <v>17192111559</v>
      </c>
      <c r="B11" s="4" t="s">
        <v>25</v>
      </c>
      <c r="C11" s="4" t="s">
        <v>26</v>
      </c>
      <c r="D11" s="4" t="s">
        <v>53</v>
      </c>
      <c r="E11" s="4" t="s">
        <v>54</v>
      </c>
      <c r="F11" s="5">
        <v>44585</v>
      </c>
      <c r="G11" s="5">
        <v>44591</v>
      </c>
      <c r="H11" s="4">
        <v>1</v>
      </c>
      <c r="I11" s="4">
        <v>6</v>
      </c>
      <c r="J11" s="4">
        <v>6</v>
      </c>
      <c r="K11" s="4" t="s">
        <v>29</v>
      </c>
      <c r="L11" s="4">
        <v>3714</v>
      </c>
      <c r="M11" s="4">
        <v>3714</v>
      </c>
      <c r="N11" s="4" t="s">
        <v>55</v>
      </c>
      <c r="O11" s="4" t="s">
        <v>31</v>
      </c>
      <c r="P11" s="4" t="s">
        <v>32</v>
      </c>
      <c r="Q11" s="4">
        <v>0</v>
      </c>
      <c r="R11" s="6">
        <v>44578</v>
      </c>
      <c r="S11" s="5">
        <v>44592</v>
      </c>
      <c r="T11" s="4" t="s">
        <v>33</v>
      </c>
      <c r="U11" s="4">
        <v>3714</v>
      </c>
      <c r="V11" s="4">
        <v>0</v>
      </c>
      <c r="W11" s="4">
        <v>0</v>
      </c>
      <c r="X11" s="4">
        <v>2396733</v>
      </c>
      <c r="Y11" s="4">
        <v>47503</v>
      </c>
    </row>
    <row r="12" s="4" customFormat="1" spans="1:25">
      <c r="A12" s="4">
        <v>17194815472</v>
      </c>
      <c r="B12" s="4" t="s">
        <v>25</v>
      </c>
      <c r="C12" s="4" t="s">
        <v>26</v>
      </c>
      <c r="D12" s="4" t="s">
        <v>56</v>
      </c>
      <c r="E12" s="4" t="s">
        <v>57</v>
      </c>
      <c r="F12" s="5">
        <v>44587</v>
      </c>
      <c r="G12" s="5">
        <v>44588</v>
      </c>
      <c r="H12" s="4">
        <v>1</v>
      </c>
      <c r="I12" s="4">
        <v>1</v>
      </c>
      <c r="J12" s="4">
        <v>1</v>
      </c>
      <c r="K12" s="4" t="s">
        <v>29</v>
      </c>
      <c r="L12" s="4">
        <v>943</v>
      </c>
      <c r="M12" s="4">
        <v>943</v>
      </c>
      <c r="N12" s="4" t="s">
        <v>58</v>
      </c>
      <c r="O12" s="4" t="s">
        <v>31</v>
      </c>
      <c r="P12" s="4" t="s">
        <v>32</v>
      </c>
      <c r="Q12" s="4">
        <v>0</v>
      </c>
      <c r="R12" s="6">
        <v>44579</v>
      </c>
      <c r="S12" s="5">
        <v>44592</v>
      </c>
      <c r="T12" s="4" t="s">
        <v>33</v>
      </c>
      <c r="U12" s="4">
        <v>943</v>
      </c>
      <c r="V12" s="4">
        <v>0</v>
      </c>
      <c r="W12" s="4">
        <v>0</v>
      </c>
      <c r="X12" s="4">
        <v>2398420</v>
      </c>
      <c r="Y12" s="4">
        <v>432310</v>
      </c>
    </row>
    <row r="13" s="4" customFormat="1" spans="1:24">
      <c r="A13" s="4">
        <v>17191099181</v>
      </c>
      <c r="B13" s="4" t="s">
        <v>25</v>
      </c>
      <c r="C13" s="4" t="s">
        <v>37</v>
      </c>
      <c r="D13" s="4" t="s">
        <v>50</v>
      </c>
      <c r="E13" s="4" t="s">
        <v>51</v>
      </c>
      <c r="F13" s="5">
        <v>44587</v>
      </c>
      <c r="G13" s="5">
        <v>44588</v>
      </c>
      <c r="H13" s="4">
        <v>1</v>
      </c>
      <c r="I13" s="4">
        <v>1</v>
      </c>
      <c r="J13" s="4">
        <v>1</v>
      </c>
      <c r="K13" s="4" t="s">
        <v>29</v>
      </c>
      <c r="L13" s="4">
        <v>-240</v>
      </c>
      <c r="M13" s="4">
        <v>-240</v>
      </c>
      <c r="N13" s="4" t="s">
        <v>52</v>
      </c>
      <c r="O13" s="4" t="s">
        <v>31</v>
      </c>
      <c r="P13" s="4" t="s">
        <v>32</v>
      </c>
      <c r="Q13" s="4">
        <v>0</v>
      </c>
      <c r="R13" s="6">
        <v>44578</v>
      </c>
      <c r="S13" s="5">
        <v>44592</v>
      </c>
      <c r="T13" s="4" t="s">
        <v>33</v>
      </c>
      <c r="U13" s="4">
        <v>-240</v>
      </c>
      <c r="V13" s="4">
        <v>0</v>
      </c>
      <c r="W13" s="4">
        <v>0</v>
      </c>
      <c r="X13" s="4">
        <v>2396144</v>
      </c>
    </row>
    <row r="14" s="4" customFormat="1" spans="1:25">
      <c r="A14" s="4">
        <v>17195043765</v>
      </c>
      <c r="B14" s="4" t="s">
        <v>25</v>
      </c>
      <c r="C14" s="4" t="s">
        <v>26</v>
      </c>
      <c r="D14" s="4" t="s">
        <v>59</v>
      </c>
      <c r="E14" s="4" t="s">
        <v>60</v>
      </c>
      <c r="F14" s="5">
        <v>44586</v>
      </c>
      <c r="G14" s="5">
        <v>44587</v>
      </c>
      <c r="H14" s="4">
        <v>1</v>
      </c>
      <c r="I14" s="4">
        <v>1</v>
      </c>
      <c r="J14" s="4">
        <v>1</v>
      </c>
      <c r="K14" s="4" t="s">
        <v>29</v>
      </c>
      <c r="L14" s="4">
        <v>700</v>
      </c>
      <c r="M14" s="4">
        <v>700</v>
      </c>
      <c r="N14" s="4" t="s">
        <v>61</v>
      </c>
      <c r="O14" s="4" t="s">
        <v>31</v>
      </c>
      <c r="P14" s="4" t="s">
        <v>32</v>
      </c>
      <c r="Q14" s="4">
        <v>0</v>
      </c>
      <c r="R14" s="6">
        <v>44579</v>
      </c>
      <c r="S14" s="5">
        <v>44592</v>
      </c>
      <c r="T14" s="4" t="s">
        <v>33</v>
      </c>
      <c r="U14" s="4">
        <v>700</v>
      </c>
      <c r="V14" s="4">
        <v>0</v>
      </c>
      <c r="W14" s="4">
        <v>0</v>
      </c>
      <c r="X14" s="4">
        <v>2398540</v>
      </c>
      <c r="Y14" s="4">
        <v>39801648</v>
      </c>
    </row>
    <row r="15" s="4" customFormat="1" spans="1:25">
      <c r="A15" s="4">
        <v>17195683180</v>
      </c>
      <c r="B15" s="4" t="s">
        <v>25</v>
      </c>
      <c r="C15" s="4" t="s">
        <v>26</v>
      </c>
      <c r="D15" s="4" t="s">
        <v>62</v>
      </c>
      <c r="E15" s="4" t="s">
        <v>63</v>
      </c>
      <c r="F15" s="5">
        <v>44581</v>
      </c>
      <c r="G15" s="5">
        <v>44586</v>
      </c>
      <c r="H15" s="4">
        <v>1</v>
      </c>
      <c r="I15" s="4">
        <v>5</v>
      </c>
      <c r="J15" s="4">
        <v>5</v>
      </c>
      <c r="K15" s="4" t="s">
        <v>29</v>
      </c>
      <c r="L15" s="4">
        <v>3355</v>
      </c>
      <c r="M15" s="4">
        <v>3355</v>
      </c>
      <c r="N15" s="4" t="s">
        <v>64</v>
      </c>
      <c r="O15" s="4" t="s">
        <v>31</v>
      </c>
      <c r="P15" s="4" t="s">
        <v>32</v>
      </c>
      <c r="Q15" s="4">
        <v>0</v>
      </c>
      <c r="R15" s="6">
        <v>44579</v>
      </c>
      <c r="S15" s="5">
        <v>44592</v>
      </c>
      <c r="T15" s="4" t="s">
        <v>33</v>
      </c>
      <c r="U15" s="4">
        <v>3355</v>
      </c>
      <c r="V15" s="4">
        <v>0</v>
      </c>
      <c r="W15" s="4">
        <v>0</v>
      </c>
      <c r="X15" s="4">
        <v>2399066</v>
      </c>
      <c r="Y15" s="4">
        <v>37736843</v>
      </c>
    </row>
    <row r="16" s="4" customFormat="1" spans="1:24">
      <c r="A16" s="4">
        <v>17199087650</v>
      </c>
      <c r="B16" s="4" t="s">
        <v>25</v>
      </c>
      <c r="C16" s="4" t="s">
        <v>26</v>
      </c>
      <c r="D16" s="4" t="s">
        <v>47</v>
      </c>
      <c r="E16" s="4" t="s">
        <v>65</v>
      </c>
      <c r="F16" s="5">
        <v>44589</v>
      </c>
      <c r="G16" s="5">
        <v>44591</v>
      </c>
      <c r="H16" s="4">
        <v>1</v>
      </c>
      <c r="I16" s="4">
        <v>2</v>
      </c>
      <c r="J16" s="4">
        <v>2</v>
      </c>
      <c r="K16" s="4" t="s">
        <v>29</v>
      </c>
      <c r="L16" s="4">
        <v>1204</v>
      </c>
      <c r="M16" s="4">
        <v>1204</v>
      </c>
      <c r="N16" s="4" t="s">
        <v>66</v>
      </c>
      <c r="O16" s="4" t="s">
        <v>31</v>
      </c>
      <c r="P16" s="4" t="s">
        <v>32</v>
      </c>
      <c r="Q16" s="4">
        <v>0</v>
      </c>
      <c r="R16" s="6">
        <v>44580</v>
      </c>
      <c r="S16" s="5">
        <v>44592</v>
      </c>
      <c r="T16" s="4" t="s">
        <v>33</v>
      </c>
      <c r="U16" s="4">
        <v>1204</v>
      </c>
      <c r="V16" s="4">
        <v>0</v>
      </c>
      <c r="W16" s="4">
        <v>0</v>
      </c>
      <c r="X16" s="4">
        <v>2399936</v>
      </c>
    </row>
    <row r="17" s="4" customFormat="1" spans="1:24">
      <c r="A17" s="4">
        <v>17200658425</v>
      </c>
      <c r="B17" s="4" t="s">
        <v>25</v>
      </c>
      <c r="C17" s="4" t="s">
        <v>26</v>
      </c>
      <c r="D17" s="4" t="s">
        <v>67</v>
      </c>
      <c r="E17" s="4" t="s">
        <v>68</v>
      </c>
      <c r="F17" s="5">
        <v>44588</v>
      </c>
      <c r="G17" s="5">
        <v>44589</v>
      </c>
      <c r="H17" s="4">
        <v>1</v>
      </c>
      <c r="I17" s="4">
        <v>1</v>
      </c>
      <c r="J17" s="4">
        <v>1</v>
      </c>
      <c r="K17" s="4" t="s">
        <v>29</v>
      </c>
      <c r="L17" s="4">
        <v>1789</v>
      </c>
      <c r="M17" s="4">
        <v>1789</v>
      </c>
      <c r="N17" s="4" t="s">
        <v>69</v>
      </c>
      <c r="O17" s="4" t="s">
        <v>31</v>
      </c>
      <c r="P17" s="4" t="s">
        <v>32</v>
      </c>
      <c r="Q17" s="4">
        <v>0</v>
      </c>
      <c r="R17" s="6">
        <v>44580</v>
      </c>
      <c r="S17" s="5">
        <v>44592</v>
      </c>
      <c r="T17" s="4" t="s">
        <v>33</v>
      </c>
      <c r="U17" s="4">
        <v>1789</v>
      </c>
      <c r="V17" s="4">
        <v>0</v>
      </c>
      <c r="W17" s="4">
        <v>0</v>
      </c>
      <c r="X17" s="4">
        <v>2400817</v>
      </c>
    </row>
    <row r="18" s="4" customFormat="1" spans="1:25">
      <c r="A18" s="4">
        <v>17200780318</v>
      </c>
      <c r="B18" s="4" t="s">
        <v>25</v>
      </c>
      <c r="C18" s="4" t="s">
        <v>26</v>
      </c>
      <c r="D18" s="4" t="s">
        <v>70</v>
      </c>
      <c r="E18" s="4" t="s">
        <v>71</v>
      </c>
      <c r="F18" s="5">
        <v>44590</v>
      </c>
      <c r="G18" s="5">
        <v>44591</v>
      </c>
      <c r="H18" s="4">
        <v>1</v>
      </c>
      <c r="I18" s="4">
        <v>1</v>
      </c>
      <c r="J18" s="4">
        <v>1</v>
      </c>
      <c r="K18" s="4" t="s">
        <v>29</v>
      </c>
      <c r="L18" s="4">
        <v>804</v>
      </c>
      <c r="M18" s="4">
        <v>804</v>
      </c>
      <c r="N18" s="4" t="s">
        <v>72</v>
      </c>
      <c r="O18" s="4" t="s">
        <v>31</v>
      </c>
      <c r="P18" s="4" t="s">
        <v>32</v>
      </c>
      <c r="Q18" s="4">
        <v>0</v>
      </c>
      <c r="R18" s="6">
        <v>44580</v>
      </c>
      <c r="S18" s="5">
        <v>44592</v>
      </c>
      <c r="T18" s="4" t="s">
        <v>33</v>
      </c>
      <c r="U18" s="4">
        <v>804</v>
      </c>
      <c r="V18" s="4">
        <v>0</v>
      </c>
      <c r="W18" s="4">
        <v>0</v>
      </c>
      <c r="X18" s="4">
        <v>2400921</v>
      </c>
      <c r="Y18" s="4">
        <v>12259088</v>
      </c>
    </row>
    <row r="19" s="4" customFormat="1" spans="1:25">
      <c r="A19" s="4">
        <v>17201530505</v>
      </c>
      <c r="B19" s="4" t="s">
        <v>25</v>
      </c>
      <c r="C19" s="4" t="s">
        <v>26</v>
      </c>
      <c r="D19" s="4" t="s">
        <v>41</v>
      </c>
      <c r="E19" s="4" t="s">
        <v>73</v>
      </c>
      <c r="F19" s="5">
        <v>44583</v>
      </c>
      <c r="G19" s="5">
        <v>44587</v>
      </c>
      <c r="H19" s="4">
        <v>1</v>
      </c>
      <c r="I19" s="4">
        <v>4</v>
      </c>
      <c r="J19" s="4">
        <v>4</v>
      </c>
      <c r="K19" s="4" t="s">
        <v>29</v>
      </c>
      <c r="L19" s="4">
        <v>1884</v>
      </c>
      <c r="M19" s="4">
        <v>1884</v>
      </c>
      <c r="N19" s="4" t="s">
        <v>74</v>
      </c>
      <c r="O19" s="4" t="s">
        <v>31</v>
      </c>
      <c r="P19" s="4" t="s">
        <v>32</v>
      </c>
      <c r="Q19" s="4">
        <v>0</v>
      </c>
      <c r="R19" s="6">
        <v>44580</v>
      </c>
      <c r="S19" s="5">
        <v>44592</v>
      </c>
      <c r="T19" s="4" t="s">
        <v>33</v>
      </c>
      <c r="U19" s="4">
        <v>1884</v>
      </c>
      <c r="V19" s="4">
        <v>0</v>
      </c>
      <c r="W19" s="4">
        <v>0</v>
      </c>
      <c r="X19" s="4">
        <v>2401483</v>
      </c>
      <c r="Y19" s="4">
        <v>72308827</v>
      </c>
    </row>
    <row r="20" s="4" customFormat="1" spans="1:24">
      <c r="A20" s="4">
        <v>17199087650</v>
      </c>
      <c r="B20" s="4" t="s">
        <v>25</v>
      </c>
      <c r="C20" s="4" t="s">
        <v>37</v>
      </c>
      <c r="D20" s="4" t="s">
        <v>47</v>
      </c>
      <c r="E20" s="4" t="s">
        <v>65</v>
      </c>
      <c r="F20" s="5">
        <v>44589</v>
      </c>
      <c r="G20" s="5">
        <v>44591</v>
      </c>
      <c r="H20" s="4">
        <v>1</v>
      </c>
      <c r="I20" s="4">
        <v>2</v>
      </c>
      <c r="J20" s="4">
        <v>2</v>
      </c>
      <c r="K20" s="4" t="s">
        <v>29</v>
      </c>
      <c r="L20" s="4">
        <v>-1204</v>
      </c>
      <c r="M20" s="4">
        <v>-1204</v>
      </c>
      <c r="N20" s="4" t="s">
        <v>66</v>
      </c>
      <c r="O20" s="4" t="s">
        <v>31</v>
      </c>
      <c r="P20" s="4" t="s">
        <v>32</v>
      </c>
      <c r="Q20" s="4">
        <v>0</v>
      </c>
      <c r="R20" s="6">
        <v>44580</v>
      </c>
      <c r="S20" s="5">
        <v>44592</v>
      </c>
      <c r="T20" s="4" t="s">
        <v>33</v>
      </c>
      <c r="U20" s="4">
        <v>-1204</v>
      </c>
      <c r="V20" s="4">
        <v>0</v>
      </c>
      <c r="W20" s="4">
        <v>0</v>
      </c>
      <c r="X20" s="4">
        <v>2399936</v>
      </c>
    </row>
    <row r="21" s="4" customFormat="1" spans="1:24">
      <c r="A21" s="4">
        <v>17200658425</v>
      </c>
      <c r="B21" s="4" t="s">
        <v>25</v>
      </c>
      <c r="C21" s="4" t="s">
        <v>37</v>
      </c>
      <c r="D21" s="4" t="s">
        <v>67</v>
      </c>
      <c r="E21" s="4" t="s">
        <v>68</v>
      </c>
      <c r="F21" s="5">
        <v>44588</v>
      </c>
      <c r="G21" s="5">
        <v>44589</v>
      </c>
      <c r="H21" s="4">
        <v>1</v>
      </c>
      <c r="I21" s="4">
        <v>1</v>
      </c>
      <c r="J21" s="4">
        <v>1</v>
      </c>
      <c r="K21" s="4" t="s">
        <v>29</v>
      </c>
      <c r="L21" s="4">
        <v>-1789</v>
      </c>
      <c r="M21" s="4">
        <v>-1789</v>
      </c>
      <c r="N21" s="4" t="s">
        <v>69</v>
      </c>
      <c r="O21" s="4" t="s">
        <v>31</v>
      </c>
      <c r="P21" s="4" t="s">
        <v>32</v>
      </c>
      <c r="Q21" s="4">
        <v>0</v>
      </c>
      <c r="R21" s="6">
        <v>44580</v>
      </c>
      <c r="S21" s="5">
        <v>44592</v>
      </c>
      <c r="T21" s="4" t="s">
        <v>33</v>
      </c>
      <c r="U21" s="4">
        <v>-1789</v>
      </c>
      <c r="V21" s="4">
        <v>0</v>
      </c>
      <c r="W21" s="4">
        <v>0</v>
      </c>
      <c r="X21" s="4">
        <v>2400817</v>
      </c>
    </row>
    <row r="22" s="4" customFormat="1" spans="1:25">
      <c r="A22" s="4">
        <v>17204496381</v>
      </c>
      <c r="B22" s="4" t="s">
        <v>25</v>
      </c>
      <c r="C22" s="4" t="s">
        <v>26</v>
      </c>
      <c r="D22" s="4" t="s">
        <v>75</v>
      </c>
      <c r="E22" s="4" t="s">
        <v>76</v>
      </c>
      <c r="F22" s="5">
        <v>44587</v>
      </c>
      <c r="G22" s="5">
        <v>44589</v>
      </c>
      <c r="H22" s="4">
        <v>1</v>
      </c>
      <c r="I22" s="4">
        <v>2</v>
      </c>
      <c r="J22" s="4">
        <v>2</v>
      </c>
      <c r="K22" s="4" t="s">
        <v>29</v>
      </c>
      <c r="L22" s="4">
        <v>1058</v>
      </c>
      <c r="M22" s="4">
        <v>1058</v>
      </c>
      <c r="N22" s="4" t="s">
        <v>77</v>
      </c>
      <c r="O22" s="4" t="s">
        <v>31</v>
      </c>
      <c r="P22" s="4" t="s">
        <v>32</v>
      </c>
      <c r="Q22" s="4">
        <v>0</v>
      </c>
      <c r="R22" s="6">
        <v>44581</v>
      </c>
      <c r="S22" s="5">
        <v>44592</v>
      </c>
      <c r="T22" s="4" t="s">
        <v>33</v>
      </c>
      <c r="U22" s="4">
        <v>1058</v>
      </c>
      <c r="V22" s="4">
        <v>0</v>
      </c>
      <c r="W22" s="4">
        <v>0</v>
      </c>
      <c r="X22" s="4">
        <v>2402174</v>
      </c>
      <c r="Y22" s="4">
        <v>440097</v>
      </c>
    </row>
    <row r="23" s="4" customFormat="1" spans="1:24">
      <c r="A23" s="4">
        <v>17206273329</v>
      </c>
      <c r="B23" s="4" t="s">
        <v>25</v>
      </c>
      <c r="C23" s="4" t="s">
        <v>26</v>
      </c>
      <c r="D23" s="4" t="s">
        <v>47</v>
      </c>
      <c r="E23" s="4" t="s">
        <v>78</v>
      </c>
      <c r="F23" s="5">
        <v>44584</v>
      </c>
      <c r="G23" s="5">
        <v>44585</v>
      </c>
      <c r="H23" s="4">
        <v>1</v>
      </c>
      <c r="I23" s="4">
        <v>1</v>
      </c>
      <c r="J23" s="4">
        <v>1</v>
      </c>
      <c r="K23" s="4" t="s">
        <v>29</v>
      </c>
      <c r="L23" s="4">
        <v>397</v>
      </c>
      <c r="M23" s="4">
        <v>397</v>
      </c>
      <c r="N23" s="4" t="s">
        <v>79</v>
      </c>
      <c r="O23" s="4" t="s">
        <v>31</v>
      </c>
      <c r="P23" s="4" t="s">
        <v>32</v>
      </c>
      <c r="Q23" s="4">
        <v>0</v>
      </c>
      <c r="R23" s="6">
        <v>44581</v>
      </c>
      <c r="S23" s="5">
        <v>44592</v>
      </c>
      <c r="T23" s="4" t="s">
        <v>33</v>
      </c>
      <c r="U23" s="4">
        <v>397</v>
      </c>
      <c r="V23" s="4">
        <v>0</v>
      </c>
      <c r="W23" s="4">
        <v>0</v>
      </c>
      <c r="X23" s="4">
        <v>2403342</v>
      </c>
    </row>
    <row r="24" s="4" customFormat="1" spans="1:24">
      <c r="A24" s="4">
        <v>17206777138</v>
      </c>
      <c r="B24" s="4" t="s">
        <v>25</v>
      </c>
      <c r="C24" s="4" t="s">
        <v>26</v>
      </c>
      <c r="D24" s="4" t="s">
        <v>80</v>
      </c>
      <c r="E24" s="4" t="s">
        <v>81</v>
      </c>
      <c r="F24" s="5">
        <v>44583</v>
      </c>
      <c r="G24" s="5">
        <v>44585</v>
      </c>
      <c r="H24" s="4">
        <v>1</v>
      </c>
      <c r="I24" s="4">
        <v>2</v>
      </c>
      <c r="J24" s="4">
        <v>2</v>
      </c>
      <c r="K24" s="4" t="s">
        <v>29</v>
      </c>
      <c r="L24" s="4">
        <v>3789</v>
      </c>
      <c r="M24" s="4">
        <v>3789</v>
      </c>
      <c r="N24" s="4" t="s">
        <v>82</v>
      </c>
      <c r="O24" s="4" t="s">
        <v>31</v>
      </c>
      <c r="P24" s="4" t="s">
        <v>32</v>
      </c>
      <c r="Q24" s="4">
        <v>0</v>
      </c>
      <c r="R24" s="6">
        <v>44581</v>
      </c>
      <c r="S24" s="5">
        <v>44592</v>
      </c>
      <c r="T24" s="4" t="s">
        <v>33</v>
      </c>
      <c r="U24" s="4">
        <v>3789</v>
      </c>
      <c r="V24" s="4">
        <v>0</v>
      </c>
      <c r="W24" s="4">
        <v>0</v>
      </c>
      <c r="X24" s="4">
        <v>2403676</v>
      </c>
    </row>
    <row r="25" s="4" customFormat="1" spans="1:24">
      <c r="A25" s="4">
        <v>17206777138</v>
      </c>
      <c r="B25" s="4" t="s">
        <v>25</v>
      </c>
      <c r="C25" s="4" t="s">
        <v>37</v>
      </c>
      <c r="D25" s="4" t="s">
        <v>80</v>
      </c>
      <c r="E25" s="4" t="s">
        <v>81</v>
      </c>
      <c r="F25" s="5">
        <v>44583</v>
      </c>
      <c r="G25" s="5">
        <v>44585</v>
      </c>
      <c r="H25" s="4">
        <v>1</v>
      </c>
      <c r="I25" s="4">
        <v>2</v>
      </c>
      <c r="J25" s="4">
        <v>2</v>
      </c>
      <c r="K25" s="4" t="s">
        <v>29</v>
      </c>
      <c r="L25" s="4">
        <v>-3789</v>
      </c>
      <c r="M25" s="4">
        <v>-3789</v>
      </c>
      <c r="N25" s="4" t="s">
        <v>82</v>
      </c>
      <c r="O25" s="4" t="s">
        <v>31</v>
      </c>
      <c r="P25" s="4" t="s">
        <v>32</v>
      </c>
      <c r="Q25" s="4">
        <v>0</v>
      </c>
      <c r="R25" s="6">
        <v>44581</v>
      </c>
      <c r="S25" s="5">
        <v>44592</v>
      </c>
      <c r="T25" s="4" t="s">
        <v>33</v>
      </c>
      <c r="U25" s="4">
        <v>-3789</v>
      </c>
      <c r="V25" s="4">
        <v>0</v>
      </c>
      <c r="W25" s="4">
        <v>0</v>
      </c>
      <c r="X25" s="4">
        <v>2403676</v>
      </c>
    </row>
    <row r="26" s="4" customFormat="1" spans="1:24">
      <c r="A26" s="4">
        <v>17207207326</v>
      </c>
      <c r="B26" s="4" t="s">
        <v>25</v>
      </c>
      <c r="C26" s="4" t="s">
        <v>26</v>
      </c>
      <c r="D26" s="4" t="s">
        <v>80</v>
      </c>
      <c r="E26" s="4" t="s">
        <v>81</v>
      </c>
      <c r="F26" s="5">
        <v>44583</v>
      </c>
      <c r="G26" s="5">
        <v>44585</v>
      </c>
      <c r="H26" s="4">
        <v>1</v>
      </c>
      <c r="I26" s="4">
        <v>2</v>
      </c>
      <c r="J26" s="4">
        <v>2</v>
      </c>
      <c r="K26" s="4" t="s">
        <v>29</v>
      </c>
      <c r="L26" s="4">
        <v>3789</v>
      </c>
      <c r="M26" s="4">
        <v>3789</v>
      </c>
      <c r="N26" s="4" t="s">
        <v>82</v>
      </c>
      <c r="O26" s="4" t="s">
        <v>31</v>
      </c>
      <c r="P26" s="4" t="s">
        <v>32</v>
      </c>
      <c r="Q26" s="4">
        <v>0</v>
      </c>
      <c r="R26" s="6">
        <v>44582</v>
      </c>
      <c r="S26" s="5">
        <v>44592</v>
      </c>
      <c r="T26" s="4" t="s">
        <v>33</v>
      </c>
      <c r="U26" s="4">
        <v>3789</v>
      </c>
      <c r="V26" s="4">
        <v>0</v>
      </c>
      <c r="W26" s="4">
        <v>0</v>
      </c>
      <c r="X26" s="4">
        <v>2403856</v>
      </c>
    </row>
    <row r="27" s="4" customFormat="1" spans="1:24">
      <c r="A27" s="4">
        <v>17207207326</v>
      </c>
      <c r="B27" s="4" t="s">
        <v>25</v>
      </c>
      <c r="C27" s="4" t="s">
        <v>37</v>
      </c>
      <c r="D27" s="4" t="s">
        <v>80</v>
      </c>
      <c r="E27" s="4" t="s">
        <v>81</v>
      </c>
      <c r="F27" s="5">
        <v>44583</v>
      </c>
      <c r="G27" s="5">
        <v>44585</v>
      </c>
      <c r="H27" s="4">
        <v>1</v>
      </c>
      <c r="I27" s="4">
        <v>2</v>
      </c>
      <c r="J27" s="4">
        <v>2</v>
      </c>
      <c r="K27" s="4" t="s">
        <v>29</v>
      </c>
      <c r="L27" s="4">
        <v>-3789</v>
      </c>
      <c r="M27" s="4">
        <v>-3789</v>
      </c>
      <c r="N27" s="4" t="s">
        <v>82</v>
      </c>
      <c r="O27" s="4" t="s">
        <v>31</v>
      </c>
      <c r="P27" s="4" t="s">
        <v>32</v>
      </c>
      <c r="Q27" s="4">
        <v>0</v>
      </c>
      <c r="R27" s="6">
        <v>44582</v>
      </c>
      <c r="S27" s="5">
        <v>44592</v>
      </c>
      <c r="T27" s="4" t="s">
        <v>33</v>
      </c>
      <c r="U27" s="4">
        <v>-3789</v>
      </c>
      <c r="V27" s="4">
        <v>0</v>
      </c>
      <c r="W27" s="4">
        <v>0</v>
      </c>
      <c r="X27" s="4">
        <v>2403856</v>
      </c>
    </row>
    <row r="28" s="4" customFormat="1" spans="1:25">
      <c r="A28" s="4">
        <v>17207337344</v>
      </c>
      <c r="B28" s="4" t="s">
        <v>25</v>
      </c>
      <c r="C28" s="4" t="s">
        <v>26</v>
      </c>
      <c r="D28" s="4" t="s">
        <v>80</v>
      </c>
      <c r="E28" s="4" t="s">
        <v>83</v>
      </c>
      <c r="F28" s="5">
        <v>44583</v>
      </c>
      <c r="G28" s="5">
        <v>44585</v>
      </c>
      <c r="H28" s="4">
        <v>1</v>
      </c>
      <c r="I28" s="4">
        <v>2</v>
      </c>
      <c r="J28" s="4">
        <v>2</v>
      </c>
      <c r="K28" s="4" t="s">
        <v>29</v>
      </c>
      <c r="L28" s="4">
        <v>4030</v>
      </c>
      <c r="M28" s="4">
        <v>4030</v>
      </c>
      <c r="N28" s="4" t="s">
        <v>84</v>
      </c>
      <c r="O28" s="4" t="s">
        <v>31</v>
      </c>
      <c r="P28" s="4" t="s">
        <v>32</v>
      </c>
      <c r="Q28" s="4">
        <v>0</v>
      </c>
      <c r="R28" s="6">
        <v>44582</v>
      </c>
      <c r="S28" s="5">
        <v>44592</v>
      </c>
      <c r="T28" s="4" t="s">
        <v>33</v>
      </c>
      <c r="U28" s="4">
        <v>4030</v>
      </c>
      <c r="V28" s="4">
        <v>0</v>
      </c>
      <c r="W28" s="4">
        <v>0</v>
      </c>
      <c r="X28" s="4">
        <v>2403903</v>
      </c>
      <c r="Y28" s="4">
        <v>1460862</v>
      </c>
    </row>
    <row r="29" s="4" customFormat="1" spans="1:24">
      <c r="A29" s="4">
        <v>17206273329</v>
      </c>
      <c r="B29" s="4" t="s">
        <v>25</v>
      </c>
      <c r="C29" s="4" t="s">
        <v>37</v>
      </c>
      <c r="D29" s="4" t="s">
        <v>47</v>
      </c>
      <c r="E29" s="4" t="s">
        <v>78</v>
      </c>
      <c r="F29" s="5">
        <v>44584</v>
      </c>
      <c r="G29" s="5">
        <v>44585</v>
      </c>
      <c r="H29" s="4">
        <v>1</v>
      </c>
      <c r="I29" s="4">
        <v>1</v>
      </c>
      <c r="J29" s="4">
        <v>1</v>
      </c>
      <c r="K29" s="4" t="s">
        <v>29</v>
      </c>
      <c r="L29" s="4">
        <v>-397</v>
      </c>
      <c r="M29" s="4">
        <v>-397</v>
      </c>
      <c r="N29" s="4" t="s">
        <v>79</v>
      </c>
      <c r="O29" s="4" t="s">
        <v>31</v>
      </c>
      <c r="P29" s="4" t="s">
        <v>32</v>
      </c>
      <c r="Q29" s="4">
        <v>0</v>
      </c>
      <c r="R29" s="6">
        <v>44581</v>
      </c>
      <c r="S29" s="5">
        <v>44592</v>
      </c>
      <c r="T29" s="4" t="s">
        <v>33</v>
      </c>
      <c r="U29" s="4">
        <v>-397</v>
      </c>
      <c r="V29" s="4">
        <v>0</v>
      </c>
      <c r="W29" s="4">
        <v>0</v>
      </c>
      <c r="X29" s="4">
        <v>2403342</v>
      </c>
    </row>
    <row r="30" s="4" customFormat="1" spans="1:25">
      <c r="A30" s="4">
        <v>17207535176</v>
      </c>
      <c r="B30" s="4" t="s">
        <v>25</v>
      </c>
      <c r="C30" s="4" t="s">
        <v>26</v>
      </c>
      <c r="D30" s="4" t="s">
        <v>50</v>
      </c>
      <c r="E30" s="4" t="s">
        <v>85</v>
      </c>
      <c r="F30" s="5">
        <v>44585</v>
      </c>
      <c r="G30" s="5">
        <v>44589</v>
      </c>
      <c r="H30" s="4">
        <v>1</v>
      </c>
      <c r="I30" s="4">
        <v>4</v>
      </c>
      <c r="J30" s="4">
        <v>4</v>
      </c>
      <c r="K30" s="4" t="s">
        <v>29</v>
      </c>
      <c r="L30" s="4">
        <v>1084</v>
      </c>
      <c r="M30" s="4">
        <v>1084</v>
      </c>
      <c r="N30" s="4" t="s">
        <v>86</v>
      </c>
      <c r="O30" s="4" t="s">
        <v>31</v>
      </c>
      <c r="P30" s="4" t="s">
        <v>32</v>
      </c>
      <c r="Q30" s="4">
        <v>0</v>
      </c>
      <c r="R30" s="6">
        <v>44582</v>
      </c>
      <c r="S30" s="5">
        <v>44592</v>
      </c>
      <c r="T30" s="4" t="s">
        <v>33</v>
      </c>
      <c r="U30" s="4">
        <v>1084</v>
      </c>
      <c r="V30" s="4">
        <v>0</v>
      </c>
      <c r="W30" s="4">
        <v>0</v>
      </c>
      <c r="X30" s="4">
        <v>2404008</v>
      </c>
      <c r="Y30" s="4">
        <v>171598</v>
      </c>
    </row>
    <row r="31" s="4" customFormat="1" spans="1:25">
      <c r="A31" s="4">
        <v>17211318210</v>
      </c>
      <c r="B31" s="4" t="s">
        <v>25</v>
      </c>
      <c r="C31" s="4" t="s">
        <v>26</v>
      </c>
      <c r="D31" s="4" t="s">
        <v>47</v>
      </c>
      <c r="E31" s="4" t="s">
        <v>87</v>
      </c>
      <c r="F31" s="5">
        <v>44584</v>
      </c>
      <c r="G31" s="5">
        <v>44585</v>
      </c>
      <c r="H31" s="4">
        <v>1</v>
      </c>
      <c r="I31" s="4">
        <v>1</v>
      </c>
      <c r="J31" s="4">
        <v>1</v>
      </c>
      <c r="K31" s="4" t="s">
        <v>29</v>
      </c>
      <c r="L31" s="4">
        <v>503</v>
      </c>
      <c r="M31" s="4">
        <v>503</v>
      </c>
      <c r="N31" s="4" t="s">
        <v>88</v>
      </c>
      <c r="O31" s="4" t="s">
        <v>31</v>
      </c>
      <c r="P31" s="4" t="s">
        <v>32</v>
      </c>
      <c r="Q31" s="4">
        <v>0</v>
      </c>
      <c r="R31" s="6">
        <v>44582</v>
      </c>
      <c r="S31" s="5">
        <v>44592</v>
      </c>
      <c r="T31" s="4" t="s">
        <v>33</v>
      </c>
      <c r="U31" s="4">
        <v>503</v>
      </c>
      <c r="V31" s="4">
        <v>0</v>
      </c>
      <c r="W31" s="4">
        <v>0</v>
      </c>
      <c r="X31" s="4">
        <v>2404841</v>
      </c>
      <c r="Y31" s="4">
        <v>480683</v>
      </c>
    </row>
    <row r="32" s="4" customFormat="1" spans="1:25">
      <c r="A32" s="4">
        <v>17212691321</v>
      </c>
      <c r="B32" s="4" t="s">
        <v>25</v>
      </c>
      <c r="C32" s="4" t="s">
        <v>26</v>
      </c>
      <c r="D32" s="4" t="s">
        <v>89</v>
      </c>
      <c r="E32" s="4" t="s">
        <v>90</v>
      </c>
      <c r="F32" s="5">
        <v>44585</v>
      </c>
      <c r="G32" s="5">
        <v>44588</v>
      </c>
      <c r="H32" s="4">
        <v>1</v>
      </c>
      <c r="I32" s="4">
        <v>3</v>
      </c>
      <c r="J32" s="4">
        <v>3</v>
      </c>
      <c r="K32" s="4" t="s">
        <v>29</v>
      </c>
      <c r="L32" s="4">
        <v>894</v>
      </c>
      <c r="M32" s="4">
        <v>894</v>
      </c>
      <c r="N32" s="4" t="s">
        <v>91</v>
      </c>
      <c r="O32" s="4" t="s">
        <v>31</v>
      </c>
      <c r="P32" s="4" t="s">
        <v>32</v>
      </c>
      <c r="Q32" s="4">
        <v>0</v>
      </c>
      <c r="R32" s="6">
        <v>44583</v>
      </c>
      <c r="S32" s="5">
        <v>44592</v>
      </c>
      <c r="T32" s="4" t="s">
        <v>33</v>
      </c>
      <c r="U32" s="4">
        <v>894</v>
      </c>
      <c r="V32" s="4">
        <v>0</v>
      </c>
      <c r="W32" s="4">
        <v>0</v>
      </c>
      <c r="X32" s="4">
        <v>2405686</v>
      </c>
      <c r="Y32" s="4">
        <v>11870</v>
      </c>
    </row>
    <row r="33" s="4" customFormat="1" spans="1:25">
      <c r="A33" s="4">
        <v>17213009769</v>
      </c>
      <c r="B33" s="4" t="s">
        <v>25</v>
      </c>
      <c r="C33" s="4" t="s">
        <v>26</v>
      </c>
      <c r="D33" s="4" t="s">
        <v>92</v>
      </c>
      <c r="E33" s="4" t="s">
        <v>93</v>
      </c>
      <c r="F33" s="5">
        <v>44589</v>
      </c>
      <c r="G33" s="5">
        <v>44591</v>
      </c>
      <c r="H33" s="4">
        <v>1</v>
      </c>
      <c r="I33" s="4">
        <v>2</v>
      </c>
      <c r="J33" s="4">
        <v>2</v>
      </c>
      <c r="K33" s="4" t="s">
        <v>29</v>
      </c>
      <c r="L33" s="4">
        <v>1476</v>
      </c>
      <c r="M33" s="4">
        <v>1476</v>
      </c>
      <c r="N33" s="4" t="s">
        <v>94</v>
      </c>
      <c r="O33" s="4" t="s">
        <v>31</v>
      </c>
      <c r="P33" s="4" t="s">
        <v>32</v>
      </c>
      <c r="Q33" s="4">
        <v>0</v>
      </c>
      <c r="R33" s="6">
        <v>44583</v>
      </c>
      <c r="S33" s="5">
        <v>44592</v>
      </c>
      <c r="T33" s="4" t="s">
        <v>33</v>
      </c>
      <c r="U33" s="4">
        <v>1476</v>
      </c>
      <c r="V33" s="4">
        <v>0</v>
      </c>
      <c r="W33" s="4">
        <v>0</v>
      </c>
      <c r="X33" s="4">
        <v>2405777</v>
      </c>
      <c r="Y33" s="4">
        <v>12264153</v>
      </c>
    </row>
    <row r="34" s="4" customFormat="1" spans="1:24">
      <c r="A34" s="4">
        <v>17218346839</v>
      </c>
      <c r="B34" s="4" t="s">
        <v>25</v>
      </c>
      <c r="C34" s="4" t="s">
        <v>26</v>
      </c>
      <c r="D34" s="4" t="s">
        <v>47</v>
      </c>
      <c r="E34" s="4" t="s">
        <v>87</v>
      </c>
      <c r="F34" s="5">
        <v>44584</v>
      </c>
      <c r="G34" s="5">
        <v>44585</v>
      </c>
      <c r="H34" s="4">
        <v>1</v>
      </c>
      <c r="I34" s="4">
        <v>1</v>
      </c>
      <c r="J34" s="4">
        <v>1</v>
      </c>
      <c r="K34" s="4" t="s">
        <v>29</v>
      </c>
      <c r="L34" s="4">
        <v>503</v>
      </c>
      <c r="M34" s="4">
        <v>503</v>
      </c>
      <c r="N34" s="4" t="s">
        <v>95</v>
      </c>
      <c r="O34" s="4" t="s">
        <v>31</v>
      </c>
      <c r="P34" s="4" t="s">
        <v>32</v>
      </c>
      <c r="Q34" s="4">
        <v>0</v>
      </c>
      <c r="R34" s="6">
        <v>44583</v>
      </c>
      <c r="S34" s="5">
        <v>44592</v>
      </c>
      <c r="T34" s="4" t="s">
        <v>33</v>
      </c>
      <c r="U34" s="4">
        <v>503</v>
      </c>
      <c r="V34" s="4">
        <v>0</v>
      </c>
      <c r="W34" s="4">
        <v>0</v>
      </c>
      <c r="X34" s="4">
        <v>2406598</v>
      </c>
    </row>
    <row r="35" s="4" customFormat="1" spans="1:24">
      <c r="A35" s="4">
        <v>17218346839</v>
      </c>
      <c r="B35" s="4" t="s">
        <v>25</v>
      </c>
      <c r="C35" s="4" t="s">
        <v>37</v>
      </c>
      <c r="D35" s="4" t="s">
        <v>47</v>
      </c>
      <c r="E35" s="4" t="s">
        <v>87</v>
      </c>
      <c r="F35" s="5">
        <v>44584</v>
      </c>
      <c r="G35" s="5">
        <v>44585</v>
      </c>
      <c r="H35" s="4">
        <v>1</v>
      </c>
      <c r="I35" s="4">
        <v>1</v>
      </c>
      <c r="J35" s="4">
        <v>1</v>
      </c>
      <c r="K35" s="4" t="s">
        <v>29</v>
      </c>
      <c r="L35" s="4">
        <v>-503</v>
      </c>
      <c r="M35" s="4">
        <v>-503</v>
      </c>
      <c r="N35" s="4" t="s">
        <v>95</v>
      </c>
      <c r="O35" s="4" t="s">
        <v>31</v>
      </c>
      <c r="P35" s="4" t="s">
        <v>32</v>
      </c>
      <c r="Q35" s="4">
        <v>0</v>
      </c>
      <c r="R35" s="6">
        <v>44583</v>
      </c>
      <c r="S35" s="5">
        <v>44592</v>
      </c>
      <c r="T35" s="4" t="s">
        <v>33</v>
      </c>
      <c r="U35" s="4">
        <v>-503</v>
      </c>
      <c r="V35" s="4">
        <v>0</v>
      </c>
      <c r="W35" s="4">
        <v>0</v>
      </c>
      <c r="X35" s="4">
        <v>2406598</v>
      </c>
    </row>
    <row r="36" s="4" customFormat="1" spans="1:24">
      <c r="A36" s="4">
        <v>17219238662</v>
      </c>
      <c r="B36" s="4" t="s">
        <v>25</v>
      </c>
      <c r="C36" s="4" t="s">
        <v>26</v>
      </c>
      <c r="D36" s="4" t="s">
        <v>96</v>
      </c>
      <c r="E36" s="4" t="s">
        <v>85</v>
      </c>
      <c r="F36" s="5">
        <v>44585</v>
      </c>
      <c r="G36" s="5">
        <v>44586</v>
      </c>
      <c r="H36" s="4">
        <v>1</v>
      </c>
      <c r="I36" s="4">
        <v>1</v>
      </c>
      <c r="J36" s="4">
        <v>1</v>
      </c>
      <c r="K36" s="4" t="s">
        <v>29</v>
      </c>
      <c r="L36" s="4">
        <v>273</v>
      </c>
      <c r="M36" s="4">
        <v>273</v>
      </c>
      <c r="N36" s="4" t="s">
        <v>97</v>
      </c>
      <c r="O36" s="4" t="s">
        <v>31</v>
      </c>
      <c r="P36" s="4" t="s">
        <v>32</v>
      </c>
      <c r="Q36" s="4">
        <v>0</v>
      </c>
      <c r="R36" s="6">
        <v>44584</v>
      </c>
      <c r="S36" s="5">
        <v>44592</v>
      </c>
      <c r="T36" s="4" t="s">
        <v>33</v>
      </c>
      <c r="U36" s="4">
        <v>273</v>
      </c>
      <c r="V36" s="4">
        <v>0</v>
      </c>
      <c r="W36" s="4">
        <v>0</v>
      </c>
      <c r="X36" s="4">
        <v>2406817</v>
      </c>
    </row>
    <row r="37" s="4" customFormat="1" spans="1:24">
      <c r="A37" s="4">
        <v>17219238662</v>
      </c>
      <c r="B37" s="4" t="s">
        <v>25</v>
      </c>
      <c r="C37" s="4" t="s">
        <v>37</v>
      </c>
      <c r="D37" s="4" t="s">
        <v>96</v>
      </c>
      <c r="E37" s="4" t="s">
        <v>85</v>
      </c>
      <c r="F37" s="5">
        <v>44585</v>
      </c>
      <c r="G37" s="5">
        <v>44586</v>
      </c>
      <c r="H37" s="4">
        <v>1</v>
      </c>
      <c r="I37" s="4">
        <v>1</v>
      </c>
      <c r="J37" s="4">
        <v>1</v>
      </c>
      <c r="K37" s="4" t="s">
        <v>29</v>
      </c>
      <c r="L37" s="4">
        <v>-273</v>
      </c>
      <c r="M37" s="4">
        <v>-273</v>
      </c>
      <c r="N37" s="4" t="s">
        <v>97</v>
      </c>
      <c r="O37" s="4" t="s">
        <v>31</v>
      </c>
      <c r="P37" s="4" t="s">
        <v>32</v>
      </c>
      <c r="Q37" s="4">
        <v>0</v>
      </c>
      <c r="R37" s="6">
        <v>44584</v>
      </c>
      <c r="S37" s="5">
        <v>44592</v>
      </c>
      <c r="T37" s="4" t="s">
        <v>33</v>
      </c>
      <c r="U37" s="4">
        <v>-273</v>
      </c>
      <c r="V37" s="4">
        <v>0</v>
      </c>
      <c r="W37" s="4">
        <v>0</v>
      </c>
      <c r="X37" s="4">
        <v>2406817</v>
      </c>
    </row>
    <row r="38" s="4" customFormat="1" spans="1:25">
      <c r="A38" s="4">
        <v>17219341313</v>
      </c>
      <c r="B38" s="4" t="s">
        <v>25</v>
      </c>
      <c r="C38" s="4" t="s">
        <v>26</v>
      </c>
      <c r="D38" s="4" t="s">
        <v>96</v>
      </c>
      <c r="E38" s="4" t="s">
        <v>85</v>
      </c>
      <c r="F38" s="5">
        <v>44585</v>
      </c>
      <c r="G38" s="5">
        <v>44586</v>
      </c>
      <c r="H38" s="4">
        <v>1</v>
      </c>
      <c r="I38" s="4">
        <v>1</v>
      </c>
      <c r="J38" s="4">
        <v>1</v>
      </c>
      <c r="K38" s="4" t="s">
        <v>29</v>
      </c>
      <c r="L38" s="4">
        <v>273</v>
      </c>
      <c r="M38" s="4">
        <v>273</v>
      </c>
      <c r="N38" s="4" t="s">
        <v>98</v>
      </c>
      <c r="O38" s="4" t="s">
        <v>31</v>
      </c>
      <c r="P38" s="4" t="s">
        <v>32</v>
      </c>
      <c r="Q38" s="4">
        <v>0</v>
      </c>
      <c r="R38" s="6">
        <v>44584</v>
      </c>
      <c r="S38" s="5">
        <v>44592</v>
      </c>
      <c r="T38" s="4" t="s">
        <v>33</v>
      </c>
      <c r="U38" s="4">
        <v>273</v>
      </c>
      <c r="V38" s="4">
        <v>0</v>
      </c>
      <c r="W38" s="4">
        <v>0</v>
      </c>
      <c r="X38" s="4">
        <v>2406863</v>
      </c>
      <c r="Y38" s="4">
        <v>171901</v>
      </c>
    </row>
    <row r="39" s="4" customFormat="1" spans="1:25">
      <c r="A39" s="4">
        <v>17219883769</v>
      </c>
      <c r="B39" s="4" t="s">
        <v>25</v>
      </c>
      <c r="C39" s="4" t="s">
        <v>26</v>
      </c>
      <c r="D39" s="4" t="s">
        <v>89</v>
      </c>
      <c r="E39" s="4" t="s">
        <v>90</v>
      </c>
      <c r="F39" s="5">
        <v>44589</v>
      </c>
      <c r="G39" s="5">
        <v>44590</v>
      </c>
      <c r="H39" s="4">
        <v>1</v>
      </c>
      <c r="I39" s="4">
        <v>1</v>
      </c>
      <c r="J39" s="4">
        <v>1</v>
      </c>
      <c r="K39" s="4" t="s">
        <v>29</v>
      </c>
      <c r="L39" s="4">
        <v>298</v>
      </c>
      <c r="M39" s="4">
        <v>298</v>
      </c>
      <c r="N39" s="4" t="s">
        <v>99</v>
      </c>
      <c r="O39" s="4" t="s">
        <v>31</v>
      </c>
      <c r="P39" s="4" t="s">
        <v>32</v>
      </c>
      <c r="Q39" s="4">
        <v>0</v>
      </c>
      <c r="R39" s="6">
        <v>44584</v>
      </c>
      <c r="S39" s="5">
        <v>44592</v>
      </c>
      <c r="T39" s="4" t="s">
        <v>33</v>
      </c>
      <c r="U39" s="4">
        <v>298</v>
      </c>
      <c r="V39" s="4">
        <v>0</v>
      </c>
      <c r="W39" s="4">
        <v>0</v>
      </c>
      <c r="X39" s="4">
        <v>2407031</v>
      </c>
      <c r="Y39" s="4">
        <v>11883</v>
      </c>
    </row>
    <row r="40" s="4" customFormat="1" spans="1:24">
      <c r="A40" s="4">
        <v>17220792526</v>
      </c>
      <c r="B40" s="4" t="s">
        <v>25</v>
      </c>
      <c r="C40" s="4" t="s">
        <v>26</v>
      </c>
      <c r="D40" s="4" t="s">
        <v>96</v>
      </c>
      <c r="E40" s="4" t="s">
        <v>85</v>
      </c>
      <c r="F40" s="5">
        <v>44589</v>
      </c>
      <c r="G40" s="5">
        <v>44590</v>
      </c>
      <c r="H40" s="4">
        <v>1</v>
      </c>
      <c r="I40" s="4">
        <v>1</v>
      </c>
      <c r="J40" s="4">
        <v>1</v>
      </c>
      <c r="K40" s="4" t="s">
        <v>29</v>
      </c>
      <c r="L40" s="4">
        <v>273</v>
      </c>
      <c r="M40" s="4">
        <v>273</v>
      </c>
      <c r="N40" s="4" t="s">
        <v>100</v>
      </c>
      <c r="O40" s="4" t="s">
        <v>31</v>
      </c>
      <c r="P40" s="4" t="s">
        <v>32</v>
      </c>
      <c r="Q40" s="4">
        <v>0</v>
      </c>
      <c r="R40" s="6">
        <v>44584</v>
      </c>
      <c r="S40" s="5">
        <v>44592</v>
      </c>
      <c r="T40" s="4" t="s">
        <v>33</v>
      </c>
      <c r="U40" s="4">
        <v>273</v>
      </c>
      <c r="V40" s="4">
        <v>0</v>
      </c>
      <c r="W40" s="4">
        <v>0</v>
      </c>
      <c r="X40" s="4">
        <v>2407292</v>
      </c>
    </row>
    <row r="41" s="4" customFormat="1" spans="1:24">
      <c r="A41" s="4">
        <v>17221249437</v>
      </c>
      <c r="B41" s="4" t="s">
        <v>25</v>
      </c>
      <c r="C41" s="4" t="s">
        <v>26</v>
      </c>
      <c r="D41" s="4" t="s">
        <v>47</v>
      </c>
      <c r="E41" s="4" t="s">
        <v>78</v>
      </c>
      <c r="F41" s="5">
        <v>44585</v>
      </c>
      <c r="G41" s="5">
        <v>44586</v>
      </c>
      <c r="H41" s="4">
        <v>2</v>
      </c>
      <c r="I41" s="4">
        <v>1</v>
      </c>
      <c r="J41" s="4">
        <v>2</v>
      </c>
      <c r="K41" s="4" t="s">
        <v>29</v>
      </c>
      <c r="L41" s="4">
        <v>782</v>
      </c>
      <c r="M41" s="4">
        <v>782</v>
      </c>
      <c r="N41" s="4" t="s">
        <v>101</v>
      </c>
      <c r="O41" s="4" t="s">
        <v>31</v>
      </c>
      <c r="P41" s="4" t="s">
        <v>32</v>
      </c>
      <c r="Q41" s="4">
        <v>0</v>
      </c>
      <c r="R41" s="6">
        <v>44584</v>
      </c>
      <c r="S41" s="5">
        <v>44592</v>
      </c>
      <c r="T41" s="4" t="s">
        <v>33</v>
      </c>
      <c r="U41" s="4">
        <v>782</v>
      </c>
      <c r="V41" s="4">
        <v>0</v>
      </c>
      <c r="W41" s="4">
        <v>0</v>
      </c>
      <c r="X41" s="4">
        <v>2407414</v>
      </c>
    </row>
    <row r="42" s="4" customFormat="1" spans="1:24">
      <c r="A42" s="4">
        <v>17221249437</v>
      </c>
      <c r="B42" s="4" t="s">
        <v>25</v>
      </c>
      <c r="C42" s="4" t="s">
        <v>37</v>
      </c>
      <c r="D42" s="4" t="s">
        <v>47</v>
      </c>
      <c r="E42" s="4" t="s">
        <v>78</v>
      </c>
      <c r="F42" s="5">
        <v>44585</v>
      </c>
      <c r="G42" s="5">
        <v>44586</v>
      </c>
      <c r="H42" s="4">
        <v>2</v>
      </c>
      <c r="I42" s="4">
        <v>1</v>
      </c>
      <c r="J42" s="4">
        <v>2</v>
      </c>
      <c r="K42" s="4" t="s">
        <v>29</v>
      </c>
      <c r="L42" s="4">
        <v>-782</v>
      </c>
      <c r="M42" s="4">
        <v>-782</v>
      </c>
      <c r="N42" s="4" t="s">
        <v>101</v>
      </c>
      <c r="O42" s="4" t="s">
        <v>31</v>
      </c>
      <c r="P42" s="4" t="s">
        <v>32</v>
      </c>
      <c r="Q42" s="4">
        <v>0</v>
      </c>
      <c r="R42" s="6">
        <v>44584</v>
      </c>
      <c r="S42" s="5">
        <v>44592</v>
      </c>
      <c r="T42" s="4" t="s">
        <v>33</v>
      </c>
      <c r="U42" s="4">
        <v>-782</v>
      </c>
      <c r="V42" s="4">
        <v>0</v>
      </c>
      <c r="W42" s="4">
        <v>0</v>
      </c>
      <c r="X42" s="4">
        <v>2407414</v>
      </c>
    </row>
    <row r="43" s="4" customFormat="1" spans="1:24">
      <c r="A43" s="4">
        <v>17221719827</v>
      </c>
      <c r="B43" s="4" t="s">
        <v>25</v>
      </c>
      <c r="C43" s="4" t="s">
        <v>26</v>
      </c>
      <c r="D43" s="4" t="s">
        <v>47</v>
      </c>
      <c r="E43" s="4" t="s">
        <v>78</v>
      </c>
      <c r="F43" s="5">
        <v>44585</v>
      </c>
      <c r="G43" s="5">
        <v>44586</v>
      </c>
      <c r="H43" s="4">
        <v>1</v>
      </c>
      <c r="I43" s="4">
        <v>1</v>
      </c>
      <c r="J43" s="4">
        <v>1</v>
      </c>
      <c r="K43" s="4" t="s">
        <v>29</v>
      </c>
      <c r="L43" s="4">
        <v>391</v>
      </c>
      <c r="M43" s="4">
        <v>391</v>
      </c>
      <c r="N43" s="4" t="s">
        <v>102</v>
      </c>
      <c r="O43" s="4" t="s">
        <v>31</v>
      </c>
      <c r="P43" s="4" t="s">
        <v>32</v>
      </c>
      <c r="Q43" s="4">
        <v>0</v>
      </c>
      <c r="R43" s="6">
        <v>44584</v>
      </c>
      <c r="S43" s="5">
        <v>44592</v>
      </c>
      <c r="T43" s="4" t="s">
        <v>33</v>
      </c>
      <c r="U43" s="4">
        <v>391</v>
      </c>
      <c r="V43" s="4">
        <v>0</v>
      </c>
      <c r="W43" s="4">
        <v>0</v>
      </c>
      <c r="X43" s="4">
        <v>2407483</v>
      </c>
    </row>
    <row r="44" s="4" customFormat="1" spans="1:24">
      <c r="A44" s="4">
        <v>17221719827</v>
      </c>
      <c r="B44" s="4" t="s">
        <v>25</v>
      </c>
      <c r="C44" s="4" t="s">
        <v>37</v>
      </c>
      <c r="D44" s="4" t="s">
        <v>47</v>
      </c>
      <c r="E44" s="4" t="s">
        <v>78</v>
      </c>
      <c r="F44" s="5">
        <v>44585</v>
      </c>
      <c r="G44" s="5">
        <v>44586</v>
      </c>
      <c r="H44" s="4">
        <v>1</v>
      </c>
      <c r="I44" s="4">
        <v>1</v>
      </c>
      <c r="J44" s="4">
        <v>1</v>
      </c>
      <c r="K44" s="4" t="s">
        <v>29</v>
      </c>
      <c r="L44" s="4">
        <v>-391</v>
      </c>
      <c r="M44" s="4">
        <v>-391</v>
      </c>
      <c r="N44" s="4" t="s">
        <v>102</v>
      </c>
      <c r="O44" s="4" t="s">
        <v>31</v>
      </c>
      <c r="P44" s="4" t="s">
        <v>32</v>
      </c>
      <c r="Q44" s="4">
        <v>0</v>
      </c>
      <c r="R44" s="6">
        <v>44584</v>
      </c>
      <c r="S44" s="5">
        <v>44592</v>
      </c>
      <c r="T44" s="4" t="s">
        <v>33</v>
      </c>
      <c r="U44" s="4">
        <v>-391</v>
      </c>
      <c r="V44" s="4">
        <v>0</v>
      </c>
      <c r="W44" s="4">
        <v>0</v>
      </c>
      <c r="X44" s="4">
        <v>2407483</v>
      </c>
    </row>
    <row r="45" s="4" customFormat="1" spans="1:24">
      <c r="A45" s="4">
        <v>17220792526</v>
      </c>
      <c r="B45" s="4" t="s">
        <v>25</v>
      </c>
      <c r="C45" s="4" t="s">
        <v>37</v>
      </c>
      <c r="D45" s="4" t="s">
        <v>96</v>
      </c>
      <c r="E45" s="4" t="s">
        <v>85</v>
      </c>
      <c r="F45" s="5">
        <v>44589</v>
      </c>
      <c r="G45" s="5">
        <v>44590</v>
      </c>
      <c r="H45" s="4">
        <v>1</v>
      </c>
      <c r="I45" s="4">
        <v>1</v>
      </c>
      <c r="J45" s="4">
        <v>1</v>
      </c>
      <c r="K45" s="4" t="s">
        <v>29</v>
      </c>
      <c r="L45" s="4">
        <v>-273</v>
      </c>
      <c r="M45" s="4">
        <v>-273</v>
      </c>
      <c r="N45" s="4" t="s">
        <v>100</v>
      </c>
      <c r="O45" s="4" t="s">
        <v>31</v>
      </c>
      <c r="P45" s="4" t="s">
        <v>32</v>
      </c>
      <c r="Q45" s="4">
        <v>0</v>
      </c>
      <c r="R45" s="6">
        <v>44584</v>
      </c>
      <c r="S45" s="5">
        <v>44592</v>
      </c>
      <c r="T45" s="4" t="s">
        <v>33</v>
      </c>
      <c r="U45" s="4">
        <v>-273</v>
      </c>
      <c r="V45" s="4">
        <v>0</v>
      </c>
      <c r="W45" s="4">
        <v>0</v>
      </c>
      <c r="X45" s="4">
        <v>2407292</v>
      </c>
    </row>
    <row r="46" s="4" customFormat="1" spans="1:25">
      <c r="A46" s="4">
        <v>17219341313</v>
      </c>
      <c r="B46" s="4" t="s">
        <v>25</v>
      </c>
      <c r="C46" s="4" t="s">
        <v>37</v>
      </c>
      <c r="D46" s="4" t="s">
        <v>96</v>
      </c>
      <c r="E46" s="4" t="s">
        <v>85</v>
      </c>
      <c r="F46" s="5">
        <v>44585</v>
      </c>
      <c r="G46" s="5">
        <v>44586</v>
      </c>
      <c r="H46" s="4">
        <v>1</v>
      </c>
      <c r="I46" s="4">
        <v>1</v>
      </c>
      <c r="J46" s="4">
        <v>1</v>
      </c>
      <c r="K46" s="4" t="s">
        <v>29</v>
      </c>
      <c r="L46" s="4">
        <v>-273</v>
      </c>
      <c r="M46" s="4">
        <v>-273</v>
      </c>
      <c r="N46" s="4" t="s">
        <v>98</v>
      </c>
      <c r="O46" s="4" t="s">
        <v>31</v>
      </c>
      <c r="P46" s="4" t="s">
        <v>32</v>
      </c>
      <c r="Q46" s="4">
        <v>0</v>
      </c>
      <c r="R46" s="6">
        <v>44584</v>
      </c>
      <c r="S46" s="5">
        <v>44592</v>
      </c>
      <c r="T46" s="4" t="s">
        <v>33</v>
      </c>
      <c r="U46" s="4">
        <v>-273</v>
      </c>
      <c r="V46" s="4">
        <v>0</v>
      </c>
      <c r="W46" s="4">
        <v>0</v>
      </c>
      <c r="X46" s="4">
        <v>2406863</v>
      </c>
      <c r="Y46" s="4">
        <v>171901</v>
      </c>
    </row>
    <row r="47" s="4" customFormat="1" spans="1:24">
      <c r="A47" s="4">
        <v>17000718399</v>
      </c>
      <c r="B47" s="4" t="s">
        <v>25</v>
      </c>
      <c r="C47" s="4" t="s">
        <v>103</v>
      </c>
      <c r="D47" s="4" t="s">
        <v>104</v>
      </c>
      <c r="E47" s="4" t="s">
        <v>105</v>
      </c>
      <c r="F47" s="5">
        <v>44548</v>
      </c>
      <c r="G47" s="5">
        <v>44549</v>
      </c>
      <c r="H47" s="4">
        <v>1</v>
      </c>
      <c r="I47" s="4">
        <v>1</v>
      </c>
      <c r="J47" s="4">
        <v>1</v>
      </c>
      <c r="K47" s="4" t="s">
        <v>29</v>
      </c>
      <c r="L47" s="4">
        <v>-158.5</v>
      </c>
      <c r="M47" s="4">
        <v>-158.5</v>
      </c>
      <c r="N47" s="4" t="s">
        <v>106</v>
      </c>
      <c r="O47" s="4" t="s">
        <v>31</v>
      </c>
      <c r="P47" s="4" t="s">
        <v>32</v>
      </c>
      <c r="Q47" s="4">
        <v>0</v>
      </c>
      <c r="R47" s="6">
        <v>44547</v>
      </c>
      <c r="S47" s="5">
        <v>44592</v>
      </c>
      <c r="T47" s="4"/>
      <c r="U47" s="4">
        <v>0</v>
      </c>
      <c r="V47" s="4">
        <v>0</v>
      </c>
      <c r="W47" s="4">
        <v>0</v>
      </c>
      <c r="X47" s="4">
        <v>2344305</v>
      </c>
    </row>
    <row r="48" s="4" customFormat="1" spans="1:25">
      <c r="A48" s="4">
        <v>17228033431</v>
      </c>
      <c r="B48" s="4" t="s">
        <v>25</v>
      </c>
      <c r="C48" s="4" t="s">
        <v>26</v>
      </c>
      <c r="D48" s="4" t="s">
        <v>107</v>
      </c>
      <c r="E48" s="4" t="s">
        <v>108</v>
      </c>
      <c r="F48" s="5">
        <v>44590</v>
      </c>
      <c r="G48" s="5">
        <v>44591</v>
      </c>
      <c r="H48" s="4">
        <v>1</v>
      </c>
      <c r="I48" s="4">
        <v>1</v>
      </c>
      <c r="J48" s="4">
        <v>1</v>
      </c>
      <c r="K48" s="4" t="s">
        <v>29</v>
      </c>
      <c r="L48" s="4">
        <v>173</v>
      </c>
      <c r="M48" s="4">
        <v>173</v>
      </c>
      <c r="N48" s="4" t="s">
        <v>109</v>
      </c>
      <c r="O48" s="4" t="s">
        <v>31</v>
      </c>
      <c r="P48" s="4" t="s">
        <v>32</v>
      </c>
      <c r="Q48" s="4">
        <v>0</v>
      </c>
      <c r="R48" s="6">
        <v>44585</v>
      </c>
      <c r="S48" s="5">
        <v>44592</v>
      </c>
      <c r="T48" s="4" t="s">
        <v>33</v>
      </c>
      <c r="U48" s="4">
        <v>173</v>
      </c>
      <c r="V48" s="4">
        <v>0</v>
      </c>
      <c r="W48" s="4">
        <v>0</v>
      </c>
      <c r="X48" s="4">
        <v>2408422</v>
      </c>
      <c r="Y48" s="4" t="s">
        <v>110</v>
      </c>
    </row>
    <row r="49" s="4" customFormat="1" spans="1:25">
      <c r="A49" s="4">
        <v>17234930949</v>
      </c>
      <c r="B49" s="4" t="s">
        <v>25</v>
      </c>
      <c r="C49" s="4" t="s">
        <v>26</v>
      </c>
      <c r="D49" s="4" t="s">
        <v>111</v>
      </c>
      <c r="E49" s="4" t="s">
        <v>105</v>
      </c>
      <c r="F49" s="5">
        <v>44589</v>
      </c>
      <c r="G49" s="5">
        <v>44590</v>
      </c>
      <c r="H49" s="4">
        <v>1</v>
      </c>
      <c r="I49" s="4">
        <v>1</v>
      </c>
      <c r="J49" s="4">
        <v>1</v>
      </c>
      <c r="K49" s="4" t="s">
        <v>29</v>
      </c>
      <c r="L49" s="4">
        <v>301</v>
      </c>
      <c r="M49" s="4">
        <v>301</v>
      </c>
      <c r="N49" s="4" t="s">
        <v>112</v>
      </c>
      <c r="O49" s="4" t="s">
        <v>31</v>
      </c>
      <c r="P49" s="4" t="s">
        <v>32</v>
      </c>
      <c r="Q49" s="4">
        <v>0</v>
      </c>
      <c r="R49" s="6">
        <v>44586</v>
      </c>
      <c r="S49" s="5">
        <v>44592</v>
      </c>
      <c r="T49" s="4" t="s">
        <v>33</v>
      </c>
      <c r="U49" s="4">
        <v>301</v>
      </c>
      <c r="V49" s="4">
        <v>0</v>
      </c>
      <c r="W49" s="4">
        <v>0</v>
      </c>
      <c r="X49" s="4">
        <v>2409018</v>
      </c>
      <c r="Y49" s="4">
        <v>162109523</v>
      </c>
    </row>
    <row r="50" s="4" customFormat="1" spans="1:25">
      <c r="A50" s="4">
        <v>17236417528</v>
      </c>
      <c r="B50" s="4" t="s">
        <v>25</v>
      </c>
      <c r="C50" s="4" t="s">
        <v>26</v>
      </c>
      <c r="D50" s="4" t="s">
        <v>111</v>
      </c>
      <c r="E50" s="4" t="s">
        <v>105</v>
      </c>
      <c r="F50" s="5">
        <v>44589</v>
      </c>
      <c r="G50" s="5">
        <v>44590</v>
      </c>
      <c r="H50" s="4">
        <v>1</v>
      </c>
      <c r="I50" s="4">
        <v>1</v>
      </c>
      <c r="J50" s="4">
        <v>1</v>
      </c>
      <c r="K50" s="4" t="s">
        <v>29</v>
      </c>
      <c r="L50" s="4">
        <v>301</v>
      </c>
      <c r="M50" s="4">
        <v>301</v>
      </c>
      <c r="N50" s="4" t="s">
        <v>113</v>
      </c>
      <c r="O50" s="4" t="s">
        <v>31</v>
      </c>
      <c r="P50" s="4" t="s">
        <v>32</v>
      </c>
      <c r="Q50" s="4">
        <v>0</v>
      </c>
      <c r="R50" s="6">
        <v>44587</v>
      </c>
      <c r="S50" s="5">
        <v>44592</v>
      </c>
      <c r="T50" s="4" t="s">
        <v>33</v>
      </c>
      <c r="U50" s="4">
        <v>301</v>
      </c>
      <c r="V50" s="4">
        <v>0</v>
      </c>
      <c r="W50" s="4">
        <v>0</v>
      </c>
      <c r="X50" s="4">
        <v>2409320</v>
      </c>
      <c r="Y50" s="4">
        <v>162149241</v>
      </c>
    </row>
    <row r="51" s="4" customFormat="1" spans="1:25">
      <c r="A51" s="4">
        <v>17239842155</v>
      </c>
      <c r="B51" s="4" t="s">
        <v>25</v>
      </c>
      <c r="C51" s="4" t="s">
        <v>26</v>
      </c>
      <c r="D51" s="4" t="s">
        <v>89</v>
      </c>
      <c r="E51" s="4" t="s">
        <v>90</v>
      </c>
      <c r="F51" s="5">
        <v>44588</v>
      </c>
      <c r="G51" s="5">
        <v>44590</v>
      </c>
      <c r="H51" s="4">
        <v>1</v>
      </c>
      <c r="I51" s="4">
        <v>2</v>
      </c>
      <c r="J51" s="4">
        <v>2</v>
      </c>
      <c r="K51" s="4" t="s">
        <v>29</v>
      </c>
      <c r="L51" s="4">
        <v>590</v>
      </c>
      <c r="M51" s="4">
        <v>590</v>
      </c>
      <c r="N51" s="4" t="s">
        <v>114</v>
      </c>
      <c r="O51" s="4" t="s">
        <v>31</v>
      </c>
      <c r="P51" s="4" t="s">
        <v>32</v>
      </c>
      <c r="Q51" s="4">
        <v>0</v>
      </c>
      <c r="R51" s="6">
        <v>44587</v>
      </c>
      <c r="S51" s="5">
        <v>44592</v>
      </c>
      <c r="T51" s="4" t="s">
        <v>33</v>
      </c>
      <c r="U51" s="4">
        <v>590</v>
      </c>
      <c r="V51" s="4">
        <v>0</v>
      </c>
      <c r="W51" s="4">
        <v>0</v>
      </c>
      <c r="X51" s="4">
        <v>2409377</v>
      </c>
      <c r="Y51" s="4">
        <v>2409377</v>
      </c>
    </row>
    <row r="52" s="4" customFormat="1" spans="1:25">
      <c r="A52" s="4">
        <v>17242213423</v>
      </c>
      <c r="B52" s="4" t="s">
        <v>25</v>
      </c>
      <c r="C52" s="4" t="s">
        <v>26</v>
      </c>
      <c r="D52" s="4" t="s">
        <v>59</v>
      </c>
      <c r="E52" s="4" t="s">
        <v>115</v>
      </c>
      <c r="F52" s="5">
        <v>44588</v>
      </c>
      <c r="G52" s="5">
        <v>44591</v>
      </c>
      <c r="H52" s="4">
        <v>1</v>
      </c>
      <c r="I52" s="4">
        <v>3</v>
      </c>
      <c r="J52" s="4">
        <v>3</v>
      </c>
      <c r="K52" s="4" t="s">
        <v>29</v>
      </c>
      <c r="L52" s="4">
        <v>2222</v>
      </c>
      <c r="M52" s="4">
        <v>2222</v>
      </c>
      <c r="N52" s="4" t="s">
        <v>116</v>
      </c>
      <c r="O52" s="4" t="s">
        <v>31</v>
      </c>
      <c r="P52" s="4" t="s">
        <v>32</v>
      </c>
      <c r="Q52" s="4">
        <v>0</v>
      </c>
      <c r="R52" s="6">
        <v>44588</v>
      </c>
      <c r="S52" s="5">
        <v>44592</v>
      </c>
      <c r="T52" s="4" t="s">
        <v>33</v>
      </c>
      <c r="U52" s="4">
        <v>2222</v>
      </c>
      <c r="V52" s="4">
        <v>0</v>
      </c>
      <c r="W52" s="4">
        <v>0</v>
      </c>
      <c r="X52" s="4">
        <v>2409651</v>
      </c>
      <c r="Y52" s="4">
        <v>39802983</v>
      </c>
    </row>
    <row r="53" s="4" customFormat="1" spans="1:25">
      <c r="A53" s="4">
        <v>17243122301</v>
      </c>
      <c r="B53" s="4" t="s">
        <v>25</v>
      </c>
      <c r="C53" s="4" t="s">
        <v>26</v>
      </c>
      <c r="D53" s="4" t="s">
        <v>56</v>
      </c>
      <c r="E53" s="4" t="s">
        <v>78</v>
      </c>
      <c r="F53" s="5">
        <v>44590</v>
      </c>
      <c r="G53" s="5">
        <v>44591</v>
      </c>
      <c r="H53" s="4">
        <v>1</v>
      </c>
      <c r="I53" s="4">
        <v>1</v>
      </c>
      <c r="J53" s="4">
        <v>1</v>
      </c>
      <c r="K53" s="4" t="s">
        <v>29</v>
      </c>
      <c r="L53" s="4">
        <v>777</v>
      </c>
      <c r="M53" s="4">
        <v>777</v>
      </c>
      <c r="N53" s="4" t="s">
        <v>117</v>
      </c>
      <c r="O53" s="4" t="s">
        <v>31</v>
      </c>
      <c r="P53" s="4" t="s">
        <v>32</v>
      </c>
      <c r="Q53" s="4">
        <v>0</v>
      </c>
      <c r="R53" s="6">
        <v>44588</v>
      </c>
      <c r="S53" s="5">
        <v>44592</v>
      </c>
      <c r="T53" s="4" t="s">
        <v>33</v>
      </c>
      <c r="U53" s="4">
        <v>777</v>
      </c>
      <c r="V53" s="4">
        <v>0</v>
      </c>
      <c r="W53" s="4">
        <v>0</v>
      </c>
      <c r="X53" s="4">
        <v>2409783</v>
      </c>
      <c r="Y53" s="4">
        <v>432758</v>
      </c>
    </row>
    <row r="54" s="4" customFormat="1" spans="1:25">
      <c r="A54" s="4">
        <v>17243791097</v>
      </c>
      <c r="B54" s="4" t="s">
        <v>25</v>
      </c>
      <c r="C54" s="4" t="s">
        <v>26</v>
      </c>
      <c r="D54" s="4" t="s">
        <v>96</v>
      </c>
      <c r="E54" s="4" t="s">
        <v>85</v>
      </c>
      <c r="F54" s="5">
        <v>44589</v>
      </c>
      <c r="G54" s="5">
        <v>44591</v>
      </c>
      <c r="H54" s="4">
        <v>1</v>
      </c>
      <c r="I54" s="4">
        <v>2</v>
      </c>
      <c r="J54" s="4">
        <v>2</v>
      </c>
      <c r="K54" s="4" t="s">
        <v>29</v>
      </c>
      <c r="L54" s="4">
        <v>566</v>
      </c>
      <c r="M54" s="4">
        <v>566</v>
      </c>
      <c r="N54" s="4" t="s">
        <v>118</v>
      </c>
      <c r="O54" s="4" t="s">
        <v>31</v>
      </c>
      <c r="P54" s="4" t="s">
        <v>32</v>
      </c>
      <c r="Q54" s="4">
        <v>0</v>
      </c>
      <c r="R54" s="6">
        <v>44588</v>
      </c>
      <c r="S54" s="5">
        <v>44592</v>
      </c>
      <c r="T54" s="4" t="s">
        <v>33</v>
      </c>
      <c r="U54" s="4">
        <v>566</v>
      </c>
      <c r="V54" s="4">
        <v>0</v>
      </c>
      <c r="W54" s="4">
        <v>0</v>
      </c>
      <c r="X54" s="4">
        <v>2409869</v>
      </c>
      <c r="Y54" s="4">
        <v>172529</v>
      </c>
    </row>
    <row r="55" s="4" customFormat="1" spans="1:25">
      <c r="A55" s="4">
        <v>17249132783</v>
      </c>
      <c r="B55" s="4" t="s">
        <v>25</v>
      </c>
      <c r="C55" s="4" t="s">
        <v>26</v>
      </c>
      <c r="D55" s="4" t="s">
        <v>56</v>
      </c>
      <c r="E55" s="4" t="s">
        <v>119</v>
      </c>
      <c r="F55" s="5">
        <v>44590</v>
      </c>
      <c r="G55" s="5">
        <v>44591</v>
      </c>
      <c r="H55" s="4">
        <v>1</v>
      </c>
      <c r="I55" s="4">
        <v>1</v>
      </c>
      <c r="J55" s="4">
        <v>1</v>
      </c>
      <c r="K55" s="4" t="s">
        <v>29</v>
      </c>
      <c r="L55" s="4">
        <v>796</v>
      </c>
      <c r="M55" s="4">
        <v>796</v>
      </c>
      <c r="N55" s="4" t="s">
        <v>120</v>
      </c>
      <c r="O55" s="4" t="s">
        <v>31</v>
      </c>
      <c r="P55" s="4" t="s">
        <v>32</v>
      </c>
      <c r="Q55" s="4">
        <v>0</v>
      </c>
      <c r="R55" s="6">
        <v>44589</v>
      </c>
      <c r="S55" s="5">
        <v>44592</v>
      </c>
      <c r="T55" s="4" t="s">
        <v>33</v>
      </c>
      <c r="U55" s="4">
        <v>796</v>
      </c>
      <c r="V55" s="4">
        <v>0</v>
      </c>
      <c r="W55" s="4">
        <v>0</v>
      </c>
      <c r="X55" s="4">
        <v>2410051</v>
      </c>
      <c r="Y55" s="4">
        <v>432785</v>
      </c>
    </row>
    <row r="56" s="4" customFormat="1" spans="1:25">
      <c r="A56" s="4">
        <v>17249357679</v>
      </c>
      <c r="B56" s="4" t="s">
        <v>25</v>
      </c>
      <c r="C56" s="4" t="s">
        <v>26</v>
      </c>
      <c r="D56" s="4" t="s">
        <v>41</v>
      </c>
      <c r="E56" s="4" t="s">
        <v>121</v>
      </c>
      <c r="F56" s="5">
        <v>44589</v>
      </c>
      <c r="G56" s="5">
        <v>44590</v>
      </c>
      <c r="H56" s="4">
        <v>1</v>
      </c>
      <c r="I56" s="4">
        <v>1</v>
      </c>
      <c r="J56" s="4">
        <v>1</v>
      </c>
      <c r="K56" s="4" t="s">
        <v>29</v>
      </c>
      <c r="L56" s="4">
        <v>490</v>
      </c>
      <c r="M56" s="4">
        <v>490</v>
      </c>
      <c r="N56" s="4" t="s">
        <v>122</v>
      </c>
      <c r="O56" s="4" t="s">
        <v>31</v>
      </c>
      <c r="P56" s="4" t="s">
        <v>32</v>
      </c>
      <c r="Q56" s="4">
        <v>0</v>
      </c>
      <c r="R56" s="6">
        <v>44589</v>
      </c>
      <c r="S56" s="5">
        <v>44592</v>
      </c>
      <c r="T56" s="4" t="s">
        <v>33</v>
      </c>
      <c r="U56" s="4">
        <v>490</v>
      </c>
      <c r="V56" s="4">
        <v>0</v>
      </c>
      <c r="W56" s="4">
        <v>0</v>
      </c>
      <c r="X56" s="4">
        <v>2410085</v>
      </c>
      <c r="Y56" s="4">
        <v>80217903</v>
      </c>
    </row>
    <row r="57" s="4" customFormat="1" spans="1:25">
      <c r="A57" s="4">
        <v>17250050510</v>
      </c>
      <c r="B57" s="4" t="s">
        <v>25</v>
      </c>
      <c r="C57" s="4" t="s">
        <v>26</v>
      </c>
      <c r="D57" s="4" t="s">
        <v>56</v>
      </c>
      <c r="E57" s="4" t="s">
        <v>119</v>
      </c>
      <c r="F57" s="5">
        <v>44590</v>
      </c>
      <c r="G57" s="5">
        <v>44591</v>
      </c>
      <c r="H57" s="4">
        <v>1</v>
      </c>
      <c r="I57" s="4">
        <v>1</v>
      </c>
      <c r="J57" s="4">
        <v>1</v>
      </c>
      <c r="K57" s="4" t="s">
        <v>29</v>
      </c>
      <c r="L57" s="4">
        <v>800</v>
      </c>
      <c r="M57" s="4">
        <v>800</v>
      </c>
      <c r="N57" s="4" t="s">
        <v>123</v>
      </c>
      <c r="O57" s="4" t="s">
        <v>31</v>
      </c>
      <c r="P57" s="4" t="s">
        <v>32</v>
      </c>
      <c r="Q57" s="4">
        <v>0</v>
      </c>
      <c r="R57" s="6">
        <v>44589</v>
      </c>
      <c r="S57" s="5">
        <v>44592</v>
      </c>
      <c r="T57" s="4" t="s">
        <v>33</v>
      </c>
      <c r="U57" s="4">
        <v>800</v>
      </c>
      <c r="V57" s="4">
        <v>0</v>
      </c>
      <c r="W57" s="4">
        <v>0</v>
      </c>
      <c r="X57" s="4">
        <v>2410183</v>
      </c>
      <c r="Y57" s="4">
        <v>432811</v>
      </c>
    </row>
    <row r="58" s="4" customFormat="1" spans="1:25">
      <c r="A58" s="4">
        <v>17250262363</v>
      </c>
      <c r="B58" s="4" t="s">
        <v>25</v>
      </c>
      <c r="C58" s="4" t="s">
        <v>26</v>
      </c>
      <c r="D58" s="4" t="s">
        <v>124</v>
      </c>
      <c r="E58" s="4" t="s">
        <v>125</v>
      </c>
      <c r="F58" s="5">
        <v>44589</v>
      </c>
      <c r="G58" s="5">
        <v>44590</v>
      </c>
      <c r="H58" s="4">
        <v>1</v>
      </c>
      <c r="I58" s="4">
        <v>1</v>
      </c>
      <c r="J58" s="4">
        <v>1</v>
      </c>
      <c r="K58" s="4" t="s">
        <v>29</v>
      </c>
      <c r="L58" s="4">
        <v>472</v>
      </c>
      <c r="M58" s="4">
        <v>472</v>
      </c>
      <c r="N58" s="4" t="s">
        <v>126</v>
      </c>
      <c r="O58" s="4" t="s">
        <v>31</v>
      </c>
      <c r="P58" s="4" t="s">
        <v>32</v>
      </c>
      <c r="Q58" s="4">
        <v>0</v>
      </c>
      <c r="R58" s="6">
        <v>44589</v>
      </c>
      <c r="S58" s="5">
        <v>44592</v>
      </c>
      <c r="T58" s="4" t="s">
        <v>33</v>
      </c>
      <c r="U58" s="4">
        <v>472</v>
      </c>
      <c r="V58" s="4">
        <v>0</v>
      </c>
      <c r="W58" s="4">
        <v>0</v>
      </c>
      <c r="X58" s="4">
        <v>2410213</v>
      </c>
      <c r="Y58" s="4">
        <v>1063212</v>
      </c>
    </row>
    <row r="59" s="4" customFormat="1" spans="1:25">
      <c r="A59" s="4">
        <v>17251766744</v>
      </c>
      <c r="B59" s="4" t="s">
        <v>25</v>
      </c>
      <c r="C59" s="4" t="s">
        <v>26</v>
      </c>
      <c r="D59" s="4" t="s">
        <v>127</v>
      </c>
      <c r="E59" s="4" t="s">
        <v>128</v>
      </c>
      <c r="F59" s="5">
        <v>44590</v>
      </c>
      <c r="G59" s="5">
        <v>44591</v>
      </c>
      <c r="H59" s="4">
        <v>1</v>
      </c>
      <c r="I59" s="4">
        <v>1</v>
      </c>
      <c r="J59" s="4">
        <v>1</v>
      </c>
      <c r="K59" s="4" t="s">
        <v>29</v>
      </c>
      <c r="L59" s="4">
        <v>668</v>
      </c>
      <c r="M59" s="4">
        <v>668</v>
      </c>
      <c r="N59" s="4" t="s">
        <v>129</v>
      </c>
      <c r="O59" s="4" t="s">
        <v>31</v>
      </c>
      <c r="P59" s="4" t="s">
        <v>32</v>
      </c>
      <c r="Q59" s="4">
        <v>0</v>
      </c>
      <c r="R59" s="6">
        <v>44590</v>
      </c>
      <c r="S59" s="5">
        <v>44592</v>
      </c>
      <c r="T59" s="4" t="s">
        <v>33</v>
      </c>
      <c r="U59" s="4">
        <v>668</v>
      </c>
      <c r="V59" s="4">
        <v>0</v>
      </c>
      <c r="W59" s="4">
        <v>0</v>
      </c>
      <c r="X59" s="4">
        <v>2410378</v>
      </c>
      <c r="Y59" s="4">
        <v>21451</v>
      </c>
    </row>
    <row r="60" s="4" customFormat="1" spans="1:25">
      <c r="A60" s="4">
        <v>17252283572</v>
      </c>
      <c r="B60" s="4" t="s">
        <v>25</v>
      </c>
      <c r="C60" s="4" t="s">
        <v>26</v>
      </c>
      <c r="D60" s="4" t="s">
        <v>130</v>
      </c>
      <c r="E60" s="4" t="s">
        <v>131</v>
      </c>
      <c r="F60" s="5">
        <v>44590</v>
      </c>
      <c r="G60" s="5">
        <v>44591</v>
      </c>
      <c r="H60" s="4">
        <v>1</v>
      </c>
      <c r="I60" s="4">
        <v>1</v>
      </c>
      <c r="J60" s="4">
        <v>1</v>
      </c>
      <c r="K60" s="4" t="s">
        <v>29</v>
      </c>
      <c r="L60" s="4">
        <v>151</v>
      </c>
      <c r="M60" s="4">
        <v>151</v>
      </c>
      <c r="N60" s="4" t="s">
        <v>132</v>
      </c>
      <c r="O60" s="4" t="s">
        <v>31</v>
      </c>
      <c r="P60" s="4" t="s">
        <v>32</v>
      </c>
      <c r="Q60" s="4">
        <v>0</v>
      </c>
      <c r="R60" s="6">
        <v>44590</v>
      </c>
      <c r="S60" s="5">
        <v>44592</v>
      </c>
      <c r="T60" s="4" t="s">
        <v>33</v>
      </c>
      <c r="U60" s="4">
        <v>151</v>
      </c>
      <c r="V60" s="4">
        <v>0</v>
      </c>
      <c r="W60" s="4">
        <v>0</v>
      </c>
      <c r="X60" s="4">
        <v>2410435</v>
      </c>
      <c r="Y60" s="4">
        <v>7160</v>
      </c>
    </row>
    <row r="61" s="4" customFormat="1" spans="1:25">
      <c r="A61" s="4">
        <v>17255146083</v>
      </c>
      <c r="B61" s="4" t="s">
        <v>25</v>
      </c>
      <c r="C61" s="4" t="s">
        <v>26</v>
      </c>
      <c r="D61" s="4" t="s">
        <v>133</v>
      </c>
      <c r="E61" s="4" t="s">
        <v>134</v>
      </c>
      <c r="F61" s="5">
        <v>44590</v>
      </c>
      <c r="G61" s="5">
        <v>44591</v>
      </c>
      <c r="H61" s="4">
        <v>1</v>
      </c>
      <c r="I61" s="4">
        <v>1</v>
      </c>
      <c r="J61" s="4">
        <v>1</v>
      </c>
      <c r="K61" s="4" t="s">
        <v>29</v>
      </c>
      <c r="L61" s="4">
        <v>157</v>
      </c>
      <c r="M61" s="4">
        <v>157</v>
      </c>
      <c r="N61" s="4" t="s">
        <v>135</v>
      </c>
      <c r="O61" s="4" t="s">
        <v>31</v>
      </c>
      <c r="P61" s="4" t="s">
        <v>32</v>
      </c>
      <c r="Q61" s="4">
        <v>0</v>
      </c>
      <c r="R61" s="6">
        <v>44590</v>
      </c>
      <c r="S61" s="5">
        <v>44592</v>
      </c>
      <c r="T61" s="4" t="s">
        <v>33</v>
      </c>
      <c r="U61" s="4">
        <v>157</v>
      </c>
      <c r="V61" s="4">
        <v>0</v>
      </c>
      <c r="W61" s="4">
        <v>0</v>
      </c>
      <c r="X61" s="4">
        <v>2410493</v>
      </c>
      <c r="Y61" s="4">
        <v>203</v>
      </c>
    </row>
    <row r="62" s="4" customFormat="1" spans="1:24">
      <c r="A62" s="4">
        <v>17255211176</v>
      </c>
      <c r="B62" s="4" t="s">
        <v>25</v>
      </c>
      <c r="C62" s="4" t="s">
        <v>26</v>
      </c>
      <c r="D62" s="4" t="s">
        <v>136</v>
      </c>
      <c r="E62" s="4" t="s">
        <v>137</v>
      </c>
      <c r="F62" s="5">
        <v>44590</v>
      </c>
      <c r="G62" s="5">
        <v>44591</v>
      </c>
      <c r="H62" s="4">
        <v>1</v>
      </c>
      <c r="I62" s="4">
        <v>1</v>
      </c>
      <c r="J62" s="4">
        <v>1</v>
      </c>
      <c r="K62" s="4" t="s">
        <v>29</v>
      </c>
      <c r="L62" s="4">
        <v>183</v>
      </c>
      <c r="M62" s="4">
        <v>183</v>
      </c>
      <c r="N62" s="4" t="s">
        <v>138</v>
      </c>
      <c r="O62" s="4" t="s">
        <v>31</v>
      </c>
      <c r="P62" s="4" t="s">
        <v>32</v>
      </c>
      <c r="Q62" s="4">
        <v>0</v>
      </c>
      <c r="R62" s="6">
        <v>44590</v>
      </c>
      <c r="S62" s="5">
        <v>44592</v>
      </c>
      <c r="T62" s="4" t="s">
        <v>33</v>
      </c>
      <c r="U62" s="4">
        <v>183</v>
      </c>
      <c r="V62" s="4">
        <v>0</v>
      </c>
      <c r="W62" s="4">
        <v>0</v>
      </c>
      <c r="X62" s="4">
        <v>2410504</v>
      </c>
    </row>
    <row r="63" s="4" customFormat="1" spans="1:24">
      <c r="A63" s="4">
        <v>17255211176</v>
      </c>
      <c r="B63" s="4" t="s">
        <v>25</v>
      </c>
      <c r="C63" s="4" t="s">
        <v>37</v>
      </c>
      <c r="D63" s="4" t="s">
        <v>136</v>
      </c>
      <c r="E63" s="4" t="s">
        <v>137</v>
      </c>
      <c r="F63" s="5">
        <v>44590</v>
      </c>
      <c r="G63" s="5">
        <v>44591</v>
      </c>
      <c r="H63" s="4">
        <v>1</v>
      </c>
      <c r="I63" s="4">
        <v>1</v>
      </c>
      <c r="J63" s="4">
        <v>1</v>
      </c>
      <c r="K63" s="4" t="s">
        <v>29</v>
      </c>
      <c r="L63" s="4">
        <v>-183</v>
      </c>
      <c r="M63" s="4">
        <v>-183</v>
      </c>
      <c r="N63" s="4" t="s">
        <v>138</v>
      </c>
      <c r="O63" s="4" t="s">
        <v>31</v>
      </c>
      <c r="P63" s="4" t="s">
        <v>32</v>
      </c>
      <c r="Q63" s="4">
        <v>0</v>
      </c>
      <c r="R63" s="6">
        <v>44590</v>
      </c>
      <c r="S63" s="5">
        <v>44592</v>
      </c>
      <c r="T63" s="4" t="s">
        <v>33</v>
      </c>
      <c r="U63" s="4">
        <v>-183</v>
      </c>
      <c r="V63" s="4">
        <v>0</v>
      </c>
      <c r="W63" s="4">
        <v>0</v>
      </c>
      <c r="X63" s="4">
        <v>2410504</v>
      </c>
    </row>
    <row r="64" s="4" customFormat="1" spans="1:25">
      <c r="A64" s="4">
        <v>17256451818</v>
      </c>
      <c r="B64" s="4" t="s">
        <v>25</v>
      </c>
      <c r="C64" s="4" t="s">
        <v>26</v>
      </c>
      <c r="D64" s="4" t="s">
        <v>139</v>
      </c>
      <c r="E64" s="4" t="s">
        <v>140</v>
      </c>
      <c r="F64" s="5">
        <v>44590</v>
      </c>
      <c r="G64" s="5">
        <v>44591</v>
      </c>
      <c r="H64" s="4">
        <v>1</v>
      </c>
      <c r="I64" s="4">
        <v>1</v>
      </c>
      <c r="J64" s="4">
        <v>1</v>
      </c>
      <c r="K64" s="4" t="s">
        <v>29</v>
      </c>
      <c r="L64" s="4">
        <v>259</v>
      </c>
      <c r="M64" s="4">
        <v>259</v>
      </c>
      <c r="N64" s="4" t="s">
        <v>141</v>
      </c>
      <c r="O64" s="4" t="s">
        <v>31</v>
      </c>
      <c r="P64" s="4" t="s">
        <v>32</v>
      </c>
      <c r="Q64" s="4">
        <v>0</v>
      </c>
      <c r="R64" s="6">
        <v>44590</v>
      </c>
      <c r="S64" s="5">
        <v>44592</v>
      </c>
      <c r="T64" s="4" t="s">
        <v>33</v>
      </c>
      <c r="U64" s="4">
        <v>259</v>
      </c>
      <c r="V64" s="4">
        <v>0</v>
      </c>
      <c r="W64" s="4">
        <v>0</v>
      </c>
      <c r="X64" s="4">
        <v>2410646</v>
      </c>
      <c r="Y64" s="4">
        <v>329943</v>
      </c>
    </row>
    <row r="65" s="4" customFormat="1" spans="1:24">
      <c r="A65" s="4">
        <v>16728194150</v>
      </c>
      <c r="B65" s="4" t="s">
        <v>25</v>
      </c>
      <c r="C65" s="4" t="s">
        <v>26</v>
      </c>
      <c r="D65" s="4" t="s">
        <v>80</v>
      </c>
      <c r="E65" s="4" t="s">
        <v>142</v>
      </c>
      <c r="F65" s="5">
        <v>44595</v>
      </c>
      <c r="G65" s="5">
        <v>44596</v>
      </c>
      <c r="H65" s="4">
        <v>1</v>
      </c>
      <c r="I65" s="4">
        <v>1</v>
      </c>
      <c r="J65" s="4">
        <v>1</v>
      </c>
      <c r="K65" s="4" t="s">
        <v>29</v>
      </c>
      <c r="L65" s="4">
        <v>414</v>
      </c>
      <c r="M65" s="4">
        <v>414</v>
      </c>
      <c r="N65" s="4" t="s">
        <v>143</v>
      </c>
      <c r="O65" s="4" t="s">
        <v>144</v>
      </c>
      <c r="P65" s="4" t="s">
        <v>32</v>
      </c>
      <c r="Q65" s="4">
        <v>0</v>
      </c>
      <c r="R65" s="6">
        <v>44502</v>
      </c>
      <c r="S65" s="5">
        <v>44599</v>
      </c>
      <c r="T65" s="4" t="s">
        <v>33</v>
      </c>
      <c r="U65" s="4">
        <v>414</v>
      </c>
      <c r="V65" s="4">
        <v>0</v>
      </c>
      <c r="W65" s="4">
        <v>0</v>
      </c>
      <c r="X65" s="4">
        <v>2288065</v>
      </c>
    </row>
    <row r="66" s="4" customFormat="1" spans="1:24">
      <c r="A66" s="4">
        <v>16728194150</v>
      </c>
      <c r="B66" s="4" t="s">
        <v>25</v>
      </c>
      <c r="C66" s="4" t="s">
        <v>37</v>
      </c>
      <c r="D66" s="4" t="s">
        <v>80</v>
      </c>
      <c r="E66" s="4" t="s">
        <v>142</v>
      </c>
      <c r="F66" s="5">
        <v>44595</v>
      </c>
      <c r="G66" s="5">
        <v>44596</v>
      </c>
      <c r="H66" s="4">
        <v>1</v>
      </c>
      <c r="I66" s="4">
        <v>1</v>
      </c>
      <c r="J66" s="4">
        <v>1</v>
      </c>
      <c r="K66" s="4" t="s">
        <v>29</v>
      </c>
      <c r="L66" s="4">
        <v>-414</v>
      </c>
      <c r="M66" s="4">
        <v>-414</v>
      </c>
      <c r="N66" s="4" t="s">
        <v>143</v>
      </c>
      <c r="O66" s="4" t="s">
        <v>144</v>
      </c>
      <c r="P66" s="4" t="s">
        <v>32</v>
      </c>
      <c r="Q66" s="4">
        <v>0</v>
      </c>
      <c r="R66" s="6">
        <v>44502</v>
      </c>
      <c r="S66" s="5">
        <v>44599</v>
      </c>
      <c r="T66" s="4" t="s">
        <v>33</v>
      </c>
      <c r="U66" s="4">
        <v>-414</v>
      </c>
      <c r="V66" s="4">
        <v>0</v>
      </c>
      <c r="W66" s="4">
        <v>0</v>
      </c>
      <c r="X66" s="4">
        <v>2288065</v>
      </c>
    </row>
    <row r="67" s="4" customFormat="1" spans="1:25">
      <c r="A67" s="4">
        <v>17000198713</v>
      </c>
      <c r="B67" s="4" t="s">
        <v>25</v>
      </c>
      <c r="C67" s="4" t="s">
        <v>26</v>
      </c>
      <c r="D67" s="4" t="s">
        <v>38</v>
      </c>
      <c r="E67" s="4" t="s">
        <v>39</v>
      </c>
      <c r="F67" s="5">
        <v>44591</v>
      </c>
      <c r="G67" s="5">
        <v>44594</v>
      </c>
      <c r="H67" s="4">
        <v>1</v>
      </c>
      <c r="I67" s="4">
        <v>3</v>
      </c>
      <c r="J67" s="4">
        <v>3</v>
      </c>
      <c r="K67" s="4" t="s">
        <v>29</v>
      </c>
      <c r="L67" s="4">
        <v>2136</v>
      </c>
      <c r="M67" s="4">
        <v>2136</v>
      </c>
      <c r="N67" s="4" t="s">
        <v>145</v>
      </c>
      <c r="O67" s="4" t="s">
        <v>144</v>
      </c>
      <c r="P67" s="4" t="s">
        <v>32</v>
      </c>
      <c r="Q67" s="4">
        <v>0</v>
      </c>
      <c r="R67" s="6">
        <v>44547</v>
      </c>
      <c r="S67" s="5">
        <v>44599</v>
      </c>
      <c r="T67" s="4" t="s">
        <v>33</v>
      </c>
      <c r="U67" s="4">
        <v>2136</v>
      </c>
      <c r="V67" s="4">
        <v>0</v>
      </c>
      <c r="W67" s="4">
        <v>0</v>
      </c>
      <c r="X67" s="4">
        <v>2344176</v>
      </c>
      <c r="Y67" s="4">
        <v>144340451</v>
      </c>
    </row>
    <row r="68" s="4" customFormat="1" spans="1:25">
      <c r="A68" s="4">
        <v>17047146021</v>
      </c>
      <c r="B68" s="4" t="s">
        <v>25</v>
      </c>
      <c r="C68" s="4" t="s">
        <v>26</v>
      </c>
      <c r="D68" s="4" t="s">
        <v>56</v>
      </c>
      <c r="E68" s="4" t="s">
        <v>78</v>
      </c>
      <c r="F68" s="5">
        <v>44591</v>
      </c>
      <c r="G68" s="5">
        <v>44592</v>
      </c>
      <c r="H68" s="4">
        <v>1</v>
      </c>
      <c r="I68" s="4">
        <v>1</v>
      </c>
      <c r="J68" s="4">
        <v>1</v>
      </c>
      <c r="K68" s="4" t="s">
        <v>29</v>
      </c>
      <c r="L68" s="4">
        <v>696</v>
      </c>
      <c r="M68" s="4">
        <v>696</v>
      </c>
      <c r="N68" s="4" t="s">
        <v>146</v>
      </c>
      <c r="O68" s="4" t="s">
        <v>144</v>
      </c>
      <c r="P68" s="4" t="s">
        <v>32</v>
      </c>
      <c r="Q68" s="4">
        <v>0</v>
      </c>
      <c r="R68" s="6">
        <v>44555</v>
      </c>
      <c r="S68" s="5">
        <v>44599</v>
      </c>
      <c r="T68" s="4" t="s">
        <v>33</v>
      </c>
      <c r="U68" s="4">
        <v>696</v>
      </c>
      <c r="V68" s="4">
        <v>0</v>
      </c>
      <c r="W68" s="4">
        <v>0</v>
      </c>
      <c r="X68" s="4">
        <v>2355655</v>
      </c>
      <c r="Y68" s="4">
        <v>430554</v>
      </c>
    </row>
    <row r="69" s="4" customFormat="1" spans="1:25">
      <c r="A69" s="4">
        <v>17093054587</v>
      </c>
      <c r="B69" s="4" t="s">
        <v>25</v>
      </c>
      <c r="C69" s="4" t="s">
        <v>26</v>
      </c>
      <c r="D69" s="4" t="s">
        <v>38</v>
      </c>
      <c r="E69" s="4" t="s">
        <v>39</v>
      </c>
      <c r="F69" s="5">
        <v>44591</v>
      </c>
      <c r="G69" s="5">
        <v>44592</v>
      </c>
      <c r="H69" s="4">
        <v>1</v>
      </c>
      <c r="I69" s="4">
        <v>1</v>
      </c>
      <c r="J69" s="4">
        <v>1</v>
      </c>
      <c r="K69" s="4" t="s">
        <v>29</v>
      </c>
      <c r="L69" s="4">
        <v>732</v>
      </c>
      <c r="M69" s="4">
        <v>732</v>
      </c>
      <c r="N69" s="4" t="s">
        <v>147</v>
      </c>
      <c r="O69" s="4" t="s">
        <v>144</v>
      </c>
      <c r="P69" s="4" t="s">
        <v>32</v>
      </c>
      <c r="Q69" s="4">
        <v>0</v>
      </c>
      <c r="R69" s="6">
        <v>44562</v>
      </c>
      <c r="S69" s="5">
        <v>44599</v>
      </c>
      <c r="T69" s="4" t="s">
        <v>33</v>
      </c>
      <c r="U69" s="4">
        <v>732</v>
      </c>
      <c r="V69" s="4">
        <v>0</v>
      </c>
      <c r="W69" s="4">
        <v>0</v>
      </c>
      <c r="X69" s="4">
        <v>2367073</v>
      </c>
      <c r="Y69" s="4">
        <v>145464482</v>
      </c>
    </row>
    <row r="70" s="4" customFormat="1" spans="1:25">
      <c r="A70" s="4">
        <v>17115314251</v>
      </c>
      <c r="B70" s="4" t="s">
        <v>25</v>
      </c>
      <c r="C70" s="4" t="s">
        <v>26</v>
      </c>
      <c r="D70" s="4" t="s">
        <v>148</v>
      </c>
      <c r="E70" s="4" t="s">
        <v>149</v>
      </c>
      <c r="F70" s="5">
        <v>44591</v>
      </c>
      <c r="G70" s="5">
        <v>44592</v>
      </c>
      <c r="H70" s="4">
        <v>1</v>
      </c>
      <c r="I70" s="4">
        <v>1</v>
      </c>
      <c r="J70" s="4">
        <v>1</v>
      </c>
      <c r="K70" s="4" t="s">
        <v>29</v>
      </c>
      <c r="L70" s="4">
        <v>298</v>
      </c>
      <c r="M70" s="4">
        <v>298</v>
      </c>
      <c r="N70" s="4" t="s">
        <v>150</v>
      </c>
      <c r="O70" s="4" t="s">
        <v>144</v>
      </c>
      <c r="P70" s="4" t="s">
        <v>32</v>
      </c>
      <c r="Q70" s="4">
        <v>0</v>
      </c>
      <c r="R70" s="6">
        <v>44565</v>
      </c>
      <c r="S70" s="5">
        <v>44599</v>
      </c>
      <c r="T70" s="4" t="s">
        <v>33</v>
      </c>
      <c r="U70" s="4">
        <v>298</v>
      </c>
      <c r="V70" s="4">
        <v>0</v>
      </c>
      <c r="W70" s="4">
        <v>0</v>
      </c>
      <c r="X70" s="4">
        <v>2372463</v>
      </c>
      <c r="Y70" s="4" t="s">
        <v>151</v>
      </c>
    </row>
    <row r="71" s="4" customFormat="1" spans="1:24">
      <c r="A71" s="4">
        <v>17154151329</v>
      </c>
      <c r="B71" s="4" t="s">
        <v>25</v>
      </c>
      <c r="C71" s="4" t="s">
        <v>26</v>
      </c>
      <c r="D71" s="4" t="s">
        <v>152</v>
      </c>
      <c r="E71" s="4" t="s">
        <v>153</v>
      </c>
      <c r="F71" s="5">
        <v>44593</v>
      </c>
      <c r="G71" s="5">
        <v>44597</v>
      </c>
      <c r="H71" s="4">
        <v>1</v>
      </c>
      <c r="I71" s="4">
        <v>4</v>
      </c>
      <c r="J71" s="4">
        <v>4</v>
      </c>
      <c r="K71" s="4" t="s">
        <v>29</v>
      </c>
      <c r="L71" s="4">
        <v>832</v>
      </c>
      <c r="M71" s="4">
        <v>832</v>
      </c>
      <c r="N71" s="4" t="s">
        <v>154</v>
      </c>
      <c r="O71" s="4" t="s">
        <v>144</v>
      </c>
      <c r="P71" s="4" t="s">
        <v>32</v>
      </c>
      <c r="Q71" s="4">
        <v>0</v>
      </c>
      <c r="R71" s="6">
        <v>44571</v>
      </c>
      <c r="S71" s="5">
        <v>44599</v>
      </c>
      <c r="T71" s="4" t="s">
        <v>33</v>
      </c>
      <c r="U71" s="4">
        <v>832</v>
      </c>
      <c r="V71" s="4">
        <v>0</v>
      </c>
      <c r="W71" s="4">
        <v>0</v>
      </c>
      <c r="X71" s="4">
        <v>2382788</v>
      </c>
    </row>
    <row r="72" s="4" customFormat="1" spans="1:25">
      <c r="A72" s="4">
        <v>17154300344</v>
      </c>
      <c r="B72" s="4" t="s">
        <v>25</v>
      </c>
      <c r="C72" s="4" t="s">
        <v>26</v>
      </c>
      <c r="D72" s="4" t="s">
        <v>53</v>
      </c>
      <c r="E72" s="4" t="s">
        <v>155</v>
      </c>
      <c r="F72" s="5">
        <v>44586</v>
      </c>
      <c r="G72" s="5">
        <v>44593</v>
      </c>
      <c r="H72" s="4">
        <v>1</v>
      </c>
      <c r="I72" s="4">
        <v>7</v>
      </c>
      <c r="J72" s="4">
        <v>7</v>
      </c>
      <c r="K72" s="4" t="s">
        <v>29</v>
      </c>
      <c r="L72" s="4">
        <v>5355</v>
      </c>
      <c r="M72" s="4">
        <v>5355</v>
      </c>
      <c r="N72" s="4" t="s">
        <v>156</v>
      </c>
      <c r="O72" s="4" t="s">
        <v>144</v>
      </c>
      <c r="P72" s="4" t="s">
        <v>32</v>
      </c>
      <c r="Q72" s="4">
        <v>0</v>
      </c>
      <c r="R72" s="6">
        <v>44572</v>
      </c>
      <c r="S72" s="5">
        <v>44599</v>
      </c>
      <c r="T72" s="4" t="s">
        <v>33</v>
      </c>
      <c r="U72" s="4">
        <v>5355</v>
      </c>
      <c r="V72" s="4">
        <v>0</v>
      </c>
      <c r="W72" s="4">
        <v>0</v>
      </c>
      <c r="X72" s="4">
        <v>2382839</v>
      </c>
      <c r="Y72" s="4">
        <v>47427</v>
      </c>
    </row>
    <row r="73" s="4" customFormat="1" spans="1:24">
      <c r="A73" s="4">
        <v>17154151329</v>
      </c>
      <c r="B73" s="4" t="s">
        <v>25</v>
      </c>
      <c r="C73" s="4" t="s">
        <v>37</v>
      </c>
      <c r="D73" s="4" t="s">
        <v>152</v>
      </c>
      <c r="E73" s="4" t="s">
        <v>153</v>
      </c>
      <c r="F73" s="5">
        <v>44593</v>
      </c>
      <c r="G73" s="5">
        <v>44597</v>
      </c>
      <c r="H73" s="4">
        <v>1</v>
      </c>
      <c r="I73" s="4">
        <v>4</v>
      </c>
      <c r="J73" s="4">
        <v>4</v>
      </c>
      <c r="K73" s="4" t="s">
        <v>29</v>
      </c>
      <c r="L73" s="4">
        <v>-832</v>
      </c>
      <c r="M73" s="4">
        <v>-832</v>
      </c>
      <c r="N73" s="4" t="s">
        <v>154</v>
      </c>
      <c r="O73" s="4" t="s">
        <v>144</v>
      </c>
      <c r="P73" s="4" t="s">
        <v>32</v>
      </c>
      <c r="Q73" s="4">
        <v>0</v>
      </c>
      <c r="R73" s="6">
        <v>44571</v>
      </c>
      <c r="S73" s="5">
        <v>44599</v>
      </c>
      <c r="T73" s="4" t="s">
        <v>33</v>
      </c>
      <c r="U73" s="4">
        <v>-832</v>
      </c>
      <c r="V73" s="4">
        <v>0</v>
      </c>
      <c r="W73" s="4">
        <v>0</v>
      </c>
      <c r="X73" s="4">
        <v>2382788</v>
      </c>
    </row>
    <row r="74" s="4" customFormat="1" spans="1:25">
      <c r="A74" s="4">
        <v>17180255605</v>
      </c>
      <c r="B74" s="4" t="s">
        <v>25</v>
      </c>
      <c r="C74" s="4" t="s">
        <v>26</v>
      </c>
      <c r="D74" s="4" t="s">
        <v>47</v>
      </c>
      <c r="E74" s="4" t="s">
        <v>87</v>
      </c>
      <c r="F74" s="5">
        <v>44597</v>
      </c>
      <c r="G74" s="5">
        <v>44598</v>
      </c>
      <c r="H74" s="4">
        <v>1</v>
      </c>
      <c r="I74" s="4">
        <v>1</v>
      </c>
      <c r="J74" s="4">
        <v>1</v>
      </c>
      <c r="K74" s="4" t="s">
        <v>29</v>
      </c>
      <c r="L74" s="4">
        <v>434</v>
      </c>
      <c r="M74" s="4">
        <v>434</v>
      </c>
      <c r="N74" s="4" t="s">
        <v>157</v>
      </c>
      <c r="O74" s="4" t="s">
        <v>144</v>
      </c>
      <c r="P74" s="4" t="s">
        <v>32</v>
      </c>
      <c r="Q74" s="4">
        <v>0</v>
      </c>
      <c r="R74" s="6">
        <v>44576</v>
      </c>
      <c r="S74" s="5">
        <v>44599</v>
      </c>
      <c r="T74" s="4" t="s">
        <v>33</v>
      </c>
      <c r="U74" s="4">
        <v>434</v>
      </c>
      <c r="V74" s="4">
        <v>0</v>
      </c>
      <c r="W74" s="4">
        <v>0</v>
      </c>
      <c r="X74" s="4">
        <v>2392731</v>
      </c>
      <c r="Y74" s="4">
        <v>479949</v>
      </c>
    </row>
    <row r="75" s="4" customFormat="1" spans="1:25">
      <c r="A75" s="4">
        <v>17183417030</v>
      </c>
      <c r="B75" s="4" t="s">
        <v>25</v>
      </c>
      <c r="C75" s="4" t="s">
        <v>26</v>
      </c>
      <c r="D75" s="4" t="s">
        <v>47</v>
      </c>
      <c r="E75" s="4" t="s">
        <v>87</v>
      </c>
      <c r="F75" s="5">
        <v>44596</v>
      </c>
      <c r="G75" s="5">
        <v>44598</v>
      </c>
      <c r="H75" s="4">
        <v>1</v>
      </c>
      <c r="I75" s="4">
        <v>2</v>
      </c>
      <c r="J75" s="4">
        <v>2</v>
      </c>
      <c r="K75" s="4" t="s">
        <v>29</v>
      </c>
      <c r="L75" s="4">
        <v>868</v>
      </c>
      <c r="M75" s="4">
        <v>868</v>
      </c>
      <c r="N75" s="4" t="s">
        <v>158</v>
      </c>
      <c r="O75" s="4" t="s">
        <v>144</v>
      </c>
      <c r="P75" s="4" t="s">
        <v>32</v>
      </c>
      <c r="Q75" s="4">
        <v>0</v>
      </c>
      <c r="R75" s="6">
        <v>44576</v>
      </c>
      <c r="S75" s="5">
        <v>44599</v>
      </c>
      <c r="T75" s="4" t="s">
        <v>33</v>
      </c>
      <c r="U75" s="4">
        <v>868</v>
      </c>
      <c r="V75" s="4">
        <v>0</v>
      </c>
      <c r="W75" s="4">
        <v>0</v>
      </c>
      <c r="X75" s="4">
        <v>2393263</v>
      </c>
      <c r="Y75" s="4">
        <v>480028</v>
      </c>
    </row>
    <row r="76" s="4" customFormat="1" spans="1:25">
      <c r="A76" s="4">
        <v>17186605452</v>
      </c>
      <c r="B76" s="4" t="s">
        <v>25</v>
      </c>
      <c r="C76" s="4" t="s">
        <v>26</v>
      </c>
      <c r="D76" s="4" t="s">
        <v>62</v>
      </c>
      <c r="E76" s="4" t="s">
        <v>159</v>
      </c>
      <c r="F76" s="5">
        <v>44592</v>
      </c>
      <c r="G76" s="5">
        <v>44593</v>
      </c>
      <c r="H76" s="4">
        <v>1</v>
      </c>
      <c r="I76" s="4">
        <v>1</v>
      </c>
      <c r="J76" s="4">
        <v>1</v>
      </c>
      <c r="K76" s="4" t="s">
        <v>29</v>
      </c>
      <c r="L76" s="4">
        <v>527</v>
      </c>
      <c r="M76" s="4">
        <v>527</v>
      </c>
      <c r="N76" s="4" t="s">
        <v>160</v>
      </c>
      <c r="O76" s="4" t="s">
        <v>144</v>
      </c>
      <c r="P76" s="4" t="s">
        <v>32</v>
      </c>
      <c r="Q76" s="4">
        <v>0</v>
      </c>
      <c r="R76" s="6">
        <v>44577</v>
      </c>
      <c r="S76" s="5">
        <v>44599</v>
      </c>
      <c r="T76" s="4" t="s">
        <v>33</v>
      </c>
      <c r="U76" s="4">
        <v>527</v>
      </c>
      <c r="V76" s="4">
        <v>0</v>
      </c>
      <c r="W76" s="4">
        <v>0</v>
      </c>
      <c r="X76" s="4">
        <v>2395055</v>
      </c>
      <c r="Y76" s="4">
        <v>37736756</v>
      </c>
    </row>
    <row r="77" s="4" customFormat="1" spans="1:25">
      <c r="A77" s="4">
        <v>17189701036</v>
      </c>
      <c r="B77" s="4" t="s">
        <v>25</v>
      </c>
      <c r="C77" s="4" t="s">
        <v>26</v>
      </c>
      <c r="D77" s="4" t="s">
        <v>47</v>
      </c>
      <c r="E77" s="4" t="s">
        <v>87</v>
      </c>
      <c r="F77" s="5">
        <v>44596</v>
      </c>
      <c r="G77" s="5">
        <v>44598</v>
      </c>
      <c r="H77" s="4">
        <v>1</v>
      </c>
      <c r="I77" s="4">
        <v>2</v>
      </c>
      <c r="J77" s="4">
        <v>2</v>
      </c>
      <c r="K77" s="4" t="s">
        <v>29</v>
      </c>
      <c r="L77" s="4">
        <v>868</v>
      </c>
      <c r="M77" s="4">
        <v>868</v>
      </c>
      <c r="N77" s="4" t="s">
        <v>161</v>
      </c>
      <c r="O77" s="4" t="s">
        <v>144</v>
      </c>
      <c r="P77" s="4" t="s">
        <v>32</v>
      </c>
      <c r="Q77" s="4">
        <v>0</v>
      </c>
      <c r="R77" s="6">
        <v>44578</v>
      </c>
      <c r="S77" s="5">
        <v>44599</v>
      </c>
      <c r="T77" s="4" t="s">
        <v>33</v>
      </c>
      <c r="U77" s="4">
        <v>868</v>
      </c>
      <c r="V77" s="4">
        <v>0</v>
      </c>
      <c r="W77" s="4">
        <v>0</v>
      </c>
      <c r="X77" s="4">
        <v>2395568</v>
      </c>
      <c r="Y77" s="4">
        <v>480188</v>
      </c>
    </row>
    <row r="78" s="4" customFormat="1" spans="1:25">
      <c r="A78" s="4">
        <v>17190326874</v>
      </c>
      <c r="B78" s="4" t="s">
        <v>25</v>
      </c>
      <c r="C78" s="4" t="s">
        <v>26</v>
      </c>
      <c r="D78" s="4" t="s">
        <v>162</v>
      </c>
      <c r="E78" s="4" t="s">
        <v>163</v>
      </c>
      <c r="F78" s="5">
        <v>44586</v>
      </c>
      <c r="G78" s="5">
        <v>44593</v>
      </c>
      <c r="H78" s="4">
        <v>1</v>
      </c>
      <c r="I78" s="4">
        <v>7</v>
      </c>
      <c r="J78" s="4">
        <v>7</v>
      </c>
      <c r="K78" s="4" t="s">
        <v>29</v>
      </c>
      <c r="L78" s="4">
        <v>3549</v>
      </c>
      <c r="M78" s="4">
        <v>3549</v>
      </c>
      <c r="N78" s="4" t="s">
        <v>164</v>
      </c>
      <c r="O78" s="4" t="s">
        <v>144</v>
      </c>
      <c r="P78" s="4" t="s">
        <v>32</v>
      </c>
      <c r="Q78" s="4">
        <v>0</v>
      </c>
      <c r="R78" s="6">
        <v>44578</v>
      </c>
      <c r="S78" s="5">
        <v>44599</v>
      </c>
      <c r="T78" s="4" t="s">
        <v>33</v>
      </c>
      <c r="U78" s="4">
        <v>3549</v>
      </c>
      <c r="V78" s="4">
        <v>0</v>
      </c>
      <c r="W78" s="4">
        <v>0</v>
      </c>
      <c r="X78" s="4">
        <v>2395772</v>
      </c>
      <c r="Y78" s="4">
        <v>70093907</v>
      </c>
    </row>
    <row r="79" s="4" customFormat="1" spans="1:25">
      <c r="A79" s="4">
        <v>17190290511</v>
      </c>
      <c r="B79" s="4" t="s">
        <v>25</v>
      </c>
      <c r="C79" s="4" t="s">
        <v>26</v>
      </c>
      <c r="D79" s="4" t="s">
        <v>152</v>
      </c>
      <c r="E79" s="4" t="s">
        <v>165</v>
      </c>
      <c r="F79" s="5">
        <v>44594</v>
      </c>
      <c r="G79" s="5">
        <v>44595</v>
      </c>
      <c r="H79" s="4">
        <v>1</v>
      </c>
      <c r="I79" s="4">
        <v>1</v>
      </c>
      <c r="J79" s="4">
        <v>1</v>
      </c>
      <c r="K79" s="4" t="s">
        <v>29</v>
      </c>
      <c r="L79" s="4">
        <v>210</v>
      </c>
      <c r="M79" s="4">
        <v>210</v>
      </c>
      <c r="N79" s="4" t="s">
        <v>166</v>
      </c>
      <c r="O79" s="4" t="s">
        <v>144</v>
      </c>
      <c r="P79" s="4" t="s">
        <v>32</v>
      </c>
      <c r="Q79" s="4">
        <v>0</v>
      </c>
      <c r="R79" s="6">
        <v>44578</v>
      </c>
      <c r="S79" s="5">
        <v>44599</v>
      </c>
      <c r="T79" s="4" t="s">
        <v>33</v>
      </c>
      <c r="U79" s="4">
        <v>210</v>
      </c>
      <c r="V79" s="4">
        <v>0</v>
      </c>
      <c r="W79" s="4">
        <v>0</v>
      </c>
      <c r="X79" s="4">
        <v>2395758</v>
      </c>
      <c r="Y79" s="4" t="s">
        <v>167</v>
      </c>
    </row>
    <row r="80" s="4" customFormat="1" spans="1:25">
      <c r="A80" s="4">
        <v>17190326874</v>
      </c>
      <c r="B80" s="4" t="s">
        <v>25</v>
      </c>
      <c r="C80" s="4" t="s">
        <v>37</v>
      </c>
      <c r="D80" s="4" t="s">
        <v>162</v>
      </c>
      <c r="E80" s="4" t="s">
        <v>163</v>
      </c>
      <c r="F80" s="5">
        <v>44586</v>
      </c>
      <c r="G80" s="5">
        <v>44593</v>
      </c>
      <c r="H80" s="4">
        <v>1</v>
      </c>
      <c r="I80" s="4">
        <v>7</v>
      </c>
      <c r="J80" s="4">
        <v>7</v>
      </c>
      <c r="K80" s="4" t="s">
        <v>29</v>
      </c>
      <c r="L80" s="4">
        <v>-3549</v>
      </c>
      <c r="M80" s="4">
        <v>-3549</v>
      </c>
      <c r="N80" s="4" t="s">
        <v>164</v>
      </c>
      <c r="O80" s="4" t="s">
        <v>144</v>
      </c>
      <c r="P80" s="4" t="s">
        <v>32</v>
      </c>
      <c r="Q80" s="4">
        <v>0</v>
      </c>
      <c r="R80" s="6">
        <v>44578</v>
      </c>
      <c r="S80" s="5">
        <v>44599</v>
      </c>
      <c r="T80" s="4" t="s">
        <v>33</v>
      </c>
      <c r="U80" s="4">
        <v>-3549</v>
      </c>
      <c r="V80" s="4">
        <v>0</v>
      </c>
      <c r="W80" s="4">
        <v>0</v>
      </c>
      <c r="X80" s="4">
        <v>2395772</v>
      </c>
      <c r="Y80" s="4">
        <v>70093907</v>
      </c>
    </row>
    <row r="81" s="4" customFormat="1" spans="1:25">
      <c r="A81" s="4">
        <v>17194716067</v>
      </c>
      <c r="B81" s="4" t="s">
        <v>25</v>
      </c>
      <c r="C81" s="4" t="s">
        <v>26</v>
      </c>
      <c r="D81" s="4" t="s">
        <v>47</v>
      </c>
      <c r="E81" s="4" t="s">
        <v>87</v>
      </c>
      <c r="F81" s="5">
        <v>44596</v>
      </c>
      <c r="G81" s="5">
        <v>44598</v>
      </c>
      <c r="H81" s="4">
        <v>1</v>
      </c>
      <c r="I81" s="4">
        <v>2</v>
      </c>
      <c r="J81" s="4">
        <v>2</v>
      </c>
      <c r="K81" s="4" t="s">
        <v>29</v>
      </c>
      <c r="L81" s="4">
        <v>868</v>
      </c>
      <c r="M81" s="4">
        <v>868</v>
      </c>
      <c r="N81" s="4" t="s">
        <v>168</v>
      </c>
      <c r="O81" s="4" t="s">
        <v>144</v>
      </c>
      <c r="P81" s="4" t="s">
        <v>32</v>
      </c>
      <c r="Q81" s="4">
        <v>0</v>
      </c>
      <c r="R81" s="6">
        <v>44579</v>
      </c>
      <c r="S81" s="5">
        <v>44599</v>
      </c>
      <c r="T81" s="4" t="s">
        <v>33</v>
      </c>
      <c r="U81" s="4">
        <v>868</v>
      </c>
      <c r="V81" s="4">
        <v>0</v>
      </c>
      <c r="W81" s="4">
        <v>0</v>
      </c>
      <c r="X81" s="4">
        <v>2398370</v>
      </c>
      <c r="Y81" s="4">
        <v>480378</v>
      </c>
    </row>
    <row r="82" s="4" customFormat="1" spans="1:24">
      <c r="A82" s="4">
        <v>17195710523</v>
      </c>
      <c r="B82" s="4" t="s">
        <v>25</v>
      </c>
      <c r="C82" s="4" t="s">
        <v>26</v>
      </c>
      <c r="D82" s="4" t="s">
        <v>80</v>
      </c>
      <c r="E82" s="4" t="s">
        <v>81</v>
      </c>
      <c r="F82" s="5">
        <v>44590</v>
      </c>
      <c r="G82" s="5">
        <v>44592</v>
      </c>
      <c r="H82" s="4">
        <v>1</v>
      </c>
      <c r="I82" s="4">
        <v>2</v>
      </c>
      <c r="J82" s="4">
        <v>2</v>
      </c>
      <c r="K82" s="4" t="s">
        <v>29</v>
      </c>
      <c r="L82" s="4">
        <v>5460</v>
      </c>
      <c r="M82" s="4">
        <v>5460</v>
      </c>
      <c r="N82" s="4" t="s">
        <v>169</v>
      </c>
      <c r="O82" s="4" t="s">
        <v>144</v>
      </c>
      <c r="P82" s="4" t="s">
        <v>32</v>
      </c>
      <c r="Q82" s="4">
        <v>0</v>
      </c>
      <c r="R82" s="6">
        <v>44579</v>
      </c>
      <c r="S82" s="5">
        <v>44599</v>
      </c>
      <c r="T82" s="4" t="s">
        <v>33</v>
      </c>
      <c r="U82" s="4">
        <v>5460</v>
      </c>
      <c r="V82" s="4">
        <v>0</v>
      </c>
      <c r="W82" s="4">
        <v>0</v>
      </c>
      <c r="X82" s="4">
        <v>2399100</v>
      </c>
    </row>
    <row r="83" s="4" customFormat="1" spans="1:25">
      <c r="A83" s="4">
        <v>17201203476</v>
      </c>
      <c r="B83" s="4" t="s">
        <v>25</v>
      </c>
      <c r="C83" s="4" t="s">
        <v>26</v>
      </c>
      <c r="D83" s="4" t="s">
        <v>124</v>
      </c>
      <c r="E83" s="4" t="s">
        <v>170</v>
      </c>
      <c r="F83" s="5">
        <v>44596</v>
      </c>
      <c r="G83" s="5">
        <v>44597</v>
      </c>
      <c r="H83" s="4">
        <v>1</v>
      </c>
      <c r="I83" s="4">
        <v>1</v>
      </c>
      <c r="J83" s="4">
        <v>1</v>
      </c>
      <c r="K83" s="4" t="s">
        <v>29</v>
      </c>
      <c r="L83" s="4">
        <v>296</v>
      </c>
      <c r="M83" s="4">
        <v>296</v>
      </c>
      <c r="N83" s="4" t="s">
        <v>171</v>
      </c>
      <c r="O83" s="4" t="s">
        <v>144</v>
      </c>
      <c r="P83" s="4" t="s">
        <v>32</v>
      </c>
      <c r="Q83" s="4">
        <v>0</v>
      </c>
      <c r="R83" s="6">
        <v>44580</v>
      </c>
      <c r="S83" s="5">
        <v>44599</v>
      </c>
      <c r="T83" s="4" t="s">
        <v>33</v>
      </c>
      <c r="U83" s="4">
        <v>296</v>
      </c>
      <c r="V83" s="4">
        <v>0</v>
      </c>
      <c r="W83" s="4">
        <v>0</v>
      </c>
      <c r="X83" s="4">
        <v>2401268</v>
      </c>
      <c r="Y83" s="4">
        <v>1061354</v>
      </c>
    </row>
    <row r="84" s="4" customFormat="1" spans="1:25">
      <c r="A84" s="4">
        <v>17201268253</v>
      </c>
      <c r="B84" s="4" t="s">
        <v>25</v>
      </c>
      <c r="C84" s="4" t="s">
        <v>26</v>
      </c>
      <c r="D84" s="4" t="s">
        <v>124</v>
      </c>
      <c r="E84" s="4" t="s">
        <v>170</v>
      </c>
      <c r="F84" s="5">
        <v>44596</v>
      </c>
      <c r="G84" s="5">
        <v>44597</v>
      </c>
      <c r="H84" s="4">
        <v>1</v>
      </c>
      <c r="I84" s="4">
        <v>1</v>
      </c>
      <c r="J84" s="4">
        <v>1</v>
      </c>
      <c r="K84" s="4" t="s">
        <v>29</v>
      </c>
      <c r="L84" s="4">
        <v>296</v>
      </c>
      <c r="M84" s="4">
        <v>296</v>
      </c>
      <c r="N84" s="4" t="s">
        <v>172</v>
      </c>
      <c r="O84" s="4" t="s">
        <v>144</v>
      </c>
      <c r="P84" s="4" t="s">
        <v>32</v>
      </c>
      <c r="Q84" s="4">
        <v>0</v>
      </c>
      <c r="R84" s="6">
        <v>44580</v>
      </c>
      <c r="S84" s="5">
        <v>44599</v>
      </c>
      <c r="T84" s="4" t="s">
        <v>33</v>
      </c>
      <c r="U84" s="4">
        <v>296</v>
      </c>
      <c r="V84" s="4">
        <v>0</v>
      </c>
      <c r="W84" s="4">
        <v>0</v>
      </c>
      <c r="X84" s="4">
        <v>2401301</v>
      </c>
      <c r="Y84" s="4">
        <v>1061355</v>
      </c>
    </row>
    <row r="85" s="4" customFormat="1" spans="1:25">
      <c r="A85" s="4">
        <v>17201992701</v>
      </c>
      <c r="B85" s="4" t="s">
        <v>25</v>
      </c>
      <c r="C85" s="4" t="s">
        <v>26</v>
      </c>
      <c r="D85" s="4" t="s">
        <v>47</v>
      </c>
      <c r="E85" s="4" t="s">
        <v>87</v>
      </c>
      <c r="F85" s="5">
        <v>44596</v>
      </c>
      <c r="G85" s="5">
        <v>44597</v>
      </c>
      <c r="H85" s="4">
        <v>1</v>
      </c>
      <c r="I85" s="4">
        <v>1</v>
      </c>
      <c r="J85" s="4">
        <v>1</v>
      </c>
      <c r="K85" s="4" t="s">
        <v>29</v>
      </c>
      <c r="L85" s="4">
        <v>434</v>
      </c>
      <c r="M85" s="4">
        <v>434</v>
      </c>
      <c r="N85" s="4" t="s">
        <v>173</v>
      </c>
      <c r="O85" s="4" t="s">
        <v>144</v>
      </c>
      <c r="P85" s="4" t="s">
        <v>32</v>
      </c>
      <c r="Q85" s="4">
        <v>0</v>
      </c>
      <c r="R85" s="6">
        <v>44581</v>
      </c>
      <c r="S85" s="5">
        <v>44599</v>
      </c>
      <c r="T85" s="4" t="s">
        <v>33</v>
      </c>
      <c r="U85" s="4">
        <v>434</v>
      </c>
      <c r="V85" s="4">
        <v>0</v>
      </c>
      <c r="W85" s="4">
        <v>0</v>
      </c>
      <c r="X85" s="4">
        <v>2401723</v>
      </c>
      <c r="Y85" s="4">
        <v>480558</v>
      </c>
    </row>
    <row r="86" s="4" customFormat="1" spans="1:25">
      <c r="A86" s="4">
        <v>17205218634</v>
      </c>
      <c r="B86" s="4" t="s">
        <v>25</v>
      </c>
      <c r="C86" s="4" t="s">
        <v>26</v>
      </c>
      <c r="D86" s="4" t="s">
        <v>124</v>
      </c>
      <c r="E86" s="4" t="s">
        <v>174</v>
      </c>
      <c r="F86" s="5">
        <v>44596</v>
      </c>
      <c r="G86" s="5">
        <v>44597</v>
      </c>
      <c r="H86" s="4">
        <v>1</v>
      </c>
      <c r="I86" s="4">
        <v>1</v>
      </c>
      <c r="J86" s="4">
        <v>1</v>
      </c>
      <c r="K86" s="4" t="s">
        <v>29</v>
      </c>
      <c r="L86" s="4">
        <v>410</v>
      </c>
      <c r="M86" s="4">
        <v>410</v>
      </c>
      <c r="N86" s="4" t="s">
        <v>175</v>
      </c>
      <c r="O86" s="4" t="s">
        <v>144</v>
      </c>
      <c r="P86" s="4" t="s">
        <v>32</v>
      </c>
      <c r="Q86" s="4">
        <v>0</v>
      </c>
      <c r="R86" s="6">
        <v>44581</v>
      </c>
      <c r="S86" s="5">
        <v>44599</v>
      </c>
      <c r="T86" s="4" t="s">
        <v>33</v>
      </c>
      <c r="U86" s="4">
        <v>410</v>
      </c>
      <c r="V86" s="4">
        <v>0</v>
      </c>
      <c r="W86" s="4">
        <v>0</v>
      </c>
      <c r="X86" s="4">
        <v>2402585</v>
      </c>
      <c r="Y86" s="4">
        <v>1061511</v>
      </c>
    </row>
    <row r="87" s="4" customFormat="1" spans="1:25">
      <c r="A87" s="4">
        <v>17206888903</v>
      </c>
      <c r="B87" s="4" t="s">
        <v>25</v>
      </c>
      <c r="C87" s="4" t="s">
        <v>26</v>
      </c>
      <c r="D87" s="4" t="s">
        <v>47</v>
      </c>
      <c r="E87" s="4" t="s">
        <v>87</v>
      </c>
      <c r="F87" s="5">
        <v>44597</v>
      </c>
      <c r="G87" s="5">
        <v>44598</v>
      </c>
      <c r="H87" s="4">
        <v>1</v>
      </c>
      <c r="I87" s="4">
        <v>1</v>
      </c>
      <c r="J87" s="4">
        <v>1</v>
      </c>
      <c r="K87" s="4" t="s">
        <v>29</v>
      </c>
      <c r="L87" s="4">
        <v>434</v>
      </c>
      <c r="M87" s="4">
        <v>434</v>
      </c>
      <c r="N87" s="4" t="s">
        <v>176</v>
      </c>
      <c r="O87" s="4" t="s">
        <v>144</v>
      </c>
      <c r="P87" s="4" t="s">
        <v>32</v>
      </c>
      <c r="Q87" s="4">
        <v>0</v>
      </c>
      <c r="R87" s="6">
        <v>44581</v>
      </c>
      <c r="S87" s="5">
        <v>44599</v>
      </c>
      <c r="T87" s="4" t="s">
        <v>33</v>
      </c>
      <c r="U87" s="4">
        <v>434</v>
      </c>
      <c r="V87" s="4">
        <v>0</v>
      </c>
      <c r="W87" s="4">
        <v>0</v>
      </c>
      <c r="X87" s="4">
        <v>2403705</v>
      </c>
      <c r="Y87" s="4">
        <v>480637</v>
      </c>
    </row>
    <row r="88" s="4" customFormat="1" spans="1:25">
      <c r="A88" s="4">
        <v>17219027809</v>
      </c>
      <c r="B88" s="4" t="s">
        <v>25</v>
      </c>
      <c r="C88" s="4" t="s">
        <v>26</v>
      </c>
      <c r="D88" s="4" t="s">
        <v>47</v>
      </c>
      <c r="E88" s="4" t="s">
        <v>87</v>
      </c>
      <c r="F88" s="5">
        <v>44595</v>
      </c>
      <c r="G88" s="5">
        <v>44597</v>
      </c>
      <c r="H88" s="4">
        <v>1</v>
      </c>
      <c r="I88" s="4">
        <v>2</v>
      </c>
      <c r="J88" s="4">
        <v>2</v>
      </c>
      <c r="K88" s="4" t="s">
        <v>29</v>
      </c>
      <c r="L88" s="4">
        <v>868</v>
      </c>
      <c r="M88" s="4">
        <v>868</v>
      </c>
      <c r="N88" s="4" t="s">
        <v>177</v>
      </c>
      <c r="O88" s="4" t="s">
        <v>144</v>
      </c>
      <c r="P88" s="4" t="s">
        <v>32</v>
      </c>
      <c r="Q88" s="4">
        <v>0</v>
      </c>
      <c r="R88" s="6">
        <v>44584</v>
      </c>
      <c r="S88" s="5">
        <v>44599</v>
      </c>
      <c r="T88" s="4" t="s">
        <v>33</v>
      </c>
      <c r="U88" s="4">
        <v>868</v>
      </c>
      <c r="V88" s="4">
        <v>0</v>
      </c>
      <c r="W88" s="4">
        <v>0</v>
      </c>
      <c r="X88" s="4">
        <v>2406773</v>
      </c>
      <c r="Y88" s="4">
        <v>480787</v>
      </c>
    </row>
    <row r="89" s="4" customFormat="1" spans="1:25">
      <c r="A89" s="4">
        <v>17219034276</v>
      </c>
      <c r="B89" s="4" t="s">
        <v>25</v>
      </c>
      <c r="C89" s="4" t="s">
        <v>26</v>
      </c>
      <c r="D89" s="4" t="s">
        <v>92</v>
      </c>
      <c r="E89" s="4" t="s">
        <v>178</v>
      </c>
      <c r="F89" s="5">
        <v>44593</v>
      </c>
      <c r="G89" s="5">
        <v>44594</v>
      </c>
      <c r="H89" s="4">
        <v>1</v>
      </c>
      <c r="I89" s="4">
        <v>1</v>
      </c>
      <c r="J89" s="4">
        <v>1</v>
      </c>
      <c r="K89" s="4" t="s">
        <v>29</v>
      </c>
      <c r="L89" s="4">
        <v>636</v>
      </c>
      <c r="M89" s="4">
        <v>636</v>
      </c>
      <c r="N89" s="4" t="s">
        <v>179</v>
      </c>
      <c r="O89" s="4" t="s">
        <v>144</v>
      </c>
      <c r="P89" s="4" t="s">
        <v>32</v>
      </c>
      <c r="Q89" s="4">
        <v>0</v>
      </c>
      <c r="R89" s="6">
        <v>44584</v>
      </c>
      <c r="S89" s="5">
        <v>44599</v>
      </c>
      <c r="T89" s="4" t="s">
        <v>33</v>
      </c>
      <c r="U89" s="4">
        <v>636</v>
      </c>
      <c r="V89" s="4">
        <v>0</v>
      </c>
      <c r="W89" s="4">
        <v>0</v>
      </c>
      <c r="X89" s="4">
        <v>2406774</v>
      </c>
      <c r="Y89" s="4">
        <v>12264158</v>
      </c>
    </row>
    <row r="90" s="4" customFormat="1" spans="1:25">
      <c r="A90" s="4">
        <v>17219766053</v>
      </c>
      <c r="B90" s="4" t="s">
        <v>25</v>
      </c>
      <c r="C90" s="4" t="s">
        <v>26</v>
      </c>
      <c r="D90" s="4" t="s">
        <v>92</v>
      </c>
      <c r="E90" s="4" t="s">
        <v>178</v>
      </c>
      <c r="F90" s="5">
        <v>44592</v>
      </c>
      <c r="G90" s="5">
        <v>44593</v>
      </c>
      <c r="H90" s="4">
        <v>1</v>
      </c>
      <c r="I90" s="4">
        <v>1</v>
      </c>
      <c r="J90" s="4">
        <v>1</v>
      </c>
      <c r="K90" s="4" t="s">
        <v>29</v>
      </c>
      <c r="L90" s="4">
        <v>636</v>
      </c>
      <c r="M90" s="4">
        <v>636</v>
      </c>
      <c r="N90" s="4" t="s">
        <v>180</v>
      </c>
      <c r="O90" s="4" t="s">
        <v>144</v>
      </c>
      <c r="P90" s="4" t="s">
        <v>32</v>
      </c>
      <c r="Q90" s="4">
        <v>0</v>
      </c>
      <c r="R90" s="6">
        <v>44584</v>
      </c>
      <c r="S90" s="5">
        <v>44599</v>
      </c>
      <c r="T90" s="4" t="s">
        <v>33</v>
      </c>
      <c r="U90" s="4">
        <v>636</v>
      </c>
      <c r="V90" s="4">
        <v>0</v>
      </c>
      <c r="W90" s="4">
        <v>0</v>
      </c>
      <c r="X90" s="4">
        <v>2407005</v>
      </c>
      <c r="Y90" s="4">
        <v>12264160</v>
      </c>
    </row>
    <row r="91" s="4" customFormat="1" spans="1:25">
      <c r="A91" s="4">
        <v>17225935148</v>
      </c>
      <c r="B91" s="4" t="s">
        <v>25</v>
      </c>
      <c r="C91" s="4" t="s">
        <v>26</v>
      </c>
      <c r="D91" s="4" t="s">
        <v>47</v>
      </c>
      <c r="E91" s="4" t="s">
        <v>87</v>
      </c>
      <c r="F91" s="5">
        <v>44593</v>
      </c>
      <c r="G91" s="5">
        <v>44594</v>
      </c>
      <c r="H91" s="4">
        <v>1</v>
      </c>
      <c r="I91" s="4">
        <v>1</v>
      </c>
      <c r="J91" s="4">
        <v>1</v>
      </c>
      <c r="K91" s="4" t="s">
        <v>29</v>
      </c>
      <c r="L91" s="4">
        <v>434</v>
      </c>
      <c r="M91" s="4">
        <v>434</v>
      </c>
      <c r="N91" s="4" t="s">
        <v>95</v>
      </c>
      <c r="O91" s="4" t="s">
        <v>144</v>
      </c>
      <c r="P91" s="4" t="s">
        <v>32</v>
      </c>
      <c r="Q91" s="4">
        <v>0</v>
      </c>
      <c r="R91" s="6">
        <v>44585</v>
      </c>
      <c r="S91" s="5">
        <v>44599</v>
      </c>
      <c r="T91" s="4" t="s">
        <v>33</v>
      </c>
      <c r="U91" s="4">
        <v>434</v>
      </c>
      <c r="V91" s="4">
        <v>0</v>
      </c>
      <c r="W91" s="4">
        <v>0</v>
      </c>
      <c r="X91" s="4">
        <v>2407722</v>
      </c>
      <c r="Y91" s="4">
        <v>480907</v>
      </c>
    </row>
    <row r="92" s="4" customFormat="1" spans="1:25">
      <c r="A92" s="4">
        <v>17226483102</v>
      </c>
      <c r="B92" s="4" t="s">
        <v>25</v>
      </c>
      <c r="C92" s="4" t="s">
        <v>26</v>
      </c>
      <c r="D92" s="4" t="s">
        <v>92</v>
      </c>
      <c r="E92" s="4" t="s">
        <v>178</v>
      </c>
      <c r="F92" s="5">
        <v>44593</v>
      </c>
      <c r="G92" s="5">
        <v>44594</v>
      </c>
      <c r="H92" s="4">
        <v>1</v>
      </c>
      <c r="I92" s="4">
        <v>1</v>
      </c>
      <c r="J92" s="4">
        <v>1</v>
      </c>
      <c r="K92" s="4" t="s">
        <v>29</v>
      </c>
      <c r="L92" s="4">
        <v>636</v>
      </c>
      <c r="M92" s="4">
        <v>636</v>
      </c>
      <c r="N92" s="4" t="s">
        <v>181</v>
      </c>
      <c r="O92" s="4" t="s">
        <v>144</v>
      </c>
      <c r="P92" s="4" t="s">
        <v>32</v>
      </c>
      <c r="Q92" s="4">
        <v>0</v>
      </c>
      <c r="R92" s="6">
        <v>44585</v>
      </c>
      <c r="S92" s="5">
        <v>44599</v>
      </c>
      <c r="T92" s="4" t="s">
        <v>33</v>
      </c>
      <c r="U92" s="4">
        <v>636</v>
      </c>
      <c r="V92" s="4">
        <v>0</v>
      </c>
      <c r="W92" s="4">
        <v>0</v>
      </c>
      <c r="X92" s="4">
        <v>2407951</v>
      </c>
      <c r="Y92" s="4">
        <v>12266555</v>
      </c>
    </row>
    <row r="93" s="4" customFormat="1" spans="1:25">
      <c r="A93" s="4">
        <v>17226613983</v>
      </c>
      <c r="B93" s="4" t="s">
        <v>25</v>
      </c>
      <c r="C93" s="4" t="s">
        <v>26</v>
      </c>
      <c r="D93" s="4" t="s">
        <v>47</v>
      </c>
      <c r="E93" s="4" t="s">
        <v>87</v>
      </c>
      <c r="F93" s="5">
        <v>44597</v>
      </c>
      <c r="G93" s="5">
        <v>44598</v>
      </c>
      <c r="H93" s="4">
        <v>1</v>
      </c>
      <c r="I93" s="4">
        <v>1</v>
      </c>
      <c r="J93" s="4">
        <v>1</v>
      </c>
      <c r="K93" s="4" t="s">
        <v>29</v>
      </c>
      <c r="L93" s="4">
        <v>435</v>
      </c>
      <c r="M93" s="4">
        <v>435</v>
      </c>
      <c r="N93" s="4" t="s">
        <v>182</v>
      </c>
      <c r="O93" s="4" t="s">
        <v>144</v>
      </c>
      <c r="P93" s="4" t="s">
        <v>32</v>
      </c>
      <c r="Q93" s="4">
        <v>0</v>
      </c>
      <c r="R93" s="6">
        <v>44585</v>
      </c>
      <c r="S93" s="5">
        <v>44599</v>
      </c>
      <c r="T93" s="4" t="s">
        <v>33</v>
      </c>
      <c r="U93" s="4">
        <v>435</v>
      </c>
      <c r="V93" s="4">
        <v>0</v>
      </c>
      <c r="W93" s="4">
        <v>0</v>
      </c>
      <c r="X93" s="4">
        <v>2408004</v>
      </c>
      <c r="Y93" s="4">
        <v>480921</v>
      </c>
    </row>
    <row r="94" s="4" customFormat="1" spans="1:25">
      <c r="A94" s="4">
        <v>17228329605</v>
      </c>
      <c r="B94" s="4" t="s">
        <v>25</v>
      </c>
      <c r="C94" s="4" t="s">
        <v>26</v>
      </c>
      <c r="D94" s="4" t="s">
        <v>92</v>
      </c>
      <c r="E94" s="4" t="s">
        <v>93</v>
      </c>
      <c r="F94" s="5">
        <v>44596</v>
      </c>
      <c r="G94" s="5">
        <v>44597</v>
      </c>
      <c r="H94" s="4">
        <v>1</v>
      </c>
      <c r="I94" s="4">
        <v>1</v>
      </c>
      <c r="J94" s="4">
        <v>1</v>
      </c>
      <c r="K94" s="4" t="s">
        <v>29</v>
      </c>
      <c r="L94" s="4">
        <v>738</v>
      </c>
      <c r="M94" s="4">
        <v>738</v>
      </c>
      <c r="N94" s="4" t="s">
        <v>183</v>
      </c>
      <c r="O94" s="4" t="s">
        <v>144</v>
      </c>
      <c r="P94" s="4" t="s">
        <v>32</v>
      </c>
      <c r="Q94" s="4">
        <v>0</v>
      </c>
      <c r="R94" s="6">
        <v>44586</v>
      </c>
      <c r="S94" s="5">
        <v>44599</v>
      </c>
      <c r="T94" s="4" t="s">
        <v>33</v>
      </c>
      <c r="U94" s="4">
        <v>738</v>
      </c>
      <c r="V94" s="4">
        <v>0</v>
      </c>
      <c r="W94" s="4">
        <v>0</v>
      </c>
      <c r="X94" s="4">
        <v>2408467</v>
      </c>
      <c r="Y94" s="4">
        <v>12266567</v>
      </c>
    </row>
    <row r="95" s="4" customFormat="1" spans="1:25">
      <c r="A95" s="4">
        <v>17234499751</v>
      </c>
      <c r="B95" s="4" t="s">
        <v>25</v>
      </c>
      <c r="C95" s="4" t="s">
        <v>26</v>
      </c>
      <c r="D95" s="4" t="s">
        <v>59</v>
      </c>
      <c r="E95" s="4" t="s">
        <v>60</v>
      </c>
      <c r="F95" s="5">
        <v>44592</v>
      </c>
      <c r="G95" s="5">
        <v>44593</v>
      </c>
      <c r="H95" s="4">
        <v>1</v>
      </c>
      <c r="I95" s="4">
        <v>1</v>
      </c>
      <c r="J95" s="4">
        <v>1</v>
      </c>
      <c r="K95" s="4" t="s">
        <v>29</v>
      </c>
      <c r="L95" s="4">
        <v>699</v>
      </c>
      <c r="M95" s="4">
        <v>699</v>
      </c>
      <c r="N95" s="4" t="s">
        <v>184</v>
      </c>
      <c r="O95" s="4" t="s">
        <v>144</v>
      </c>
      <c r="P95" s="4" t="s">
        <v>32</v>
      </c>
      <c r="Q95" s="4">
        <v>0</v>
      </c>
      <c r="R95" s="6">
        <v>44586</v>
      </c>
      <c r="S95" s="5">
        <v>44599</v>
      </c>
      <c r="T95" s="4" t="s">
        <v>33</v>
      </c>
      <c r="U95" s="4">
        <v>699</v>
      </c>
      <c r="V95" s="4">
        <v>0</v>
      </c>
      <c r="W95" s="4">
        <v>0</v>
      </c>
      <c r="X95" s="4">
        <v>2408922</v>
      </c>
      <c r="Y95" s="4">
        <v>39802862</v>
      </c>
    </row>
    <row r="96" s="4" customFormat="1" spans="1:25">
      <c r="A96" s="4">
        <v>17235160567</v>
      </c>
      <c r="B96" s="4" t="s">
        <v>25</v>
      </c>
      <c r="C96" s="4" t="s">
        <v>26</v>
      </c>
      <c r="D96" s="4" t="s">
        <v>47</v>
      </c>
      <c r="E96" s="4" t="s">
        <v>87</v>
      </c>
      <c r="F96" s="5">
        <v>44597</v>
      </c>
      <c r="G96" s="5">
        <v>44598</v>
      </c>
      <c r="H96" s="4">
        <v>1</v>
      </c>
      <c r="I96" s="4">
        <v>1</v>
      </c>
      <c r="J96" s="4">
        <v>1</v>
      </c>
      <c r="K96" s="4" t="s">
        <v>29</v>
      </c>
      <c r="L96" s="4">
        <v>435</v>
      </c>
      <c r="M96" s="4">
        <v>435</v>
      </c>
      <c r="N96" s="4" t="s">
        <v>185</v>
      </c>
      <c r="O96" s="4" t="s">
        <v>144</v>
      </c>
      <c r="P96" s="4" t="s">
        <v>32</v>
      </c>
      <c r="Q96" s="4">
        <v>0</v>
      </c>
      <c r="R96" s="6">
        <v>44586</v>
      </c>
      <c r="S96" s="5">
        <v>44599</v>
      </c>
      <c r="T96" s="4" t="s">
        <v>33</v>
      </c>
      <c r="U96" s="4">
        <v>435</v>
      </c>
      <c r="V96" s="4">
        <v>0</v>
      </c>
      <c r="W96" s="4">
        <v>0</v>
      </c>
      <c r="X96" s="4">
        <v>2409064</v>
      </c>
      <c r="Y96" s="4">
        <v>481109</v>
      </c>
    </row>
    <row r="97" s="4" customFormat="1" spans="1:24">
      <c r="A97" s="4">
        <v>17236554479</v>
      </c>
      <c r="B97" s="4" t="s">
        <v>25</v>
      </c>
      <c r="C97" s="4" t="s">
        <v>26</v>
      </c>
      <c r="D97" s="4" t="s">
        <v>70</v>
      </c>
      <c r="E97" s="4" t="s">
        <v>186</v>
      </c>
      <c r="F97" s="5">
        <v>44592</v>
      </c>
      <c r="G97" s="5">
        <v>44593</v>
      </c>
      <c r="H97" s="4">
        <v>1</v>
      </c>
      <c r="I97" s="4">
        <v>1</v>
      </c>
      <c r="J97" s="4">
        <v>1</v>
      </c>
      <c r="K97" s="4" t="s">
        <v>29</v>
      </c>
      <c r="L97" s="4">
        <v>951</v>
      </c>
      <c r="M97" s="4">
        <v>951</v>
      </c>
      <c r="N97" s="4" t="s">
        <v>187</v>
      </c>
      <c r="O97" s="4" t="s">
        <v>144</v>
      </c>
      <c r="P97" s="4" t="s">
        <v>32</v>
      </c>
      <c r="Q97" s="4">
        <v>0</v>
      </c>
      <c r="R97" s="6">
        <v>44587</v>
      </c>
      <c r="S97" s="5">
        <v>44599</v>
      </c>
      <c r="T97" s="4" t="s">
        <v>33</v>
      </c>
      <c r="U97" s="4">
        <v>951</v>
      </c>
      <c r="V97" s="4">
        <v>0</v>
      </c>
      <c r="W97" s="4">
        <v>0</v>
      </c>
      <c r="X97" s="4">
        <v>2409336</v>
      </c>
    </row>
    <row r="98" s="4" customFormat="1" spans="1:25">
      <c r="A98" s="4">
        <v>17240216824</v>
      </c>
      <c r="B98" s="4" t="s">
        <v>25</v>
      </c>
      <c r="C98" s="4" t="s">
        <v>26</v>
      </c>
      <c r="D98" s="4" t="s">
        <v>89</v>
      </c>
      <c r="E98" s="4" t="s">
        <v>90</v>
      </c>
      <c r="F98" s="5">
        <v>44591</v>
      </c>
      <c r="G98" s="5">
        <v>44592</v>
      </c>
      <c r="H98" s="4">
        <v>1</v>
      </c>
      <c r="I98" s="4">
        <v>1</v>
      </c>
      <c r="J98" s="4">
        <v>1</v>
      </c>
      <c r="K98" s="4" t="s">
        <v>29</v>
      </c>
      <c r="L98" s="4">
        <v>295</v>
      </c>
      <c r="M98" s="4">
        <v>295</v>
      </c>
      <c r="N98" s="4" t="s">
        <v>114</v>
      </c>
      <c r="O98" s="4" t="s">
        <v>144</v>
      </c>
      <c r="P98" s="4" t="s">
        <v>32</v>
      </c>
      <c r="Q98" s="4">
        <v>0</v>
      </c>
      <c r="R98" s="6">
        <v>44587</v>
      </c>
      <c r="S98" s="5">
        <v>44599</v>
      </c>
      <c r="T98" s="4" t="s">
        <v>33</v>
      </c>
      <c r="U98" s="4">
        <v>295</v>
      </c>
      <c r="V98" s="4">
        <v>0</v>
      </c>
      <c r="W98" s="4">
        <v>0</v>
      </c>
      <c r="X98" s="4">
        <v>2409410</v>
      </c>
      <c r="Y98" s="4">
        <v>2409410</v>
      </c>
    </row>
    <row r="99" s="4" customFormat="1" spans="1:24">
      <c r="A99" s="4">
        <v>17236554479</v>
      </c>
      <c r="B99" s="4" t="s">
        <v>25</v>
      </c>
      <c r="C99" s="4" t="s">
        <v>37</v>
      </c>
      <c r="D99" s="4" t="s">
        <v>70</v>
      </c>
      <c r="E99" s="4" t="s">
        <v>186</v>
      </c>
      <c r="F99" s="5">
        <v>44592</v>
      </c>
      <c r="G99" s="5">
        <v>44593</v>
      </c>
      <c r="H99" s="4">
        <v>1</v>
      </c>
      <c r="I99" s="4">
        <v>1</v>
      </c>
      <c r="J99" s="4">
        <v>1</v>
      </c>
      <c r="K99" s="4" t="s">
        <v>29</v>
      </c>
      <c r="L99" s="4">
        <v>-951</v>
      </c>
      <c r="M99" s="4">
        <v>-951</v>
      </c>
      <c r="N99" s="4" t="s">
        <v>187</v>
      </c>
      <c r="O99" s="4" t="s">
        <v>144</v>
      </c>
      <c r="P99" s="4" t="s">
        <v>32</v>
      </c>
      <c r="Q99" s="4">
        <v>0</v>
      </c>
      <c r="R99" s="6">
        <v>44587</v>
      </c>
      <c r="S99" s="5">
        <v>44599</v>
      </c>
      <c r="T99" s="4" t="s">
        <v>33</v>
      </c>
      <c r="U99" s="4">
        <v>-951</v>
      </c>
      <c r="V99" s="4">
        <v>0</v>
      </c>
      <c r="W99" s="4">
        <v>0</v>
      </c>
      <c r="X99" s="4">
        <v>2409336</v>
      </c>
    </row>
    <row r="100" s="4" customFormat="1" spans="1:25">
      <c r="A100" s="4">
        <v>17240770754</v>
      </c>
      <c r="B100" s="4" t="s">
        <v>25</v>
      </c>
      <c r="C100" s="4" t="s">
        <v>26</v>
      </c>
      <c r="D100" s="4" t="s">
        <v>188</v>
      </c>
      <c r="E100" s="4" t="s">
        <v>189</v>
      </c>
      <c r="F100" s="5">
        <v>44594</v>
      </c>
      <c r="G100" s="5">
        <v>44596</v>
      </c>
      <c r="H100" s="4">
        <v>1</v>
      </c>
      <c r="I100" s="4">
        <v>2</v>
      </c>
      <c r="J100" s="4">
        <v>2</v>
      </c>
      <c r="K100" s="4" t="s">
        <v>29</v>
      </c>
      <c r="L100" s="4">
        <v>2429</v>
      </c>
      <c r="M100" s="4">
        <v>2429</v>
      </c>
      <c r="N100" s="4" t="s">
        <v>190</v>
      </c>
      <c r="O100" s="4" t="s">
        <v>144</v>
      </c>
      <c r="P100" s="4" t="s">
        <v>32</v>
      </c>
      <c r="Q100" s="4">
        <v>0</v>
      </c>
      <c r="R100" s="6">
        <v>44587</v>
      </c>
      <c r="S100" s="5">
        <v>44599</v>
      </c>
      <c r="T100" s="4" t="s">
        <v>33</v>
      </c>
      <c r="U100" s="4">
        <v>2429</v>
      </c>
      <c r="V100" s="4">
        <v>0</v>
      </c>
      <c r="W100" s="4">
        <v>0</v>
      </c>
      <c r="X100" s="4">
        <v>2409472</v>
      </c>
      <c r="Y100" s="4">
        <v>6272974</v>
      </c>
    </row>
    <row r="101" s="4" customFormat="1" spans="1:25">
      <c r="A101" s="4">
        <v>17241190268</v>
      </c>
      <c r="B101" s="4" t="s">
        <v>25</v>
      </c>
      <c r="C101" s="4" t="s">
        <v>26</v>
      </c>
      <c r="D101" s="4" t="s">
        <v>59</v>
      </c>
      <c r="E101" s="4" t="s">
        <v>191</v>
      </c>
      <c r="F101" s="5">
        <v>44589</v>
      </c>
      <c r="G101" s="5">
        <v>44592</v>
      </c>
      <c r="H101" s="4">
        <v>1</v>
      </c>
      <c r="I101" s="4">
        <v>3</v>
      </c>
      <c r="J101" s="4">
        <v>3</v>
      </c>
      <c r="K101" s="4" t="s">
        <v>29</v>
      </c>
      <c r="L101" s="4">
        <v>1986</v>
      </c>
      <c r="M101" s="4">
        <v>1986</v>
      </c>
      <c r="N101" s="4" t="s">
        <v>192</v>
      </c>
      <c r="O101" s="4" t="s">
        <v>144</v>
      </c>
      <c r="P101" s="4" t="s">
        <v>32</v>
      </c>
      <c r="Q101" s="4">
        <v>0</v>
      </c>
      <c r="R101" s="6">
        <v>44587</v>
      </c>
      <c r="S101" s="5">
        <v>44599</v>
      </c>
      <c r="T101" s="4" t="s">
        <v>33</v>
      </c>
      <c r="U101" s="4">
        <v>1986</v>
      </c>
      <c r="V101" s="4">
        <v>0</v>
      </c>
      <c r="W101" s="4">
        <v>0</v>
      </c>
      <c r="X101" s="4">
        <v>2409521</v>
      </c>
      <c r="Y101" s="4">
        <v>39802984</v>
      </c>
    </row>
    <row r="102" s="4" customFormat="1" spans="1:25">
      <c r="A102" s="4">
        <v>17241620899</v>
      </c>
      <c r="B102" s="4" t="s">
        <v>25</v>
      </c>
      <c r="C102" s="4" t="s">
        <v>26</v>
      </c>
      <c r="D102" s="4" t="s">
        <v>193</v>
      </c>
      <c r="E102" s="4" t="s">
        <v>194</v>
      </c>
      <c r="F102" s="5">
        <v>44592</v>
      </c>
      <c r="G102" s="5">
        <v>44594</v>
      </c>
      <c r="H102" s="4">
        <v>1</v>
      </c>
      <c r="I102" s="4">
        <v>2</v>
      </c>
      <c r="J102" s="4">
        <v>2</v>
      </c>
      <c r="K102" s="4" t="s">
        <v>29</v>
      </c>
      <c r="L102" s="4">
        <v>4480</v>
      </c>
      <c r="M102" s="4">
        <v>4480</v>
      </c>
      <c r="N102" s="4" t="s">
        <v>195</v>
      </c>
      <c r="O102" s="4" t="s">
        <v>144</v>
      </c>
      <c r="P102" s="4" t="s">
        <v>32</v>
      </c>
      <c r="Q102" s="4">
        <v>0</v>
      </c>
      <c r="R102" s="6">
        <v>44587</v>
      </c>
      <c r="S102" s="5">
        <v>44599</v>
      </c>
      <c r="T102" s="4" t="s">
        <v>33</v>
      </c>
      <c r="U102" s="4">
        <v>4480</v>
      </c>
      <c r="V102" s="4">
        <v>0</v>
      </c>
      <c r="W102" s="4">
        <v>0</v>
      </c>
      <c r="X102" s="4">
        <v>2409580</v>
      </c>
      <c r="Y102" s="4">
        <v>3225011177</v>
      </c>
    </row>
    <row r="103" s="4" customFormat="1" spans="1:25">
      <c r="A103" s="4">
        <v>17242926932</v>
      </c>
      <c r="B103" s="4" t="s">
        <v>25</v>
      </c>
      <c r="C103" s="4" t="s">
        <v>26</v>
      </c>
      <c r="D103" s="4" t="s">
        <v>47</v>
      </c>
      <c r="E103" s="4" t="s">
        <v>87</v>
      </c>
      <c r="F103" s="5">
        <v>44595</v>
      </c>
      <c r="G103" s="5">
        <v>44596</v>
      </c>
      <c r="H103" s="4">
        <v>1</v>
      </c>
      <c r="I103" s="4">
        <v>1</v>
      </c>
      <c r="J103" s="4">
        <v>1</v>
      </c>
      <c r="K103" s="4" t="s">
        <v>29</v>
      </c>
      <c r="L103" s="4">
        <v>435</v>
      </c>
      <c r="M103" s="4">
        <v>435</v>
      </c>
      <c r="N103" s="4" t="s">
        <v>196</v>
      </c>
      <c r="O103" s="4" t="s">
        <v>144</v>
      </c>
      <c r="P103" s="4" t="s">
        <v>32</v>
      </c>
      <c r="Q103" s="4">
        <v>0</v>
      </c>
      <c r="R103" s="6">
        <v>44588</v>
      </c>
      <c r="S103" s="5">
        <v>44599</v>
      </c>
      <c r="T103" s="4" t="s">
        <v>33</v>
      </c>
      <c r="U103" s="4">
        <v>435</v>
      </c>
      <c r="V103" s="4">
        <v>0</v>
      </c>
      <c r="W103" s="4">
        <v>0</v>
      </c>
      <c r="X103" s="4">
        <v>2409758</v>
      </c>
      <c r="Y103" s="4">
        <v>481205</v>
      </c>
    </row>
    <row r="104" s="4" customFormat="1" spans="1:25">
      <c r="A104" s="4">
        <v>17243257535</v>
      </c>
      <c r="B104" s="4" t="s">
        <v>25</v>
      </c>
      <c r="C104" s="4" t="s">
        <v>26</v>
      </c>
      <c r="D104" s="4" t="s">
        <v>197</v>
      </c>
      <c r="E104" s="4" t="s">
        <v>198</v>
      </c>
      <c r="F104" s="5">
        <v>44588</v>
      </c>
      <c r="G104" s="5">
        <v>44594</v>
      </c>
      <c r="H104" s="4">
        <v>1</v>
      </c>
      <c r="I104" s="4">
        <v>6</v>
      </c>
      <c r="J104" s="4">
        <v>6</v>
      </c>
      <c r="K104" s="4" t="s">
        <v>29</v>
      </c>
      <c r="L104" s="4">
        <v>4416</v>
      </c>
      <c r="M104" s="4">
        <v>4416</v>
      </c>
      <c r="N104" s="4" t="s">
        <v>199</v>
      </c>
      <c r="O104" s="4" t="s">
        <v>144</v>
      </c>
      <c r="P104" s="4" t="s">
        <v>32</v>
      </c>
      <c r="Q104" s="4">
        <v>0</v>
      </c>
      <c r="R104" s="6">
        <v>44588</v>
      </c>
      <c r="S104" s="5">
        <v>44599</v>
      </c>
      <c r="T104" s="4" t="s">
        <v>33</v>
      </c>
      <c r="U104" s="4">
        <v>4416</v>
      </c>
      <c r="V104" s="4">
        <v>0</v>
      </c>
      <c r="W104" s="4">
        <v>0</v>
      </c>
      <c r="X104" s="4">
        <v>2409798</v>
      </c>
      <c r="Y104" s="4">
        <v>11385324</v>
      </c>
    </row>
    <row r="105" s="4" customFormat="1" spans="1:24">
      <c r="A105" s="4">
        <v>17195710523</v>
      </c>
      <c r="B105" s="4" t="s">
        <v>25</v>
      </c>
      <c r="C105" s="4" t="s">
        <v>37</v>
      </c>
      <c r="D105" s="4" t="s">
        <v>80</v>
      </c>
      <c r="E105" s="4" t="s">
        <v>81</v>
      </c>
      <c r="F105" s="5">
        <v>44590</v>
      </c>
      <c r="G105" s="5">
        <v>44592</v>
      </c>
      <c r="H105" s="4">
        <v>1</v>
      </c>
      <c r="I105" s="4">
        <v>2</v>
      </c>
      <c r="J105" s="4">
        <v>2</v>
      </c>
      <c r="K105" s="4" t="s">
        <v>29</v>
      </c>
      <c r="L105" s="4">
        <v>-5460</v>
      </c>
      <c r="M105" s="4">
        <v>-5460</v>
      </c>
      <c r="N105" s="4" t="s">
        <v>169</v>
      </c>
      <c r="O105" s="4" t="s">
        <v>144</v>
      </c>
      <c r="P105" s="4" t="s">
        <v>32</v>
      </c>
      <c r="Q105" s="4">
        <v>0</v>
      </c>
      <c r="R105" s="6">
        <v>44579</v>
      </c>
      <c r="S105" s="5">
        <v>44599</v>
      </c>
      <c r="T105" s="4" t="s">
        <v>33</v>
      </c>
      <c r="U105" s="4">
        <v>-5460</v>
      </c>
      <c r="V105" s="4">
        <v>0</v>
      </c>
      <c r="W105" s="4">
        <v>0</v>
      </c>
      <c r="X105" s="4">
        <v>2399100</v>
      </c>
    </row>
    <row r="106" s="4" customFormat="1" spans="1:24">
      <c r="A106" s="4">
        <v>17243650709</v>
      </c>
      <c r="B106" s="4" t="s">
        <v>25</v>
      </c>
      <c r="C106" s="4" t="s">
        <v>26</v>
      </c>
      <c r="D106" s="4" t="s">
        <v>47</v>
      </c>
      <c r="E106" s="4" t="s">
        <v>48</v>
      </c>
      <c r="F106" s="5">
        <v>44595</v>
      </c>
      <c r="G106" s="5">
        <v>44596</v>
      </c>
      <c r="H106" s="4">
        <v>1</v>
      </c>
      <c r="I106" s="4">
        <v>1</v>
      </c>
      <c r="J106" s="4">
        <v>1</v>
      </c>
      <c r="K106" s="4" t="s">
        <v>29</v>
      </c>
      <c r="L106" s="4">
        <v>550</v>
      </c>
      <c r="M106" s="4">
        <v>550</v>
      </c>
      <c r="N106" s="4" t="s">
        <v>200</v>
      </c>
      <c r="O106" s="4" t="s">
        <v>144</v>
      </c>
      <c r="P106" s="4" t="s">
        <v>32</v>
      </c>
      <c r="Q106" s="4">
        <v>0</v>
      </c>
      <c r="R106" s="6">
        <v>44588</v>
      </c>
      <c r="S106" s="5">
        <v>44599</v>
      </c>
      <c r="T106" s="4" t="s">
        <v>33</v>
      </c>
      <c r="U106" s="4">
        <v>550</v>
      </c>
      <c r="V106" s="4">
        <v>0</v>
      </c>
      <c r="W106" s="4">
        <v>0</v>
      </c>
      <c r="X106" s="4">
        <v>2409844</v>
      </c>
    </row>
    <row r="107" s="4" customFormat="1" spans="1:24">
      <c r="A107" s="4">
        <v>17243650709</v>
      </c>
      <c r="B107" s="4" t="s">
        <v>25</v>
      </c>
      <c r="C107" s="4" t="s">
        <v>37</v>
      </c>
      <c r="D107" s="4" t="s">
        <v>47</v>
      </c>
      <c r="E107" s="4" t="s">
        <v>48</v>
      </c>
      <c r="F107" s="5">
        <v>44595</v>
      </c>
      <c r="G107" s="5">
        <v>44596</v>
      </c>
      <c r="H107" s="4">
        <v>1</v>
      </c>
      <c r="I107" s="4">
        <v>1</v>
      </c>
      <c r="J107" s="4">
        <v>1</v>
      </c>
      <c r="K107" s="4" t="s">
        <v>29</v>
      </c>
      <c r="L107" s="4">
        <v>-550</v>
      </c>
      <c r="M107" s="4">
        <v>-550</v>
      </c>
      <c r="N107" s="4" t="s">
        <v>200</v>
      </c>
      <c r="O107" s="4" t="s">
        <v>144</v>
      </c>
      <c r="P107" s="4" t="s">
        <v>32</v>
      </c>
      <c r="Q107" s="4">
        <v>0</v>
      </c>
      <c r="R107" s="6">
        <v>44588</v>
      </c>
      <c r="S107" s="5">
        <v>44599</v>
      </c>
      <c r="T107" s="4" t="s">
        <v>33</v>
      </c>
      <c r="U107" s="4">
        <v>-550</v>
      </c>
      <c r="V107" s="4">
        <v>0</v>
      </c>
      <c r="W107" s="4">
        <v>0</v>
      </c>
      <c r="X107" s="4">
        <v>2409844</v>
      </c>
    </row>
    <row r="108" s="4" customFormat="1" spans="1:25">
      <c r="A108" s="4">
        <v>17249975788</v>
      </c>
      <c r="B108" s="4" t="s">
        <v>25</v>
      </c>
      <c r="C108" s="4" t="s">
        <v>26</v>
      </c>
      <c r="D108" s="4" t="s">
        <v>124</v>
      </c>
      <c r="E108" s="4" t="s">
        <v>201</v>
      </c>
      <c r="F108" s="5">
        <v>44596</v>
      </c>
      <c r="G108" s="5">
        <v>44598</v>
      </c>
      <c r="H108" s="4">
        <v>1</v>
      </c>
      <c r="I108" s="4">
        <v>2</v>
      </c>
      <c r="J108" s="4">
        <v>2</v>
      </c>
      <c r="K108" s="4" t="s">
        <v>29</v>
      </c>
      <c r="L108" s="4">
        <v>624</v>
      </c>
      <c r="M108" s="4">
        <v>624</v>
      </c>
      <c r="N108" s="4" t="s">
        <v>202</v>
      </c>
      <c r="O108" s="4" t="s">
        <v>144</v>
      </c>
      <c r="P108" s="4" t="s">
        <v>32</v>
      </c>
      <c r="Q108" s="4">
        <v>0</v>
      </c>
      <c r="R108" s="6">
        <v>44589</v>
      </c>
      <c r="S108" s="5">
        <v>44599</v>
      </c>
      <c r="T108" s="4" t="s">
        <v>33</v>
      </c>
      <c r="U108" s="4">
        <v>624</v>
      </c>
      <c r="V108" s="4">
        <v>0</v>
      </c>
      <c r="W108" s="4">
        <v>0</v>
      </c>
      <c r="X108" s="4">
        <v>2410180</v>
      </c>
      <c r="Y108" s="4">
        <v>1063247</v>
      </c>
    </row>
    <row r="109" s="4" customFormat="1" spans="1:25">
      <c r="A109" s="4">
        <v>17250086283</v>
      </c>
      <c r="B109" s="4" t="s">
        <v>25</v>
      </c>
      <c r="C109" s="4" t="s">
        <v>26</v>
      </c>
      <c r="D109" s="4" t="s">
        <v>47</v>
      </c>
      <c r="E109" s="4" t="s">
        <v>48</v>
      </c>
      <c r="F109" s="5">
        <v>44593</v>
      </c>
      <c r="G109" s="5">
        <v>44594</v>
      </c>
      <c r="H109" s="4">
        <v>1</v>
      </c>
      <c r="I109" s="4">
        <v>1</v>
      </c>
      <c r="J109" s="4">
        <v>1</v>
      </c>
      <c r="K109" s="4" t="s">
        <v>29</v>
      </c>
      <c r="L109" s="4">
        <v>550</v>
      </c>
      <c r="M109" s="4">
        <v>550</v>
      </c>
      <c r="N109" s="4" t="s">
        <v>203</v>
      </c>
      <c r="O109" s="4" t="s">
        <v>144</v>
      </c>
      <c r="P109" s="4" t="s">
        <v>32</v>
      </c>
      <c r="Q109" s="4">
        <v>0</v>
      </c>
      <c r="R109" s="6">
        <v>44589</v>
      </c>
      <c r="S109" s="5">
        <v>44599</v>
      </c>
      <c r="T109" s="4" t="s">
        <v>33</v>
      </c>
      <c r="U109" s="4">
        <v>550</v>
      </c>
      <c r="V109" s="4">
        <v>0</v>
      </c>
      <c r="W109" s="4">
        <v>0</v>
      </c>
      <c r="X109" s="4">
        <v>2410188</v>
      </c>
      <c r="Y109" s="4">
        <v>481205</v>
      </c>
    </row>
    <row r="110" s="4" customFormat="1" spans="1:25">
      <c r="A110" s="4">
        <v>17250286017</v>
      </c>
      <c r="B110" s="4" t="s">
        <v>25</v>
      </c>
      <c r="C110" s="4" t="s">
        <v>26</v>
      </c>
      <c r="D110" s="4" t="s">
        <v>62</v>
      </c>
      <c r="E110" s="4" t="s">
        <v>204</v>
      </c>
      <c r="F110" s="5">
        <v>44592</v>
      </c>
      <c r="G110" s="5">
        <v>44595</v>
      </c>
      <c r="H110" s="4">
        <v>1</v>
      </c>
      <c r="I110" s="4">
        <v>3</v>
      </c>
      <c r="J110" s="4">
        <v>3</v>
      </c>
      <c r="K110" s="4" t="s">
        <v>29</v>
      </c>
      <c r="L110" s="4">
        <v>1770</v>
      </c>
      <c r="M110" s="4">
        <v>1770</v>
      </c>
      <c r="N110" s="4" t="s">
        <v>205</v>
      </c>
      <c r="O110" s="4" t="s">
        <v>144</v>
      </c>
      <c r="P110" s="4" t="s">
        <v>32</v>
      </c>
      <c r="Q110" s="4">
        <v>0</v>
      </c>
      <c r="R110" s="6">
        <v>44589</v>
      </c>
      <c r="S110" s="5">
        <v>44599</v>
      </c>
      <c r="T110" s="4" t="s">
        <v>33</v>
      </c>
      <c r="U110" s="4">
        <v>1770</v>
      </c>
      <c r="V110" s="4">
        <v>0</v>
      </c>
      <c r="W110" s="4">
        <v>0</v>
      </c>
      <c r="X110" s="4">
        <v>2410219</v>
      </c>
      <c r="Y110" s="4">
        <v>37737316</v>
      </c>
    </row>
    <row r="111" s="4" customFormat="1" spans="1:25">
      <c r="A111" s="4">
        <v>17250521972</v>
      </c>
      <c r="B111" s="4" t="s">
        <v>25</v>
      </c>
      <c r="C111" s="4" t="s">
        <v>26</v>
      </c>
      <c r="D111" s="4" t="s">
        <v>89</v>
      </c>
      <c r="E111" s="4" t="s">
        <v>90</v>
      </c>
      <c r="F111" s="5">
        <v>44593</v>
      </c>
      <c r="G111" s="5">
        <v>44594</v>
      </c>
      <c r="H111" s="4">
        <v>1</v>
      </c>
      <c r="I111" s="4">
        <v>1</v>
      </c>
      <c r="J111" s="4">
        <v>1</v>
      </c>
      <c r="K111" s="4" t="s">
        <v>29</v>
      </c>
      <c r="L111" s="4">
        <v>295</v>
      </c>
      <c r="M111" s="4">
        <v>295</v>
      </c>
      <c r="N111" s="4" t="s">
        <v>206</v>
      </c>
      <c r="O111" s="4" t="s">
        <v>144</v>
      </c>
      <c r="P111" s="4" t="s">
        <v>32</v>
      </c>
      <c r="Q111" s="4">
        <v>0</v>
      </c>
      <c r="R111" s="6">
        <v>44589</v>
      </c>
      <c r="S111" s="5">
        <v>44599</v>
      </c>
      <c r="T111" s="4" t="s">
        <v>33</v>
      </c>
      <c r="U111" s="4">
        <v>295</v>
      </c>
      <c r="V111" s="4">
        <v>0</v>
      </c>
      <c r="W111" s="4">
        <v>0</v>
      </c>
      <c r="X111" s="4">
        <v>2410243</v>
      </c>
      <c r="Y111" s="4">
        <v>2410243</v>
      </c>
    </row>
    <row r="112" s="4" customFormat="1" spans="1:25">
      <c r="A112" s="4">
        <v>17251902621</v>
      </c>
      <c r="B112" s="4" t="s">
        <v>25</v>
      </c>
      <c r="C112" s="4" t="s">
        <v>26</v>
      </c>
      <c r="D112" s="4" t="s">
        <v>47</v>
      </c>
      <c r="E112" s="4" t="s">
        <v>87</v>
      </c>
      <c r="F112" s="5">
        <v>44593</v>
      </c>
      <c r="G112" s="5">
        <v>44594</v>
      </c>
      <c r="H112" s="4">
        <v>1</v>
      </c>
      <c r="I112" s="4">
        <v>1</v>
      </c>
      <c r="J112" s="4">
        <v>1</v>
      </c>
      <c r="K112" s="4" t="s">
        <v>29</v>
      </c>
      <c r="L112" s="4">
        <v>467</v>
      </c>
      <c r="M112" s="4">
        <v>467</v>
      </c>
      <c r="N112" s="4" t="s">
        <v>207</v>
      </c>
      <c r="O112" s="4" t="s">
        <v>144</v>
      </c>
      <c r="P112" s="4" t="s">
        <v>32</v>
      </c>
      <c r="Q112" s="4">
        <v>0</v>
      </c>
      <c r="R112" s="6">
        <v>44590</v>
      </c>
      <c r="S112" s="5">
        <v>44599</v>
      </c>
      <c r="T112" s="4" t="s">
        <v>33</v>
      </c>
      <c r="U112" s="4">
        <v>467</v>
      </c>
      <c r="V112" s="4">
        <v>0</v>
      </c>
      <c r="W112" s="4">
        <v>0</v>
      </c>
      <c r="X112" s="4">
        <v>2410394</v>
      </c>
      <c r="Y112" s="4">
        <v>481398</v>
      </c>
    </row>
    <row r="113" s="4" customFormat="1" spans="1:25">
      <c r="A113" s="4">
        <v>17251918660</v>
      </c>
      <c r="B113" s="4" t="s">
        <v>25</v>
      </c>
      <c r="C113" s="4" t="s">
        <v>26</v>
      </c>
      <c r="D113" s="4" t="s">
        <v>47</v>
      </c>
      <c r="E113" s="4" t="s">
        <v>87</v>
      </c>
      <c r="F113" s="5">
        <v>44593</v>
      </c>
      <c r="G113" s="5">
        <v>44594</v>
      </c>
      <c r="H113" s="4">
        <v>1</v>
      </c>
      <c r="I113" s="4">
        <v>1</v>
      </c>
      <c r="J113" s="4">
        <v>1</v>
      </c>
      <c r="K113" s="4" t="s">
        <v>29</v>
      </c>
      <c r="L113" s="4">
        <v>467</v>
      </c>
      <c r="M113" s="4">
        <v>467</v>
      </c>
      <c r="N113" s="4" t="s">
        <v>208</v>
      </c>
      <c r="O113" s="4" t="s">
        <v>144</v>
      </c>
      <c r="P113" s="4" t="s">
        <v>32</v>
      </c>
      <c r="Q113" s="4">
        <v>0</v>
      </c>
      <c r="R113" s="6">
        <v>44590</v>
      </c>
      <c r="S113" s="5">
        <v>44599</v>
      </c>
      <c r="T113" s="4" t="s">
        <v>33</v>
      </c>
      <c r="U113" s="4">
        <v>467</v>
      </c>
      <c r="V113" s="4">
        <v>0</v>
      </c>
      <c r="W113" s="4">
        <v>0</v>
      </c>
      <c r="X113" s="4">
        <v>2410399</v>
      </c>
      <c r="Y113" s="4">
        <v>481397</v>
      </c>
    </row>
    <row r="114" s="4" customFormat="1" spans="1:25">
      <c r="A114" s="4">
        <v>17251716939</v>
      </c>
      <c r="B114" s="4" t="s">
        <v>25</v>
      </c>
      <c r="C114" s="4" t="s">
        <v>26</v>
      </c>
      <c r="D114" s="4" t="s">
        <v>197</v>
      </c>
      <c r="E114" s="4" t="s">
        <v>209</v>
      </c>
      <c r="F114" s="5">
        <v>44590</v>
      </c>
      <c r="G114" s="5">
        <v>44593</v>
      </c>
      <c r="H114" s="4">
        <v>1</v>
      </c>
      <c r="I114" s="4">
        <v>3</v>
      </c>
      <c r="J114" s="4">
        <v>3</v>
      </c>
      <c r="K114" s="4" t="s">
        <v>29</v>
      </c>
      <c r="L114" s="4">
        <v>2340</v>
      </c>
      <c r="M114" s="4">
        <v>2340</v>
      </c>
      <c r="N114" s="4" t="s">
        <v>210</v>
      </c>
      <c r="O114" s="4" t="s">
        <v>144</v>
      </c>
      <c r="P114" s="4" t="s">
        <v>32</v>
      </c>
      <c r="Q114" s="4">
        <v>0</v>
      </c>
      <c r="R114" s="6">
        <v>44590</v>
      </c>
      <c r="S114" s="5">
        <v>44599</v>
      </c>
      <c r="T114" s="4" t="s">
        <v>33</v>
      </c>
      <c r="U114" s="4">
        <v>2340</v>
      </c>
      <c r="V114" s="4">
        <v>0</v>
      </c>
      <c r="W114" s="4">
        <v>0</v>
      </c>
      <c r="X114" s="4">
        <v>2410374</v>
      </c>
      <c r="Y114" s="4">
        <v>11385512</v>
      </c>
    </row>
    <row r="115" s="4" customFormat="1" spans="1:24">
      <c r="A115" s="4">
        <v>17255970694</v>
      </c>
      <c r="B115" s="4" t="s">
        <v>25</v>
      </c>
      <c r="C115" s="4" t="s">
        <v>26</v>
      </c>
      <c r="D115" s="4" t="s">
        <v>47</v>
      </c>
      <c r="E115" s="4" t="s">
        <v>48</v>
      </c>
      <c r="F115" s="5">
        <v>44595</v>
      </c>
      <c r="G115" s="5">
        <v>44596</v>
      </c>
      <c r="H115" s="4">
        <v>1</v>
      </c>
      <c r="I115" s="4">
        <v>1</v>
      </c>
      <c r="J115" s="4">
        <v>1</v>
      </c>
      <c r="K115" s="4" t="s">
        <v>29</v>
      </c>
      <c r="L115" s="4">
        <v>550</v>
      </c>
      <c r="M115" s="4">
        <v>550</v>
      </c>
      <c r="N115" s="4" t="s">
        <v>211</v>
      </c>
      <c r="O115" s="4" t="s">
        <v>144</v>
      </c>
      <c r="P115" s="4" t="s">
        <v>32</v>
      </c>
      <c r="Q115" s="4">
        <v>0</v>
      </c>
      <c r="R115" s="6">
        <v>44590</v>
      </c>
      <c r="S115" s="5">
        <v>44599</v>
      </c>
      <c r="T115" s="4" t="s">
        <v>33</v>
      </c>
      <c r="U115" s="4">
        <v>550</v>
      </c>
      <c r="V115" s="4">
        <v>0</v>
      </c>
      <c r="W115" s="4">
        <v>0</v>
      </c>
      <c r="X115" s="4">
        <v>2410588</v>
      </c>
    </row>
    <row r="116" s="4" customFormat="1" spans="1:24">
      <c r="A116" s="4">
        <v>17257080778</v>
      </c>
      <c r="B116" s="4" t="s">
        <v>25</v>
      </c>
      <c r="C116" s="4" t="s">
        <v>26</v>
      </c>
      <c r="D116" s="4" t="s">
        <v>56</v>
      </c>
      <c r="E116" s="4" t="s">
        <v>212</v>
      </c>
      <c r="F116" s="5">
        <v>44591</v>
      </c>
      <c r="G116" s="5">
        <v>44592</v>
      </c>
      <c r="H116" s="4">
        <v>1</v>
      </c>
      <c r="I116" s="4">
        <v>1</v>
      </c>
      <c r="J116" s="4">
        <v>1</v>
      </c>
      <c r="K116" s="4" t="s">
        <v>29</v>
      </c>
      <c r="L116" s="4">
        <v>1225</v>
      </c>
      <c r="M116" s="4">
        <v>1225</v>
      </c>
      <c r="N116" s="4" t="s">
        <v>213</v>
      </c>
      <c r="O116" s="4" t="s">
        <v>144</v>
      </c>
      <c r="P116" s="4" t="s">
        <v>32</v>
      </c>
      <c r="Q116" s="4">
        <v>0</v>
      </c>
      <c r="R116" s="6">
        <v>44591</v>
      </c>
      <c r="S116" s="5">
        <v>44599</v>
      </c>
      <c r="T116" s="4" t="s">
        <v>33</v>
      </c>
      <c r="U116" s="4">
        <v>1225</v>
      </c>
      <c r="V116" s="4">
        <v>0</v>
      </c>
      <c r="W116" s="4">
        <v>0</v>
      </c>
      <c r="X116" s="4">
        <v>2410712</v>
      </c>
    </row>
    <row r="117" s="4" customFormat="1" spans="1:24">
      <c r="A117" s="4">
        <v>17255970694</v>
      </c>
      <c r="B117" s="4" t="s">
        <v>25</v>
      </c>
      <c r="C117" s="4" t="s">
        <v>37</v>
      </c>
      <c r="D117" s="4" t="s">
        <v>47</v>
      </c>
      <c r="E117" s="4" t="s">
        <v>48</v>
      </c>
      <c r="F117" s="5">
        <v>44595</v>
      </c>
      <c r="G117" s="5">
        <v>44596</v>
      </c>
      <c r="H117" s="4">
        <v>1</v>
      </c>
      <c r="I117" s="4">
        <v>1</v>
      </c>
      <c r="J117" s="4">
        <v>1</v>
      </c>
      <c r="K117" s="4" t="s">
        <v>29</v>
      </c>
      <c r="L117" s="4">
        <v>-550</v>
      </c>
      <c r="M117" s="4">
        <v>-550</v>
      </c>
      <c r="N117" s="4" t="s">
        <v>211</v>
      </c>
      <c r="O117" s="4" t="s">
        <v>144</v>
      </c>
      <c r="P117" s="4" t="s">
        <v>32</v>
      </c>
      <c r="Q117" s="4">
        <v>0</v>
      </c>
      <c r="R117" s="6">
        <v>44590</v>
      </c>
      <c r="S117" s="5">
        <v>44599</v>
      </c>
      <c r="T117" s="4" t="s">
        <v>33</v>
      </c>
      <c r="U117" s="4">
        <v>-550</v>
      </c>
      <c r="V117" s="4">
        <v>0</v>
      </c>
      <c r="W117" s="4">
        <v>0</v>
      </c>
      <c r="X117" s="4">
        <v>2410588</v>
      </c>
    </row>
    <row r="118" s="4" customFormat="1" spans="1:24">
      <c r="A118" s="4">
        <v>17257080778</v>
      </c>
      <c r="B118" s="4" t="s">
        <v>25</v>
      </c>
      <c r="C118" s="4" t="s">
        <v>37</v>
      </c>
      <c r="D118" s="4" t="s">
        <v>56</v>
      </c>
      <c r="E118" s="4" t="s">
        <v>212</v>
      </c>
      <c r="F118" s="5">
        <v>44591</v>
      </c>
      <c r="G118" s="5">
        <v>44592</v>
      </c>
      <c r="H118" s="4">
        <v>1</v>
      </c>
      <c r="I118" s="4">
        <v>1</v>
      </c>
      <c r="J118" s="4">
        <v>1</v>
      </c>
      <c r="K118" s="4" t="s">
        <v>29</v>
      </c>
      <c r="L118" s="4">
        <v>-1225</v>
      </c>
      <c r="M118" s="4">
        <v>-1225</v>
      </c>
      <c r="N118" s="4" t="s">
        <v>213</v>
      </c>
      <c r="O118" s="4" t="s">
        <v>144</v>
      </c>
      <c r="P118" s="4" t="s">
        <v>32</v>
      </c>
      <c r="Q118" s="4">
        <v>0</v>
      </c>
      <c r="R118" s="6">
        <v>44591</v>
      </c>
      <c r="S118" s="5">
        <v>44599</v>
      </c>
      <c r="T118" s="4" t="s">
        <v>33</v>
      </c>
      <c r="U118" s="4">
        <v>-1225</v>
      </c>
      <c r="V118" s="4">
        <v>0</v>
      </c>
      <c r="W118" s="4">
        <v>0</v>
      </c>
      <c r="X118" s="4">
        <v>2410712</v>
      </c>
    </row>
    <row r="119" s="4" customFormat="1" spans="1:25">
      <c r="A119" s="4">
        <v>17257206256</v>
      </c>
      <c r="B119" s="4" t="s">
        <v>25</v>
      </c>
      <c r="C119" s="4" t="s">
        <v>26</v>
      </c>
      <c r="D119" s="4" t="s">
        <v>111</v>
      </c>
      <c r="E119" s="4" t="s">
        <v>105</v>
      </c>
      <c r="F119" s="5">
        <v>44593</v>
      </c>
      <c r="G119" s="5">
        <v>44594</v>
      </c>
      <c r="H119" s="4">
        <v>1</v>
      </c>
      <c r="I119" s="4">
        <v>1</v>
      </c>
      <c r="J119" s="4">
        <v>1</v>
      </c>
      <c r="K119" s="4" t="s">
        <v>29</v>
      </c>
      <c r="L119" s="4">
        <v>392</v>
      </c>
      <c r="M119" s="4">
        <v>392</v>
      </c>
      <c r="N119" s="4" t="s">
        <v>214</v>
      </c>
      <c r="O119" s="4" t="s">
        <v>144</v>
      </c>
      <c r="P119" s="4" t="s">
        <v>32</v>
      </c>
      <c r="Q119" s="4">
        <v>0</v>
      </c>
      <c r="R119" s="6">
        <v>44591</v>
      </c>
      <c r="S119" s="5">
        <v>44599</v>
      </c>
      <c r="T119" s="4" t="s">
        <v>33</v>
      </c>
      <c r="U119" s="4">
        <v>392</v>
      </c>
      <c r="V119" s="4">
        <v>0</v>
      </c>
      <c r="W119" s="4">
        <v>0</v>
      </c>
      <c r="X119" s="4">
        <v>2410735</v>
      </c>
      <c r="Y119" s="4">
        <v>162900981</v>
      </c>
    </row>
    <row r="120" s="4" customFormat="1" spans="1:25">
      <c r="A120" s="4">
        <v>17257273552</v>
      </c>
      <c r="B120" s="4" t="s">
        <v>25</v>
      </c>
      <c r="C120" s="4" t="s">
        <v>26</v>
      </c>
      <c r="D120" s="4" t="s">
        <v>215</v>
      </c>
      <c r="E120" s="4" t="s">
        <v>216</v>
      </c>
      <c r="F120" s="5">
        <v>44592</v>
      </c>
      <c r="G120" s="5">
        <v>44594</v>
      </c>
      <c r="H120" s="4">
        <v>1</v>
      </c>
      <c r="I120" s="4">
        <v>2</v>
      </c>
      <c r="J120" s="4">
        <v>2</v>
      </c>
      <c r="K120" s="4" t="s">
        <v>29</v>
      </c>
      <c r="L120" s="4">
        <v>714</v>
      </c>
      <c r="M120" s="4">
        <v>714</v>
      </c>
      <c r="N120" s="4" t="s">
        <v>217</v>
      </c>
      <c r="O120" s="4" t="s">
        <v>144</v>
      </c>
      <c r="P120" s="4" t="s">
        <v>32</v>
      </c>
      <c r="Q120" s="4">
        <v>0</v>
      </c>
      <c r="R120" s="6">
        <v>44591</v>
      </c>
      <c r="S120" s="5">
        <v>44599</v>
      </c>
      <c r="T120" s="4" t="s">
        <v>33</v>
      </c>
      <c r="U120" s="4">
        <v>714</v>
      </c>
      <c r="V120" s="4">
        <v>0</v>
      </c>
      <c r="W120" s="4">
        <v>0</v>
      </c>
      <c r="X120" s="4">
        <v>2410744</v>
      </c>
      <c r="Y120" s="4">
        <v>81579283</v>
      </c>
    </row>
    <row r="121" s="4" customFormat="1" spans="1:25">
      <c r="A121" s="4">
        <v>17257990498</v>
      </c>
      <c r="B121" s="4" t="s">
        <v>25</v>
      </c>
      <c r="C121" s="4" t="s">
        <v>26</v>
      </c>
      <c r="D121" s="4" t="s">
        <v>133</v>
      </c>
      <c r="E121" s="4" t="s">
        <v>134</v>
      </c>
      <c r="F121" s="5">
        <v>44592</v>
      </c>
      <c r="G121" s="5">
        <v>44593</v>
      </c>
      <c r="H121" s="4">
        <v>1</v>
      </c>
      <c r="I121" s="4">
        <v>1</v>
      </c>
      <c r="J121" s="4">
        <v>1</v>
      </c>
      <c r="K121" s="4" t="s">
        <v>29</v>
      </c>
      <c r="L121" s="4">
        <v>157</v>
      </c>
      <c r="M121" s="4">
        <v>157</v>
      </c>
      <c r="N121" s="4" t="s">
        <v>218</v>
      </c>
      <c r="O121" s="4" t="s">
        <v>144</v>
      </c>
      <c r="P121" s="4" t="s">
        <v>32</v>
      </c>
      <c r="Q121" s="4">
        <v>0</v>
      </c>
      <c r="R121" s="6">
        <v>44591</v>
      </c>
      <c r="S121" s="5">
        <v>44599</v>
      </c>
      <c r="T121" s="4" t="s">
        <v>33</v>
      </c>
      <c r="U121" s="4">
        <v>157</v>
      </c>
      <c r="V121" s="4">
        <v>0</v>
      </c>
      <c r="W121" s="4">
        <v>0</v>
      </c>
      <c r="X121" s="4">
        <v>2410884</v>
      </c>
      <c r="Y121" s="4">
        <v>208</v>
      </c>
    </row>
    <row r="122" s="4" customFormat="1" spans="1:25">
      <c r="A122" s="4">
        <v>17258799828</v>
      </c>
      <c r="B122" s="4" t="s">
        <v>25</v>
      </c>
      <c r="C122" s="4" t="s">
        <v>26</v>
      </c>
      <c r="D122" s="4" t="s">
        <v>127</v>
      </c>
      <c r="E122" s="4" t="s">
        <v>39</v>
      </c>
      <c r="F122" s="5">
        <v>44592</v>
      </c>
      <c r="G122" s="5">
        <v>44594</v>
      </c>
      <c r="H122" s="4">
        <v>1</v>
      </c>
      <c r="I122" s="4">
        <v>2</v>
      </c>
      <c r="J122" s="4">
        <v>2</v>
      </c>
      <c r="K122" s="4" t="s">
        <v>29</v>
      </c>
      <c r="L122" s="4">
        <v>1240</v>
      </c>
      <c r="M122" s="4">
        <v>1240</v>
      </c>
      <c r="N122" s="4" t="s">
        <v>219</v>
      </c>
      <c r="O122" s="4" t="s">
        <v>144</v>
      </c>
      <c r="P122" s="4" t="s">
        <v>32</v>
      </c>
      <c r="Q122" s="4">
        <v>0</v>
      </c>
      <c r="R122" s="6">
        <v>44591</v>
      </c>
      <c r="S122" s="5">
        <v>44599</v>
      </c>
      <c r="T122" s="4" t="s">
        <v>33</v>
      </c>
      <c r="U122" s="4">
        <v>1240</v>
      </c>
      <c r="V122" s="4">
        <v>0</v>
      </c>
      <c r="W122" s="4">
        <v>0</v>
      </c>
      <c r="X122" s="4">
        <v>2411033</v>
      </c>
      <c r="Y122" s="4">
        <v>21457</v>
      </c>
    </row>
    <row r="123" s="4" customFormat="1" spans="1:25">
      <c r="A123" s="4">
        <v>17261750548</v>
      </c>
      <c r="B123" s="4" t="s">
        <v>25</v>
      </c>
      <c r="C123" s="4" t="s">
        <v>26</v>
      </c>
      <c r="D123" s="4" t="s">
        <v>56</v>
      </c>
      <c r="E123" s="4" t="s">
        <v>78</v>
      </c>
      <c r="F123" s="5">
        <v>44597</v>
      </c>
      <c r="G123" s="5">
        <v>44598</v>
      </c>
      <c r="H123" s="4">
        <v>2</v>
      </c>
      <c r="I123" s="4">
        <v>1</v>
      </c>
      <c r="J123" s="4">
        <v>2</v>
      </c>
      <c r="K123" s="4" t="s">
        <v>29</v>
      </c>
      <c r="L123" s="4">
        <v>1596</v>
      </c>
      <c r="M123" s="4">
        <v>1596</v>
      </c>
      <c r="N123" s="4" t="s">
        <v>220</v>
      </c>
      <c r="O123" s="4" t="s">
        <v>144</v>
      </c>
      <c r="P123" s="4" t="s">
        <v>32</v>
      </c>
      <c r="Q123" s="4">
        <v>0</v>
      </c>
      <c r="R123" s="6">
        <v>44592</v>
      </c>
      <c r="S123" s="5">
        <v>44599</v>
      </c>
      <c r="T123" s="4" t="s">
        <v>33</v>
      </c>
      <c r="U123" s="4">
        <v>1596</v>
      </c>
      <c r="V123" s="4">
        <v>0</v>
      </c>
      <c r="W123" s="4">
        <v>0</v>
      </c>
      <c r="X123" s="4">
        <v>2411070</v>
      </c>
      <c r="Y123" s="4">
        <v>432960</v>
      </c>
    </row>
    <row r="124" s="4" customFormat="1" spans="1:25">
      <c r="A124" s="4">
        <v>17261842533</v>
      </c>
      <c r="B124" s="4" t="s">
        <v>25</v>
      </c>
      <c r="C124" s="4" t="s">
        <v>26</v>
      </c>
      <c r="D124" s="4" t="s">
        <v>56</v>
      </c>
      <c r="E124" s="4" t="s">
        <v>119</v>
      </c>
      <c r="F124" s="5">
        <v>44597</v>
      </c>
      <c r="G124" s="5">
        <v>44598</v>
      </c>
      <c r="H124" s="4">
        <v>1</v>
      </c>
      <c r="I124" s="4">
        <v>1</v>
      </c>
      <c r="J124" s="4">
        <v>1</v>
      </c>
      <c r="K124" s="4" t="s">
        <v>29</v>
      </c>
      <c r="L124" s="4">
        <v>808</v>
      </c>
      <c r="M124" s="4">
        <v>808</v>
      </c>
      <c r="N124" s="4" t="s">
        <v>221</v>
      </c>
      <c r="O124" s="4" t="s">
        <v>144</v>
      </c>
      <c r="P124" s="4" t="s">
        <v>32</v>
      </c>
      <c r="Q124" s="4">
        <v>0</v>
      </c>
      <c r="R124" s="6">
        <v>44592</v>
      </c>
      <c r="S124" s="5">
        <v>44599</v>
      </c>
      <c r="T124" s="4" t="s">
        <v>33</v>
      </c>
      <c r="U124" s="4">
        <v>808</v>
      </c>
      <c r="V124" s="4">
        <v>0</v>
      </c>
      <c r="W124" s="4">
        <v>0</v>
      </c>
      <c r="X124" s="4">
        <v>2411077</v>
      </c>
      <c r="Y124" s="4">
        <v>432959</v>
      </c>
    </row>
    <row r="125" s="4" customFormat="1" spans="1:25">
      <c r="A125" s="4">
        <v>17261928667</v>
      </c>
      <c r="B125" s="4" t="s">
        <v>25</v>
      </c>
      <c r="C125" s="4" t="s">
        <v>26</v>
      </c>
      <c r="D125" s="4" t="s">
        <v>47</v>
      </c>
      <c r="E125" s="4" t="s">
        <v>87</v>
      </c>
      <c r="F125" s="5">
        <v>44595</v>
      </c>
      <c r="G125" s="5">
        <v>44596</v>
      </c>
      <c r="H125" s="4">
        <v>1</v>
      </c>
      <c r="I125" s="4">
        <v>1</v>
      </c>
      <c r="J125" s="4">
        <v>1</v>
      </c>
      <c r="K125" s="4" t="s">
        <v>29</v>
      </c>
      <c r="L125" s="4">
        <v>435</v>
      </c>
      <c r="M125" s="4">
        <v>435</v>
      </c>
      <c r="N125" s="4" t="s">
        <v>222</v>
      </c>
      <c r="O125" s="4" t="s">
        <v>144</v>
      </c>
      <c r="P125" s="4" t="s">
        <v>32</v>
      </c>
      <c r="Q125" s="4">
        <v>0</v>
      </c>
      <c r="R125" s="6">
        <v>44592</v>
      </c>
      <c r="S125" s="5">
        <v>44599</v>
      </c>
      <c r="T125" s="4" t="s">
        <v>33</v>
      </c>
      <c r="U125" s="4">
        <v>435</v>
      </c>
      <c r="V125" s="4">
        <v>0</v>
      </c>
      <c r="W125" s="4">
        <v>0</v>
      </c>
      <c r="X125" s="4">
        <v>2411094</v>
      </c>
      <c r="Y125" s="4">
        <v>481808</v>
      </c>
    </row>
    <row r="126" s="4" customFormat="1" spans="1:25">
      <c r="A126" s="4">
        <v>17262459064</v>
      </c>
      <c r="B126" s="4" t="s">
        <v>25</v>
      </c>
      <c r="C126" s="4" t="s">
        <v>26</v>
      </c>
      <c r="D126" s="4" t="s">
        <v>38</v>
      </c>
      <c r="E126" s="4" t="s">
        <v>39</v>
      </c>
      <c r="F126" s="5">
        <v>44594</v>
      </c>
      <c r="G126" s="5">
        <v>44595</v>
      </c>
      <c r="H126" s="4">
        <v>1</v>
      </c>
      <c r="I126" s="4">
        <v>1</v>
      </c>
      <c r="J126" s="4">
        <v>1</v>
      </c>
      <c r="K126" s="4" t="s">
        <v>29</v>
      </c>
      <c r="L126" s="4">
        <v>733</v>
      </c>
      <c r="M126" s="4">
        <v>733</v>
      </c>
      <c r="N126" s="4" t="s">
        <v>223</v>
      </c>
      <c r="O126" s="4" t="s">
        <v>144</v>
      </c>
      <c r="P126" s="4" t="s">
        <v>32</v>
      </c>
      <c r="Q126" s="4">
        <v>0</v>
      </c>
      <c r="R126" s="6">
        <v>44592</v>
      </c>
      <c r="S126" s="5">
        <v>44599</v>
      </c>
      <c r="T126" s="4" t="s">
        <v>33</v>
      </c>
      <c r="U126" s="4">
        <v>733</v>
      </c>
      <c r="V126" s="4">
        <v>0</v>
      </c>
      <c r="W126" s="4">
        <v>0</v>
      </c>
      <c r="X126" s="4">
        <v>2411212</v>
      </c>
      <c r="Y126" s="4">
        <v>147173394</v>
      </c>
    </row>
    <row r="127" s="4" customFormat="1" spans="1:25">
      <c r="A127" s="4">
        <v>17262640560</v>
      </c>
      <c r="B127" s="4" t="s">
        <v>25</v>
      </c>
      <c r="C127" s="4" t="s">
        <v>26</v>
      </c>
      <c r="D127" s="4" t="s">
        <v>47</v>
      </c>
      <c r="E127" s="4" t="s">
        <v>87</v>
      </c>
      <c r="F127" s="5">
        <v>44594</v>
      </c>
      <c r="G127" s="5">
        <v>44598</v>
      </c>
      <c r="H127" s="4">
        <v>1</v>
      </c>
      <c r="I127" s="4">
        <v>4</v>
      </c>
      <c r="J127" s="4">
        <v>4</v>
      </c>
      <c r="K127" s="4" t="s">
        <v>29</v>
      </c>
      <c r="L127" s="4">
        <v>1787</v>
      </c>
      <c r="M127" s="4">
        <v>1787</v>
      </c>
      <c r="N127" s="4" t="s">
        <v>224</v>
      </c>
      <c r="O127" s="4" t="s">
        <v>144</v>
      </c>
      <c r="P127" s="4" t="s">
        <v>32</v>
      </c>
      <c r="Q127" s="4">
        <v>0</v>
      </c>
      <c r="R127" s="6">
        <v>44592</v>
      </c>
      <c r="S127" s="5">
        <v>44599</v>
      </c>
      <c r="T127" s="4" t="s">
        <v>33</v>
      </c>
      <c r="U127" s="4">
        <v>1787</v>
      </c>
      <c r="V127" s="4">
        <v>0</v>
      </c>
      <c r="W127" s="4">
        <v>0</v>
      </c>
      <c r="X127" s="4">
        <v>2411250</v>
      </c>
      <c r="Y127" s="4">
        <v>481832</v>
      </c>
    </row>
    <row r="128" s="4" customFormat="1" spans="1:25">
      <c r="A128" s="4">
        <v>17262672579</v>
      </c>
      <c r="B128" s="4" t="s">
        <v>25</v>
      </c>
      <c r="C128" s="4" t="s">
        <v>26</v>
      </c>
      <c r="D128" s="4" t="s">
        <v>47</v>
      </c>
      <c r="E128" s="4" t="s">
        <v>87</v>
      </c>
      <c r="F128" s="5">
        <v>44595</v>
      </c>
      <c r="G128" s="5">
        <v>44597</v>
      </c>
      <c r="H128" s="4">
        <v>1</v>
      </c>
      <c r="I128" s="4">
        <v>2</v>
      </c>
      <c r="J128" s="4">
        <v>2</v>
      </c>
      <c r="K128" s="4" t="s">
        <v>29</v>
      </c>
      <c r="L128" s="4">
        <v>870</v>
      </c>
      <c r="M128" s="4">
        <v>870</v>
      </c>
      <c r="N128" s="4" t="s">
        <v>225</v>
      </c>
      <c r="O128" s="4" t="s">
        <v>144</v>
      </c>
      <c r="P128" s="4" t="s">
        <v>32</v>
      </c>
      <c r="Q128" s="4">
        <v>0</v>
      </c>
      <c r="R128" s="6">
        <v>44592</v>
      </c>
      <c r="S128" s="5">
        <v>44599</v>
      </c>
      <c r="T128" s="4" t="s">
        <v>33</v>
      </c>
      <c r="U128" s="4">
        <v>870</v>
      </c>
      <c r="V128" s="4">
        <v>0</v>
      </c>
      <c r="W128" s="4">
        <v>0</v>
      </c>
      <c r="X128" s="4">
        <v>2411255</v>
      </c>
      <c r="Y128" s="4">
        <v>481831</v>
      </c>
    </row>
    <row r="129" s="4" customFormat="1" spans="1:24">
      <c r="A129" s="4">
        <v>17262906507</v>
      </c>
      <c r="B129" s="4" t="s">
        <v>25</v>
      </c>
      <c r="C129" s="4" t="s">
        <v>26</v>
      </c>
      <c r="D129" s="4" t="s">
        <v>152</v>
      </c>
      <c r="E129" s="4" t="s">
        <v>226</v>
      </c>
      <c r="F129" s="5">
        <v>44593</v>
      </c>
      <c r="G129" s="5">
        <v>44594</v>
      </c>
      <c r="H129" s="4">
        <v>1</v>
      </c>
      <c r="I129" s="4">
        <v>1</v>
      </c>
      <c r="J129" s="4">
        <v>1</v>
      </c>
      <c r="K129" s="4" t="s">
        <v>29</v>
      </c>
      <c r="L129" s="4">
        <v>278</v>
      </c>
      <c r="M129" s="4">
        <v>278</v>
      </c>
      <c r="N129" s="4" t="s">
        <v>227</v>
      </c>
      <c r="O129" s="4" t="s">
        <v>144</v>
      </c>
      <c r="P129" s="4" t="s">
        <v>32</v>
      </c>
      <c r="Q129" s="4">
        <v>0</v>
      </c>
      <c r="R129" s="6">
        <v>44592</v>
      </c>
      <c r="S129" s="5">
        <v>44599</v>
      </c>
      <c r="T129" s="4" t="s">
        <v>33</v>
      </c>
      <c r="U129" s="4">
        <v>278</v>
      </c>
      <c r="V129" s="4">
        <v>0</v>
      </c>
      <c r="W129" s="4">
        <v>0</v>
      </c>
      <c r="X129" s="4">
        <v>2411310</v>
      </c>
    </row>
    <row r="130" s="4" customFormat="1" spans="1:24">
      <c r="A130" s="4">
        <v>17262910872</v>
      </c>
      <c r="B130" s="4" t="s">
        <v>25</v>
      </c>
      <c r="C130" s="4" t="s">
        <v>26</v>
      </c>
      <c r="D130" s="4" t="s">
        <v>152</v>
      </c>
      <c r="E130" s="4" t="s">
        <v>228</v>
      </c>
      <c r="F130" s="5">
        <v>44593</v>
      </c>
      <c r="G130" s="5">
        <v>44594</v>
      </c>
      <c r="H130" s="4">
        <v>1</v>
      </c>
      <c r="I130" s="4">
        <v>1</v>
      </c>
      <c r="J130" s="4">
        <v>1</v>
      </c>
      <c r="K130" s="4" t="s">
        <v>29</v>
      </c>
      <c r="L130" s="4">
        <v>278</v>
      </c>
      <c r="M130" s="4">
        <v>278</v>
      </c>
      <c r="N130" s="4" t="s">
        <v>227</v>
      </c>
      <c r="O130" s="4" t="s">
        <v>144</v>
      </c>
      <c r="P130" s="4" t="s">
        <v>32</v>
      </c>
      <c r="Q130" s="4">
        <v>0</v>
      </c>
      <c r="R130" s="6">
        <v>44592</v>
      </c>
      <c r="S130" s="5">
        <v>44599</v>
      </c>
      <c r="T130" s="4" t="s">
        <v>33</v>
      </c>
      <c r="U130" s="4">
        <v>278</v>
      </c>
      <c r="V130" s="4">
        <v>0</v>
      </c>
      <c r="W130" s="4">
        <v>0</v>
      </c>
      <c r="X130" s="4">
        <v>2411313</v>
      </c>
    </row>
    <row r="131" s="4" customFormat="1" spans="1:25">
      <c r="A131" s="4">
        <v>17263207706</v>
      </c>
      <c r="B131" s="4" t="s">
        <v>25</v>
      </c>
      <c r="C131" s="4" t="s">
        <v>26</v>
      </c>
      <c r="D131" s="4" t="s">
        <v>229</v>
      </c>
      <c r="E131" s="4" t="s">
        <v>51</v>
      </c>
      <c r="F131" s="5">
        <v>44597</v>
      </c>
      <c r="G131" s="5">
        <v>44598</v>
      </c>
      <c r="H131" s="4">
        <v>1</v>
      </c>
      <c r="I131" s="4">
        <v>1</v>
      </c>
      <c r="J131" s="4">
        <v>1</v>
      </c>
      <c r="K131" s="4" t="s">
        <v>29</v>
      </c>
      <c r="L131" s="4">
        <v>176</v>
      </c>
      <c r="M131" s="4">
        <v>176</v>
      </c>
      <c r="N131" s="4" t="s">
        <v>230</v>
      </c>
      <c r="O131" s="4" t="s">
        <v>144</v>
      </c>
      <c r="P131" s="4" t="s">
        <v>32</v>
      </c>
      <c r="Q131" s="4">
        <v>0</v>
      </c>
      <c r="R131" s="6">
        <v>44592</v>
      </c>
      <c r="S131" s="5">
        <v>44599</v>
      </c>
      <c r="T131" s="4" t="s">
        <v>33</v>
      </c>
      <c r="U131" s="4">
        <v>176</v>
      </c>
      <c r="V131" s="4">
        <v>0</v>
      </c>
      <c r="W131" s="4">
        <v>0</v>
      </c>
      <c r="X131" s="4">
        <v>2411363</v>
      </c>
      <c r="Y131" s="4">
        <v>113046</v>
      </c>
    </row>
    <row r="132" s="4" customFormat="1" spans="1:24">
      <c r="A132" s="4">
        <v>17262906507</v>
      </c>
      <c r="B132" s="4" t="s">
        <v>25</v>
      </c>
      <c r="C132" s="4" t="s">
        <v>37</v>
      </c>
      <c r="D132" s="4" t="s">
        <v>152</v>
      </c>
      <c r="E132" s="4" t="s">
        <v>226</v>
      </c>
      <c r="F132" s="5">
        <v>44593</v>
      </c>
      <c r="G132" s="5">
        <v>44594</v>
      </c>
      <c r="H132" s="4">
        <v>1</v>
      </c>
      <c r="I132" s="4">
        <v>1</v>
      </c>
      <c r="J132" s="4">
        <v>1</v>
      </c>
      <c r="K132" s="4" t="s">
        <v>29</v>
      </c>
      <c r="L132" s="4">
        <v>-278</v>
      </c>
      <c r="M132" s="4">
        <v>-278</v>
      </c>
      <c r="N132" s="4" t="s">
        <v>227</v>
      </c>
      <c r="O132" s="4" t="s">
        <v>144</v>
      </c>
      <c r="P132" s="4" t="s">
        <v>32</v>
      </c>
      <c r="Q132" s="4">
        <v>0</v>
      </c>
      <c r="R132" s="6">
        <v>44592</v>
      </c>
      <c r="S132" s="5">
        <v>44599</v>
      </c>
      <c r="T132" s="4" t="s">
        <v>33</v>
      </c>
      <c r="U132" s="4">
        <v>-278</v>
      </c>
      <c r="V132" s="4">
        <v>0</v>
      </c>
      <c r="W132" s="4">
        <v>0</v>
      </c>
      <c r="X132" s="4">
        <v>2411310</v>
      </c>
    </row>
    <row r="133" s="4" customFormat="1" spans="1:24">
      <c r="A133" s="4">
        <v>17262910872</v>
      </c>
      <c r="B133" s="4" t="s">
        <v>25</v>
      </c>
      <c r="C133" s="4" t="s">
        <v>37</v>
      </c>
      <c r="D133" s="4" t="s">
        <v>152</v>
      </c>
      <c r="E133" s="4" t="s">
        <v>228</v>
      </c>
      <c r="F133" s="5">
        <v>44593</v>
      </c>
      <c r="G133" s="5">
        <v>44594</v>
      </c>
      <c r="H133" s="4">
        <v>1</v>
      </c>
      <c r="I133" s="4">
        <v>1</v>
      </c>
      <c r="J133" s="4">
        <v>1</v>
      </c>
      <c r="K133" s="4" t="s">
        <v>29</v>
      </c>
      <c r="L133" s="4">
        <v>-278</v>
      </c>
      <c r="M133" s="4">
        <v>-278</v>
      </c>
      <c r="N133" s="4" t="s">
        <v>227</v>
      </c>
      <c r="O133" s="4" t="s">
        <v>144</v>
      </c>
      <c r="P133" s="4" t="s">
        <v>32</v>
      </c>
      <c r="Q133" s="4">
        <v>0</v>
      </c>
      <c r="R133" s="6">
        <v>44592</v>
      </c>
      <c r="S133" s="5">
        <v>44599</v>
      </c>
      <c r="T133" s="4" t="s">
        <v>33</v>
      </c>
      <c r="U133" s="4">
        <v>-278</v>
      </c>
      <c r="V133" s="4">
        <v>0</v>
      </c>
      <c r="W133" s="4">
        <v>0</v>
      </c>
      <c r="X133" s="4">
        <v>2411313</v>
      </c>
    </row>
    <row r="134" s="4" customFormat="1" spans="1:25">
      <c r="A134" s="4">
        <v>17263650575</v>
      </c>
      <c r="B134" s="4" t="s">
        <v>25</v>
      </c>
      <c r="C134" s="4" t="s">
        <v>26</v>
      </c>
      <c r="D134" s="4" t="s">
        <v>231</v>
      </c>
      <c r="E134" s="4" t="s">
        <v>232</v>
      </c>
      <c r="F134" s="5">
        <v>44593</v>
      </c>
      <c r="G134" s="5">
        <v>44595</v>
      </c>
      <c r="H134" s="4">
        <v>1</v>
      </c>
      <c r="I134" s="4">
        <v>2</v>
      </c>
      <c r="J134" s="4">
        <v>2</v>
      </c>
      <c r="K134" s="4" t="s">
        <v>29</v>
      </c>
      <c r="L134" s="4">
        <v>2650</v>
      </c>
      <c r="M134" s="4">
        <v>2650</v>
      </c>
      <c r="N134" s="4" t="s">
        <v>233</v>
      </c>
      <c r="O134" s="4" t="s">
        <v>144</v>
      </c>
      <c r="P134" s="4" t="s">
        <v>32</v>
      </c>
      <c r="Q134" s="4">
        <v>0</v>
      </c>
      <c r="R134" s="6">
        <v>44593</v>
      </c>
      <c r="S134" s="5">
        <v>44599</v>
      </c>
      <c r="T134" s="4" t="s">
        <v>33</v>
      </c>
      <c r="U134" s="4">
        <v>2650</v>
      </c>
      <c r="V134" s="4">
        <v>0</v>
      </c>
      <c r="W134" s="4">
        <v>0</v>
      </c>
      <c r="X134" s="4">
        <v>2411470</v>
      </c>
      <c r="Y134" s="4">
        <v>393738</v>
      </c>
    </row>
    <row r="135" s="4" customFormat="1" spans="1:25">
      <c r="A135" s="4">
        <v>17264166722</v>
      </c>
      <c r="B135" s="4" t="s">
        <v>25</v>
      </c>
      <c r="C135" s="4" t="s">
        <v>26</v>
      </c>
      <c r="D135" s="4" t="s">
        <v>41</v>
      </c>
      <c r="E135" s="4" t="s">
        <v>121</v>
      </c>
      <c r="F135" s="5">
        <v>44593</v>
      </c>
      <c r="G135" s="5">
        <v>44598</v>
      </c>
      <c r="H135" s="4">
        <v>1</v>
      </c>
      <c r="I135" s="4">
        <v>5</v>
      </c>
      <c r="J135" s="4">
        <v>5</v>
      </c>
      <c r="K135" s="4" t="s">
        <v>29</v>
      </c>
      <c r="L135" s="4">
        <v>2450</v>
      </c>
      <c r="M135" s="4">
        <v>2450</v>
      </c>
      <c r="N135" s="4" t="s">
        <v>234</v>
      </c>
      <c r="O135" s="4" t="s">
        <v>144</v>
      </c>
      <c r="P135" s="4" t="s">
        <v>32</v>
      </c>
      <c r="Q135" s="4">
        <v>0</v>
      </c>
      <c r="R135" s="6">
        <v>44593</v>
      </c>
      <c r="S135" s="5">
        <v>44599</v>
      </c>
      <c r="T135" s="4" t="s">
        <v>33</v>
      </c>
      <c r="U135" s="4">
        <v>2450</v>
      </c>
      <c r="V135" s="4">
        <v>0</v>
      </c>
      <c r="W135" s="4">
        <v>0</v>
      </c>
      <c r="X135" s="4">
        <v>2411606</v>
      </c>
      <c r="Y135" s="4">
        <v>82968921</v>
      </c>
    </row>
    <row r="136" s="4" customFormat="1" spans="1:24">
      <c r="A136" s="4">
        <v>17264855556</v>
      </c>
      <c r="B136" s="4" t="s">
        <v>25</v>
      </c>
      <c r="C136" s="4" t="s">
        <v>26</v>
      </c>
      <c r="D136" s="4" t="s">
        <v>47</v>
      </c>
      <c r="E136" s="4" t="s">
        <v>48</v>
      </c>
      <c r="F136" s="5">
        <v>44594</v>
      </c>
      <c r="G136" s="5">
        <v>44596</v>
      </c>
      <c r="H136" s="4">
        <v>1</v>
      </c>
      <c r="I136" s="4">
        <v>2</v>
      </c>
      <c r="J136" s="4">
        <v>2</v>
      </c>
      <c r="K136" s="4" t="s">
        <v>29</v>
      </c>
      <c r="L136" s="4">
        <v>1100</v>
      </c>
      <c r="M136" s="4">
        <v>1100</v>
      </c>
      <c r="N136" s="4" t="s">
        <v>235</v>
      </c>
      <c r="O136" s="4" t="s">
        <v>144</v>
      </c>
      <c r="P136" s="4" t="s">
        <v>32</v>
      </c>
      <c r="Q136" s="4">
        <v>0</v>
      </c>
      <c r="R136" s="6">
        <v>44593</v>
      </c>
      <c r="S136" s="5">
        <v>44599</v>
      </c>
      <c r="T136" s="4" t="s">
        <v>33</v>
      </c>
      <c r="U136" s="4">
        <v>1100</v>
      </c>
      <c r="V136" s="4">
        <v>0</v>
      </c>
      <c r="W136" s="4">
        <v>0</v>
      </c>
      <c r="X136" s="4">
        <v>2411690</v>
      </c>
    </row>
    <row r="137" s="4" customFormat="1" spans="1:24">
      <c r="A137" s="4">
        <v>17264855556</v>
      </c>
      <c r="B137" s="4" t="s">
        <v>25</v>
      </c>
      <c r="C137" s="4" t="s">
        <v>37</v>
      </c>
      <c r="D137" s="4" t="s">
        <v>47</v>
      </c>
      <c r="E137" s="4" t="s">
        <v>48</v>
      </c>
      <c r="F137" s="5">
        <v>44594</v>
      </c>
      <c r="G137" s="5">
        <v>44596</v>
      </c>
      <c r="H137" s="4">
        <v>1</v>
      </c>
      <c r="I137" s="4">
        <v>2</v>
      </c>
      <c r="J137" s="4">
        <v>2</v>
      </c>
      <c r="K137" s="4" t="s">
        <v>29</v>
      </c>
      <c r="L137" s="4">
        <v>-1100</v>
      </c>
      <c r="M137" s="4">
        <v>-1100</v>
      </c>
      <c r="N137" s="4" t="s">
        <v>235</v>
      </c>
      <c r="O137" s="4" t="s">
        <v>144</v>
      </c>
      <c r="P137" s="4" t="s">
        <v>32</v>
      </c>
      <c r="Q137" s="4">
        <v>0</v>
      </c>
      <c r="R137" s="6">
        <v>44593</v>
      </c>
      <c r="S137" s="5">
        <v>44599</v>
      </c>
      <c r="T137" s="4" t="s">
        <v>33</v>
      </c>
      <c r="U137" s="4">
        <v>-1100</v>
      </c>
      <c r="V137" s="4">
        <v>0</v>
      </c>
      <c r="W137" s="4">
        <v>0</v>
      </c>
      <c r="X137" s="4">
        <v>2411690</v>
      </c>
    </row>
    <row r="138" s="4" customFormat="1" spans="1:24">
      <c r="A138" s="4">
        <v>17265368702</v>
      </c>
      <c r="B138" s="4" t="s">
        <v>25</v>
      </c>
      <c r="C138" s="4" t="s">
        <v>26</v>
      </c>
      <c r="D138" s="4" t="s">
        <v>47</v>
      </c>
      <c r="E138" s="4" t="s">
        <v>87</v>
      </c>
      <c r="F138" s="5">
        <v>44595</v>
      </c>
      <c r="G138" s="5">
        <v>44596</v>
      </c>
      <c r="H138" s="4">
        <v>1</v>
      </c>
      <c r="I138" s="4">
        <v>1</v>
      </c>
      <c r="J138" s="4">
        <v>1</v>
      </c>
      <c r="K138" s="4" t="s">
        <v>29</v>
      </c>
      <c r="L138" s="4">
        <v>435</v>
      </c>
      <c r="M138" s="4">
        <v>435</v>
      </c>
      <c r="N138" s="4" t="s">
        <v>236</v>
      </c>
      <c r="O138" s="4" t="s">
        <v>144</v>
      </c>
      <c r="P138" s="4" t="s">
        <v>32</v>
      </c>
      <c r="Q138" s="4">
        <v>0</v>
      </c>
      <c r="R138" s="6">
        <v>44593</v>
      </c>
      <c r="S138" s="5">
        <v>44599</v>
      </c>
      <c r="T138" s="4" t="s">
        <v>33</v>
      </c>
      <c r="U138" s="4">
        <v>435</v>
      </c>
      <c r="V138" s="4">
        <v>0</v>
      </c>
      <c r="W138" s="4">
        <v>0</v>
      </c>
      <c r="X138" s="4">
        <v>2411764</v>
      </c>
    </row>
    <row r="139" s="4" customFormat="1" spans="1:24">
      <c r="A139" s="4">
        <v>17265398540</v>
      </c>
      <c r="B139" s="4" t="s">
        <v>25</v>
      </c>
      <c r="C139" s="4" t="s">
        <v>26</v>
      </c>
      <c r="D139" s="4" t="s">
        <v>47</v>
      </c>
      <c r="E139" s="4" t="s">
        <v>48</v>
      </c>
      <c r="F139" s="5">
        <v>44594</v>
      </c>
      <c r="G139" s="5">
        <v>44596</v>
      </c>
      <c r="H139" s="4">
        <v>1</v>
      </c>
      <c r="I139" s="4">
        <v>2</v>
      </c>
      <c r="J139" s="4">
        <v>2</v>
      </c>
      <c r="K139" s="4" t="s">
        <v>29</v>
      </c>
      <c r="L139" s="4">
        <v>1100</v>
      </c>
      <c r="M139" s="4">
        <v>1100</v>
      </c>
      <c r="N139" s="4" t="s">
        <v>235</v>
      </c>
      <c r="O139" s="4" t="s">
        <v>144</v>
      </c>
      <c r="P139" s="4" t="s">
        <v>32</v>
      </c>
      <c r="Q139" s="4">
        <v>0</v>
      </c>
      <c r="R139" s="6">
        <v>44593</v>
      </c>
      <c r="S139" s="5">
        <v>44599</v>
      </c>
      <c r="T139" s="4" t="s">
        <v>33</v>
      </c>
      <c r="U139" s="4">
        <v>1100</v>
      </c>
      <c r="V139" s="4">
        <v>0</v>
      </c>
      <c r="W139" s="4">
        <v>0</v>
      </c>
      <c r="X139" s="4">
        <v>2411767</v>
      </c>
    </row>
    <row r="140" s="4" customFormat="1" spans="1:25">
      <c r="A140" s="4">
        <v>17265498824</v>
      </c>
      <c r="B140" s="4" t="s">
        <v>25</v>
      </c>
      <c r="C140" s="4" t="s">
        <v>26</v>
      </c>
      <c r="D140" s="4" t="s">
        <v>124</v>
      </c>
      <c r="E140" s="4" t="s">
        <v>125</v>
      </c>
      <c r="F140" s="5">
        <v>44596</v>
      </c>
      <c r="G140" s="5">
        <v>44597</v>
      </c>
      <c r="H140" s="4">
        <v>1</v>
      </c>
      <c r="I140" s="4">
        <v>1</v>
      </c>
      <c r="J140" s="4">
        <v>1</v>
      </c>
      <c r="K140" s="4" t="s">
        <v>29</v>
      </c>
      <c r="L140" s="4">
        <v>467</v>
      </c>
      <c r="M140" s="4">
        <v>467</v>
      </c>
      <c r="N140" s="4" t="s">
        <v>237</v>
      </c>
      <c r="O140" s="4" t="s">
        <v>144</v>
      </c>
      <c r="P140" s="4" t="s">
        <v>32</v>
      </c>
      <c r="Q140" s="4">
        <v>0</v>
      </c>
      <c r="R140" s="6">
        <v>44593</v>
      </c>
      <c r="S140" s="5">
        <v>44599</v>
      </c>
      <c r="T140" s="4" t="s">
        <v>33</v>
      </c>
      <c r="U140" s="4">
        <v>467</v>
      </c>
      <c r="V140" s="4">
        <v>0</v>
      </c>
      <c r="W140" s="4">
        <v>0</v>
      </c>
      <c r="X140" s="4">
        <v>2411789</v>
      </c>
      <c r="Y140" s="4">
        <v>1064089</v>
      </c>
    </row>
    <row r="141" s="4" customFormat="1" spans="1:24">
      <c r="A141" s="4">
        <v>17265398540</v>
      </c>
      <c r="B141" s="4" t="s">
        <v>25</v>
      </c>
      <c r="C141" s="4" t="s">
        <v>37</v>
      </c>
      <c r="D141" s="4" t="s">
        <v>47</v>
      </c>
      <c r="E141" s="4" t="s">
        <v>48</v>
      </c>
      <c r="F141" s="5">
        <v>44594</v>
      </c>
      <c r="G141" s="5">
        <v>44596</v>
      </c>
      <c r="H141" s="4">
        <v>1</v>
      </c>
      <c r="I141" s="4">
        <v>2</v>
      </c>
      <c r="J141" s="4">
        <v>2</v>
      </c>
      <c r="K141" s="4" t="s">
        <v>29</v>
      </c>
      <c r="L141" s="4">
        <v>-1100</v>
      </c>
      <c r="M141" s="4">
        <v>-1100</v>
      </c>
      <c r="N141" s="4" t="s">
        <v>235</v>
      </c>
      <c r="O141" s="4" t="s">
        <v>144</v>
      </c>
      <c r="P141" s="4" t="s">
        <v>32</v>
      </c>
      <c r="Q141" s="4">
        <v>0</v>
      </c>
      <c r="R141" s="6">
        <v>44593</v>
      </c>
      <c r="S141" s="5">
        <v>44599</v>
      </c>
      <c r="T141" s="4" t="s">
        <v>33</v>
      </c>
      <c r="U141" s="4">
        <v>-1100</v>
      </c>
      <c r="V141" s="4">
        <v>0</v>
      </c>
      <c r="W141" s="4">
        <v>0</v>
      </c>
      <c r="X141" s="4">
        <v>2411767</v>
      </c>
    </row>
    <row r="142" s="4" customFormat="1" spans="1:25">
      <c r="A142" s="4">
        <v>17269904352</v>
      </c>
      <c r="B142" s="4" t="s">
        <v>25</v>
      </c>
      <c r="C142" s="4" t="s">
        <v>26</v>
      </c>
      <c r="D142" s="4" t="s">
        <v>96</v>
      </c>
      <c r="E142" s="4" t="s">
        <v>85</v>
      </c>
      <c r="F142" s="5">
        <v>44594</v>
      </c>
      <c r="G142" s="5">
        <v>44595</v>
      </c>
      <c r="H142" s="4">
        <v>1</v>
      </c>
      <c r="I142" s="4">
        <v>1</v>
      </c>
      <c r="J142" s="4">
        <v>1</v>
      </c>
      <c r="K142" s="4" t="s">
        <v>29</v>
      </c>
      <c r="L142" s="4">
        <v>283</v>
      </c>
      <c r="M142" s="4">
        <v>283</v>
      </c>
      <c r="N142" s="4" t="s">
        <v>238</v>
      </c>
      <c r="O142" s="4" t="s">
        <v>144</v>
      </c>
      <c r="P142" s="4" t="s">
        <v>32</v>
      </c>
      <c r="Q142" s="4">
        <v>0</v>
      </c>
      <c r="R142" s="6">
        <v>44594</v>
      </c>
      <c r="S142" s="5">
        <v>44599</v>
      </c>
      <c r="T142" s="4" t="s">
        <v>33</v>
      </c>
      <c r="U142" s="4">
        <v>283</v>
      </c>
      <c r="V142" s="4">
        <v>0</v>
      </c>
      <c r="W142" s="4">
        <v>0</v>
      </c>
      <c r="X142" s="4">
        <v>2411922</v>
      </c>
      <c r="Y142" s="4">
        <v>173185</v>
      </c>
    </row>
    <row r="143" s="4" customFormat="1" spans="1:25">
      <c r="A143" s="4">
        <v>17269984296</v>
      </c>
      <c r="B143" s="4" t="s">
        <v>25</v>
      </c>
      <c r="C143" s="4" t="s">
        <v>26</v>
      </c>
      <c r="D143" s="4" t="s">
        <v>239</v>
      </c>
      <c r="E143" s="4" t="s">
        <v>240</v>
      </c>
      <c r="F143" s="5">
        <v>44594</v>
      </c>
      <c r="G143" s="5">
        <v>44595</v>
      </c>
      <c r="H143" s="4">
        <v>2</v>
      </c>
      <c r="I143" s="4">
        <v>1</v>
      </c>
      <c r="J143" s="4">
        <v>2</v>
      </c>
      <c r="K143" s="4" t="s">
        <v>29</v>
      </c>
      <c r="L143" s="4">
        <v>358</v>
      </c>
      <c r="M143" s="4">
        <v>358</v>
      </c>
      <c r="N143" s="4" t="s">
        <v>241</v>
      </c>
      <c r="O143" s="4" t="s">
        <v>144</v>
      </c>
      <c r="P143" s="4" t="s">
        <v>32</v>
      </c>
      <c r="Q143" s="4">
        <v>0</v>
      </c>
      <c r="R143" s="6">
        <v>44594</v>
      </c>
      <c r="S143" s="5">
        <v>44599</v>
      </c>
      <c r="T143" s="4" t="s">
        <v>33</v>
      </c>
      <c r="U143" s="4">
        <v>358</v>
      </c>
      <c r="V143" s="4">
        <v>0</v>
      </c>
      <c r="W143" s="4">
        <v>0</v>
      </c>
      <c r="X143" s="4">
        <v>2411935</v>
      </c>
      <c r="Y143" s="4">
        <v>2201803</v>
      </c>
    </row>
    <row r="144" s="4" customFormat="1" spans="1:24">
      <c r="A144" s="4">
        <v>17265368702</v>
      </c>
      <c r="B144" s="4" t="s">
        <v>25</v>
      </c>
      <c r="C144" s="4" t="s">
        <v>37</v>
      </c>
      <c r="D144" s="4" t="s">
        <v>47</v>
      </c>
      <c r="E144" s="4" t="s">
        <v>87</v>
      </c>
      <c r="F144" s="5">
        <v>44595</v>
      </c>
      <c r="G144" s="5">
        <v>44596</v>
      </c>
      <c r="H144" s="4">
        <v>1</v>
      </c>
      <c r="I144" s="4">
        <v>1</v>
      </c>
      <c r="J144" s="4">
        <v>1</v>
      </c>
      <c r="K144" s="4" t="s">
        <v>29</v>
      </c>
      <c r="L144" s="4">
        <v>-435</v>
      </c>
      <c r="M144" s="4">
        <v>-435</v>
      </c>
      <c r="N144" s="4" t="s">
        <v>236</v>
      </c>
      <c r="O144" s="4" t="s">
        <v>144</v>
      </c>
      <c r="P144" s="4" t="s">
        <v>32</v>
      </c>
      <c r="Q144" s="4">
        <v>0</v>
      </c>
      <c r="R144" s="6">
        <v>44593</v>
      </c>
      <c r="S144" s="5">
        <v>44599</v>
      </c>
      <c r="T144" s="4" t="s">
        <v>33</v>
      </c>
      <c r="U144" s="4">
        <v>-435</v>
      </c>
      <c r="V144" s="4">
        <v>0</v>
      </c>
      <c r="W144" s="4">
        <v>0</v>
      </c>
      <c r="X144" s="4">
        <v>2411764</v>
      </c>
    </row>
    <row r="145" s="4" customFormat="1" spans="1:25">
      <c r="A145" s="4">
        <v>17270625474</v>
      </c>
      <c r="B145" s="4" t="s">
        <v>25</v>
      </c>
      <c r="C145" s="4" t="s">
        <v>26</v>
      </c>
      <c r="D145" s="4" t="s">
        <v>96</v>
      </c>
      <c r="E145" s="4" t="s">
        <v>242</v>
      </c>
      <c r="F145" s="5">
        <v>44594</v>
      </c>
      <c r="G145" s="5">
        <v>44595</v>
      </c>
      <c r="H145" s="4">
        <v>2</v>
      </c>
      <c r="I145" s="4">
        <v>1</v>
      </c>
      <c r="J145" s="4">
        <v>2</v>
      </c>
      <c r="K145" s="4" t="s">
        <v>29</v>
      </c>
      <c r="L145" s="4">
        <v>626</v>
      </c>
      <c r="M145" s="4">
        <v>626</v>
      </c>
      <c r="N145" s="4" t="s">
        <v>243</v>
      </c>
      <c r="O145" s="4" t="s">
        <v>144</v>
      </c>
      <c r="P145" s="4" t="s">
        <v>32</v>
      </c>
      <c r="Q145" s="4">
        <v>0</v>
      </c>
      <c r="R145" s="6">
        <v>44594</v>
      </c>
      <c r="S145" s="5">
        <v>44599</v>
      </c>
      <c r="T145" s="4" t="s">
        <v>33</v>
      </c>
      <c r="U145" s="4">
        <v>626</v>
      </c>
      <c r="V145" s="4">
        <v>0</v>
      </c>
      <c r="W145" s="4">
        <v>0</v>
      </c>
      <c r="X145" s="4">
        <v>2412018</v>
      </c>
      <c r="Y145" s="4">
        <v>173212</v>
      </c>
    </row>
    <row r="146" s="4" customFormat="1" spans="1:25">
      <c r="A146" s="4">
        <v>17273134131</v>
      </c>
      <c r="B146" s="4" t="s">
        <v>25</v>
      </c>
      <c r="C146" s="4" t="s">
        <v>26</v>
      </c>
      <c r="D146" s="4" t="s">
        <v>231</v>
      </c>
      <c r="E146" s="4" t="s">
        <v>232</v>
      </c>
      <c r="F146" s="5">
        <v>44595</v>
      </c>
      <c r="G146" s="5">
        <v>44596</v>
      </c>
      <c r="H146" s="4">
        <v>1</v>
      </c>
      <c r="I146" s="4">
        <v>1</v>
      </c>
      <c r="J146" s="4">
        <v>1</v>
      </c>
      <c r="K146" s="4" t="s">
        <v>29</v>
      </c>
      <c r="L146" s="4">
        <v>1325</v>
      </c>
      <c r="M146" s="4">
        <v>1325</v>
      </c>
      <c r="N146" s="4" t="s">
        <v>244</v>
      </c>
      <c r="O146" s="4" t="s">
        <v>144</v>
      </c>
      <c r="P146" s="4" t="s">
        <v>32</v>
      </c>
      <c r="Q146" s="4">
        <v>0</v>
      </c>
      <c r="R146" s="6">
        <v>44595</v>
      </c>
      <c r="S146" s="5">
        <v>44599</v>
      </c>
      <c r="T146" s="4" t="s">
        <v>33</v>
      </c>
      <c r="U146" s="4">
        <v>1325</v>
      </c>
      <c r="V146" s="4">
        <v>0</v>
      </c>
      <c r="W146" s="4">
        <v>0</v>
      </c>
      <c r="X146" s="4">
        <v>2412397</v>
      </c>
      <c r="Y146" s="4">
        <v>393883</v>
      </c>
    </row>
    <row r="147" s="4" customFormat="1" spans="1:25">
      <c r="A147" s="4">
        <v>17273705287</v>
      </c>
      <c r="B147" s="4" t="s">
        <v>25</v>
      </c>
      <c r="C147" s="4" t="s">
        <v>26</v>
      </c>
      <c r="D147" s="4" t="s">
        <v>139</v>
      </c>
      <c r="E147" s="4" t="s">
        <v>245</v>
      </c>
      <c r="F147" s="5">
        <v>44595</v>
      </c>
      <c r="G147" s="5">
        <v>44596</v>
      </c>
      <c r="H147" s="4">
        <v>1</v>
      </c>
      <c r="I147" s="4">
        <v>1</v>
      </c>
      <c r="J147" s="4">
        <v>1</v>
      </c>
      <c r="K147" s="4" t="s">
        <v>29</v>
      </c>
      <c r="L147" s="4">
        <v>290</v>
      </c>
      <c r="M147" s="4">
        <v>290</v>
      </c>
      <c r="N147" s="4" t="s">
        <v>246</v>
      </c>
      <c r="O147" s="4" t="s">
        <v>144</v>
      </c>
      <c r="P147" s="4" t="s">
        <v>32</v>
      </c>
      <c r="Q147" s="4">
        <v>0</v>
      </c>
      <c r="R147" s="6">
        <v>44595</v>
      </c>
      <c r="S147" s="5">
        <v>44599</v>
      </c>
      <c r="T147" s="4" t="s">
        <v>33</v>
      </c>
      <c r="U147" s="4">
        <v>290</v>
      </c>
      <c r="V147" s="4">
        <v>0</v>
      </c>
      <c r="W147" s="4">
        <v>0</v>
      </c>
      <c r="X147" s="4">
        <v>2412460</v>
      </c>
      <c r="Y147" s="4">
        <v>331186</v>
      </c>
    </row>
    <row r="148" s="4" customFormat="1" spans="1:25">
      <c r="A148" s="4">
        <v>17277317620</v>
      </c>
      <c r="B148" s="4" t="s">
        <v>25</v>
      </c>
      <c r="C148" s="4" t="s">
        <v>26</v>
      </c>
      <c r="D148" s="4" t="s">
        <v>56</v>
      </c>
      <c r="E148" s="4" t="s">
        <v>78</v>
      </c>
      <c r="F148" s="5">
        <v>44596</v>
      </c>
      <c r="G148" s="5">
        <v>44598</v>
      </c>
      <c r="H148" s="4">
        <v>1</v>
      </c>
      <c r="I148" s="4">
        <v>2</v>
      </c>
      <c r="J148" s="4">
        <v>2</v>
      </c>
      <c r="K148" s="4" t="s">
        <v>29</v>
      </c>
      <c r="L148" s="4">
        <v>1596</v>
      </c>
      <c r="M148" s="4">
        <v>1596</v>
      </c>
      <c r="N148" s="4" t="s">
        <v>247</v>
      </c>
      <c r="O148" s="4" t="s">
        <v>144</v>
      </c>
      <c r="P148" s="4" t="s">
        <v>32</v>
      </c>
      <c r="Q148" s="4">
        <v>0</v>
      </c>
      <c r="R148" s="6">
        <v>44595</v>
      </c>
      <c r="S148" s="5">
        <v>44599</v>
      </c>
      <c r="T148" s="4" t="s">
        <v>33</v>
      </c>
      <c r="U148" s="4">
        <v>1596</v>
      </c>
      <c r="V148" s="4">
        <v>0</v>
      </c>
      <c r="W148" s="4">
        <v>0</v>
      </c>
      <c r="X148" s="4">
        <v>2412494</v>
      </c>
      <c r="Y148" s="4">
        <v>433444</v>
      </c>
    </row>
    <row r="149" s="4" customFormat="1" spans="1:25">
      <c r="A149" s="4">
        <v>17279038702</v>
      </c>
      <c r="B149" s="4" t="s">
        <v>25</v>
      </c>
      <c r="C149" s="4" t="s">
        <v>26</v>
      </c>
      <c r="D149" s="4" t="s">
        <v>139</v>
      </c>
      <c r="E149" s="4" t="s">
        <v>248</v>
      </c>
      <c r="F149" s="5">
        <v>44595</v>
      </c>
      <c r="G149" s="5">
        <v>44596</v>
      </c>
      <c r="H149" s="4">
        <v>1</v>
      </c>
      <c r="I149" s="4">
        <v>1</v>
      </c>
      <c r="J149" s="4">
        <v>1</v>
      </c>
      <c r="K149" s="4" t="s">
        <v>29</v>
      </c>
      <c r="L149" s="4">
        <v>290</v>
      </c>
      <c r="M149" s="4">
        <v>290</v>
      </c>
      <c r="N149" s="4" t="s">
        <v>249</v>
      </c>
      <c r="O149" s="4" t="s">
        <v>144</v>
      </c>
      <c r="P149" s="4" t="s">
        <v>32</v>
      </c>
      <c r="Q149" s="4">
        <v>0</v>
      </c>
      <c r="R149" s="6">
        <v>44595</v>
      </c>
      <c r="S149" s="5">
        <v>44599</v>
      </c>
      <c r="T149" s="4" t="s">
        <v>33</v>
      </c>
      <c r="U149" s="4">
        <v>290</v>
      </c>
      <c r="V149" s="4">
        <v>0</v>
      </c>
      <c r="W149" s="4">
        <v>0</v>
      </c>
      <c r="X149" s="4">
        <v>2412680</v>
      </c>
      <c r="Y149" s="4">
        <v>331247</v>
      </c>
    </row>
    <row r="150" s="4" customFormat="1" spans="1:24">
      <c r="A150" s="4">
        <v>17279447062</v>
      </c>
      <c r="B150" s="4" t="s">
        <v>25</v>
      </c>
      <c r="C150" s="4" t="s">
        <v>26</v>
      </c>
      <c r="D150" s="4" t="s">
        <v>56</v>
      </c>
      <c r="E150" s="4" t="s">
        <v>119</v>
      </c>
      <c r="F150" s="5">
        <v>44597</v>
      </c>
      <c r="G150" s="5">
        <v>44598</v>
      </c>
      <c r="H150" s="4">
        <v>1</v>
      </c>
      <c r="I150" s="4">
        <v>1</v>
      </c>
      <c r="J150" s="4">
        <v>1</v>
      </c>
      <c r="K150" s="4" t="s">
        <v>29</v>
      </c>
      <c r="L150" s="4">
        <v>808</v>
      </c>
      <c r="M150" s="4">
        <v>808</v>
      </c>
      <c r="N150" s="4" t="s">
        <v>250</v>
      </c>
      <c r="O150" s="4" t="s">
        <v>144</v>
      </c>
      <c r="P150" s="4" t="s">
        <v>32</v>
      </c>
      <c r="Q150" s="4">
        <v>0</v>
      </c>
      <c r="R150" s="6">
        <v>44596</v>
      </c>
      <c r="S150" s="5">
        <v>44599</v>
      </c>
      <c r="T150" s="4" t="s">
        <v>33</v>
      </c>
      <c r="U150" s="4">
        <v>808</v>
      </c>
      <c r="V150" s="4">
        <v>0</v>
      </c>
      <c r="W150" s="4">
        <v>0</v>
      </c>
      <c r="X150" s="4">
        <v>2412722</v>
      </c>
    </row>
    <row r="151" s="4" customFormat="1" spans="1:24">
      <c r="A151" s="4">
        <v>17279447062</v>
      </c>
      <c r="B151" s="4" t="s">
        <v>25</v>
      </c>
      <c r="C151" s="4" t="s">
        <v>37</v>
      </c>
      <c r="D151" s="4" t="s">
        <v>56</v>
      </c>
      <c r="E151" s="4" t="s">
        <v>119</v>
      </c>
      <c r="F151" s="5">
        <v>44597</v>
      </c>
      <c r="G151" s="5">
        <v>44598</v>
      </c>
      <c r="H151" s="4">
        <v>1</v>
      </c>
      <c r="I151" s="4">
        <v>1</v>
      </c>
      <c r="J151" s="4">
        <v>1</v>
      </c>
      <c r="K151" s="4" t="s">
        <v>29</v>
      </c>
      <c r="L151" s="4">
        <v>-808</v>
      </c>
      <c r="M151" s="4">
        <v>-808</v>
      </c>
      <c r="N151" s="4" t="s">
        <v>250</v>
      </c>
      <c r="O151" s="4" t="s">
        <v>144</v>
      </c>
      <c r="P151" s="4" t="s">
        <v>32</v>
      </c>
      <c r="Q151" s="4">
        <v>0</v>
      </c>
      <c r="R151" s="6">
        <v>44596</v>
      </c>
      <c r="S151" s="5">
        <v>44599</v>
      </c>
      <c r="T151" s="4" t="s">
        <v>33</v>
      </c>
      <c r="U151" s="4">
        <v>-808</v>
      </c>
      <c r="V151" s="4">
        <v>0</v>
      </c>
      <c r="W151" s="4">
        <v>0</v>
      </c>
      <c r="X151" s="4">
        <v>2412722</v>
      </c>
    </row>
    <row r="152" s="4" customFormat="1" spans="1:25">
      <c r="A152" s="4">
        <v>17280107338</v>
      </c>
      <c r="B152" s="4" t="s">
        <v>25</v>
      </c>
      <c r="C152" s="4" t="s">
        <v>26</v>
      </c>
      <c r="D152" s="4" t="s">
        <v>188</v>
      </c>
      <c r="E152" s="4" t="s">
        <v>251</v>
      </c>
      <c r="F152" s="5">
        <v>44596</v>
      </c>
      <c r="G152" s="5">
        <v>44597</v>
      </c>
      <c r="H152" s="4">
        <v>1</v>
      </c>
      <c r="I152" s="4">
        <v>1</v>
      </c>
      <c r="J152" s="4">
        <v>1</v>
      </c>
      <c r="K152" s="4" t="s">
        <v>29</v>
      </c>
      <c r="L152" s="4">
        <v>1199</v>
      </c>
      <c r="M152" s="4">
        <v>1199</v>
      </c>
      <c r="N152" s="4" t="s">
        <v>252</v>
      </c>
      <c r="O152" s="4" t="s">
        <v>144</v>
      </c>
      <c r="P152" s="4" t="s">
        <v>32</v>
      </c>
      <c r="Q152" s="4">
        <v>0</v>
      </c>
      <c r="R152" s="6">
        <v>44596</v>
      </c>
      <c r="S152" s="5">
        <v>44599</v>
      </c>
      <c r="T152" s="4" t="s">
        <v>33</v>
      </c>
      <c r="U152" s="4">
        <v>1199</v>
      </c>
      <c r="V152" s="4">
        <v>0</v>
      </c>
      <c r="W152" s="4">
        <v>0</v>
      </c>
      <c r="X152" s="4">
        <v>2412818</v>
      </c>
      <c r="Y152" s="4">
        <v>6277150</v>
      </c>
    </row>
    <row r="153" s="4" customFormat="1" spans="1:25">
      <c r="A153" s="4">
        <v>17280201133</v>
      </c>
      <c r="B153" s="4" t="s">
        <v>25</v>
      </c>
      <c r="C153" s="4" t="s">
        <v>26</v>
      </c>
      <c r="D153" s="4" t="s">
        <v>139</v>
      </c>
      <c r="E153" s="4" t="s">
        <v>245</v>
      </c>
      <c r="F153" s="5">
        <v>44596</v>
      </c>
      <c r="G153" s="5">
        <v>44597</v>
      </c>
      <c r="H153" s="4">
        <v>1</v>
      </c>
      <c r="I153" s="4">
        <v>1</v>
      </c>
      <c r="J153" s="4">
        <v>1</v>
      </c>
      <c r="K153" s="4" t="s">
        <v>29</v>
      </c>
      <c r="L153" s="4">
        <v>290</v>
      </c>
      <c r="M153" s="4">
        <v>290</v>
      </c>
      <c r="N153" s="4" t="s">
        <v>253</v>
      </c>
      <c r="O153" s="4" t="s">
        <v>144</v>
      </c>
      <c r="P153" s="4" t="s">
        <v>32</v>
      </c>
      <c r="Q153" s="4">
        <v>0</v>
      </c>
      <c r="R153" s="6">
        <v>44596</v>
      </c>
      <c r="S153" s="5">
        <v>44599</v>
      </c>
      <c r="T153" s="4" t="s">
        <v>33</v>
      </c>
      <c r="U153" s="4">
        <v>290</v>
      </c>
      <c r="V153" s="4">
        <v>0</v>
      </c>
      <c r="W153" s="4">
        <v>0</v>
      </c>
      <c r="X153" s="4">
        <v>2412827</v>
      </c>
      <c r="Y153" s="4">
        <v>331419</v>
      </c>
    </row>
    <row r="154" s="4" customFormat="1" spans="1:25">
      <c r="A154" s="4">
        <v>17280726157</v>
      </c>
      <c r="B154" s="4" t="s">
        <v>25</v>
      </c>
      <c r="C154" s="4" t="s">
        <v>26</v>
      </c>
      <c r="D154" s="4" t="s">
        <v>188</v>
      </c>
      <c r="E154" s="4" t="s">
        <v>251</v>
      </c>
      <c r="F154" s="5">
        <v>44596</v>
      </c>
      <c r="G154" s="5">
        <v>44597</v>
      </c>
      <c r="H154" s="4">
        <v>1</v>
      </c>
      <c r="I154" s="4">
        <v>1</v>
      </c>
      <c r="J154" s="4">
        <v>1</v>
      </c>
      <c r="K154" s="4" t="s">
        <v>29</v>
      </c>
      <c r="L154" s="4">
        <v>1199</v>
      </c>
      <c r="M154" s="4">
        <v>1199</v>
      </c>
      <c r="N154" s="4" t="s">
        <v>254</v>
      </c>
      <c r="O154" s="4" t="s">
        <v>144</v>
      </c>
      <c r="P154" s="4" t="s">
        <v>32</v>
      </c>
      <c r="Q154" s="4">
        <v>0</v>
      </c>
      <c r="R154" s="6">
        <v>44596</v>
      </c>
      <c r="S154" s="5">
        <v>44599</v>
      </c>
      <c r="T154" s="4" t="s">
        <v>33</v>
      </c>
      <c r="U154" s="4">
        <v>1199</v>
      </c>
      <c r="V154" s="4">
        <v>0</v>
      </c>
      <c r="W154" s="4">
        <v>0</v>
      </c>
      <c r="X154" s="4">
        <v>2412879</v>
      </c>
      <c r="Y154" s="4">
        <v>6277222</v>
      </c>
    </row>
    <row r="155" s="4" customFormat="1" spans="1:25">
      <c r="A155" s="4">
        <v>17280895958</v>
      </c>
      <c r="B155" s="4" t="s">
        <v>25</v>
      </c>
      <c r="C155" s="4" t="s">
        <v>26</v>
      </c>
      <c r="D155" s="4" t="s">
        <v>255</v>
      </c>
      <c r="E155" s="4" t="s">
        <v>256</v>
      </c>
      <c r="F155" s="5">
        <v>44597</v>
      </c>
      <c r="G155" s="5">
        <v>44598</v>
      </c>
      <c r="H155" s="4">
        <v>1</v>
      </c>
      <c r="I155" s="4">
        <v>1</v>
      </c>
      <c r="J155" s="4">
        <v>1</v>
      </c>
      <c r="K155" s="4" t="s">
        <v>29</v>
      </c>
      <c r="L155" s="4">
        <v>176</v>
      </c>
      <c r="M155" s="4">
        <v>176</v>
      </c>
      <c r="N155" s="4" t="s">
        <v>257</v>
      </c>
      <c r="O155" s="4" t="s">
        <v>144</v>
      </c>
      <c r="P155" s="4" t="s">
        <v>32</v>
      </c>
      <c r="Q155" s="4">
        <v>0</v>
      </c>
      <c r="R155" s="6">
        <v>44596</v>
      </c>
      <c r="S155" s="5">
        <v>44599</v>
      </c>
      <c r="T155" s="4" t="s">
        <v>33</v>
      </c>
      <c r="U155" s="4">
        <v>176</v>
      </c>
      <c r="V155" s="4">
        <v>0</v>
      </c>
      <c r="W155" s="4">
        <v>0</v>
      </c>
      <c r="X155" s="4">
        <v>2412896</v>
      </c>
      <c r="Y155" s="4">
        <v>73743</v>
      </c>
    </row>
    <row r="156" s="4" customFormat="1" spans="1:25">
      <c r="A156" s="4">
        <v>17281311000</v>
      </c>
      <c r="B156" s="4" t="s">
        <v>25</v>
      </c>
      <c r="C156" s="4" t="s">
        <v>26</v>
      </c>
      <c r="D156" s="4" t="s">
        <v>56</v>
      </c>
      <c r="E156" s="4" t="s">
        <v>119</v>
      </c>
      <c r="F156" s="5">
        <v>44596</v>
      </c>
      <c r="G156" s="5">
        <v>44598</v>
      </c>
      <c r="H156" s="4">
        <v>1</v>
      </c>
      <c r="I156" s="4">
        <v>2</v>
      </c>
      <c r="J156" s="4">
        <v>2</v>
      </c>
      <c r="K156" s="4" t="s">
        <v>29</v>
      </c>
      <c r="L156" s="4">
        <v>1616</v>
      </c>
      <c r="M156" s="4">
        <v>1616</v>
      </c>
      <c r="N156" s="4" t="s">
        <v>258</v>
      </c>
      <c r="O156" s="4" t="s">
        <v>144</v>
      </c>
      <c r="P156" s="4" t="s">
        <v>32</v>
      </c>
      <c r="Q156" s="4">
        <v>0</v>
      </c>
      <c r="R156" s="6">
        <v>44596</v>
      </c>
      <c r="S156" s="5">
        <v>44599</v>
      </c>
      <c r="T156" s="4" t="s">
        <v>33</v>
      </c>
      <c r="U156" s="4">
        <v>1616</v>
      </c>
      <c r="V156" s="4">
        <v>0</v>
      </c>
      <c r="W156" s="4">
        <v>0</v>
      </c>
      <c r="X156" s="4">
        <v>2412929</v>
      </c>
      <c r="Y156" s="4">
        <v>433581</v>
      </c>
    </row>
    <row r="157" s="4" customFormat="1" spans="1:25">
      <c r="A157" s="4">
        <v>17281343970</v>
      </c>
      <c r="B157" s="4" t="s">
        <v>25</v>
      </c>
      <c r="C157" s="4" t="s">
        <v>26</v>
      </c>
      <c r="D157" s="4" t="s">
        <v>139</v>
      </c>
      <c r="E157" s="4" t="s">
        <v>245</v>
      </c>
      <c r="F157" s="5">
        <v>44597</v>
      </c>
      <c r="G157" s="5">
        <v>44598</v>
      </c>
      <c r="H157" s="4">
        <v>1</v>
      </c>
      <c r="I157" s="4">
        <v>1</v>
      </c>
      <c r="J157" s="4">
        <v>1</v>
      </c>
      <c r="K157" s="4" t="s">
        <v>29</v>
      </c>
      <c r="L157" s="4">
        <v>290</v>
      </c>
      <c r="M157" s="4">
        <v>290</v>
      </c>
      <c r="N157" s="4" t="s">
        <v>259</v>
      </c>
      <c r="O157" s="4" t="s">
        <v>144</v>
      </c>
      <c r="P157" s="4" t="s">
        <v>32</v>
      </c>
      <c r="Q157" s="4">
        <v>0</v>
      </c>
      <c r="R157" s="6">
        <v>44596</v>
      </c>
      <c r="S157" s="5">
        <v>44599</v>
      </c>
      <c r="T157" s="4" t="s">
        <v>33</v>
      </c>
      <c r="U157" s="4">
        <v>290</v>
      </c>
      <c r="V157" s="4">
        <v>0</v>
      </c>
      <c r="W157" s="4">
        <v>0</v>
      </c>
      <c r="X157" s="4">
        <v>2412935</v>
      </c>
      <c r="Y157" s="4">
        <v>331457</v>
      </c>
    </row>
    <row r="158" s="4" customFormat="1" spans="1:25">
      <c r="A158" s="4">
        <v>17285677153</v>
      </c>
      <c r="B158" s="4" t="s">
        <v>25</v>
      </c>
      <c r="C158" s="4" t="s">
        <v>26</v>
      </c>
      <c r="D158" s="4" t="s">
        <v>260</v>
      </c>
      <c r="E158" s="4" t="s">
        <v>240</v>
      </c>
      <c r="F158" s="5">
        <v>44597</v>
      </c>
      <c r="G158" s="5">
        <v>44598</v>
      </c>
      <c r="H158" s="4">
        <v>1</v>
      </c>
      <c r="I158" s="4">
        <v>1</v>
      </c>
      <c r="J158" s="4">
        <v>1</v>
      </c>
      <c r="K158" s="4" t="s">
        <v>29</v>
      </c>
      <c r="L158" s="4">
        <v>179</v>
      </c>
      <c r="M158" s="4">
        <v>179</v>
      </c>
      <c r="N158" s="4" t="s">
        <v>261</v>
      </c>
      <c r="O158" s="4" t="s">
        <v>144</v>
      </c>
      <c r="P158" s="4" t="s">
        <v>32</v>
      </c>
      <c r="Q158" s="4">
        <v>0</v>
      </c>
      <c r="R158" s="6">
        <v>44596</v>
      </c>
      <c r="S158" s="5">
        <v>44599</v>
      </c>
      <c r="T158" s="4" t="s">
        <v>33</v>
      </c>
      <c r="U158" s="4">
        <v>179</v>
      </c>
      <c r="V158" s="4">
        <v>0</v>
      </c>
      <c r="W158" s="4">
        <v>0</v>
      </c>
      <c r="X158" s="4">
        <v>2413013</v>
      </c>
      <c r="Y158" s="4">
        <v>2413013</v>
      </c>
    </row>
    <row r="159" s="4" customFormat="1" spans="1:25">
      <c r="A159" s="4">
        <v>17287405087</v>
      </c>
      <c r="B159" s="4" t="s">
        <v>25</v>
      </c>
      <c r="C159" s="4" t="s">
        <v>26</v>
      </c>
      <c r="D159" s="4" t="s">
        <v>255</v>
      </c>
      <c r="E159" s="4" t="s">
        <v>256</v>
      </c>
      <c r="F159" s="5">
        <v>44597</v>
      </c>
      <c r="G159" s="5">
        <v>44598</v>
      </c>
      <c r="H159" s="4">
        <v>1</v>
      </c>
      <c r="I159" s="4">
        <v>1</v>
      </c>
      <c r="J159" s="4">
        <v>1</v>
      </c>
      <c r="K159" s="4" t="s">
        <v>29</v>
      </c>
      <c r="L159" s="4">
        <v>176</v>
      </c>
      <c r="M159" s="4">
        <v>176</v>
      </c>
      <c r="N159" s="4" t="s">
        <v>262</v>
      </c>
      <c r="O159" s="4" t="s">
        <v>144</v>
      </c>
      <c r="P159" s="4" t="s">
        <v>32</v>
      </c>
      <c r="Q159" s="4">
        <v>0</v>
      </c>
      <c r="R159" s="6">
        <v>44597</v>
      </c>
      <c r="S159" s="5">
        <v>44599</v>
      </c>
      <c r="T159" s="4" t="s">
        <v>33</v>
      </c>
      <c r="U159" s="4">
        <v>176</v>
      </c>
      <c r="V159" s="4">
        <v>0</v>
      </c>
      <c r="W159" s="4">
        <v>0</v>
      </c>
      <c r="X159" s="4">
        <v>2413182</v>
      </c>
      <c r="Y159" s="4">
        <v>73763</v>
      </c>
    </row>
    <row r="160" s="4" customFormat="1" spans="1:25">
      <c r="A160" s="4">
        <v>17287799713</v>
      </c>
      <c r="B160" s="4" t="s">
        <v>25</v>
      </c>
      <c r="C160" s="4" t="s">
        <v>26</v>
      </c>
      <c r="D160" s="4" t="s">
        <v>56</v>
      </c>
      <c r="E160" s="4" t="s">
        <v>119</v>
      </c>
      <c r="F160" s="5">
        <v>44597</v>
      </c>
      <c r="G160" s="5">
        <v>44598</v>
      </c>
      <c r="H160" s="4">
        <v>1</v>
      </c>
      <c r="I160" s="4">
        <v>1</v>
      </c>
      <c r="J160" s="4">
        <v>1</v>
      </c>
      <c r="K160" s="4" t="s">
        <v>29</v>
      </c>
      <c r="L160" s="4">
        <v>808</v>
      </c>
      <c r="M160" s="4">
        <v>808</v>
      </c>
      <c r="N160" s="4" t="s">
        <v>263</v>
      </c>
      <c r="O160" s="4" t="s">
        <v>144</v>
      </c>
      <c r="P160" s="4" t="s">
        <v>32</v>
      </c>
      <c r="Q160" s="4">
        <v>0</v>
      </c>
      <c r="R160" s="6">
        <v>44597</v>
      </c>
      <c r="S160" s="5">
        <v>44599</v>
      </c>
      <c r="T160" s="4" t="s">
        <v>33</v>
      </c>
      <c r="U160" s="4">
        <v>808</v>
      </c>
      <c r="V160" s="4">
        <v>0</v>
      </c>
      <c r="W160" s="4">
        <v>0</v>
      </c>
      <c r="X160" s="4">
        <v>2413225</v>
      </c>
      <c r="Y160" s="4">
        <v>433669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39"/>
  <sheetViews>
    <sheetView tabSelected="1" workbookViewId="0">
      <selection activeCell="A137" sqref="A137:A139"/>
    </sheetView>
  </sheetViews>
  <sheetFormatPr defaultColWidth="9" defaultRowHeight="13.5"/>
  <cols>
    <col min="1" max="1" width="12.625" style="4" customWidth="1"/>
    <col min="2" max="3" width="11.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264</v>
      </c>
    </row>
    <row r="2" s="4" customFormat="1" hidden="1" spans="1:9">
      <c r="A2" s="4">
        <v>16974688004</v>
      </c>
      <c r="B2" s="5">
        <v>44587</v>
      </c>
      <c r="C2" s="5">
        <v>44589</v>
      </c>
      <c r="D2" s="4">
        <v>5578</v>
      </c>
      <c r="E2" s="4" t="str">
        <f>VLOOKUP(A2,HOP!A:L,12,0)</f>
        <v>5578.00</v>
      </c>
      <c r="F2" s="4" t="str">
        <f>VLOOKUP(A2,HOP!A:C,3,0)</f>
        <v>2338016</v>
      </c>
      <c r="G2" s="4">
        <f>D2-E2</f>
        <v>0</v>
      </c>
      <c r="H2" s="4" t="str">
        <f>$H$1&amp;F2</f>
        <v>，2338016</v>
      </c>
      <c r="I2" s="4" t="str">
        <f>VLOOKUP(A2,HOP!A:T,20,0)</f>
        <v>直采</v>
      </c>
    </row>
    <row r="3" s="4" customFormat="1" hidden="1" spans="1:9">
      <c r="A3" s="4">
        <v>17066929444</v>
      </c>
      <c r="B3" s="5">
        <v>44578</v>
      </c>
      <c r="C3" s="5">
        <v>44585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VLOOKUP(A3,HOP!A:T,20,0)</f>
        <v>#N/A</v>
      </c>
    </row>
    <row r="4" s="4" customFormat="1" hidden="1" spans="1:9">
      <c r="A4" s="4">
        <v>17092349396</v>
      </c>
      <c r="B4" s="5">
        <v>44585</v>
      </c>
      <c r="C4" s="5">
        <v>44586</v>
      </c>
      <c r="D4" s="4">
        <v>732</v>
      </c>
      <c r="E4" s="4" t="str">
        <f>VLOOKUP(A4,HOP!A:L,12,0)</f>
        <v>732.00</v>
      </c>
      <c r="F4" s="4" t="str">
        <f>VLOOKUP(A4,HOP!A:C,3,0)</f>
        <v>2366974</v>
      </c>
      <c r="G4" s="4">
        <f t="shared" si="0"/>
        <v>0</v>
      </c>
      <c r="H4" s="4" t="str">
        <f t="shared" si="1"/>
        <v>，2366974</v>
      </c>
      <c r="I4" s="4" t="str">
        <f>VLOOKUP(A4,HOP!A:T,20,0)</f>
        <v>直采</v>
      </c>
    </row>
    <row r="5" s="4" customFormat="1" hidden="1" spans="1:9">
      <c r="A5" s="4">
        <v>17147319148</v>
      </c>
      <c r="B5" s="5">
        <v>44576</v>
      </c>
      <c r="C5" s="5">
        <v>44589</v>
      </c>
      <c r="D5" s="4">
        <v>6201</v>
      </c>
      <c r="E5" s="4" t="str">
        <f>VLOOKUP(A5,HOP!A:L,12,0)</f>
        <v>6201.00</v>
      </c>
      <c r="F5" s="4" t="str">
        <f>VLOOKUP(A5,HOP!A:C,3,0)</f>
        <v>2380992</v>
      </c>
      <c r="G5" s="4">
        <f t="shared" si="0"/>
        <v>0</v>
      </c>
      <c r="H5" s="4" t="str">
        <f t="shared" si="1"/>
        <v>，2380992</v>
      </c>
      <c r="I5" s="4" t="str">
        <f>VLOOKUP(A5,HOP!A:T,20,0)</f>
        <v>直采</v>
      </c>
    </row>
    <row r="6" s="4" customFormat="1" hidden="1" spans="1:9">
      <c r="A6" s="4">
        <v>17172795855</v>
      </c>
      <c r="B6" s="5">
        <v>44585</v>
      </c>
      <c r="C6" s="5">
        <v>44586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VLOOKUP(A6,HOP!A:T,20,0)</f>
        <v>#N/A</v>
      </c>
    </row>
    <row r="7" s="4" customFormat="1" hidden="1" spans="1:9">
      <c r="A7" s="4">
        <v>17183785307</v>
      </c>
      <c r="B7" s="5">
        <v>44585</v>
      </c>
      <c r="C7" s="5">
        <v>44586</v>
      </c>
      <c r="D7" s="4">
        <v>530</v>
      </c>
      <c r="E7" s="4" t="str">
        <f>VLOOKUP(A7,HOP!A:L,12,0)</f>
        <v>530.00</v>
      </c>
      <c r="F7" s="4" t="str">
        <f>VLOOKUP(A7,HOP!A:C,3,0)</f>
        <v>2393462</v>
      </c>
      <c r="G7" s="4">
        <f t="shared" si="0"/>
        <v>0</v>
      </c>
      <c r="H7" s="4" t="str">
        <f t="shared" si="1"/>
        <v>，2393462</v>
      </c>
      <c r="I7" s="4" t="str">
        <f>VLOOKUP(A7,HOP!A:T,20,0)</f>
        <v>直采</v>
      </c>
    </row>
    <row r="8" s="4" customFormat="1" hidden="1" spans="1:9">
      <c r="A8" s="4">
        <v>17191099181</v>
      </c>
      <c r="B8" s="5">
        <v>44587</v>
      </c>
      <c r="C8" s="5">
        <v>44588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VLOOKUP(A8,HOP!A:T,20,0)</f>
        <v>#N/A</v>
      </c>
    </row>
    <row r="9" s="4" customFormat="1" hidden="1" spans="1:9">
      <c r="A9" s="4">
        <v>17192111559</v>
      </c>
      <c r="B9" s="5">
        <v>44585</v>
      </c>
      <c r="C9" s="5">
        <v>44591</v>
      </c>
      <c r="D9" s="4">
        <v>3714</v>
      </c>
      <c r="E9" s="4" t="str">
        <f>VLOOKUP(A9,HOP!A:L,12,0)</f>
        <v>3714.00</v>
      </c>
      <c r="F9" s="4" t="str">
        <f>VLOOKUP(A9,HOP!A:C,3,0)</f>
        <v>2396733</v>
      </c>
      <c r="G9" s="4">
        <f t="shared" si="0"/>
        <v>0</v>
      </c>
      <c r="H9" s="4" t="str">
        <f t="shared" si="1"/>
        <v>，2396733</v>
      </c>
      <c r="I9" s="4" t="str">
        <f>VLOOKUP(A9,HOP!A:T,20,0)</f>
        <v>直采</v>
      </c>
    </row>
    <row r="10" s="4" customFormat="1" hidden="1" spans="1:9">
      <c r="A10" s="4">
        <v>17194815472</v>
      </c>
      <c r="B10" s="5">
        <v>44587</v>
      </c>
      <c r="C10" s="5">
        <v>44588</v>
      </c>
      <c r="D10" s="4">
        <v>943</v>
      </c>
      <c r="E10" s="4" t="str">
        <f>VLOOKUP(A10,HOP!A:L,12,0)</f>
        <v>943.00</v>
      </c>
      <c r="F10" s="4" t="str">
        <f>VLOOKUP(A10,HOP!A:C,3,0)</f>
        <v>2398420</v>
      </c>
      <c r="G10" s="4">
        <f t="shared" si="0"/>
        <v>0</v>
      </c>
      <c r="H10" s="4" t="str">
        <f t="shared" si="1"/>
        <v>，2398420</v>
      </c>
      <c r="I10" s="4" t="str">
        <f>VLOOKUP(A10,HOP!A:T,20,0)</f>
        <v>直采</v>
      </c>
    </row>
    <row r="11" s="4" customFormat="1" hidden="1" spans="1:9">
      <c r="A11" s="4">
        <v>17195043765</v>
      </c>
      <c r="B11" s="5">
        <v>44586</v>
      </c>
      <c r="C11" s="5">
        <v>44587</v>
      </c>
      <c r="D11" s="4">
        <v>700</v>
      </c>
      <c r="E11" s="4" t="str">
        <f>VLOOKUP(A11,HOP!A:L,12,0)</f>
        <v>700.00</v>
      </c>
      <c r="F11" s="4" t="str">
        <f>VLOOKUP(A11,HOP!A:C,3,0)</f>
        <v>2398540</v>
      </c>
      <c r="G11" s="4">
        <f t="shared" si="0"/>
        <v>0</v>
      </c>
      <c r="H11" s="4" t="str">
        <f t="shared" si="1"/>
        <v>，2398540</v>
      </c>
      <c r="I11" s="4" t="str">
        <f>VLOOKUP(A11,HOP!A:T,20,0)</f>
        <v>直采</v>
      </c>
    </row>
    <row r="12" s="4" customFormat="1" hidden="1" spans="1:9">
      <c r="A12" s="4">
        <v>17195683180</v>
      </c>
      <c r="B12" s="5">
        <v>44581</v>
      </c>
      <c r="C12" s="5">
        <v>44586</v>
      </c>
      <c r="D12" s="4">
        <v>3355</v>
      </c>
      <c r="E12" s="4" t="str">
        <f>VLOOKUP(A12,HOP!A:L,12,0)</f>
        <v>3355.00</v>
      </c>
      <c r="F12" s="4" t="str">
        <f>VLOOKUP(A12,HOP!A:C,3,0)</f>
        <v>2399066</v>
      </c>
      <c r="G12" s="4">
        <f t="shared" si="0"/>
        <v>0</v>
      </c>
      <c r="H12" s="4" t="str">
        <f t="shared" si="1"/>
        <v>，2399066</v>
      </c>
      <c r="I12" s="4" t="str">
        <f>VLOOKUP(A12,HOP!A:T,20,0)</f>
        <v>直采</v>
      </c>
    </row>
    <row r="13" s="4" customFormat="1" hidden="1" spans="1:9">
      <c r="A13" s="4">
        <v>17199087650</v>
      </c>
      <c r="B13" s="5">
        <v>44589</v>
      </c>
      <c r="C13" s="5">
        <v>44591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VLOOKUP(A13,HOP!A:T,20,0)</f>
        <v>#N/A</v>
      </c>
    </row>
    <row r="14" s="4" customFormat="1" hidden="1" spans="1:9">
      <c r="A14" s="4">
        <v>17200658425</v>
      </c>
      <c r="B14" s="5">
        <v>44588</v>
      </c>
      <c r="C14" s="5">
        <v>44589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VLOOKUP(A14,HOP!A:T,20,0)</f>
        <v>#N/A</v>
      </c>
    </row>
    <row r="15" s="4" customFormat="1" hidden="1" spans="1:9">
      <c r="A15" s="4">
        <v>17200780318</v>
      </c>
      <c r="B15" s="5">
        <v>44590</v>
      </c>
      <c r="C15" s="5">
        <v>44591</v>
      </c>
      <c r="D15" s="4">
        <v>804</v>
      </c>
      <c r="E15" s="4" t="str">
        <f>VLOOKUP(A15,HOP!A:L,12,0)</f>
        <v>804.00</v>
      </c>
      <c r="F15" s="4" t="str">
        <f>VLOOKUP(A15,HOP!A:C,3,0)</f>
        <v>2400921</v>
      </c>
      <c r="G15" s="4">
        <f t="shared" si="0"/>
        <v>0</v>
      </c>
      <c r="H15" s="4" t="str">
        <f t="shared" si="1"/>
        <v>，2400921</v>
      </c>
      <c r="I15" s="4" t="str">
        <f>VLOOKUP(A15,HOP!A:T,20,0)</f>
        <v>直采</v>
      </c>
    </row>
    <row r="16" s="4" customFormat="1" hidden="1" spans="1:9">
      <c r="A16" s="4">
        <v>17201530505</v>
      </c>
      <c r="B16" s="5">
        <v>44583</v>
      </c>
      <c r="C16" s="5">
        <v>44587</v>
      </c>
      <c r="D16" s="4">
        <v>1884</v>
      </c>
      <c r="E16" s="4" t="str">
        <f>VLOOKUP(A16,HOP!A:L,12,0)</f>
        <v>1884.00</v>
      </c>
      <c r="F16" s="4" t="str">
        <f>VLOOKUP(A16,HOP!A:C,3,0)</f>
        <v>2401483</v>
      </c>
      <c r="G16" s="4">
        <f t="shared" si="0"/>
        <v>0</v>
      </c>
      <c r="H16" s="4" t="str">
        <f t="shared" si="1"/>
        <v>，2401483</v>
      </c>
      <c r="I16" s="4" t="str">
        <f>VLOOKUP(A16,HOP!A:T,20,0)</f>
        <v>直采</v>
      </c>
    </row>
    <row r="17" s="4" customFormat="1" hidden="1" spans="1:9">
      <c r="A17" s="4">
        <v>17204496381</v>
      </c>
      <c r="B17" s="5">
        <v>44587</v>
      </c>
      <c r="C17" s="5">
        <v>44589</v>
      </c>
      <c r="D17" s="4">
        <v>1058</v>
      </c>
      <c r="E17" s="4" t="str">
        <f>VLOOKUP(A17,HOP!A:L,12,0)</f>
        <v>1058.00</v>
      </c>
      <c r="F17" s="4" t="str">
        <f>VLOOKUP(A17,HOP!A:C,3,0)</f>
        <v>2402174</v>
      </c>
      <c r="G17" s="4">
        <f t="shared" si="0"/>
        <v>0</v>
      </c>
      <c r="H17" s="4" t="str">
        <f t="shared" si="1"/>
        <v>，2402174</v>
      </c>
      <c r="I17" s="4" t="str">
        <f>VLOOKUP(A17,HOP!A:T,20,0)</f>
        <v>直采</v>
      </c>
    </row>
    <row r="18" s="4" customFormat="1" hidden="1" spans="1:9">
      <c r="A18" s="4">
        <v>17206273329</v>
      </c>
      <c r="B18" s="5">
        <v>44584</v>
      </c>
      <c r="C18" s="5">
        <v>44585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VLOOKUP(A18,HOP!A:T,20,0)</f>
        <v>#N/A</v>
      </c>
    </row>
    <row r="19" s="4" customFormat="1" hidden="1" spans="1:9">
      <c r="A19" s="4">
        <v>17206777138</v>
      </c>
      <c r="B19" s="5">
        <v>44583</v>
      </c>
      <c r="C19" s="5">
        <v>44585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VLOOKUP(A19,HOP!A:T,20,0)</f>
        <v>#N/A</v>
      </c>
    </row>
    <row r="20" s="4" customFormat="1" hidden="1" spans="1:9">
      <c r="A20" s="4">
        <v>17207207326</v>
      </c>
      <c r="B20" s="5">
        <v>44583</v>
      </c>
      <c r="C20" s="5">
        <v>44585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VLOOKUP(A20,HOP!A:T,20,0)</f>
        <v>#N/A</v>
      </c>
    </row>
    <row r="21" s="4" customFormat="1" hidden="1" spans="1:9">
      <c r="A21" s="4">
        <v>17207337344</v>
      </c>
      <c r="B21" s="5">
        <v>44583</v>
      </c>
      <c r="C21" s="5">
        <v>44585</v>
      </c>
      <c r="D21" s="4">
        <v>4030</v>
      </c>
      <c r="E21" s="4" t="str">
        <f>VLOOKUP(A21,HOP!A:L,12,0)</f>
        <v>4030.00</v>
      </c>
      <c r="F21" s="4" t="str">
        <f>VLOOKUP(A21,HOP!A:C,3,0)</f>
        <v>2403903</v>
      </c>
      <c r="G21" s="4">
        <f t="shared" si="0"/>
        <v>0</v>
      </c>
      <c r="H21" s="4" t="str">
        <f t="shared" si="1"/>
        <v>，2403903</v>
      </c>
      <c r="I21" s="4" t="str">
        <f>VLOOKUP(A21,HOP!A:T,20,0)</f>
        <v>直采</v>
      </c>
    </row>
    <row r="22" s="4" customFormat="1" hidden="1" spans="1:9">
      <c r="A22" s="4">
        <v>17207535176</v>
      </c>
      <c r="B22" s="5">
        <v>44585</v>
      </c>
      <c r="C22" s="5">
        <v>44589</v>
      </c>
      <c r="D22" s="4">
        <v>1084</v>
      </c>
      <c r="E22" s="4" t="str">
        <f>VLOOKUP(A22,HOP!A:L,12,0)</f>
        <v>1084.00</v>
      </c>
      <c r="F22" s="4" t="str">
        <f>VLOOKUP(A22,HOP!A:C,3,0)</f>
        <v>2404008</v>
      </c>
      <c r="G22" s="4">
        <f t="shared" si="0"/>
        <v>0</v>
      </c>
      <c r="H22" s="4" t="str">
        <f t="shared" si="1"/>
        <v>，2404008</v>
      </c>
      <c r="I22" s="4" t="str">
        <f>VLOOKUP(A22,HOP!A:T,20,0)</f>
        <v>直采</v>
      </c>
    </row>
    <row r="23" s="4" customFormat="1" hidden="1" spans="1:9">
      <c r="A23" s="4">
        <v>17211318210</v>
      </c>
      <c r="B23" s="5">
        <v>44584</v>
      </c>
      <c r="C23" s="5">
        <v>44585</v>
      </c>
      <c r="D23" s="4">
        <v>503</v>
      </c>
      <c r="E23" s="4" t="str">
        <f>VLOOKUP(A23,HOP!A:L,12,0)</f>
        <v>503.00</v>
      </c>
      <c r="F23" s="4" t="str">
        <f>VLOOKUP(A23,HOP!A:C,3,0)</f>
        <v>2404841</v>
      </c>
      <c r="G23" s="4">
        <f t="shared" si="0"/>
        <v>0</v>
      </c>
      <c r="H23" s="4" t="str">
        <f t="shared" si="1"/>
        <v>，2404841</v>
      </c>
      <c r="I23" s="4" t="str">
        <f>VLOOKUP(A23,HOP!A:T,20,0)</f>
        <v>直采</v>
      </c>
    </row>
    <row r="24" s="4" customFormat="1" hidden="1" spans="1:9">
      <c r="A24" s="4">
        <v>17212691321</v>
      </c>
      <c r="B24" s="5">
        <v>44585</v>
      </c>
      <c r="C24" s="5">
        <v>44588</v>
      </c>
      <c r="D24" s="4">
        <v>894</v>
      </c>
      <c r="E24" s="4" t="str">
        <f>VLOOKUP(A24,HOP!A:L,12,0)</f>
        <v>894.00</v>
      </c>
      <c r="F24" s="4" t="str">
        <f>VLOOKUP(A24,HOP!A:C,3,0)</f>
        <v>2405686</v>
      </c>
      <c r="G24" s="4">
        <f t="shared" si="0"/>
        <v>0</v>
      </c>
      <c r="H24" s="4" t="str">
        <f t="shared" si="1"/>
        <v>，2405686</v>
      </c>
      <c r="I24" s="4" t="str">
        <f>VLOOKUP(A24,HOP!A:T,20,0)</f>
        <v>直采</v>
      </c>
    </row>
    <row r="25" s="4" customFormat="1" hidden="1" spans="1:9">
      <c r="A25" s="4">
        <v>17213009769</v>
      </c>
      <c r="B25" s="5">
        <v>44589</v>
      </c>
      <c r="C25" s="5">
        <v>44591</v>
      </c>
      <c r="D25" s="4">
        <v>1476</v>
      </c>
      <c r="E25" s="4" t="str">
        <f>VLOOKUP(A25,HOP!A:L,12,0)</f>
        <v>1476.00</v>
      </c>
      <c r="F25" s="4" t="str">
        <f>VLOOKUP(A25,HOP!A:C,3,0)</f>
        <v>2405777</v>
      </c>
      <c r="G25" s="4">
        <f t="shared" si="0"/>
        <v>0</v>
      </c>
      <c r="H25" s="4" t="str">
        <f t="shared" si="1"/>
        <v>，2405777</v>
      </c>
      <c r="I25" s="4" t="str">
        <f>VLOOKUP(A25,HOP!A:T,20,0)</f>
        <v>直采</v>
      </c>
    </row>
    <row r="26" s="4" customFormat="1" hidden="1" spans="1:9">
      <c r="A26" s="4">
        <v>17218346839</v>
      </c>
      <c r="B26" s="5">
        <v>44584</v>
      </c>
      <c r="C26" s="5">
        <v>44585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VLOOKUP(A26,HOP!A:T,20,0)</f>
        <v>#N/A</v>
      </c>
    </row>
    <row r="27" s="4" customFormat="1" hidden="1" spans="1:9">
      <c r="A27" s="4">
        <v>17219238662</v>
      </c>
      <c r="B27" s="5">
        <v>44585</v>
      </c>
      <c r="C27" s="5">
        <v>44586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VLOOKUP(A27,HOP!A:T,20,0)</f>
        <v>#N/A</v>
      </c>
    </row>
    <row r="28" s="4" customFormat="1" hidden="1" spans="1:9">
      <c r="A28" s="4">
        <v>17219341313</v>
      </c>
      <c r="B28" s="5">
        <v>44585</v>
      </c>
      <c r="C28" s="5">
        <v>44586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VLOOKUP(A28,HOP!A:T,20,0)</f>
        <v>#N/A</v>
      </c>
    </row>
    <row r="29" s="4" customFormat="1" hidden="1" spans="1:9">
      <c r="A29" s="4">
        <v>17219883769</v>
      </c>
      <c r="B29" s="5">
        <v>44589</v>
      </c>
      <c r="C29" s="5">
        <v>44590</v>
      </c>
      <c r="D29" s="4">
        <v>298</v>
      </c>
      <c r="E29" s="4" t="str">
        <f>VLOOKUP(A29,HOP!A:L,12,0)</f>
        <v>298.00</v>
      </c>
      <c r="F29" s="4" t="str">
        <f>VLOOKUP(A29,HOP!A:C,3,0)</f>
        <v>2407031</v>
      </c>
      <c r="G29" s="4">
        <f t="shared" si="0"/>
        <v>0</v>
      </c>
      <c r="H29" s="4" t="str">
        <f t="shared" si="1"/>
        <v>，2407031</v>
      </c>
      <c r="I29" s="4" t="str">
        <f>VLOOKUP(A29,HOP!A:T,20,0)</f>
        <v>直采</v>
      </c>
    </row>
    <row r="30" s="4" customFormat="1" hidden="1" spans="1:9">
      <c r="A30" s="4">
        <v>17220792526</v>
      </c>
      <c r="B30" s="5">
        <v>44589</v>
      </c>
      <c r="C30" s="5">
        <v>44590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VLOOKUP(A30,HOP!A:T,20,0)</f>
        <v>#N/A</v>
      </c>
    </row>
    <row r="31" s="4" customFormat="1" hidden="1" spans="1:9">
      <c r="A31" s="4">
        <v>17221249437</v>
      </c>
      <c r="B31" s="5">
        <v>44585</v>
      </c>
      <c r="C31" s="5">
        <v>44586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VLOOKUP(A31,HOP!A:T,20,0)</f>
        <v>#N/A</v>
      </c>
    </row>
    <row r="32" s="4" customFormat="1" hidden="1" spans="1:9">
      <c r="A32" s="4">
        <v>17221719827</v>
      </c>
      <c r="B32" s="5">
        <v>44585</v>
      </c>
      <c r="C32" s="5">
        <v>44586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VLOOKUP(A32,HOP!A:T,20,0)</f>
        <v>#N/A</v>
      </c>
    </row>
    <row r="33" s="4" customFormat="1" spans="1:10">
      <c r="A33" s="4">
        <v>17000718399</v>
      </c>
      <c r="B33" s="5">
        <v>44548</v>
      </c>
      <c r="C33" s="5">
        <v>44549</v>
      </c>
      <c r="D33" s="4">
        <v>-158.5</v>
      </c>
      <c r="E33" s="4" t="e">
        <f>VLOOKUP(A33,HOP!A:L,12,0)</f>
        <v>#N/A</v>
      </c>
      <c r="F33" s="4">
        <v>2344305</v>
      </c>
      <c r="G33" s="4" t="e">
        <f t="shared" si="0"/>
        <v>#N/A</v>
      </c>
      <c r="H33" s="4" t="str">
        <f t="shared" si="1"/>
        <v>，2344305</v>
      </c>
      <c r="I33" s="4" t="e">
        <f>VLOOKUP(A33,HOP!A:T,20,0)</f>
        <v>#N/A</v>
      </c>
      <c r="J33" s="4" t="s">
        <v>265</v>
      </c>
    </row>
    <row r="34" s="4" customFormat="1" hidden="1" spans="1:9">
      <c r="A34" s="4">
        <v>17228033431</v>
      </c>
      <c r="B34" s="5">
        <v>44590</v>
      </c>
      <c r="C34" s="5">
        <v>44591</v>
      </c>
      <c r="D34" s="4">
        <v>173</v>
      </c>
      <c r="E34" s="4" t="str">
        <f>VLOOKUP(A34,HOP!A:L,12,0)</f>
        <v>173.00</v>
      </c>
      <c r="F34" s="4" t="str">
        <f>VLOOKUP(A34,HOP!A:C,3,0)</f>
        <v>2408422</v>
      </c>
      <c r="G34" s="4">
        <f t="shared" si="0"/>
        <v>0</v>
      </c>
      <c r="H34" s="4" t="str">
        <f t="shared" si="1"/>
        <v>，2408422</v>
      </c>
      <c r="I34" s="4" t="str">
        <f>VLOOKUP(A34,HOP!A:T,20,0)</f>
        <v>直采</v>
      </c>
    </row>
    <row r="35" s="4" customFormat="1" hidden="1" spans="1:9">
      <c r="A35" s="4">
        <v>17234930949</v>
      </c>
      <c r="B35" s="5">
        <v>44589</v>
      </c>
      <c r="C35" s="5">
        <v>44590</v>
      </c>
      <c r="D35" s="4">
        <v>301</v>
      </c>
      <c r="E35" s="4" t="str">
        <f>VLOOKUP(A35,HOP!A:L,12,0)</f>
        <v>301.00</v>
      </c>
      <c r="F35" s="4" t="str">
        <f>VLOOKUP(A35,HOP!A:C,3,0)</f>
        <v>2409018</v>
      </c>
      <c r="G35" s="4">
        <f t="shared" ref="G35:G66" si="2">D35-E35</f>
        <v>0</v>
      </c>
      <c r="H35" s="4" t="str">
        <f t="shared" ref="H35:H66" si="3">$H$1&amp;F35</f>
        <v>，2409018</v>
      </c>
      <c r="I35" s="4" t="str">
        <f>VLOOKUP(A35,HOP!A:T,20,0)</f>
        <v>直采</v>
      </c>
    </row>
    <row r="36" s="4" customFormat="1" hidden="1" spans="1:9">
      <c r="A36" s="4">
        <v>17236417528</v>
      </c>
      <c r="B36" s="5">
        <v>44589</v>
      </c>
      <c r="C36" s="5">
        <v>44590</v>
      </c>
      <c r="D36" s="4">
        <v>301</v>
      </c>
      <c r="E36" s="4" t="str">
        <f>VLOOKUP(A36,HOP!A:L,12,0)</f>
        <v>301.00</v>
      </c>
      <c r="F36" s="4" t="str">
        <f>VLOOKUP(A36,HOP!A:C,3,0)</f>
        <v>2409320</v>
      </c>
      <c r="G36" s="4">
        <f t="shared" si="2"/>
        <v>0</v>
      </c>
      <c r="H36" s="4" t="str">
        <f t="shared" si="3"/>
        <v>，2409320</v>
      </c>
      <c r="I36" s="4" t="str">
        <f>VLOOKUP(A36,HOP!A:T,20,0)</f>
        <v>直采</v>
      </c>
    </row>
    <row r="37" s="4" customFormat="1" hidden="1" spans="1:9">
      <c r="A37" s="4">
        <v>17239842155</v>
      </c>
      <c r="B37" s="5">
        <v>44588</v>
      </c>
      <c r="C37" s="5">
        <v>44590</v>
      </c>
      <c r="D37" s="4">
        <v>590</v>
      </c>
      <c r="E37" s="4" t="str">
        <f>VLOOKUP(A37,HOP!A:L,12,0)</f>
        <v>590.00</v>
      </c>
      <c r="F37" s="4" t="str">
        <f>VLOOKUP(A37,HOP!A:C,3,0)</f>
        <v>2409377</v>
      </c>
      <c r="G37" s="4">
        <f t="shared" si="2"/>
        <v>0</v>
      </c>
      <c r="H37" s="4" t="str">
        <f t="shared" si="3"/>
        <v>，2409377</v>
      </c>
      <c r="I37" s="4" t="str">
        <f>VLOOKUP(A37,HOP!A:T,20,0)</f>
        <v>直采</v>
      </c>
    </row>
    <row r="38" s="4" customFormat="1" hidden="1" spans="1:9">
      <c r="A38" s="4">
        <v>17242213423</v>
      </c>
      <c r="B38" s="5">
        <v>44588</v>
      </c>
      <c r="C38" s="5">
        <v>44591</v>
      </c>
      <c r="D38" s="4">
        <v>2222</v>
      </c>
      <c r="E38" s="4" t="str">
        <f>VLOOKUP(A38,HOP!A:L,12,0)</f>
        <v>2222.00</v>
      </c>
      <c r="F38" s="4" t="str">
        <f>VLOOKUP(A38,HOP!A:C,3,0)</f>
        <v>2409651</v>
      </c>
      <c r="G38" s="4">
        <f t="shared" si="2"/>
        <v>0</v>
      </c>
      <c r="H38" s="4" t="str">
        <f t="shared" si="3"/>
        <v>，2409651</v>
      </c>
      <c r="I38" s="4" t="str">
        <f>VLOOKUP(A38,HOP!A:T,20,0)</f>
        <v>直采</v>
      </c>
    </row>
    <row r="39" s="4" customFormat="1" hidden="1" spans="1:9">
      <c r="A39" s="4">
        <v>17243122301</v>
      </c>
      <c r="B39" s="5">
        <v>44590</v>
      </c>
      <c r="C39" s="5">
        <v>44591</v>
      </c>
      <c r="D39" s="4">
        <v>777</v>
      </c>
      <c r="E39" s="4" t="str">
        <f>VLOOKUP(A39,HOP!A:L,12,0)</f>
        <v>777.00</v>
      </c>
      <c r="F39" s="4" t="str">
        <f>VLOOKUP(A39,HOP!A:C,3,0)</f>
        <v>2409783</v>
      </c>
      <c r="G39" s="4">
        <f t="shared" si="2"/>
        <v>0</v>
      </c>
      <c r="H39" s="4" t="str">
        <f t="shared" si="3"/>
        <v>，2409783</v>
      </c>
      <c r="I39" s="4" t="str">
        <f>VLOOKUP(A39,HOP!A:T,20,0)</f>
        <v>直采</v>
      </c>
    </row>
    <row r="40" s="4" customFormat="1" hidden="1" spans="1:9">
      <c r="A40" s="4">
        <v>17243791097</v>
      </c>
      <c r="B40" s="5">
        <v>44589</v>
      </c>
      <c r="C40" s="5">
        <v>44591</v>
      </c>
      <c r="D40" s="4">
        <v>566</v>
      </c>
      <c r="E40" s="4" t="str">
        <f>VLOOKUP(A40,HOP!A:L,12,0)</f>
        <v>566.00</v>
      </c>
      <c r="F40" s="4" t="str">
        <f>VLOOKUP(A40,HOP!A:C,3,0)</f>
        <v>2409869</v>
      </c>
      <c r="G40" s="4">
        <f t="shared" si="2"/>
        <v>0</v>
      </c>
      <c r="H40" s="4" t="str">
        <f t="shared" si="3"/>
        <v>，2409869</v>
      </c>
      <c r="I40" s="4" t="str">
        <f>VLOOKUP(A40,HOP!A:T,20,0)</f>
        <v>直采</v>
      </c>
    </row>
    <row r="41" s="4" customFormat="1" hidden="1" spans="1:9">
      <c r="A41" s="4">
        <v>17249132783</v>
      </c>
      <c r="B41" s="5">
        <v>44590</v>
      </c>
      <c r="C41" s="5">
        <v>44591</v>
      </c>
      <c r="D41" s="4">
        <v>796</v>
      </c>
      <c r="E41" s="4" t="str">
        <f>VLOOKUP(A41,HOP!A:L,12,0)</f>
        <v>796.00</v>
      </c>
      <c r="F41" s="4" t="str">
        <f>VLOOKUP(A41,HOP!A:C,3,0)</f>
        <v>2410051</v>
      </c>
      <c r="G41" s="4">
        <f t="shared" si="2"/>
        <v>0</v>
      </c>
      <c r="H41" s="4" t="str">
        <f t="shared" si="3"/>
        <v>，2410051</v>
      </c>
      <c r="I41" s="4" t="str">
        <f>VLOOKUP(A41,HOP!A:T,20,0)</f>
        <v>直采</v>
      </c>
    </row>
    <row r="42" s="4" customFormat="1" hidden="1" spans="1:9">
      <c r="A42" s="4">
        <v>17249357679</v>
      </c>
      <c r="B42" s="5">
        <v>44589</v>
      </c>
      <c r="C42" s="5">
        <v>44590</v>
      </c>
      <c r="D42" s="4">
        <v>490</v>
      </c>
      <c r="E42" s="4" t="str">
        <f>VLOOKUP(A42,HOP!A:L,12,0)</f>
        <v>490.00</v>
      </c>
      <c r="F42" s="4" t="str">
        <f>VLOOKUP(A42,HOP!A:C,3,0)</f>
        <v>2410085</v>
      </c>
      <c r="G42" s="4">
        <f t="shared" si="2"/>
        <v>0</v>
      </c>
      <c r="H42" s="4" t="str">
        <f t="shared" si="3"/>
        <v>，2410085</v>
      </c>
      <c r="I42" s="4" t="str">
        <f>VLOOKUP(A42,HOP!A:T,20,0)</f>
        <v>直采</v>
      </c>
    </row>
    <row r="43" s="4" customFormat="1" hidden="1" spans="1:9">
      <c r="A43" s="4">
        <v>17250050510</v>
      </c>
      <c r="B43" s="5">
        <v>44590</v>
      </c>
      <c r="C43" s="5">
        <v>44591</v>
      </c>
      <c r="D43" s="4">
        <v>800</v>
      </c>
      <c r="E43" s="4" t="str">
        <f>VLOOKUP(A43,HOP!A:L,12,0)</f>
        <v>800.00</v>
      </c>
      <c r="F43" s="4" t="str">
        <f>VLOOKUP(A43,HOP!A:C,3,0)</f>
        <v>2410183</v>
      </c>
      <c r="G43" s="4">
        <f t="shared" si="2"/>
        <v>0</v>
      </c>
      <c r="H43" s="4" t="str">
        <f t="shared" si="3"/>
        <v>，2410183</v>
      </c>
      <c r="I43" s="4" t="str">
        <f>VLOOKUP(A43,HOP!A:T,20,0)</f>
        <v>直采</v>
      </c>
    </row>
    <row r="44" s="4" customFormat="1" hidden="1" spans="1:9">
      <c r="A44" s="4">
        <v>17250262363</v>
      </c>
      <c r="B44" s="5">
        <v>44589</v>
      </c>
      <c r="C44" s="5">
        <v>44590</v>
      </c>
      <c r="D44" s="4">
        <v>472</v>
      </c>
      <c r="E44" s="4" t="str">
        <f>VLOOKUP(A44,HOP!A:L,12,0)</f>
        <v>472.00</v>
      </c>
      <c r="F44" s="4" t="str">
        <f>VLOOKUP(A44,HOP!A:C,3,0)</f>
        <v>2410213</v>
      </c>
      <c r="G44" s="4">
        <f t="shared" si="2"/>
        <v>0</v>
      </c>
      <c r="H44" s="4" t="str">
        <f t="shared" si="3"/>
        <v>，2410213</v>
      </c>
      <c r="I44" s="4" t="str">
        <f>VLOOKUP(A44,HOP!A:T,20,0)</f>
        <v>直采</v>
      </c>
    </row>
    <row r="45" s="4" customFormat="1" hidden="1" spans="1:9">
      <c r="A45" s="4">
        <v>17251766744</v>
      </c>
      <c r="B45" s="5">
        <v>44590</v>
      </c>
      <c r="C45" s="5">
        <v>44591</v>
      </c>
      <c r="D45" s="4">
        <v>668</v>
      </c>
      <c r="E45" s="4" t="str">
        <f>VLOOKUP(A45,HOP!A:L,12,0)</f>
        <v>668.00</v>
      </c>
      <c r="F45" s="4" t="str">
        <f>VLOOKUP(A45,HOP!A:C,3,0)</f>
        <v>2410378</v>
      </c>
      <c r="G45" s="4">
        <f t="shared" si="2"/>
        <v>0</v>
      </c>
      <c r="H45" s="4" t="str">
        <f t="shared" si="3"/>
        <v>，2410378</v>
      </c>
      <c r="I45" s="4" t="str">
        <f>VLOOKUP(A45,HOP!A:T,20,0)</f>
        <v>直采</v>
      </c>
    </row>
    <row r="46" s="4" customFormat="1" hidden="1" spans="1:9">
      <c r="A46" s="4">
        <v>17252283572</v>
      </c>
      <c r="B46" s="5">
        <v>44590</v>
      </c>
      <c r="C46" s="5">
        <v>44591</v>
      </c>
      <c r="D46" s="4">
        <v>151</v>
      </c>
      <c r="E46" s="4" t="str">
        <f>VLOOKUP(A46,HOP!A:L,12,0)</f>
        <v>151.00</v>
      </c>
      <c r="F46" s="4" t="str">
        <f>VLOOKUP(A46,HOP!A:C,3,0)</f>
        <v>2410435</v>
      </c>
      <c r="G46" s="4">
        <f t="shared" si="2"/>
        <v>0</v>
      </c>
      <c r="H46" s="4" t="str">
        <f t="shared" si="3"/>
        <v>，2410435</v>
      </c>
      <c r="I46" s="4" t="str">
        <f>VLOOKUP(A46,HOP!A:T,20,0)</f>
        <v>直采</v>
      </c>
    </row>
    <row r="47" s="4" customFormat="1" hidden="1" spans="1:9">
      <c r="A47" s="4">
        <v>17255146083</v>
      </c>
      <c r="B47" s="5">
        <v>44590</v>
      </c>
      <c r="C47" s="5">
        <v>44591</v>
      </c>
      <c r="D47" s="4">
        <v>157</v>
      </c>
      <c r="E47" s="4" t="str">
        <f>VLOOKUP(A47,HOP!A:L,12,0)</f>
        <v>157.00</v>
      </c>
      <c r="F47" s="4" t="str">
        <f>VLOOKUP(A47,HOP!A:C,3,0)</f>
        <v>2410493</v>
      </c>
      <c r="G47" s="4">
        <f t="shared" si="2"/>
        <v>0</v>
      </c>
      <c r="H47" s="4" t="str">
        <f t="shared" si="3"/>
        <v>，2410493</v>
      </c>
      <c r="I47" s="4" t="str">
        <f>VLOOKUP(A47,HOP!A:T,20,0)</f>
        <v>直采</v>
      </c>
    </row>
    <row r="48" s="4" customFormat="1" hidden="1" spans="1:9">
      <c r="A48" s="4">
        <v>17255211176</v>
      </c>
      <c r="B48" s="5">
        <v>44590</v>
      </c>
      <c r="C48" s="5">
        <v>44591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2"/>
        <v>#N/A</v>
      </c>
      <c r="H48" s="4" t="e">
        <f t="shared" si="3"/>
        <v>#N/A</v>
      </c>
      <c r="I48" s="4" t="e">
        <f>VLOOKUP(A48,HOP!A:T,20,0)</f>
        <v>#N/A</v>
      </c>
    </row>
    <row r="49" s="4" customFormat="1" hidden="1" spans="1:9">
      <c r="A49" s="4">
        <v>17256451818</v>
      </c>
      <c r="B49" s="5">
        <v>44590</v>
      </c>
      <c r="C49" s="5">
        <v>44591</v>
      </c>
      <c r="D49" s="4">
        <v>259</v>
      </c>
      <c r="E49" s="4" t="str">
        <f>VLOOKUP(A49,HOP!A:L,12,0)</f>
        <v>259.00</v>
      </c>
      <c r="F49" s="4" t="str">
        <f>VLOOKUP(A49,HOP!A:C,3,0)</f>
        <v>2410646</v>
      </c>
      <c r="G49" s="4">
        <f t="shared" si="2"/>
        <v>0</v>
      </c>
      <c r="H49" s="4" t="str">
        <f t="shared" si="3"/>
        <v>，2410646</v>
      </c>
      <c r="I49" s="4" t="str">
        <f>VLOOKUP(A49,HOP!A:T,20,0)</f>
        <v>直采</v>
      </c>
    </row>
    <row r="50" s="4" customFormat="1" hidden="1" spans="1:9">
      <c r="A50" s="4">
        <v>16728194150</v>
      </c>
      <c r="B50" s="5">
        <v>44595</v>
      </c>
      <c r="C50" s="5">
        <v>44596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2"/>
        <v>#N/A</v>
      </c>
      <c r="H50" s="4" t="e">
        <f t="shared" si="3"/>
        <v>#N/A</v>
      </c>
      <c r="I50" s="4" t="e">
        <f>VLOOKUP(A50,HOP!A:T,20,0)</f>
        <v>#N/A</v>
      </c>
    </row>
    <row r="51" s="4" customFormat="1" hidden="1" spans="1:9">
      <c r="A51" s="4">
        <v>17000198713</v>
      </c>
      <c r="B51" s="5">
        <v>44591</v>
      </c>
      <c r="C51" s="5">
        <v>44594</v>
      </c>
      <c r="D51" s="4">
        <v>2136</v>
      </c>
      <c r="E51" s="4" t="str">
        <f>VLOOKUP(A51,HOP!A:L,12,0)</f>
        <v>2136.00</v>
      </c>
      <c r="F51" s="4" t="str">
        <f>VLOOKUP(A51,HOP!A:C,3,0)</f>
        <v>2344176</v>
      </c>
      <c r="G51" s="4">
        <f t="shared" si="2"/>
        <v>0</v>
      </c>
      <c r="H51" s="4" t="str">
        <f t="shared" si="3"/>
        <v>，2344176</v>
      </c>
      <c r="I51" s="4" t="str">
        <f>VLOOKUP(A51,HOP!A:T,20,0)</f>
        <v>直采</v>
      </c>
    </row>
    <row r="52" s="4" customFormat="1" hidden="1" spans="1:9">
      <c r="A52" s="4">
        <v>17047146021</v>
      </c>
      <c r="B52" s="5">
        <v>44591</v>
      </c>
      <c r="C52" s="5">
        <v>44592</v>
      </c>
      <c r="D52" s="4">
        <v>696</v>
      </c>
      <c r="E52" s="4" t="str">
        <f>VLOOKUP(A52,HOP!A:L,12,0)</f>
        <v>696.00</v>
      </c>
      <c r="F52" s="4" t="str">
        <f>VLOOKUP(A52,HOP!A:C,3,0)</f>
        <v>2355655</v>
      </c>
      <c r="G52" s="4">
        <f t="shared" si="2"/>
        <v>0</v>
      </c>
      <c r="H52" s="4" t="str">
        <f t="shared" si="3"/>
        <v>，2355655</v>
      </c>
      <c r="I52" s="4" t="str">
        <f>VLOOKUP(A52,HOP!A:T,20,0)</f>
        <v>直采</v>
      </c>
    </row>
    <row r="53" s="4" customFormat="1" hidden="1" spans="1:9">
      <c r="A53" s="4">
        <v>17093054587</v>
      </c>
      <c r="B53" s="5">
        <v>44591</v>
      </c>
      <c r="C53" s="5">
        <v>44592</v>
      </c>
      <c r="D53" s="4">
        <v>732</v>
      </c>
      <c r="E53" s="4" t="str">
        <f>VLOOKUP(A53,HOP!A:L,12,0)</f>
        <v>732.00</v>
      </c>
      <c r="F53" s="4" t="str">
        <f>VLOOKUP(A53,HOP!A:C,3,0)</f>
        <v>2367073</v>
      </c>
      <c r="G53" s="4">
        <f t="shared" si="2"/>
        <v>0</v>
      </c>
      <c r="H53" s="4" t="str">
        <f t="shared" si="3"/>
        <v>，2367073</v>
      </c>
      <c r="I53" s="4" t="str">
        <f>VLOOKUP(A53,HOP!A:T,20,0)</f>
        <v>直采</v>
      </c>
    </row>
    <row r="54" s="4" customFormat="1" hidden="1" spans="1:9">
      <c r="A54" s="4">
        <v>17115314251</v>
      </c>
      <c r="B54" s="5">
        <v>44591</v>
      </c>
      <c r="C54" s="5">
        <v>44592</v>
      </c>
      <c r="D54" s="4">
        <v>298</v>
      </c>
      <c r="E54" s="4" t="str">
        <f>VLOOKUP(A54,HOP!A:L,12,0)</f>
        <v>298.00</v>
      </c>
      <c r="F54" s="4" t="str">
        <f>VLOOKUP(A54,HOP!A:C,3,0)</f>
        <v>2372463</v>
      </c>
      <c r="G54" s="4">
        <f t="shared" si="2"/>
        <v>0</v>
      </c>
      <c r="H54" s="4" t="str">
        <f t="shared" si="3"/>
        <v>，2372463</v>
      </c>
      <c r="I54" s="4" t="str">
        <f>VLOOKUP(A54,HOP!A:T,20,0)</f>
        <v>直采</v>
      </c>
    </row>
    <row r="55" s="4" customFormat="1" hidden="1" spans="1:9">
      <c r="A55" s="4">
        <v>17154151329</v>
      </c>
      <c r="B55" s="5">
        <v>44593</v>
      </c>
      <c r="C55" s="5">
        <v>44597</v>
      </c>
      <c r="D55" s="4">
        <v>0</v>
      </c>
      <c r="E55" s="4" t="e">
        <f>VLOOKUP(A55,HOP!A:L,12,0)</f>
        <v>#N/A</v>
      </c>
      <c r="F55" s="4" t="e">
        <f>VLOOKUP(A55,HOP!A:C,3,0)</f>
        <v>#N/A</v>
      </c>
      <c r="G55" s="4" t="e">
        <f t="shared" si="2"/>
        <v>#N/A</v>
      </c>
      <c r="H55" s="4" t="e">
        <f t="shared" si="3"/>
        <v>#N/A</v>
      </c>
      <c r="I55" s="4" t="e">
        <f>VLOOKUP(A55,HOP!A:T,20,0)</f>
        <v>#N/A</v>
      </c>
    </row>
    <row r="56" s="4" customFormat="1" hidden="1" spans="1:9">
      <c r="A56" s="4">
        <v>17154300344</v>
      </c>
      <c r="B56" s="5">
        <v>44586</v>
      </c>
      <c r="C56" s="5">
        <v>44593</v>
      </c>
      <c r="D56" s="4">
        <v>5355</v>
      </c>
      <c r="E56" s="4" t="str">
        <f>VLOOKUP(A56,HOP!A:L,12,0)</f>
        <v>5355.00</v>
      </c>
      <c r="F56" s="4" t="str">
        <f>VLOOKUP(A56,HOP!A:C,3,0)</f>
        <v>2382839</v>
      </c>
      <c r="G56" s="4">
        <f t="shared" si="2"/>
        <v>0</v>
      </c>
      <c r="H56" s="4" t="str">
        <f t="shared" si="3"/>
        <v>，2382839</v>
      </c>
      <c r="I56" s="4" t="str">
        <f>VLOOKUP(A56,HOP!A:T,20,0)</f>
        <v>直采</v>
      </c>
    </row>
    <row r="57" s="4" customFormat="1" hidden="1" spans="1:9">
      <c r="A57" s="4">
        <v>17180255605</v>
      </c>
      <c r="B57" s="5">
        <v>44597</v>
      </c>
      <c r="C57" s="5">
        <v>44598</v>
      </c>
      <c r="D57" s="4">
        <v>434</v>
      </c>
      <c r="E57" s="4" t="str">
        <f>VLOOKUP(A57,HOP!A:L,12,0)</f>
        <v>434.00</v>
      </c>
      <c r="F57" s="4" t="str">
        <f>VLOOKUP(A57,HOP!A:C,3,0)</f>
        <v>2392731</v>
      </c>
      <c r="G57" s="4">
        <f t="shared" si="2"/>
        <v>0</v>
      </c>
      <c r="H57" s="4" t="str">
        <f t="shared" si="3"/>
        <v>，2392731</v>
      </c>
      <c r="I57" s="4" t="str">
        <f>VLOOKUP(A57,HOP!A:T,20,0)</f>
        <v>直采</v>
      </c>
    </row>
    <row r="58" s="4" customFormat="1" hidden="1" spans="1:9">
      <c r="A58" s="4">
        <v>17183417030</v>
      </c>
      <c r="B58" s="5">
        <v>44596</v>
      </c>
      <c r="C58" s="5">
        <v>44598</v>
      </c>
      <c r="D58" s="4">
        <v>868</v>
      </c>
      <c r="E58" s="4" t="str">
        <f>VLOOKUP(A58,HOP!A:L,12,0)</f>
        <v>868.00</v>
      </c>
      <c r="F58" s="4" t="str">
        <f>VLOOKUP(A58,HOP!A:C,3,0)</f>
        <v>2393263</v>
      </c>
      <c r="G58" s="4">
        <f t="shared" si="2"/>
        <v>0</v>
      </c>
      <c r="H58" s="4" t="str">
        <f t="shared" si="3"/>
        <v>，2393263</v>
      </c>
      <c r="I58" s="4" t="str">
        <f>VLOOKUP(A58,HOP!A:T,20,0)</f>
        <v>直采</v>
      </c>
    </row>
    <row r="59" s="4" customFormat="1" hidden="1" spans="1:9">
      <c r="A59" s="4">
        <v>17186605452</v>
      </c>
      <c r="B59" s="5">
        <v>44592</v>
      </c>
      <c r="C59" s="5">
        <v>44593</v>
      </c>
      <c r="D59" s="4">
        <v>527</v>
      </c>
      <c r="E59" s="4" t="str">
        <f>VLOOKUP(A59,HOP!A:L,12,0)</f>
        <v>527.00</v>
      </c>
      <c r="F59" s="4" t="str">
        <f>VLOOKUP(A59,HOP!A:C,3,0)</f>
        <v>2395055</v>
      </c>
      <c r="G59" s="4">
        <f t="shared" si="2"/>
        <v>0</v>
      </c>
      <c r="H59" s="4" t="str">
        <f t="shared" si="3"/>
        <v>，2395055</v>
      </c>
      <c r="I59" s="4" t="str">
        <f>VLOOKUP(A59,HOP!A:T,20,0)</f>
        <v>直采</v>
      </c>
    </row>
    <row r="60" s="4" customFormat="1" hidden="1" spans="1:9">
      <c r="A60" s="4">
        <v>17189701036</v>
      </c>
      <c r="B60" s="5">
        <v>44596</v>
      </c>
      <c r="C60" s="5">
        <v>44598</v>
      </c>
      <c r="D60" s="4">
        <v>868</v>
      </c>
      <c r="E60" s="4" t="str">
        <f>VLOOKUP(A60,HOP!A:L,12,0)</f>
        <v>868.00</v>
      </c>
      <c r="F60" s="4" t="str">
        <f>VLOOKUP(A60,HOP!A:C,3,0)</f>
        <v>2395568</v>
      </c>
      <c r="G60" s="4">
        <f t="shared" si="2"/>
        <v>0</v>
      </c>
      <c r="H60" s="4" t="str">
        <f t="shared" si="3"/>
        <v>，2395568</v>
      </c>
      <c r="I60" s="4" t="str">
        <f>VLOOKUP(A60,HOP!A:T,20,0)</f>
        <v>直采</v>
      </c>
    </row>
    <row r="61" s="4" customFormat="1" hidden="1" spans="1:9">
      <c r="A61" s="4">
        <v>17190326874</v>
      </c>
      <c r="B61" s="5">
        <v>44586</v>
      </c>
      <c r="C61" s="5">
        <v>44593</v>
      </c>
      <c r="D61" s="4">
        <v>0</v>
      </c>
      <c r="E61" s="4" t="e">
        <f>VLOOKUP(A61,HOP!A:L,12,0)</f>
        <v>#N/A</v>
      </c>
      <c r="F61" s="4" t="e">
        <f>VLOOKUP(A61,HOP!A:C,3,0)</f>
        <v>#N/A</v>
      </c>
      <c r="G61" s="4" t="e">
        <f t="shared" si="2"/>
        <v>#N/A</v>
      </c>
      <c r="H61" s="4" t="e">
        <f t="shared" si="3"/>
        <v>#N/A</v>
      </c>
      <c r="I61" s="4" t="e">
        <f>VLOOKUP(A61,HOP!A:T,20,0)</f>
        <v>#N/A</v>
      </c>
    </row>
    <row r="62" s="4" customFormat="1" hidden="1" spans="1:9">
      <c r="A62" s="4">
        <v>17190290511</v>
      </c>
      <c r="B62" s="5">
        <v>44594</v>
      </c>
      <c r="C62" s="5">
        <v>44595</v>
      </c>
      <c r="D62" s="4">
        <v>210</v>
      </c>
      <c r="E62" s="4" t="str">
        <f>VLOOKUP(A62,HOP!A:L,12,0)</f>
        <v>210.00</v>
      </c>
      <c r="F62" s="4" t="str">
        <f>VLOOKUP(A62,HOP!A:C,3,0)</f>
        <v>2395758</v>
      </c>
      <c r="G62" s="4">
        <f t="shared" si="2"/>
        <v>0</v>
      </c>
      <c r="H62" s="4" t="str">
        <f t="shared" si="3"/>
        <v>，2395758</v>
      </c>
      <c r="I62" s="4" t="str">
        <f>VLOOKUP(A62,HOP!A:T,20,0)</f>
        <v>直采</v>
      </c>
    </row>
    <row r="63" s="4" customFormat="1" hidden="1" spans="1:9">
      <c r="A63" s="4">
        <v>17194716067</v>
      </c>
      <c r="B63" s="5">
        <v>44596</v>
      </c>
      <c r="C63" s="5">
        <v>44598</v>
      </c>
      <c r="D63" s="4">
        <v>868</v>
      </c>
      <c r="E63" s="4" t="str">
        <f>VLOOKUP(A63,HOP!A:L,12,0)</f>
        <v>868.00</v>
      </c>
      <c r="F63" s="4" t="str">
        <f>VLOOKUP(A63,HOP!A:C,3,0)</f>
        <v>2398370</v>
      </c>
      <c r="G63" s="4">
        <f t="shared" si="2"/>
        <v>0</v>
      </c>
      <c r="H63" s="4" t="str">
        <f t="shared" si="3"/>
        <v>，2398370</v>
      </c>
      <c r="I63" s="4" t="str">
        <f>VLOOKUP(A63,HOP!A:T,20,0)</f>
        <v>直采</v>
      </c>
    </row>
    <row r="64" s="4" customFormat="1" hidden="1" spans="1:9">
      <c r="A64" s="4">
        <v>17195710523</v>
      </c>
      <c r="B64" s="5">
        <v>44590</v>
      </c>
      <c r="C64" s="5">
        <v>44592</v>
      </c>
      <c r="D64" s="4">
        <v>0</v>
      </c>
      <c r="E64" s="4" t="e">
        <f>VLOOKUP(A64,HOP!A:L,12,0)</f>
        <v>#N/A</v>
      </c>
      <c r="F64" s="4" t="e">
        <f>VLOOKUP(A64,HOP!A:C,3,0)</f>
        <v>#N/A</v>
      </c>
      <c r="G64" s="4" t="e">
        <f t="shared" si="2"/>
        <v>#N/A</v>
      </c>
      <c r="H64" s="4" t="e">
        <f t="shared" si="3"/>
        <v>#N/A</v>
      </c>
      <c r="I64" s="4" t="e">
        <f>VLOOKUP(A64,HOP!A:T,20,0)</f>
        <v>#N/A</v>
      </c>
    </row>
    <row r="65" s="4" customFormat="1" hidden="1" spans="1:9">
      <c r="A65" s="4">
        <v>17201203476</v>
      </c>
      <c r="B65" s="5">
        <v>44596</v>
      </c>
      <c r="C65" s="5">
        <v>44597</v>
      </c>
      <c r="D65" s="4">
        <v>296</v>
      </c>
      <c r="E65" s="4" t="str">
        <f>VLOOKUP(A65,HOP!A:L,12,0)</f>
        <v>296.00</v>
      </c>
      <c r="F65" s="4" t="str">
        <f>VLOOKUP(A65,HOP!A:C,3,0)</f>
        <v>2401268</v>
      </c>
      <c r="G65" s="4">
        <f t="shared" si="2"/>
        <v>0</v>
      </c>
      <c r="H65" s="4" t="str">
        <f t="shared" si="3"/>
        <v>，2401268</v>
      </c>
      <c r="I65" s="4" t="str">
        <f>VLOOKUP(A65,HOP!A:T,20,0)</f>
        <v>直采</v>
      </c>
    </row>
    <row r="66" s="4" customFormat="1" hidden="1" spans="1:9">
      <c r="A66" s="4">
        <v>17201268253</v>
      </c>
      <c r="B66" s="5">
        <v>44596</v>
      </c>
      <c r="C66" s="5">
        <v>44597</v>
      </c>
      <c r="D66" s="4">
        <v>296</v>
      </c>
      <c r="E66" s="4" t="str">
        <f>VLOOKUP(A66,HOP!A:L,12,0)</f>
        <v>296.00</v>
      </c>
      <c r="F66" s="4" t="str">
        <f>VLOOKUP(A66,HOP!A:C,3,0)</f>
        <v>2401301</v>
      </c>
      <c r="G66" s="4">
        <f t="shared" si="2"/>
        <v>0</v>
      </c>
      <c r="H66" s="4" t="str">
        <f t="shared" si="3"/>
        <v>，2401301</v>
      </c>
      <c r="I66" s="4" t="str">
        <f>VLOOKUP(A66,HOP!A:T,20,0)</f>
        <v>直采</v>
      </c>
    </row>
    <row r="67" s="4" customFormat="1" hidden="1" spans="1:9">
      <c r="A67" s="4">
        <v>17201992701</v>
      </c>
      <c r="B67" s="5">
        <v>44596</v>
      </c>
      <c r="C67" s="5">
        <v>44597</v>
      </c>
      <c r="D67" s="4">
        <v>434</v>
      </c>
      <c r="E67" s="4" t="str">
        <f>VLOOKUP(A67,HOP!A:L,12,0)</f>
        <v>434.00</v>
      </c>
      <c r="F67" s="4" t="str">
        <f>VLOOKUP(A67,HOP!A:C,3,0)</f>
        <v>2401723</v>
      </c>
      <c r="G67" s="4">
        <f t="shared" ref="G67:G98" si="4">D67-E67</f>
        <v>0</v>
      </c>
      <c r="H67" s="4" t="str">
        <f t="shared" ref="H67:H98" si="5">$H$1&amp;F67</f>
        <v>，2401723</v>
      </c>
      <c r="I67" s="4" t="str">
        <f>VLOOKUP(A67,HOP!A:T,20,0)</f>
        <v>直采</v>
      </c>
    </row>
    <row r="68" s="4" customFormat="1" hidden="1" spans="1:9">
      <c r="A68" s="4">
        <v>17205218634</v>
      </c>
      <c r="B68" s="5">
        <v>44596</v>
      </c>
      <c r="C68" s="5">
        <v>44597</v>
      </c>
      <c r="D68" s="4">
        <v>410</v>
      </c>
      <c r="E68" s="4" t="str">
        <f>VLOOKUP(A68,HOP!A:L,12,0)</f>
        <v>410.00</v>
      </c>
      <c r="F68" s="4" t="str">
        <f>VLOOKUP(A68,HOP!A:C,3,0)</f>
        <v>2402585</v>
      </c>
      <c r="G68" s="4">
        <f t="shared" si="4"/>
        <v>0</v>
      </c>
      <c r="H68" s="4" t="str">
        <f t="shared" si="5"/>
        <v>，2402585</v>
      </c>
      <c r="I68" s="4" t="str">
        <f>VLOOKUP(A68,HOP!A:T,20,0)</f>
        <v>直采</v>
      </c>
    </row>
    <row r="69" s="4" customFormat="1" hidden="1" spans="1:9">
      <c r="A69" s="4">
        <v>17206888903</v>
      </c>
      <c r="B69" s="5">
        <v>44597</v>
      </c>
      <c r="C69" s="5">
        <v>44598</v>
      </c>
      <c r="D69" s="4">
        <v>434</v>
      </c>
      <c r="E69" s="4" t="str">
        <f>VLOOKUP(A69,HOP!A:L,12,0)</f>
        <v>434.00</v>
      </c>
      <c r="F69" s="4" t="str">
        <f>VLOOKUP(A69,HOP!A:C,3,0)</f>
        <v>2403705</v>
      </c>
      <c r="G69" s="4">
        <f t="shared" si="4"/>
        <v>0</v>
      </c>
      <c r="H69" s="4" t="str">
        <f t="shared" si="5"/>
        <v>，2403705</v>
      </c>
      <c r="I69" s="4" t="str">
        <f>VLOOKUP(A69,HOP!A:T,20,0)</f>
        <v>直采</v>
      </c>
    </row>
    <row r="70" s="4" customFormat="1" hidden="1" spans="1:9">
      <c r="A70" s="4">
        <v>17219027809</v>
      </c>
      <c r="B70" s="5">
        <v>44595</v>
      </c>
      <c r="C70" s="5">
        <v>44597</v>
      </c>
      <c r="D70" s="4">
        <v>868</v>
      </c>
      <c r="E70" s="4" t="str">
        <f>VLOOKUP(A70,HOP!A:L,12,0)</f>
        <v>868.00</v>
      </c>
      <c r="F70" s="4" t="str">
        <f>VLOOKUP(A70,HOP!A:C,3,0)</f>
        <v>2406773</v>
      </c>
      <c r="G70" s="4">
        <f t="shared" si="4"/>
        <v>0</v>
      </c>
      <c r="H70" s="4" t="str">
        <f t="shared" si="5"/>
        <v>，2406773</v>
      </c>
      <c r="I70" s="4" t="str">
        <f>VLOOKUP(A70,HOP!A:T,20,0)</f>
        <v>直采</v>
      </c>
    </row>
    <row r="71" s="4" customFormat="1" hidden="1" spans="1:9">
      <c r="A71" s="4">
        <v>17219034276</v>
      </c>
      <c r="B71" s="5">
        <v>44593</v>
      </c>
      <c r="C71" s="5">
        <v>44594</v>
      </c>
      <c r="D71" s="4">
        <v>636</v>
      </c>
      <c r="E71" s="4" t="str">
        <f>VLOOKUP(A71,HOP!A:L,12,0)</f>
        <v>636.00</v>
      </c>
      <c r="F71" s="4" t="str">
        <f>VLOOKUP(A71,HOP!A:C,3,0)</f>
        <v>2406774</v>
      </c>
      <c r="G71" s="4">
        <f t="shared" si="4"/>
        <v>0</v>
      </c>
      <c r="H71" s="4" t="str">
        <f t="shared" si="5"/>
        <v>，2406774</v>
      </c>
      <c r="I71" s="4" t="str">
        <f>VLOOKUP(A71,HOP!A:T,20,0)</f>
        <v>直采</v>
      </c>
    </row>
    <row r="72" s="4" customFormat="1" hidden="1" spans="1:9">
      <c r="A72" s="4">
        <v>17219766053</v>
      </c>
      <c r="B72" s="5">
        <v>44592</v>
      </c>
      <c r="C72" s="5">
        <v>44593</v>
      </c>
      <c r="D72" s="4">
        <v>636</v>
      </c>
      <c r="E72" s="4" t="str">
        <f>VLOOKUP(A72,HOP!A:L,12,0)</f>
        <v>636.00</v>
      </c>
      <c r="F72" s="4" t="str">
        <f>VLOOKUP(A72,HOP!A:C,3,0)</f>
        <v>2407005</v>
      </c>
      <c r="G72" s="4">
        <f t="shared" si="4"/>
        <v>0</v>
      </c>
      <c r="H72" s="4" t="str">
        <f t="shared" si="5"/>
        <v>，2407005</v>
      </c>
      <c r="I72" s="4" t="str">
        <f>VLOOKUP(A72,HOP!A:T,20,0)</f>
        <v>直采</v>
      </c>
    </row>
    <row r="73" s="4" customFormat="1" hidden="1" spans="1:9">
      <c r="A73" s="4">
        <v>17225935148</v>
      </c>
      <c r="B73" s="5">
        <v>44593</v>
      </c>
      <c r="C73" s="5">
        <v>44594</v>
      </c>
      <c r="D73" s="4">
        <v>434</v>
      </c>
      <c r="E73" s="4" t="str">
        <f>VLOOKUP(A73,HOP!A:L,12,0)</f>
        <v>434.00</v>
      </c>
      <c r="F73" s="4" t="str">
        <f>VLOOKUP(A73,HOP!A:C,3,0)</f>
        <v>2407722</v>
      </c>
      <c r="G73" s="4">
        <f t="shared" si="4"/>
        <v>0</v>
      </c>
      <c r="H73" s="4" t="str">
        <f t="shared" si="5"/>
        <v>，2407722</v>
      </c>
      <c r="I73" s="4" t="str">
        <f>VLOOKUP(A73,HOP!A:T,20,0)</f>
        <v>直采</v>
      </c>
    </row>
    <row r="74" s="4" customFormat="1" hidden="1" spans="1:9">
      <c r="A74" s="4">
        <v>17226483102</v>
      </c>
      <c r="B74" s="5">
        <v>44593</v>
      </c>
      <c r="C74" s="5">
        <v>44594</v>
      </c>
      <c r="D74" s="4">
        <v>636</v>
      </c>
      <c r="E74" s="4" t="str">
        <f>VLOOKUP(A74,HOP!A:L,12,0)</f>
        <v>636.00</v>
      </c>
      <c r="F74" s="4" t="str">
        <f>VLOOKUP(A74,HOP!A:C,3,0)</f>
        <v>2407951</v>
      </c>
      <c r="G74" s="4">
        <f t="shared" si="4"/>
        <v>0</v>
      </c>
      <c r="H74" s="4" t="str">
        <f t="shared" si="5"/>
        <v>，2407951</v>
      </c>
      <c r="I74" s="4" t="str">
        <f>VLOOKUP(A74,HOP!A:T,20,0)</f>
        <v>直采</v>
      </c>
    </row>
    <row r="75" s="4" customFormat="1" hidden="1" spans="1:9">
      <c r="A75" s="4">
        <v>17226613983</v>
      </c>
      <c r="B75" s="5">
        <v>44597</v>
      </c>
      <c r="C75" s="5">
        <v>44598</v>
      </c>
      <c r="D75" s="4">
        <v>435</v>
      </c>
      <c r="E75" s="4" t="str">
        <f>VLOOKUP(A75,HOP!A:L,12,0)</f>
        <v>435.00</v>
      </c>
      <c r="F75" s="4" t="str">
        <f>VLOOKUP(A75,HOP!A:C,3,0)</f>
        <v>2408004</v>
      </c>
      <c r="G75" s="4">
        <f t="shared" si="4"/>
        <v>0</v>
      </c>
      <c r="H75" s="4" t="str">
        <f t="shared" si="5"/>
        <v>，2408004</v>
      </c>
      <c r="I75" s="4" t="str">
        <f>VLOOKUP(A75,HOP!A:T,20,0)</f>
        <v>直采</v>
      </c>
    </row>
    <row r="76" s="4" customFormat="1" hidden="1" spans="1:9">
      <c r="A76" s="4">
        <v>17228329605</v>
      </c>
      <c r="B76" s="5">
        <v>44596</v>
      </c>
      <c r="C76" s="5">
        <v>44597</v>
      </c>
      <c r="D76" s="4">
        <v>738</v>
      </c>
      <c r="E76" s="4" t="str">
        <f>VLOOKUP(A76,HOP!A:L,12,0)</f>
        <v>738.00</v>
      </c>
      <c r="F76" s="4" t="str">
        <f>VLOOKUP(A76,HOP!A:C,3,0)</f>
        <v>2408467</v>
      </c>
      <c r="G76" s="4">
        <f t="shared" si="4"/>
        <v>0</v>
      </c>
      <c r="H76" s="4" t="str">
        <f t="shared" si="5"/>
        <v>，2408467</v>
      </c>
      <c r="I76" s="4" t="str">
        <f>VLOOKUP(A76,HOP!A:T,20,0)</f>
        <v>直采</v>
      </c>
    </row>
    <row r="77" s="4" customFormat="1" hidden="1" spans="1:9">
      <c r="A77" s="4">
        <v>17234499751</v>
      </c>
      <c r="B77" s="5">
        <v>44592</v>
      </c>
      <c r="C77" s="5">
        <v>44593</v>
      </c>
      <c r="D77" s="4">
        <v>699</v>
      </c>
      <c r="E77" s="4" t="str">
        <f>VLOOKUP(A77,HOP!A:L,12,0)</f>
        <v>699.00</v>
      </c>
      <c r="F77" s="4" t="str">
        <f>VLOOKUP(A77,HOP!A:C,3,0)</f>
        <v>2408922</v>
      </c>
      <c r="G77" s="4">
        <f t="shared" si="4"/>
        <v>0</v>
      </c>
      <c r="H77" s="4" t="str">
        <f t="shared" si="5"/>
        <v>，2408922</v>
      </c>
      <c r="I77" s="4" t="str">
        <f>VLOOKUP(A77,HOP!A:T,20,0)</f>
        <v>直采</v>
      </c>
    </row>
    <row r="78" s="4" customFormat="1" hidden="1" spans="1:9">
      <c r="A78" s="4">
        <v>17235160567</v>
      </c>
      <c r="B78" s="5">
        <v>44597</v>
      </c>
      <c r="C78" s="5">
        <v>44598</v>
      </c>
      <c r="D78" s="4">
        <v>435</v>
      </c>
      <c r="E78" s="4" t="str">
        <f>VLOOKUP(A78,HOP!A:L,12,0)</f>
        <v>435.00</v>
      </c>
      <c r="F78" s="4" t="str">
        <f>VLOOKUP(A78,HOP!A:C,3,0)</f>
        <v>2409064</v>
      </c>
      <c r="G78" s="4">
        <f t="shared" si="4"/>
        <v>0</v>
      </c>
      <c r="H78" s="4" t="str">
        <f t="shared" si="5"/>
        <v>，2409064</v>
      </c>
      <c r="I78" s="4" t="str">
        <f>VLOOKUP(A78,HOP!A:T,20,0)</f>
        <v>直采</v>
      </c>
    </row>
    <row r="79" s="4" customFormat="1" hidden="1" spans="1:9">
      <c r="A79" s="4">
        <v>17236554479</v>
      </c>
      <c r="B79" s="5">
        <v>44592</v>
      </c>
      <c r="C79" s="5">
        <v>44593</v>
      </c>
      <c r="D79" s="4">
        <v>0</v>
      </c>
      <c r="E79" s="4" t="e">
        <f>VLOOKUP(A79,HOP!A:L,12,0)</f>
        <v>#N/A</v>
      </c>
      <c r="F79" s="4" t="e">
        <f>VLOOKUP(A79,HOP!A:C,3,0)</f>
        <v>#N/A</v>
      </c>
      <c r="G79" s="4" t="e">
        <f t="shared" si="4"/>
        <v>#N/A</v>
      </c>
      <c r="H79" s="4" t="e">
        <f t="shared" si="5"/>
        <v>#N/A</v>
      </c>
      <c r="I79" s="4" t="e">
        <f>VLOOKUP(A79,HOP!A:T,20,0)</f>
        <v>#N/A</v>
      </c>
    </row>
    <row r="80" s="4" customFormat="1" hidden="1" spans="1:9">
      <c r="A80" s="4">
        <v>17240216824</v>
      </c>
      <c r="B80" s="5">
        <v>44591</v>
      </c>
      <c r="C80" s="5">
        <v>44592</v>
      </c>
      <c r="D80" s="4">
        <v>295</v>
      </c>
      <c r="E80" s="4" t="str">
        <f>VLOOKUP(A80,HOP!A:L,12,0)</f>
        <v>295.00</v>
      </c>
      <c r="F80" s="4" t="str">
        <f>VLOOKUP(A80,HOP!A:C,3,0)</f>
        <v>2409410</v>
      </c>
      <c r="G80" s="4">
        <f t="shared" si="4"/>
        <v>0</v>
      </c>
      <c r="H80" s="4" t="str">
        <f t="shared" si="5"/>
        <v>，2409410</v>
      </c>
      <c r="I80" s="4" t="str">
        <f>VLOOKUP(A80,HOP!A:T,20,0)</f>
        <v>直采</v>
      </c>
    </row>
    <row r="81" s="4" customFormat="1" hidden="1" spans="1:9">
      <c r="A81" s="4">
        <v>17240770754</v>
      </c>
      <c r="B81" s="5">
        <v>44594</v>
      </c>
      <c r="C81" s="5">
        <v>44596</v>
      </c>
      <c r="D81" s="4">
        <v>2429</v>
      </c>
      <c r="E81" s="4" t="str">
        <f>VLOOKUP(A81,HOP!A:L,12,0)</f>
        <v>2429.00</v>
      </c>
      <c r="F81" s="4" t="str">
        <f>VLOOKUP(A81,HOP!A:C,3,0)</f>
        <v>2409472</v>
      </c>
      <c r="G81" s="4">
        <f t="shared" si="4"/>
        <v>0</v>
      </c>
      <c r="H81" s="4" t="str">
        <f t="shared" si="5"/>
        <v>，2409472</v>
      </c>
      <c r="I81" s="4" t="str">
        <f>VLOOKUP(A81,HOP!A:T,20,0)</f>
        <v>直采</v>
      </c>
    </row>
    <row r="82" s="4" customFormat="1" hidden="1" spans="1:9">
      <c r="A82" s="4">
        <v>17241190268</v>
      </c>
      <c r="B82" s="5">
        <v>44589</v>
      </c>
      <c r="C82" s="5">
        <v>44592</v>
      </c>
      <c r="D82" s="4">
        <v>1986</v>
      </c>
      <c r="E82" s="4" t="str">
        <f>VLOOKUP(A82,HOP!A:L,12,0)</f>
        <v>1986.00</v>
      </c>
      <c r="F82" s="4" t="str">
        <f>VLOOKUP(A82,HOP!A:C,3,0)</f>
        <v>2409521</v>
      </c>
      <c r="G82" s="4">
        <f t="shared" si="4"/>
        <v>0</v>
      </c>
      <c r="H82" s="4" t="str">
        <f t="shared" si="5"/>
        <v>，2409521</v>
      </c>
      <c r="I82" s="4" t="str">
        <f>VLOOKUP(A82,HOP!A:T,20,0)</f>
        <v>直采</v>
      </c>
    </row>
    <row r="83" s="4" customFormat="1" hidden="1" spans="1:9">
      <c r="A83" s="4">
        <v>17241620899</v>
      </c>
      <c r="B83" s="5">
        <v>44592</v>
      </c>
      <c r="C83" s="5">
        <v>44594</v>
      </c>
      <c r="D83" s="4">
        <v>4480</v>
      </c>
      <c r="E83" s="4" t="str">
        <f>VLOOKUP(A83,HOP!A:L,12,0)</f>
        <v>4480.00</v>
      </c>
      <c r="F83" s="4" t="str">
        <f>VLOOKUP(A83,HOP!A:C,3,0)</f>
        <v>2409580</v>
      </c>
      <c r="G83" s="4">
        <f t="shared" si="4"/>
        <v>0</v>
      </c>
      <c r="H83" s="4" t="str">
        <f t="shared" si="5"/>
        <v>，2409580</v>
      </c>
      <c r="I83" s="4" t="str">
        <f>VLOOKUP(A83,HOP!A:T,20,0)</f>
        <v>直采</v>
      </c>
    </row>
    <row r="84" s="4" customFormat="1" hidden="1" spans="1:9">
      <c r="A84" s="4">
        <v>17242926932</v>
      </c>
      <c r="B84" s="5">
        <v>44595</v>
      </c>
      <c r="C84" s="5">
        <v>44596</v>
      </c>
      <c r="D84" s="4">
        <v>435</v>
      </c>
      <c r="E84" s="4" t="str">
        <f>VLOOKUP(A84,HOP!A:L,12,0)</f>
        <v>435.00</v>
      </c>
      <c r="F84" s="4" t="str">
        <f>VLOOKUP(A84,HOP!A:C,3,0)</f>
        <v>2409758</v>
      </c>
      <c r="G84" s="4">
        <f t="shared" si="4"/>
        <v>0</v>
      </c>
      <c r="H84" s="4" t="str">
        <f t="shared" si="5"/>
        <v>，2409758</v>
      </c>
      <c r="I84" s="4" t="str">
        <f>VLOOKUP(A84,HOP!A:T,20,0)</f>
        <v>直采</v>
      </c>
    </row>
    <row r="85" s="4" customFormat="1" hidden="1" spans="1:9">
      <c r="A85" s="4">
        <v>17243257535</v>
      </c>
      <c r="B85" s="5">
        <v>44588</v>
      </c>
      <c r="C85" s="5">
        <v>44594</v>
      </c>
      <c r="D85" s="4">
        <v>4416</v>
      </c>
      <c r="E85" s="4" t="str">
        <f>VLOOKUP(A85,HOP!A:L,12,0)</f>
        <v>4416.00</v>
      </c>
      <c r="F85" s="4" t="str">
        <f>VLOOKUP(A85,HOP!A:C,3,0)</f>
        <v>2409798</v>
      </c>
      <c r="G85" s="4">
        <f t="shared" si="4"/>
        <v>0</v>
      </c>
      <c r="H85" s="4" t="str">
        <f t="shared" si="5"/>
        <v>，2409798</v>
      </c>
      <c r="I85" s="4" t="str">
        <f>VLOOKUP(A85,HOP!A:T,20,0)</f>
        <v>直采</v>
      </c>
    </row>
    <row r="86" s="4" customFormat="1" hidden="1" spans="1:9">
      <c r="A86" s="4">
        <v>17243650709</v>
      </c>
      <c r="B86" s="5">
        <v>44595</v>
      </c>
      <c r="C86" s="5">
        <v>44596</v>
      </c>
      <c r="D86" s="4">
        <v>0</v>
      </c>
      <c r="E86" s="4" t="e">
        <f>VLOOKUP(A86,HOP!A:L,12,0)</f>
        <v>#N/A</v>
      </c>
      <c r="F86" s="4" t="e">
        <f>VLOOKUP(A86,HOP!A:C,3,0)</f>
        <v>#N/A</v>
      </c>
      <c r="G86" s="4" t="e">
        <f t="shared" si="4"/>
        <v>#N/A</v>
      </c>
      <c r="H86" s="4" t="e">
        <f t="shared" si="5"/>
        <v>#N/A</v>
      </c>
      <c r="I86" s="4" t="e">
        <f>VLOOKUP(A86,HOP!A:T,20,0)</f>
        <v>#N/A</v>
      </c>
    </row>
    <row r="87" s="4" customFormat="1" hidden="1" spans="1:9">
      <c r="A87" s="4">
        <v>17249975788</v>
      </c>
      <c r="B87" s="5">
        <v>44596</v>
      </c>
      <c r="C87" s="5">
        <v>44598</v>
      </c>
      <c r="D87" s="4">
        <v>624</v>
      </c>
      <c r="E87" s="4" t="str">
        <f>VLOOKUP(A87,HOP!A:L,12,0)</f>
        <v>624.00</v>
      </c>
      <c r="F87" s="4" t="str">
        <f>VLOOKUP(A87,HOP!A:C,3,0)</f>
        <v>2410180</v>
      </c>
      <c r="G87" s="4">
        <f t="shared" si="4"/>
        <v>0</v>
      </c>
      <c r="H87" s="4" t="str">
        <f t="shared" si="5"/>
        <v>，2410180</v>
      </c>
      <c r="I87" s="4" t="str">
        <f>VLOOKUP(A87,HOP!A:T,20,0)</f>
        <v>直采</v>
      </c>
    </row>
    <row r="88" s="4" customFormat="1" hidden="1" spans="1:9">
      <c r="A88" s="4">
        <v>17250086283</v>
      </c>
      <c r="B88" s="5">
        <v>44593</v>
      </c>
      <c r="C88" s="5">
        <v>44594</v>
      </c>
      <c r="D88" s="4">
        <v>550</v>
      </c>
      <c r="E88" s="4" t="str">
        <f>VLOOKUP(A88,HOP!A:L,12,0)</f>
        <v>550.00</v>
      </c>
      <c r="F88" s="4" t="str">
        <f>VLOOKUP(A88,HOP!A:C,3,0)</f>
        <v>2410188</v>
      </c>
      <c r="G88" s="4">
        <f t="shared" si="4"/>
        <v>0</v>
      </c>
      <c r="H88" s="4" t="str">
        <f t="shared" si="5"/>
        <v>，2410188</v>
      </c>
      <c r="I88" s="4" t="str">
        <f>VLOOKUP(A88,HOP!A:T,20,0)</f>
        <v>直采</v>
      </c>
    </row>
    <row r="89" s="4" customFormat="1" hidden="1" spans="1:9">
      <c r="A89" s="4">
        <v>17250286017</v>
      </c>
      <c r="B89" s="5">
        <v>44592</v>
      </c>
      <c r="C89" s="5">
        <v>44595</v>
      </c>
      <c r="D89" s="4">
        <v>1770</v>
      </c>
      <c r="E89" s="4" t="str">
        <f>VLOOKUP(A89,HOP!A:L,12,0)</f>
        <v>1770.00</v>
      </c>
      <c r="F89" s="4" t="str">
        <f>VLOOKUP(A89,HOP!A:C,3,0)</f>
        <v>2410219</v>
      </c>
      <c r="G89" s="4">
        <f t="shared" si="4"/>
        <v>0</v>
      </c>
      <c r="H89" s="4" t="str">
        <f t="shared" si="5"/>
        <v>，2410219</v>
      </c>
      <c r="I89" s="4" t="str">
        <f>VLOOKUP(A89,HOP!A:T,20,0)</f>
        <v>直采</v>
      </c>
    </row>
    <row r="90" s="4" customFormat="1" hidden="1" spans="1:9">
      <c r="A90" s="4">
        <v>17250521972</v>
      </c>
      <c r="B90" s="5">
        <v>44593</v>
      </c>
      <c r="C90" s="5">
        <v>44594</v>
      </c>
      <c r="D90" s="4">
        <v>295</v>
      </c>
      <c r="E90" s="4" t="str">
        <f>VLOOKUP(A90,HOP!A:L,12,0)</f>
        <v>295.00</v>
      </c>
      <c r="F90" s="4" t="str">
        <f>VLOOKUP(A90,HOP!A:C,3,0)</f>
        <v>2410243</v>
      </c>
      <c r="G90" s="4">
        <f t="shared" si="4"/>
        <v>0</v>
      </c>
      <c r="H90" s="4" t="str">
        <f t="shared" si="5"/>
        <v>，2410243</v>
      </c>
      <c r="I90" s="4" t="str">
        <f>VLOOKUP(A90,HOP!A:T,20,0)</f>
        <v>直采</v>
      </c>
    </row>
    <row r="91" s="4" customFormat="1" hidden="1" spans="1:9">
      <c r="A91" s="4">
        <v>17251902621</v>
      </c>
      <c r="B91" s="5">
        <v>44593</v>
      </c>
      <c r="C91" s="5">
        <v>44594</v>
      </c>
      <c r="D91" s="4">
        <v>467</v>
      </c>
      <c r="E91" s="4" t="str">
        <f>VLOOKUP(A91,HOP!A:L,12,0)</f>
        <v>467.00</v>
      </c>
      <c r="F91" s="4" t="str">
        <f>VLOOKUP(A91,HOP!A:C,3,0)</f>
        <v>2410394</v>
      </c>
      <c r="G91" s="4">
        <f t="shared" si="4"/>
        <v>0</v>
      </c>
      <c r="H91" s="4" t="str">
        <f t="shared" si="5"/>
        <v>，2410394</v>
      </c>
      <c r="I91" s="4" t="str">
        <f>VLOOKUP(A91,HOP!A:T,20,0)</f>
        <v>直采</v>
      </c>
    </row>
    <row r="92" s="4" customFormat="1" hidden="1" spans="1:9">
      <c r="A92" s="4">
        <v>17251918660</v>
      </c>
      <c r="B92" s="5">
        <v>44593</v>
      </c>
      <c r="C92" s="5">
        <v>44594</v>
      </c>
      <c r="D92" s="4">
        <v>467</v>
      </c>
      <c r="E92" s="4" t="str">
        <f>VLOOKUP(A92,HOP!A:L,12,0)</f>
        <v>467.00</v>
      </c>
      <c r="F92" s="4" t="str">
        <f>VLOOKUP(A92,HOP!A:C,3,0)</f>
        <v>2410399</v>
      </c>
      <c r="G92" s="4">
        <f t="shared" si="4"/>
        <v>0</v>
      </c>
      <c r="H92" s="4" t="str">
        <f t="shared" si="5"/>
        <v>，2410399</v>
      </c>
      <c r="I92" s="4" t="str">
        <f>VLOOKUP(A92,HOP!A:T,20,0)</f>
        <v>直采</v>
      </c>
    </row>
    <row r="93" s="4" customFormat="1" hidden="1" spans="1:9">
      <c r="A93" s="4">
        <v>17251716939</v>
      </c>
      <c r="B93" s="5">
        <v>44590</v>
      </c>
      <c r="C93" s="5">
        <v>44593</v>
      </c>
      <c r="D93" s="4">
        <v>2340</v>
      </c>
      <c r="E93" s="4" t="str">
        <f>VLOOKUP(A93,HOP!A:L,12,0)</f>
        <v>2340.00</v>
      </c>
      <c r="F93" s="4" t="str">
        <f>VLOOKUP(A93,HOP!A:C,3,0)</f>
        <v>2410374</v>
      </c>
      <c r="G93" s="4">
        <f t="shared" si="4"/>
        <v>0</v>
      </c>
      <c r="H93" s="4" t="str">
        <f t="shared" si="5"/>
        <v>，2410374</v>
      </c>
      <c r="I93" s="4" t="str">
        <f>VLOOKUP(A93,HOP!A:T,20,0)</f>
        <v>直采</v>
      </c>
    </row>
    <row r="94" s="4" customFormat="1" hidden="1" spans="1:9">
      <c r="A94" s="4">
        <v>17255970694</v>
      </c>
      <c r="B94" s="5">
        <v>44595</v>
      </c>
      <c r="C94" s="5">
        <v>44596</v>
      </c>
      <c r="D94" s="4">
        <v>0</v>
      </c>
      <c r="E94" s="4" t="e">
        <f>VLOOKUP(A94,HOP!A:L,12,0)</f>
        <v>#N/A</v>
      </c>
      <c r="F94" s="4" t="e">
        <f>VLOOKUP(A94,HOP!A:C,3,0)</f>
        <v>#N/A</v>
      </c>
      <c r="G94" s="4" t="e">
        <f t="shared" si="4"/>
        <v>#N/A</v>
      </c>
      <c r="H94" s="4" t="e">
        <f t="shared" si="5"/>
        <v>#N/A</v>
      </c>
      <c r="I94" s="4" t="e">
        <f>VLOOKUP(A94,HOP!A:T,20,0)</f>
        <v>#N/A</v>
      </c>
    </row>
    <row r="95" s="4" customFormat="1" hidden="1" spans="1:9">
      <c r="A95" s="4">
        <v>17257080778</v>
      </c>
      <c r="B95" s="5">
        <v>44591</v>
      </c>
      <c r="C95" s="5">
        <v>44592</v>
      </c>
      <c r="D95" s="4">
        <v>0</v>
      </c>
      <c r="E95" s="4" t="e">
        <f>VLOOKUP(A95,HOP!A:L,12,0)</f>
        <v>#N/A</v>
      </c>
      <c r="F95" s="4" t="e">
        <f>VLOOKUP(A95,HOP!A:C,3,0)</f>
        <v>#N/A</v>
      </c>
      <c r="G95" s="4" t="e">
        <f t="shared" si="4"/>
        <v>#N/A</v>
      </c>
      <c r="H95" s="4" t="e">
        <f t="shared" si="5"/>
        <v>#N/A</v>
      </c>
      <c r="I95" s="4" t="e">
        <f>VLOOKUP(A95,HOP!A:T,20,0)</f>
        <v>#N/A</v>
      </c>
    </row>
    <row r="96" s="4" customFormat="1" hidden="1" spans="1:9">
      <c r="A96" s="4">
        <v>17257206256</v>
      </c>
      <c r="B96" s="5">
        <v>44593</v>
      </c>
      <c r="C96" s="5">
        <v>44594</v>
      </c>
      <c r="D96" s="4">
        <v>392</v>
      </c>
      <c r="E96" s="4" t="str">
        <f>VLOOKUP(A96,HOP!A:L,12,0)</f>
        <v>392.00</v>
      </c>
      <c r="F96" s="4" t="str">
        <f>VLOOKUP(A96,HOP!A:C,3,0)</f>
        <v>2410735</v>
      </c>
      <c r="G96" s="4">
        <f t="shared" si="4"/>
        <v>0</v>
      </c>
      <c r="H96" s="4" t="str">
        <f t="shared" si="5"/>
        <v>，2410735</v>
      </c>
      <c r="I96" s="4" t="str">
        <f>VLOOKUP(A96,HOP!A:T,20,0)</f>
        <v>直采</v>
      </c>
    </row>
    <row r="97" s="4" customFormat="1" hidden="1" spans="1:9">
      <c r="A97" s="4">
        <v>17257273552</v>
      </c>
      <c r="B97" s="5">
        <v>44592</v>
      </c>
      <c r="C97" s="5">
        <v>44594</v>
      </c>
      <c r="D97" s="4">
        <v>714</v>
      </c>
      <c r="E97" s="4" t="str">
        <f>VLOOKUP(A97,HOP!A:L,12,0)</f>
        <v>714.00</v>
      </c>
      <c r="F97" s="4" t="str">
        <f>VLOOKUP(A97,HOP!A:C,3,0)</f>
        <v>2410744</v>
      </c>
      <c r="G97" s="4">
        <f t="shared" si="4"/>
        <v>0</v>
      </c>
      <c r="H97" s="4" t="str">
        <f t="shared" si="5"/>
        <v>，2410744</v>
      </c>
      <c r="I97" s="4" t="str">
        <f>VLOOKUP(A97,HOP!A:T,20,0)</f>
        <v>直采</v>
      </c>
    </row>
    <row r="98" s="4" customFormat="1" hidden="1" spans="1:9">
      <c r="A98" s="4">
        <v>17257990498</v>
      </c>
      <c r="B98" s="5">
        <v>44592</v>
      </c>
      <c r="C98" s="5">
        <v>44593</v>
      </c>
      <c r="D98" s="4">
        <v>157</v>
      </c>
      <c r="E98" s="4" t="str">
        <f>VLOOKUP(A98,HOP!A:L,12,0)</f>
        <v>157.00</v>
      </c>
      <c r="F98" s="4" t="str">
        <f>VLOOKUP(A98,HOP!A:C,3,0)</f>
        <v>2410884</v>
      </c>
      <c r="G98" s="4">
        <f t="shared" si="4"/>
        <v>0</v>
      </c>
      <c r="H98" s="4" t="str">
        <f t="shared" si="5"/>
        <v>，2410884</v>
      </c>
      <c r="I98" s="4" t="str">
        <f>VLOOKUP(A98,HOP!A:T,20,0)</f>
        <v>直采</v>
      </c>
    </row>
    <row r="99" s="4" customFormat="1" hidden="1" spans="1:9">
      <c r="A99" s="4">
        <v>17258799828</v>
      </c>
      <c r="B99" s="5">
        <v>44592</v>
      </c>
      <c r="C99" s="5">
        <v>44594</v>
      </c>
      <c r="D99" s="4">
        <v>1240</v>
      </c>
      <c r="E99" s="4" t="str">
        <f>VLOOKUP(A99,HOP!A:L,12,0)</f>
        <v>1240.00</v>
      </c>
      <c r="F99" s="4" t="str">
        <f>VLOOKUP(A99,HOP!A:C,3,0)</f>
        <v>2411033</v>
      </c>
      <c r="G99" s="4">
        <f t="shared" ref="G99:G130" si="6">D99-E99</f>
        <v>0</v>
      </c>
      <c r="H99" s="4" t="str">
        <f t="shared" ref="H99:H130" si="7">$H$1&amp;F99</f>
        <v>，2411033</v>
      </c>
      <c r="I99" s="4" t="str">
        <f>VLOOKUP(A99,HOP!A:T,20,0)</f>
        <v>直采</v>
      </c>
    </row>
    <row r="100" s="4" customFormat="1" hidden="1" spans="1:9">
      <c r="A100" s="4">
        <v>17261750548</v>
      </c>
      <c r="B100" s="5">
        <v>44597</v>
      </c>
      <c r="C100" s="5">
        <v>44598</v>
      </c>
      <c r="D100" s="4">
        <v>1596</v>
      </c>
      <c r="E100" s="4" t="str">
        <f>VLOOKUP(A100,HOP!A:L,12,0)</f>
        <v>1596.00</v>
      </c>
      <c r="F100" s="4" t="str">
        <f>VLOOKUP(A100,HOP!A:C,3,0)</f>
        <v>2411070</v>
      </c>
      <c r="G100" s="4">
        <f t="shared" si="6"/>
        <v>0</v>
      </c>
      <c r="H100" s="4" t="str">
        <f t="shared" si="7"/>
        <v>，2411070</v>
      </c>
      <c r="I100" s="4" t="str">
        <f>VLOOKUP(A100,HOP!A:T,20,0)</f>
        <v>直采</v>
      </c>
    </row>
    <row r="101" s="4" customFormat="1" hidden="1" spans="1:9">
      <c r="A101" s="4">
        <v>17261842533</v>
      </c>
      <c r="B101" s="5">
        <v>44597</v>
      </c>
      <c r="C101" s="5">
        <v>44598</v>
      </c>
      <c r="D101" s="4">
        <v>808</v>
      </c>
      <c r="E101" s="4" t="str">
        <f>VLOOKUP(A101,HOP!A:L,12,0)</f>
        <v>808.00</v>
      </c>
      <c r="F101" s="4" t="str">
        <f>VLOOKUP(A101,HOP!A:C,3,0)</f>
        <v>2411077</v>
      </c>
      <c r="G101" s="4">
        <f t="shared" si="6"/>
        <v>0</v>
      </c>
      <c r="H101" s="4" t="str">
        <f t="shared" si="7"/>
        <v>，2411077</v>
      </c>
      <c r="I101" s="4" t="str">
        <f>VLOOKUP(A101,HOP!A:T,20,0)</f>
        <v>直采</v>
      </c>
    </row>
    <row r="102" s="4" customFormat="1" hidden="1" spans="1:9">
      <c r="A102" s="4">
        <v>17261928667</v>
      </c>
      <c r="B102" s="5">
        <v>44595</v>
      </c>
      <c r="C102" s="5">
        <v>44596</v>
      </c>
      <c r="D102" s="4">
        <v>435</v>
      </c>
      <c r="E102" s="4" t="str">
        <f>VLOOKUP(A102,HOP!A:L,12,0)</f>
        <v>435.00</v>
      </c>
      <c r="F102" s="4" t="str">
        <f>VLOOKUP(A102,HOP!A:C,3,0)</f>
        <v>2411094</v>
      </c>
      <c r="G102" s="4">
        <f t="shared" si="6"/>
        <v>0</v>
      </c>
      <c r="H102" s="4" t="str">
        <f t="shared" si="7"/>
        <v>，2411094</v>
      </c>
      <c r="I102" s="4" t="str">
        <f>VLOOKUP(A102,HOP!A:T,20,0)</f>
        <v>直采</v>
      </c>
    </row>
    <row r="103" s="4" customFormat="1" hidden="1" spans="1:9">
      <c r="A103" s="4">
        <v>17262459064</v>
      </c>
      <c r="B103" s="5">
        <v>44594</v>
      </c>
      <c r="C103" s="5">
        <v>44595</v>
      </c>
      <c r="D103" s="4">
        <v>733</v>
      </c>
      <c r="E103" s="4" t="str">
        <f>VLOOKUP(A103,HOP!A:L,12,0)</f>
        <v>733.00</v>
      </c>
      <c r="F103" s="4" t="str">
        <f>VLOOKUP(A103,HOP!A:C,3,0)</f>
        <v>2411212</v>
      </c>
      <c r="G103" s="4">
        <f t="shared" si="6"/>
        <v>0</v>
      </c>
      <c r="H103" s="4" t="str">
        <f t="shared" si="7"/>
        <v>，2411212</v>
      </c>
      <c r="I103" s="4" t="str">
        <f>VLOOKUP(A103,HOP!A:T,20,0)</f>
        <v>直采</v>
      </c>
    </row>
    <row r="104" s="4" customFormat="1" hidden="1" spans="1:9">
      <c r="A104" s="4">
        <v>17262640560</v>
      </c>
      <c r="B104" s="5">
        <v>44594</v>
      </c>
      <c r="C104" s="5">
        <v>44598</v>
      </c>
      <c r="D104" s="4">
        <v>1787</v>
      </c>
      <c r="E104" s="4" t="str">
        <f>VLOOKUP(A104,HOP!A:L,12,0)</f>
        <v>1787.00</v>
      </c>
      <c r="F104" s="4" t="str">
        <f>VLOOKUP(A104,HOP!A:C,3,0)</f>
        <v>2411250</v>
      </c>
      <c r="G104" s="4">
        <f t="shared" si="6"/>
        <v>0</v>
      </c>
      <c r="H104" s="4" t="str">
        <f t="shared" si="7"/>
        <v>，2411250</v>
      </c>
      <c r="I104" s="4" t="str">
        <f>VLOOKUP(A104,HOP!A:T,20,0)</f>
        <v>直采</v>
      </c>
    </row>
    <row r="105" s="4" customFormat="1" hidden="1" spans="1:9">
      <c r="A105" s="4">
        <v>17262672579</v>
      </c>
      <c r="B105" s="5">
        <v>44595</v>
      </c>
      <c r="C105" s="5">
        <v>44597</v>
      </c>
      <c r="D105" s="4">
        <v>870</v>
      </c>
      <c r="E105" s="4" t="str">
        <f>VLOOKUP(A105,HOP!A:L,12,0)</f>
        <v>870.00</v>
      </c>
      <c r="F105" s="4" t="str">
        <f>VLOOKUP(A105,HOP!A:C,3,0)</f>
        <v>2411255</v>
      </c>
      <c r="G105" s="4">
        <f t="shared" si="6"/>
        <v>0</v>
      </c>
      <c r="H105" s="4" t="str">
        <f t="shared" si="7"/>
        <v>，2411255</v>
      </c>
      <c r="I105" s="4" t="str">
        <f>VLOOKUP(A105,HOP!A:T,20,0)</f>
        <v>直采</v>
      </c>
    </row>
    <row r="106" s="4" customFormat="1" hidden="1" spans="1:9">
      <c r="A106" s="4">
        <v>17262906507</v>
      </c>
      <c r="B106" s="5">
        <v>44593</v>
      </c>
      <c r="C106" s="5">
        <v>44594</v>
      </c>
      <c r="D106" s="4">
        <v>0</v>
      </c>
      <c r="E106" s="4" t="e">
        <f>VLOOKUP(A106,HOP!A:L,12,0)</f>
        <v>#N/A</v>
      </c>
      <c r="F106" s="4" t="e">
        <f>VLOOKUP(A106,HOP!A:C,3,0)</f>
        <v>#N/A</v>
      </c>
      <c r="G106" s="4" t="e">
        <f t="shared" si="6"/>
        <v>#N/A</v>
      </c>
      <c r="H106" s="4" t="e">
        <f t="shared" si="7"/>
        <v>#N/A</v>
      </c>
      <c r="I106" s="4" t="e">
        <f>VLOOKUP(A106,HOP!A:T,20,0)</f>
        <v>#N/A</v>
      </c>
    </row>
    <row r="107" s="4" customFormat="1" hidden="1" spans="1:9">
      <c r="A107" s="4">
        <v>17262910872</v>
      </c>
      <c r="B107" s="5">
        <v>44593</v>
      </c>
      <c r="C107" s="5">
        <v>44594</v>
      </c>
      <c r="D107" s="4">
        <v>0</v>
      </c>
      <c r="E107" s="4" t="e">
        <f>VLOOKUP(A107,HOP!A:L,12,0)</f>
        <v>#N/A</v>
      </c>
      <c r="F107" s="4" t="e">
        <f>VLOOKUP(A107,HOP!A:C,3,0)</f>
        <v>#N/A</v>
      </c>
      <c r="G107" s="4" t="e">
        <f t="shared" si="6"/>
        <v>#N/A</v>
      </c>
      <c r="H107" s="4" t="e">
        <f t="shared" si="7"/>
        <v>#N/A</v>
      </c>
      <c r="I107" s="4" t="e">
        <f>VLOOKUP(A107,HOP!A:T,20,0)</f>
        <v>#N/A</v>
      </c>
    </row>
    <row r="108" s="4" customFormat="1" hidden="1" spans="1:9">
      <c r="A108" s="4">
        <v>17263207706</v>
      </c>
      <c r="B108" s="5">
        <v>44597</v>
      </c>
      <c r="C108" s="5">
        <v>44598</v>
      </c>
      <c r="D108" s="4">
        <v>176</v>
      </c>
      <c r="E108" s="4" t="str">
        <f>VLOOKUP(A108,HOP!A:L,12,0)</f>
        <v>176.00</v>
      </c>
      <c r="F108" s="4" t="str">
        <f>VLOOKUP(A108,HOP!A:C,3,0)</f>
        <v>2411363</v>
      </c>
      <c r="G108" s="4">
        <f t="shared" si="6"/>
        <v>0</v>
      </c>
      <c r="H108" s="4" t="str">
        <f t="shared" si="7"/>
        <v>，2411363</v>
      </c>
      <c r="I108" s="4" t="str">
        <f>VLOOKUP(A108,HOP!A:T,20,0)</f>
        <v>直采</v>
      </c>
    </row>
    <row r="109" s="4" customFormat="1" hidden="1" spans="1:9">
      <c r="A109" s="4">
        <v>17263650575</v>
      </c>
      <c r="B109" s="5">
        <v>44593</v>
      </c>
      <c r="C109" s="5">
        <v>44595</v>
      </c>
      <c r="D109" s="4">
        <v>2650</v>
      </c>
      <c r="E109" s="4" t="str">
        <f>VLOOKUP(A109,HOP!A:L,12,0)</f>
        <v>2650.00</v>
      </c>
      <c r="F109" s="4" t="str">
        <f>VLOOKUP(A109,HOP!A:C,3,0)</f>
        <v>2411470</v>
      </c>
      <c r="G109" s="4">
        <f t="shared" si="6"/>
        <v>0</v>
      </c>
      <c r="H109" s="4" t="str">
        <f t="shared" si="7"/>
        <v>，2411470</v>
      </c>
      <c r="I109" s="4" t="str">
        <f>VLOOKUP(A109,HOP!A:T,20,0)</f>
        <v>直采</v>
      </c>
    </row>
    <row r="110" s="4" customFormat="1" hidden="1" spans="1:9">
      <c r="A110" s="4">
        <v>17264166722</v>
      </c>
      <c r="B110" s="5">
        <v>44593</v>
      </c>
      <c r="C110" s="5">
        <v>44598</v>
      </c>
      <c r="D110" s="4">
        <v>2450</v>
      </c>
      <c r="E110" s="4" t="str">
        <f>VLOOKUP(A110,HOP!A:L,12,0)</f>
        <v>2450.00</v>
      </c>
      <c r="F110" s="4" t="str">
        <f>VLOOKUP(A110,HOP!A:C,3,0)</f>
        <v>2411606</v>
      </c>
      <c r="G110" s="4">
        <f t="shared" si="6"/>
        <v>0</v>
      </c>
      <c r="H110" s="4" t="str">
        <f t="shared" si="7"/>
        <v>，2411606</v>
      </c>
      <c r="I110" s="4" t="str">
        <f>VLOOKUP(A110,HOP!A:T,20,0)</f>
        <v>直采</v>
      </c>
    </row>
    <row r="111" s="4" customFormat="1" hidden="1" spans="1:9">
      <c r="A111" s="4">
        <v>17264855556</v>
      </c>
      <c r="B111" s="5">
        <v>44594</v>
      </c>
      <c r="C111" s="5">
        <v>44596</v>
      </c>
      <c r="D111" s="4">
        <v>0</v>
      </c>
      <c r="E111" s="4" t="e">
        <f>VLOOKUP(A111,HOP!A:L,12,0)</f>
        <v>#N/A</v>
      </c>
      <c r="F111" s="4" t="e">
        <f>VLOOKUP(A111,HOP!A:C,3,0)</f>
        <v>#N/A</v>
      </c>
      <c r="G111" s="4" t="e">
        <f t="shared" si="6"/>
        <v>#N/A</v>
      </c>
      <c r="H111" s="4" t="e">
        <f t="shared" si="7"/>
        <v>#N/A</v>
      </c>
      <c r="I111" s="4" t="e">
        <f>VLOOKUP(A111,HOP!A:T,20,0)</f>
        <v>#N/A</v>
      </c>
    </row>
    <row r="112" s="4" customFormat="1" hidden="1" spans="1:9">
      <c r="A112" s="4">
        <v>17265368702</v>
      </c>
      <c r="B112" s="5">
        <v>44595</v>
      </c>
      <c r="C112" s="5">
        <v>44596</v>
      </c>
      <c r="D112" s="4">
        <v>0</v>
      </c>
      <c r="E112" s="4" t="e">
        <f>VLOOKUP(A112,HOP!A:L,12,0)</f>
        <v>#N/A</v>
      </c>
      <c r="F112" s="4" t="e">
        <f>VLOOKUP(A112,HOP!A:C,3,0)</f>
        <v>#N/A</v>
      </c>
      <c r="G112" s="4" t="e">
        <f t="shared" si="6"/>
        <v>#N/A</v>
      </c>
      <c r="H112" s="4" t="e">
        <f t="shared" si="7"/>
        <v>#N/A</v>
      </c>
      <c r="I112" s="4" t="e">
        <f>VLOOKUP(A112,HOP!A:T,20,0)</f>
        <v>#N/A</v>
      </c>
    </row>
    <row r="113" s="4" customFormat="1" hidden="1" spans="1:9">
      <c r="A113" s="4">
        <v>17265398540</v>
      </c>
      <c r="B113" s="5">
        <v>44594</v>
      </c>
      <c r="C113" s="5">
        <v>44596</v>
      </c>
      <c r="D113" s="4">
        <v>0</v>
      </c>
      <c r="E113" s="4" t="e">
        <f>VLOOKUP(A113,HOP!A:L,12,0)</f>
        <v>#N/A</v>
      </c>
      <c r="F113" s="4" t="e">
        <f>VLOOKUP(A113,HOP!A:C,3,0)</f>
        <v>#N/A</v>
      </c>
      <c r="G113" s="4" t="e">
        <f t="shared" si="6"/>
        <v>#N/A</v>
      </c>
      <c r="H113" s="4" t="e">
        <f t="shared" si="7"/>
        <v>#N/A</v>
      </c>
      <c r="I113" s="4" t="e">
        <f>VLOOKUP(A113,HOP!A:T,20,0)</f>
        <v>#N/A</v>
      </c>
    </row>
    <row r="114" s="4" customFormat="1" hidden="1" spans="1:9">
      <c r="A114" s="4">
        <v>17265498824</v>
      </c>
      <c r="B114" s="5">
        <v>44596</v>
      </c>
      <c r="C114" s="5">
        <v>44597</v>
      </c>
      <c r="D114" s="4">
        <v>467</v>
      </c>
      <c r="E114" s="4" t="str">
        <f>VLOOKUP(A114,HOP!A:L,12,0)</f>
        <v>467.00</v>
      </c>
      <c r="F114" s="4" t="str">
        <f>VLOOKUP(A114,HOP!A:C,3,0)</f>
        <v>2411789</v>
      </c>
      <c r="G114" s="4">
        <f t="shared" si="6"/>
        <v>0</v>
      </c>
      <c r="H114" s="4" t="str">
        <f t="shared" si="7"/>
        <v>，2411789</v>
      </c>
      <c r="I114" s="4" t="str">
        <f>VLOOKUP(A114,HOP!A:T,20,0)</f>
        <v>直采</v>
      </c>
    </row>
    <row r="115" s="4" customFormat="1" hidden="1" spans="1:9">
      <c r="A115" s="4">
        <v>17269904352</v>
      </c>
      <c r="B115" s="5">
        <v>44594</v>
      </c>
      <c r="C115" s="5">
        <v>44595</v>
      </c>
      <c r="D115" s="4">
        <v>283</v>
      </c>
      <c r="E115" s="4" t="str">
        <f>VLOOKUP(A115,HOP!A:L,12,0)</f>
        <v>283.00</v>
      </c>
      <c r="F115" s="4" t="str">
        <f>VLOOKUP(A115,HOP!A:C,3,0)</f>
        <v>2411922</v>
      </c>
      <c r="G115" s="4">
        <f t="shared" si="6"/>
        <v>0</v>
      </c>
      <c r="H115" s="4" t="str">
        <f t="shared" si="7"/>
        <v>，2411922</v>
      </c>
      <c r="I115" s="4" t="str">
        <f>VLOOKUP(A115,HOP!A:T,20,0)</f>
        <v>直采</v>
      </c>
    </row>
    <row r="116" s="4" customFormat="1" hidden="1" spans="1:9">
      <c r="A116" s="4">
        <v>17269984296</v>
      </c>
      <c r="B116" s="5">
        <v>44594</v>
      </c>
      <c r="C116" s="5">
        <v>44595</v>
      </c>
      <c r="D116" s="4">
        <v>358</v>
      </c>
      <c r="E116" s="4" t="str">
        <f>VLOOKUP(A116,HOP!A:L,12,0)</f>
        <v>358.00</v>
      </c>
      <c r="F116" s="4" t="str">
        <f>VLOOKUP(A116,HOP!A:C,3,0)</f>
        <v>2411935</v>
      </c>
      <c r="G116" s="4">
        <f t="shared" si="6"/>
        <v>0</v>
      </c>
      <c r="H116" s="4" t="str">
        <f t="shared" si="7"/>
        <v>，2411935</v>
      </c>
      <c r="I116" s="4" t="str">
        <f>VLOOKUP(A116,HOP!A:T,20,0)</f>
        <v>直采</v>
      </c>
    </row>
    <row r="117" s="4" customFormat="1" hidden="1" spans="1:9">
      <c r="A117" s="4">
        <v>17270625474</v>
      </c>
      <c r="B117" s="5">
        <v>44594</v>
      </c>
      <c r="C117" s="5">
        <v>44595</v>
      </c>
      <c r="D117" s="4">
        <v>626</v>
      </c>
      <c r="E117" s="4" t="str">
        <f>VLOOKUP(A117,HOP!A:L,12,0)</f>
        <v>626.00</v>
      </c>
      <c r="F117" s="4" t="str">
        <f>VLOOKUP(A117,HOP!A:C,3,0)</f>
        <v>2412018</v>
      </c>
      <c r="G117" s="4">
        <f t="shared" si="6"/>
        <v>0</v>
      </c>
      <c r="H117" s="4" t="str">
        <f t="shared" si="7"/>
        <v>，2412018</v>
      </c>
      <c r="I117" s="4" t="str">
        <f>VLOOKUP(A117,HOP!A:T,20,0)</f>
        <v>直采</v>
      </c>
    </row>
    <row r="118" s="4" customFormat="1" hidden="1" spans="1:9">
      <c r="A118" s="4">
        <v>17273134131</v>
      </c>
      <c r="B118" s="5">
        <v>44595</v>
      </c>
      <c r="C118" s="5">
        <v>44596</v>
      </c>
      <c r="D118" s="4">
        <v>1325</v>
      </c>
      <c r="E118" s="4" t="str">
        <f>VLOOKUP(A118,HOP!A:L,12,0)</f>
        <v>1325.00</v>
      </c>
      <c r="F118" s="4" t="str">
        <f>VLOOKUP(A118,HOP!A:C,3,0)</f>
        <v>2412397</v>
      </c>
      <c r="G118" s="4">
        <f t="shared" si="6"/>
        <v>0</v>
      </c>
      <c r="H118" s="4" t="str">
        <f t="shared" si="7"/>
        <v>，2412397</v>
      </c>
      <c r="I118" s="4" t="str">
        <f>VLOOKUP(A118,HOP!A:T,20,0)</f>
        <v>直采</v>
      </c>
    </row>
    <row r="119" s="4" customFormat="1" hidden="1" spans="1:9">
      <c r="A119" s="4">
        <v>17273705287</v>
      </c>
      <c r="B119" s="5">
        <v>44595</v>
      </c>
      <c r="C119" s="5">
        <v>44596</v>
      </c>
      <c r="D119" s="4">
        <v>290</v>
      </c>
      <c r="E119" s="4" t="str">
        <f>VLOOKUP(A119,HOP!A:L,12,0)</f>
        <v>290.00</v>
      </c>
      <c r="F119" s="4" t="str">
        <f>VLOOKUP(A119,HOP!A:C,3,0)</f>
        <v>2412460</v>
      </c>
      <c r="G119" s="4">
        <f t="shared" si="6"/>
        <v>0</v>
      </c>
      <c r="H119" s="4" t="str">
        <f t="shared" si="7"/>
        <v>，2412460</v>
      </c>
      <c r="I119" s="4" t="str">
        <f>VLOOKUP(A119,HOP!A:T,20,0)</f>
        <v>直采</v>
      </c>
    </row>
    <row r="120" s="4" customFormat="1" hidden="1" spans="1:9">
      <c r="A120" s="4">
        <v>17277317620</v>
      </c>
      <c r="B120" s="5">
        <v>44596</v>
      </c>
      <c r="C120" s="5">
        <v>44598</v>
      </c>
      <c r="D120" s="4">
        <v>1596</v>
      </c>
      <c r="E120" s="4" t="str">
        <f>VLOOKUP(A120,HOP!A:L,12,0)</f>
        <v>1596.00</v>
      </c>
      <c r="F120" s="4" t="str">
        <f>VLOOKUP(A120,HOP!A:C,3,0)</f>
        <v>2412494</v>
      </c>
      <c r="G120" s="4">
        <f t="shared" si="6"/>
        <v>0</v>
      </c>
      <c r="H120" s="4" t="str">
        <f t="shared" si="7"/>
        <v>，2412494</v>
      </c>
      <c r="I120" s="4" t="str">
        <f>VLOOKUP(A120,HOP!A:T,20,0)</f>
        <v>直采</v>
      </c>
    </row>
    <row r="121" s="4" customFormat="1" hidden="1" spans="1:9">
      <c r="A121" s="4">
        <v>17279038702</v>
      </c>
      <c r="B121" s="5">
        <v>44595</v>
      </c>
      <c r="C121" s="5">
        <v>44596</v>
      </c>
      <c r="D121" s="4">
        <v>290</v>
      </c>
      <c r="E121" s="4" t="str">
        <f>VLOOKUP(A121,HOP!A:L,12,0)</f>
        <v>290.00</v>
      </c>
      <c r="F121" s="4" t="str">
        <f>VLOOKUP(A121,HOP!A:C,3,0)</f>
        <v>2412680</v>
      </c>
      <c r="G121" s="4">
        <f t="shared" si="6"/>
        <v>0</v>
      </c>
      <c r="H121" s="4" t="str">
        <f t="shared" si="7"/>
        <v>，2412680</v>
      </c>
      <c r="I121" s="4" t="str">
        <f>VLOOKUP(A121,HOP!A:T,20,0)</f>
        <v>直采</v>
      </c>
    </row>
    <row r="122" s="4" customFormat="1" hidden="1" spans="1:9">
      <c r="A122" s="4">
        <v>17279447062</v>
      </c>
      <c r="B122" s="5">
        <v>44597</v>
      </c>
      <c r="C122" s="5">
        <v>44598</v>
      </c>
      <c r="D122" s="4">
        <v>0</v>
      </c>
      <c r="E122" s="4" t="e">
        <f>VLOOKUP(A122,HOP!A:L,12,0)</f>
        <v>#N/A</v>
      </c>
      <c r="F122" s="4" t="e">
        <f>VLOOKUP(A122,HOP!A:C,3,0)</f>
        <v>#N/A</v>
      </c>
      <c r="G122" s="4" t="e">
        <f t="shared" si="6"/>
        <v>#N/A</v>
      </c>
      <c r="H122" s="4" t="e">
        <f t="shared" si="7"/>
        <v>#N/A</v>
      </c>
      <c r="I122" s="4" t="e">
        <f>VLOOKUP(A122,HOP!A:T,20,0)</f>
        <v>#N/A</v>
      </c>
    </row>
    <row r="123" s="4" customFormat="1" hidden="1" spans="1:9">
      <c r="A123" s="4">
        <v>17280107338</v>
      </c>
      <c r="B123" s="5">
        <v>44596</v>
      </c>
      <c r="C123" s="5">
        <v>44597</v>
      </c>
      <c r="D123" s="4">
        <v>1199</v>
      </c>
      <c r="E123" s="4" t="str">
        <f>VLOOKUP(A123,HOP!A:L,12,0)</f>
        <v>1199.00</v>
      </c>
      <c r="F123" s="4" t="str">
        <f>VLOOKUP(A123,HOP!A:C,3,0)</f>
        <v>2412818</v>
      </c>
      <c r="G123" s="4">
        <f t="shared" si="6"/>
        <v>0</v>
      </c>
      <c r="H123" s="4" t="str">
        <f t="shared" si="7"/>
        <v>，2412818</v>
      </c>
      <c r="I123" s="4" t="str">
        <f>VLOOKUP(A123,HOP!A:T,20,0)</f>
        <v>直采</v>
      </c>
    </row>
    <row r="124" s="4" customFormat="1" hidden="1" spans="1:9">
      <c r="A124" s="4">
        <v>17280201133</v>
      </c>
      <c r="B124" s="5">
        <v>44596</v>
      </c>
      <c r="C124" s="5">
        <v>44597</v>
      </c>
      <c r="D124" s="4">
        <v>290</v>
      </c>
      <c r="E124" s="4" t="str">
        <f>VLOOKUP(A124,HOP!A:L,12,0)</f>
        <v>290.00</v>
      </c>
      <c r="F124" s="4" t="str">
        <f>VLOOKUP(A124,HOP!A:C,3,0)</f>
        <v>2412827</v>
      </c>
      <c r="G124" s="4">
        <f t="shared" si="6"/>
        <v>0</v>
      </c>
      <c r="H124" s="4" t="str">
        <f t="shared" si="7"/>
        <v>，2412827</v>
      </c>
      <c r="I124" s="4" t="str">
        <f>VLOOKUP(A124,HOP!A:T,20,0)</f>
        <v>直采</v>
      </c>
    </row>
    <row r="125" s="4" customFormat="1" hidden="1" spans="1:9">
      <c r="A125" s="4">
        <v>17280726157</v>
      </c>
      <c r="B125" s="5">
        <v>44596</v>
      </c>
      <c r="C125" s="5">
        <v>44597</v>
      </c>
      <c r="D125" s="4">
        <v>1199</v>
      </c>
      <c r="E125" s="4" t="str">
        <f>VLOOKUP(A125,HOP!A:L,12,0)</f>
        <v>1199.00</v>
      </c>
      <c r="F125" s="4" t="str">
        <f>VLOOKUP(A125,HOP!A:C,3,0)</f>
        <v>2412879</v>
      </c>
      <c r="G125" s="4">
        <f t="shared" si="6"/>
        <v>0</v>
      </c>
      <c r="H125" s="4" t="str">
        <f t="shared" si="7"/>
        <v>，2412879</v>
      </c>
      <c r="I125" s="4" t="str">
        <f>VLOOKUP(A125,HOP!A:T,20,0)</f>
        <v>直采</v>
      </c>
    </row>
    <row r="126" s="4" customFormat="1" hidden="1" spans="1:9">
      <c r="A126" s="4">
        <v>17280895958</v>
      </c>
      <c r="B126" s="5">
        <v>44597</v>
      </c>
      <c r="C126" s="5">
        <v>44598</v>
      </c>
      <c r="D126" s="4">
        <v>176</v>
      </c>
      <c r="E126" s="4" t="str">
        <f>VLOOKUP(A126,HOP!A:L,12,0)</f>
        <v>176.00</v>
      </c>
      <c r="F126" s="4" t="str">
        <f>VLOOKUP(A126,HOP!A:C,3,0)</f>
        <v>2412896</v>
      </c>
      <c r="G126" s="4">
        <f t="shared" si="6"/>
        <v>0</v>
      </c>
      <c r="H126" s="4" t="str">
        <f t="shared" si="7"/>
        <v>，2412896</v>
      </c>
      <c r="I126" s="4" t="str">
        <f>VLOOKUP(A126,HOP!A:T,20,0)</f>
        <v>直采</v>
      </c>
    </row>
    <row r="127" s="4" customFormat="1" hidden="1" spans="1:9">
      <c r="A127" s="4">
        <v>17281311000</v>
      </c>
      <c r="B127" s="5">
        <v>44596</v>
      </c>
      <c r="C127" s="5">
        <v>44598</v>
      </c>
      <c r="D127" s="4">
        <v>1616</v>
      </c>
      <c r="E127" s="4" t="str">
        <f>VLOOKUP(A127,HOP!A:L,12,0)</f>
        <v>1616.00</v>
      </c>
      <c r="F127" s="4" t="str">
        <f>VLOOKUP(A127,HOP!A:C,3,0)</f>
        <v>2412929</v>
      </c>
      <c r="G127" s="4">
        <f t="shared" si="6"/>
        <v>0</v>
      </c>
      <c r="H127" s="4" t="str">
        <f t="shared" si="7"/>
        <v>，2412929</v>
      </c>
      <c r="I127" s="4" t="str">
        <f>VLOOKUP(A127,HOP!A:T,20,0)</f>
        <v>直采</v>
      </c>
    </row>
    <row r="128" s="4" customFormat="1" hidden="1" spans="1:9">
      <c r="A128" s="4">
        <v>17281343970</v>
      </c>
      <c r="B128" s="5">
        <v>44597</v>
      </c>
      <c r="C128" s="5">
        <v>44598</v>
      </c>
      <c r="D128" s="4">
        <v>290</v>
      </c>
      <c r="E128" s="4" t="str">
        <f>VLOOKUP(A128,HOP!A:L,12,0)</f>
        <v>290.00</v>
      </c>
      <c r="F128" s="4" t="str">
        <f>VLOOKUP(A128,HOP!A:C,3,0)</f>
        <v>2412935</v>
      </c>
      <c r="G128" s="4">
        <f t="shared" si="6"/>
        <v>0</v>
      </c>
      <c r="H128" s="4" t="str">
        <f t="shared" si="7"/>
        <v>，2412935</v>
      </c>
      <c r="I128" s="4" t="str">
        <f>VLOOKUP(A128,HOP!A:T,20,0)</f>
        <v>直采</v>
      </c>
    </row>
    <row r="129" s="4" customFormat="1" hidden="1" spans="1:9">
      <c r="A129" s="4">
        <v>17285677153</v>
      </c>
      <c r="B129" s="5">
        <v>44597</v>
      </c>
      <c r="C129" s="5">
        <v>44598</v>
      </c>
      <c r="D129" s="4">
        <v>179</v>
      </c>
      <c r="E129" s="4" t="str">
        <f>VLOOKUP(A129,HOP!A:L,12,0)</f>
        <v>179.00</v>
      </c>
      <c r="F129" s="4" t="str">
        <f>VLOOKUP(A129,HOP!A:C,3,0)</f>
        <v>2413013</v>
      </c>
      <c r="G129" s="4">
        <f t="shared" si="6"/>
        <v>0</v>
      </c>
      <c r="H129" s="4" t="str">
        <f t="shared" si="7"/>
        <v>，2413013</v>
      </c>
      <c r="I129" s="4" t="str">
        <f>VLOOKUP(A129,HOP!A:T,20,0)</f>
        <v>直采</v>
      </c>
    </row>
    <row r="130" s="4" customFormat="1" hidden="1" spans="1:9">
      <c r="A130" s="4">
        <v>17287405087</v>
      </c>
      <c r="B130" s="5">
        <v>44597</v>
      </c>
      <c r="C130" s="5">
        <v>44598</v>
      </c>
      <c r="D130" s="4">
        <v>176</v>
      </c>
      <c r="E130" s="4" t="str">
        <f>VLOOKUP(A130,HOP!A:L,12,0)</f>
        <v>176.00</v>
      </c>
      <c r="F130" s="4" t="str">
        <f>VLOOKUP(A130,HOP!A:C,3,0)</f>
        <v>2413182</v>
      </c>
      <c r="G130" s="4">
        <f t="shared" si="6"/>
        <v>0</v>
      </c>
      <c r="H130" s="4" t="str">
        <f t="shared" si="7"/>
        <v>，2413182</v>
      </c>
      <c r="I130" s="4" t="str">
        <f>VLOOKUP(A130,HOP!A:T,20,0)</f>
        <v>直采</v>
      </c>
    </row>
    <row r="131" s="4" customFormat="1" hidden="1" spans="1:9">
      <c r="A131" s="4">
        <v>17287799713</v>
      </c>
      <c r="B131" s="5">
        <v>44597</v>
      </c>
      <c r="C131" s="5">
        <v>44598</v>
      </c>
      <c r="D131" s="4">
        <v>808</v>
      </c>
      <c r="E131" s="4" t="str">
        <f>VLOOKUP(A131,HOP!A:L,12,0)</f>
        <v>808.00</v>
      </c>
      <c r="F131" s="4" t="str">
        <f>VLOOKUP(A131,HOP!A:C,3,0)</f>
        <v>2413225</v>
      </c>
      <c r="G131" s="4">
        <f>D131-E131</f>
        <v>0</v>
      </c>
      <c r="H131" s="4" t="str">
        <f>$H$1&amp;F131</f>
        <v>，2413225</v>
      </c>
      <c r="I131" s="4" t="str">
        <f>VLOOKUP(A131,HOP!A:T,20,0)</f>
        <v>直采</v>
      </c>
    </row>
    <row r="133" spans="4:4">
      <c r="D133" s="4">
        <f>SUM(D2:D132)</f>
        <v>108457.5</v>
      </c>
    </row>
    <row r="137" spans="1:1">
      <c r="A137" s="4" t="s">
        <v>266</v>
      </c>
    </row>
    <row r="138" spans="1:1">
      <c r="A138" s="4" t="s">
        <v>267</v>
      </c>
    </row>
    <row r="139" spans="1:1">
      <c r="A139" s="4" t="s">
        <v>268</v>
      </c>
    </row>
  </sheetData>
  <autoFilter ref="A1:X131">
    <filterColumn colId="3">
      <filters>
        <filter val="-158.5"/>
        <filter val="700"/>
        <filter val="800"/>
        <filter val="301"/>
        <filter val="6201"/>
        <filter val="503"/>
        <filter val="804"/>
        <filter val="808"/>
        <filter val="210"/>
        <filter val="410"/>
        <filter val="714"/>
        <filter val="3714"/>
        <filter val="1616"/>
        <filter val="4416"/>
        <filter val="2222"/>
        <filter val="624"/>
        <filter val="1325"/>
        <filter val="626"/>
        <filter val="527"/>
        <filter val="2429"/>
        <filter val="530"/>
        <filter val="4030"/>
        <filter val="732"/>
        <filter val="733"/>
        <filter val="434"/>
        <filter val="435"/>
        <filter val="636"/>
        <filter val="2136"/>
        <filter val="738"/>
        <filter val="1240"/>
        <filter val="2340"/>
        <filter val="943"/>
        <filter val="550"/>
        <filter val="2450"/>
        <filter val="2650"/>
        <filter val="151"/>
        <filter val="3355"/>
        <filter val="5355"/>
        <filter val="157"/>
        <filter val="358"/>
        <filter val="1058"/>
        <filter val="259"/>
        <filter val="566"/>
        <filter val="467"/>
        <filter val="668"/>
        <filter val="868"/>
        <filter val="870"/>
        <filter val="1770"/>
        <filter val="472"/>
        <filter val="173"/>
        <filter val="176"/>
        <filter val="1476"/>
        <filter val="777"/>
        <filter val="5578"/>
        <filter val="179"/>
        <filter val="4480"/>
        <filter val="283"/>
        <filter val="1084"/>
        <filter val="1884"/>
        <filter val="1986"/>
        <filter val="1787"/>
        <filter val="290"/>
        <filter val="490"/>
        <filter val="590"/>
        <filter val="392"/>
        <filter val="894"/>
        <filter val="295"/>
        <filter val="296"/>
        <filter val="696"/>
        <filter val="796"/>
        <filter val="1596"/>
        <filter val="298"/>
        <filter val="699"/>
        <filter val="1199"/>
      </filters>
    </filterColumn>
    <filterColumn colId="6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269</v>
      </c>
      <c r="B1" s="2" t="s">
        <v>270</v>
      </c>
      <c r="C1" s="2" t="s">
        <v>271</v>
      </c>
      <c r="D1" s="2" t="s">
        <v>272</v>
      </c>
      <c r="E1" s="2" t="s">
        <v>13</v>
      </c>
      <c r="F1" s="2" t="s">
        <v>5</v>
      </c>
      <c r="G1" s="2" t="s">
        <v>6</v>
      </c>
      <c r="H1" s="2" t="s">
        <v>273</v>
      </c>
      <c r="I1" s="2" t="s">
        <v>274</v>
      </c>
      <c r="J1" s="2" t="s">
        <v>275</v>
      </c>
      <c r="K1" s="2" t="s">
        <v>276</v>
      </c>
      <c r="L1" s="2" t="s">
        <v>277</v>
      </c>
      <c r="M1" s="2" t="s">
        <v>278</v>
      </c>
      <c r="N1" s="2" t="s">
        <v>279</v>
      </c>
      <c r="O1" s="2" t="s">
        <v>280</v>
      </c>
      <c r="P1" s="2" t="s">
        <v>281</v>
      </c>
      <c r="Q1" s="2" t="s">
        <v>282</v>
      </c>
      <c r="R1" s="2" t="s">
        <v>283</v>
      </c>
      <c r="S1" s="2" t="s">
        <v>284</v>
      </c>
      <c r="T1" s="2" t="s">
        <v>285</v>
      </c>
    </row>
    <row r="2" s="1" customFormat="1" spans="1:20">
      <c r="A2" s="3">
        <v>17287799713</v>
      </c>
      <c r="B2" s="1" t="s">
        <v>286</v>
      </c>
      <c r="C2" s="1" t="s">
        <v>287</v>
      </c>
      <c r="D2" s="1" t="s">
        <v>288</v>
      </c>
      <c r="E2" s="1" t="s">
        <v>289</v>
      </c>
      <c r="F2" s="1" t="s">
        <v>286</v>
      </c>
      <c r="G2" s="1" t="s">
        <v>290</v>
      </c>
      <c r="H2" s="1" t="s">
        <v>291</v>
      </c>
      <c r="I2" s="1" t="s">
        <v>292</v>
      </c>
      <c r="J2" s="1" t="s">
        <v>293</v>
      </c>
      <c r="K2" s="1" t="s">
        <v>292</v>
      </c>
      <c r="L2" s="1" t="s">
        <v>292</v>
      </c>
      <c r="M2" s="1" t="s">
        <v>294</v>
      </c>
      <c r="N2" s="1" t="s">
        <v>294</v>
      </c>
      <c r="O2" s="1" t="s">
        <v>295</v>
      </c>
      <c r="P2" s="1" t="s">
        <v>296</v>
      </c>
      <c r="Q2" s="1" t="s">
        <v>297</v>
      </c>
      <c r="R2" s="1" t="s">
        <v>298</v>
      </c>
      <c r="S2" s="1" t="s">
        <v>299</v>
      </c>
      <c r="T2" s="1" t="s">
        <v>300</v>
      </c>
    </row>
    <row r="3" s="1" customFormat="1" spans="1:20">
      <c r="A3" s="3">
        <v>17287405087</v>
      </c>
      <c r="B3" s="1" t="s">
        <v>286</v>
      </c>
      <c r="C3" s="1" t="s">
        <v>301</v>
      </c>
      <c r="D3" s="1" t="s">
        <v>302</v>
      </c>
      <c r="E3" s="1" t="s">
        <v>303</v>
      </c>
      <c r="F3" s="1" t="s">
        <v>286</v>
      </c>
      <c r="G3" s="1" t="s">
        <v>290</v>
      </c>
      <c r="H3" s="1" t="s">
        <v>291</v>
      </c>
      <c r="I3" s="1" t="s">
        <v>304</v>
      </c>
      <c r="J3" s="1" t="s">
        <v>293</v>
      </c>
      <c r="K3" s="1" t="s">
        <v>304</v>
      </c>
      <c r="L3" s="1" t="s">
        <v>304</v>
      </c>
      <c r="M3" s="1" t="s">
        <v>294</v>
      </c>
      <c r="N3" s="1" t="s">
        <v>294</v>
      </c>
      <c r="O3" s="1" t="s">
        <v>295</v>
      </c>
      <c r="P3" s="1" t="s">
        <v>296</v>
      </c>
      <c r="Q3" s="1" t="s">
        <v>305</v>
      </c>
      <c r="R3" s="1" t="s">
        <v>298</v>
      </c>
      <c r="S3" s="1" t="s">
        <v>299</v>
      </c>
      <c r="T3" s="1" t="s">
        <v>300</v>
      </c>
    </row>
    <row r="4" s="1" customFormat="1" spans="1:20">
      <c r="A4" s="3">
        <v>17285677153</v>
      </c>
      <c r="B4" s="1" t="s">
        <v>306</v>
      </c>
      <c r="C4" s="1" t="s">
        <v>307</v>
      </c>
      <c r="D4" s="1" t="s">
        <v>308</v>
      </c>
      <c r="E4" s="1" t="s">
        <v>309</v>
      </c>
      <c r="F4" s="1" t="s">
        <v>286</v>
      </c>
      <c r="G4" s="1" t="s">
        <v>290</v>
      </c>
      <c r="H4" s="1" t="s">
        <v>291</v>
      </c>
      <c r="I4" s="1" t="s">
        <v>310</v>
      </c>
      <c r="J4" s="1" t="s">
        <v>293</v>
      </c>
      <c r="K4" s="1" t="s">
        <v>310</v>
      </c>
      <c r="L4" s="1" t="s">
        <v>310</v>
      </c>
      <c r="M4" s="1" t="s">
        <v>294</v>
      </c>
      <c r="N4" s="1" t="s">
        <v>294</v>
      </c>
      <c r="O4" s="1" t="s">
        <v>295</v>
      </c>
      <c r="P4" s="1" t="s">
        <v>296</v>
      </c>
      <c r="Q4" s="1" t="s">
        <v>311</v>
      </c>
      <c r="R4" s="1" t="s">
        <v>298</v>
      </c>
      <c r="S4" s="1" t="s">
        <v>299</v>
      </c>
      <c r="T4" s="1" t="s">
        <v>300</v>
      </c>
    </row>
    <row r="5" s="1" customFormat="1" spans="1:20">
      <c r="A5" s="3">
        <v>17281343970</v>
      </c>
      <c r="B5" s="1" t="s">
        <v>306</v>
      </c>
      <c r="C5" s="1" t="s">
        <v>312</v>
      </c>
      <c r="D5" s="1" t="s">
        <v>313</v>
      </c>
      <c r="E5" s="1" t="s">
        <v>314</v>
      </c>
      <c r="F5" s="1" t="s">
        <v>286</v>
      </c>
      <c r="G5" s="1" t="s">
        <v>290</v>
      </c>
      <c r="H5" s="1" t="s">
        <v>291</v>
      </c>
      <c r="I5" s="1" t="s">
        <v>315</v>
      </c>
      <c r="J5" s="1" t="s">
        <v>293</v>
      </c>
      <c r="K5" s="1" t="s">
        <v>315</v>
      </c>
      <c r="L5" s="1" t="s">
        <v>315</v>
      </c>
      <c r="M5" s="1" t="s">
        <v>294</v>
      </c>
      <c r="N5" s="1" t="s">
        <v>294</v>
      </c>
      <c r="O5" s="1" t="s">
        <v>295</v>
      </c>
      <c r="P5" s="1" t="s">
        <v>296</v>
      </c>
      <c r="Q5" s="1" t="s">
        <v>316</v>
      </c>
      <c r="R5" s="1" t="s">
        <v>298</v>
      </c>
      <c r="S5" s="1" t="s">
        <v>299</v>
      </c>
      <c r="T5" s="1" t="s">
        <v>300</v>
      </c>
    </row>
    <row r="6" s="1" customFormat="1" spans="1:20">
      <c r="A6" s="3">
        <v>17281311000</v>
      </c>
      <c r="B6" s="1" t="s">
        <v>306</v>
      </c>
      <c r="C6" s="1" t="s">
        <v>317</v>
      </c>
      <c r="D6" s="1" t="s">
        <v>288</v>
      </c>
      <c r="E6" s="1" t="s">
        <v>318</v>
      </c>
      <c r="F6" s="1" t="s">
        <v>306</v>
      </c>
      <c r="G6" s="1" t="s">
        <v>290</v>
      </c>
      <c r="H6" s="1" t="s">
        <v>291</v>
      </c>
      <c r="I6" s="1" t="s">
        <v>319</v>
      </c>
      <c r="J6" s="1" t="s">
        <v>293</v>
      </c>
      <c r="K6" s="1" t="s">
        <v>319</v>
      </c>
      <c r="L6" s="1" t="s">
        <v>319</v>
      </c>
      <c r="M6" s="1" t="s">
        <v>294</v>
      </c>
      <c r="N6" s="1" t="s">
        <v>294</v>
      </c>
      <c r="O6" s="1" t="s">
        <v>295</v>
      </c>
      <c r="P6" s="1" t="s">
        <v>296</v>
      </c>
      <c r="Q6" s="1" t="s">
        <v>320</v>
      </c>
      <c r="R6" s="1" t="s">
        <v>298</v>
      </c>
      <c r="S6" s="1" t="s">
        <v>299</v>
      </c>
      <c r="T6" s="1" t="s">
        <v>300</v>
      </c>
    </row>
    <row r="7" s="1" customFormat="1" spans="1:20">
      <c r="A7" s="3">
        <v>17280895958</v>
      </c>
      <c r="B7" s="1" t="s">
        <v>306</v>
      </c>
      <c r="C7" s="1" t="s">
        <v>321</v>
      </c>
      <c r="D7" s="1" t="s">
        <v>302</v>
      </c>
      <c r="E7" s="1" t="s">
        <v>322</v>
      </c>
      <c r="F7" s="1" t="s">
        <v>286</v>
      </c>
      <c r="G7" s="1" t="s">
        <v>290</v>
      </c>
      <c r="H7" s="1" t="s">
        <v>291</v>
      </c>
      <c r="I7" s="1" t="s">
        <v>304</v>
      </c>
      <c r="J7" s="1" t="s">
        <v>293</v>
      </c>
      <c r="K7" s="1" t="s">
        <v>304</v>
      </c>
      <c r="L7" s="1" t="s">
        <v>304</v>
      </c>
      <c r="M7" s="1" t="s">
        <v>294</v>
      </c>
      <c r="N7" s="1" t="s">
        <v>294</v>
      </c>
      <c r="O7" s="1" t="s">
        <v>295</v>
      </c>
      <c r="P7" s="1" t="s">
        <v>296</v>
      </c>
      <c r="Q7" s="1" t="s">
        <v>323</v>
      </c>
      <c r="R7" s="1" t="s">
        <v>298</v>
      </c>
      <c r="S7" s="1" t="s">
        <v>299</v>
      </c>
      <c r="T7" s="1" t="s">
        <v>300</v>
      </c>
    </row>
    <row r="8" s="1" customFormat="1" spans="1:20">
      <c r="A8" s="3">
        <v>17280726157</v>
      </c>
      <c r="B8" s="1" t="s">
        <v>306</v>
      </c>
      <c r="C8" s="1" t="s">
        <v>324</v>
      </c>
      <c r="D8" s="1" t="s">
        <v>325</v>
      </c>
      <c r="E8" s="1" t="s">
        <v>326</v>
      </c>
      <c r="F8" s="1" t="s">
        <v>306</v>
      </c>
      <c r="G8" s="1" t="s">
        <v>286</v>
      </c>
      <c r="H8" s="1" t="s">
        <v>291</v>
      </c>
      <c r="I8" s="1" t="s">
        <v>327</v>
      </c>
      <c r="J8" s="1" t="s">
        <v>293</v>
      </c>
      <c r="K8" s="1" t="s">
        <v>327</v>
      </c>
      <c r="L8" s="1" t="s">
        <v>327</v>
      </c>
      <c r="M8" s="1" t="s">
        <v>294</v>
      </c>
      <c r="N8" s="1" t="s">
        <v>294</v>
      </c>
      <c r="O8" s="1" t="s">
        <v>295</v>
      </c>
      <c r="P8" s="1" t="s">
        <v>296</v>
      </c>
      <c r="Q8" s="1" t="s">
        <v>328</v>
      </c>
      <c r="R8" s="1" t="s">
        <v>298</v>
      </c>
      <c r="S8" s="1" t="s">
        <v>299</v>
      </c>
      <c r="T8" s="1" t="s">
        <v>300</v>
      </c>
    </row>
    <row r="9" s="1" customFormat="1" spans="1:20">
      <c r="A9" s="3">
        <v>17280201133</v>
      </c>
      <c r="B9" s="1" t="s">
        <v>306</v>
      </c>
      <c r="C9" s="1" t="s">
        <v>329</v>
      </c>
      <c r="D9" s="1" t="s">
        <v>313</v>
      </c>
      <c r="E9" s="1" t="s">
        <v>330</v>
      </c>
      <c r="F9" s="1" t="s">
        <v>306</v>
      </c>
      <c r="G9" s="1" t="s">
        <v>286</v>
      </c>
      <c r="H9" s="1" t="s">
        <v>291</v>
      </c>
      <c r="I9" s="1" t="s">
        <v>315</v>
      </c>
      <c r="J9" s="1" t="s">
        <v>293</v>
      </c>
      <c r="K9" s="1" t="s">
        <v>315</v>
      </c>
      <c r="L9" s="1" t="s">
        <v>315</v>
      </c>
      <c r="M9" s="1" t="s">
        <v>294</v>
      </c>
      <c r="N9" s="1" t="s">
        <v>294</v>
      </c>
      <c r="O9" s="1" t="s">
        <v>295</v>
      </c>
      <c r="P9" s="1" t="s">
        <v>296</v>
      </c>
      <c r="Q9" s="1" t="s">
        <v>331</v>
      </c>
      <c r="R9" s="1" t="s">
        <v>298</v>
      </c>
      <c r="S9" s="1" t="s">
        <v>299</v>
      </c>
      <c r="T9" s="1" t="s">
        <v>300</v>
      </c>
    </row>
    <row r="10" s="1" customFormat="1" spans="1:20">
      <c r="A10" s="3">
        <v>17280107338</v>
      </c>
      <c r="B10" s="1" t="s">
        <v>306</v>
      </c>
      <c r="C10" s="1" t="s">
        <v>332</v>
      </c>
      <c r="D10" s="1" t="s">
        <v>325</v>
      </c>
      <c r="E10" s="1" t="s">
        <v>333</v>
      </c>
      <c r="F10" s="1" t="s">
        <v>306</v>
      </c>
      <c r="G10" s="1" t="s">
        <v>286</v>
      </c>
      <c r="H10" s="1" t="s">
        <v>291</v>
      </c>
      <c r="I10" s="1" t="s">
        <v>327</v>
      </c>
      <c r="J10" s="1" t="s">
        <v>293</v>
      </c>
      <c r="K10" s="1" t="s">
        <v>327</v>
      </c>
      <c r="L10" s="1" t="s">
        <v>327</v>
      </c>
      <c r="M10" s="1" t="s">
        <v>294</v>
      </c>
      <c r="N10" s="1" t="s">
        <v>294</v>
      </c>
      <c r="O10" s="1" t="s">
        <v>295</v>
      </c>
      <c r="P10" s="1" t="s">
        <v>296</v>
      </c>
      <c r="Q10" s="1" t="s">
        <v>334</v>
      </c>
      <c r="R10" s="1" t="s">
        <v>298</v>
      </c>
      <c r="S10" s="1" t="s">
        <v>299</v>
      </c>
      <c r="T10" s="1" t="s">
        <v>300</v>
      </c>
    </row>
    <row r="11" s="1" customFormat="1" spans="1:20">
      <c r="A11" s="3">
        <v>17279038702</v>
      </c>
      <c r="B11" s="1" t="s">
        <v>335</v>
      </c>
      <c r="C11" s="1" t="s">
        <v>336</v>
      </c>
      <c r="D11" s="1" t="s">
        <v>313</v>
      </c>
      <c r="E11" s="1" t="s">
        <v>337</v>
      </c>
      <c r="F11" s="1" t="s">
        <v>335</v>
      </c>
      <c r="G11" s="1" t="s">
        <v>306</v>
      </c>
      <c r="H11" s="1" t="s">
        <v>291</v>
      </c>
      <c r="I11" s="1" t="s">
        <v>315</v>
      </c>
      <c r="J11" s="1" t="s">
        <v>293</v>
      </c>
      <c r="K11" s="1" t="s">
        <v>315</v>
      </c>
      <c r="L11" s="1" t="s">
        <v>315</v>
      </c>
      <c r="M11" s="1" t="s">
        <v>294</v>
      </c>
      <c r="N11" s="1" t="s">
        <v>294</v>
      </c>
      <c r="O11" s="1" t="s">
        <v>295</v>
      </c>
      <c r="P11" s="1" t="s">
        <v>296</v>
      </c>
      <c r="Q11" s="1" t="s">
        <v>338</v>
      </c>
      <c r="R11" s="1" t="s">
        <v>298</v>
      </c>
      <c r="S11" s="1" t="s">
        <v>299</v>
      </c>
      <c r="T11" s="1" t="s">
        <v>300</v>
      </c>
    </row>
    <row r="12" s="1" customFormat="1" spans="1:20">
      <c r="A12" s="3">
        <v>17277317620</v>
      </c>
      <c r="B12" s="1" t="s">
        <v>335</v>
      </c>
      <c r="C12" s="1" t="s">
        <v>339</v>
      </c>
      <c r="D12" s="1" t="s">
        <v>288</v>
      </c>
      <c r="E12" s="1" t="s">
        <v>340</v>
      </c>
      <c r="F12" s="1" t="s">
        <v>306</v>
      </c>
      <c r="G12" s="1" t="s">
        <v>290</v>
      </c>
      <c r="H12" s="1" t="s">
        <v>291</v>
      </c>
      <c r="I12" s="1" t="s">
        <v>341</v>
      </c>
      <c r="J12" s="1" t="s">
        <v>293</v>
      </c>
      <c r="K12" s="1" t="s">
        <v>341</v>
      </c>
      <c r="L12" s="1" t="s">
        <v>341</v>
      </c>
      <c r="M12" s="1" t="s">
        <v>294</v>
      </c>
      <c r="N12" s="1" t="s">
        <v>294</v>
      </c>
      <c r="O12" s="1" t="s">
        <v>295</v>
      </c>
      <c r="P12" s="1" t="s">
        <v>296</v>
      </c>
      <c r="Q12" s="1" t="s">
        <v>342</v>
      </c>
      <c r="R12" s="1" t="s">
        <v>298</v>
      </c>
      <c r="S12" s="1" t="s">
        <v>299</v>
      </c>
      <c r="T12" s="1" t="s">
        <v>300</v>
      </c>
    </row>
    <row r="13" s="1" customFormat="1" spans="1:20">
      <c r="A13" s="3">
        <v>17273705287</v>
      </c>
      <c r="B13" s="1" t="s">
        <v>335</v>
      </c>
      <c r="C13" s="1" t="s">
        <v>343</v>
      </c>
      <c r="D13" s="1" t="s">
        <v>313</v>
      </c>
      <c r="E13" s="1" t="s">
        <v>344</v>
      </c>
      <c r="F13" s="1" t="s">
        <v>335</v>
      </c>
      <c r="G13" s="1" t="s">
        <v>306</v>
      </c>
      <c r="H13" s="1" t="s">
        <v>291</v>
      </c>
      <c r="I13" s="1" t="s">
        <v>315</v>
      </c>
      <c r="J13" s="1" t="s">
        <v>293</v>
      </c>
      <c r="K13" s="1" t="s">
        <v>315</v>
      </c>
      <c r="L13" s="1" t="s">
        <v>315</v>
      </c>
      <c r="M13" s="1" t="s">
        <v>294</v>
      </c>
      <c r="N13" s="1" t="s">
        <v>294</v>
      </c>
      <c r="O13" s="1" t="s">
        <v>295</v>
      </c>
      <c r="P13" s="1" t="s">
        <v>296</v>
      </c>
      <c r="Q13" s="1" t="s">
        <v>345</v>
      </c>
      <c r="R13" s="1" t="s">
        <v>298</v>
      </c>
      <c r="S13" s="1" t="s">
        <v>299</v>
      </c>
      <c r="T13" s="1" t="s">
        <v>300</v>
      </c>
    </row>
    <row r="14" s="1" customFormat="1" spans="1:20">
      <c r="A14" s="3">
        <v>17273134131</v>
      </c>
      <c r="B14" s="1" t="s">
        <v>335</v>
      </c>
      <c r="C14" s="1" t="s">
        <v>346</v>
      </c>
      <c r="D14" s="1" t="s">
        <v>347</v>
      </c>
      <c r="E14" s="1" t="s">
        <v>348</v>
      </c>
      <c r="F14" s="1" t="s">
        <v>335</v>
      </c>
      <c r="G14" s="1" t="s">
        <v>306</v>
      </c>
      <c r="H14" s="1" t="s">
        <v>291</v>
      </c>
      <c r="I14" s="1" t="s">
        <v>349</v>
      </c>
      <c r="J14" s="1" t="s">
        <v>293</v>
      </c>
      <c r="K14" s="1" t="s">
        <v>349</v>
      </c>
      <c r="L14" s="1" t="s">
        <v>349</v>
      </c>
      <c r="M14" s="1" t="s">
        <v>294</v>
      </c>
      <c r="N14" s="1" t="s">
        <v>294</v>
      </c>
      <c r="O14" s="1" t="s">
        <v>295</v>
      </c>
      <c r="P14" s="1" t="s">
        <v>296</v>
      </c>
      <c r="Q14" s="1" t="s">
        <v>350</v>
      </c>
      <c r="R14" s="1" t="s">
        <v>298</v>
      </c>
      <c r="S14" s="1" t="s">
        <v>299</v>
      </c>
      <c r="T14" s="1" t="s">
        <v>300</v>
      </c>
    </row>
    <row r="15" s="1" customFormat="1" spans="1:20">
      <c r="A15" s="3">
        <v>17270625474</v>
      </c>
      <c r="B15" s="1" t="s">
        <v>351</v>
      </c>
      <c r="C15" s="1" t="s">
        <v>352</v>
      </c>
      <c r="D15" s="1" t="s">
        <v>353</v>
      </c>
      <c r="E15" s="1" t="s">
        <v>354</v>
      </c>
      <c r="F15" s="1" t="s">
        <v>351</v>
      </c>
      <c r="G15" s="1" t="s">
        <v>335</v>
      </c>
      <c r="H15" s="1" t="s">
        <v>291</v>
      </c>
      <c r="I15" s="1" t="s">
        <v>355</v>
      </c>
      <c r="J15" s="1" t="s">
        <v>293</v>
      </c>
      <c r="K15" s="1" t="s">
        <v>355</v>
      </c>
      <c r="L15" s="1" t="s">
        <v>355</v>
      </c>
      <c r="M15" s="1" t="s">
        <v>294</v>
      </c>
      <c r="N15" s="1" t="s">
        <v>294</v>
      </c>
      <c r="O15" s="1" t="s">
        <v>295</v>
      </c>
      <c r="P15" s="1" t="s">
        <v>296</v>
      </c>
      <c r="Q15" s="1" t="s">
        <v>356</v>
      </c>
      <c r="R15" s="1" t="s">
        <v>298</v>
      </c>
      <c r="S15" s="1" t="s">
        <v>299</v>
      </c>
      <c r="T15" s="1" t="s">
        <v>300</v>
      </c>
    </row>
    <row r="16" s="1" customFormat="1" spans="1:20">
      <c r="A16" s="3">
        <v>17269984296</v>
      </c>
      <c r="B16" s="1" t="s">
        <v>351</v>
      </c>
      <c r="C16" s="1" t="s">
        <v>357</v>
      </c>
      <c r="D16" s="1" t="s">
        <v>308</v>
      </c>
      <c r="E16" s="1" t="s">
        <v>358</v>
      </c>
      <c r="F16" s="1" t="s">
        <v>351</v>
      </c>
      <c r="G16" s="1" t="s">
        <v>335</v>
      </c>
      <c r="H16" s="1" t="s">
        <v>291</v>
      </c>
      <c r="I16" s="1" t="s">
        <v>359</v>
      </c>
      <c r="J16" s="1" t="s">
        <v>293</v>
      </c>
      <c r="K16" s="1" t="s">
        <v>359</v>
      </c>
      <c r="L16" s="1" t="s">
        <v>359</v>
      </c>
      <c r="M16" s="1" t="s">
        <v>294</v>
      </c>
      <c r="N16" s="1" t="s">
        <v>294</v>
      </c>
      <c r="O16" s="1" t="s">
        <v>295</v>
      </c>
      <c r="P16" s="1" t="s">
        <v>296</v>
      </c>
      <c r="Q16" s="1" t="s">
        <v>360</v>
      </c>
      <c r="R16" s="1" t="s">
        <v>298</v>
      </c>
      <c r="S16" s="1" t="s">
        <v>299</v>
      </c>
      <c r="T16" s="1" t="s">
        <v>300</v>
      </c>
    </row>
    <row r="17" s="1" customFormat="1" spans="1:20">
      <c r="A17" s="3">
        <v>17269904352</v>
      </c>
      <c r="B17" s="1" t="s">
        <v>351</v>
      </c>
      <c r="C17" s="1" t="s">
        <v>361</v>
      </c>
      <c r="D17" s="1" t="s">
        <v>353</v>
      </c>
      <c r="E17" s="1" t="s">
        <v>362</v>
      </c>
      <c r="F17" s="1" t="s">
        <v>351</v>
      </c>
      <c r="G17" s="1" t="s">
        <v>335</v>
      </c>
      <c r="H17" s="1" t="s">
        <v>291</v>
      </c>
      <c r="I17" s="1" t="s">
        <v>363</v>
      </c>
      <c r="J17" s="1" t="s">
        <v>293</v>
      </c>
      <c r="K17" s="1" t="s">
        <v>363</v>
      </c>
      <c r="L17" s="1" t="s">
        <v>363</v>
      </c>
      <c r="M17" s="1" t="s">
        <v>294</v>
      </c>
      <c r="N17" s="1" t="s">
        <v>294</v>
      </c>
      <c r="O17" s="1" t="s">
        <v>295</v>
      </c>
      <c r="P17" s="1" t="s">
        <v>296</v>
      </c>
      <c r="Q17" s="1" t="s">
        <v>364</v>
      </c>
      <c r="R17" s="1" t="s">
        <v>298</v>
      </c>
      <c r="S17" s="1" t="s">
        <v>299</v>
      </c>
      <c r="T17" s="1" t="s">
        <v>300</v>
      </c>
    </row>
    <row r="18" s="1" customFormat="1" spans="1:20">
      <c r="A18" s="3">
        <v>17265498824</v>
      </c>
      <c r="B18" s="1" t="s">
        <v>365</v>
      </c>
      <c r="C18" s="1" t="s">
        <v>366</v>
      </c>
      <c r="D18" s="1" t="s">
        <v>367</v>
      </c>
      <c r="E18" s="1" t="s">
        <v>368</v>
      </c>
      <c r="F18" s="1" t="s">
        <v>306</v>
      </c>
      <c r="G18" s="1" t="s">
        <v>286</v>
      </c>
      <c r="H18" s="1" t="s">
        <v>291</v>
      </c>
      <c r="I18" s="1" t="s">
        <v>369</v>
      </c>
      <c r="J18" s="1" t="s">
        <v>293</v>
      </c>
      <c r="K18" s="1" t="s">
        <v>369</v>
      </c>
      <c r="L18" s="1" t="s">
        <v>369</v>
      </c>
      <c r="M18" s="1" t="s">
        <v>294</v>
      </c>
      <c r="N18" s="1" t="s">
        <v>294</v>
      </c>
      <c r="O18" s="1" t="s">
        <v>295</v>
      </c>
      <c r="P18" s="1" t="s">
        <v>296</v>
      </c>
      <c r="Q18" s="1" t="s">
        <v>370</v>
      </c>
      <c r="R18" s="1" t="s">
        <v>298</v>
      </c>
      <c r="S18" s="1" t="s">
        <v>299</v>
      </c>
      <c r="T18" s="1" t="s">
        <v>300</v>
      </c>
    </row>
    <row r="19" s="1" customFormat="1" spans="1:20">
      <c r="A19" s="3">
        <v>17264166722</v>
      </c>
      <c r="B19" s="1" t="s">
        <v>365</v>
      </c>
      <c r="C19" s="1" t="s">
        <v>371</v>
      </c>
      <c r="D19" s="1" t="s">
        <v>372</v>
      </c>
      <c r="E19" s="1" t="s">
        <v>373</v>
      </c>
      <c r="F19" s="1" t="s">
        <v>365</v>
      </c>
      <c r="G19" s="1" t="s">
        <v>290</v>
      </c>
      <c r="H19" s="1" t="s">
        <v>291</v>
      </c>
      <c r="I19" s="1" t="s">
        <v>374</v>
      </c>
      <c r="J19" s="1" t="s">
        <v>293</v>
      </c>
      <c r="K19" s="1" t="s">
        <v>374</v>
      </c>
      <c r="L19" s="1" t="s">
        <v>374</v>
      </c>
      <c r="M19" s="1" t="s">
        <v>294</v>
      </c>
      <c r="N19" s="1" t="s">
        <v>294</v>
      </c>
      <c r="O19" s="1" t="s">
        <v>295</v>
      </c>
      <c r="P19" s="1" t="s">
        <v>296</v>
      </c>
      <c r="Q19" s="1" t="s">
        <v>375</v>
      </c>
      <c r="R19" s="1" t="s">
        <v>298</v>
      </c>
      <c r="S19" s="1" t="s">
        <v>299</v>
      </c>
      <c r="T19" s="1" t="s">
        <v>300</v>
      </c>
    </row>
    <row r="20" s="1" customFormat="1" spans="1:20">
      <c r="A20" s="3">
        <v>17263650575</v>
      </c>
      <c r="B20" s="1" t="s">
        <v>365</v>
      </c>
      <c r="C20" s="1" t="s">
        <v>376</v>
      </c>
      <c r="D20" s="1" t="s">
        <v>347</v>
      </c>
      <c r="E20" s="1" t="s">
        <v>377</v>
      </c>
      <c r="F20" s="1" t="s">
        <v>365</v>
      </c>
      <c r="G20" s="1" t="s">
        <v>335</v>
      </c>
      <c r="H20" s="1" t="s">
        <v>291</v>
      </c>
      <c r="I20" s="1" t="s">
        <v>378</v>
      </c>
      <c r="J20" s="1" t="s">
        <v>293</v>
      </c>
      <c r="K20" s="1" t="s">
        <v>378</v>
      </c>
      <c r="L20" s="1" t="s">
        <v>378</v>
      </c>
      <c r="M20" s="1" t="s">
        <v>294</v>
      </c>
      <c r="N20" s="1" t="s">
        <v>294</v>
      </c>
      <c r="O20" s="1" t="s">
        <v>295</v>
      </c>
      <c r="P20" s="1" t="s">
        <v>296</v>
      </c>
      <c r="Q20" s="1" t="s">
        <v>379</v>
      </c>
      <c r="R20" s="1" t="s">
        <v>298</v>
      </c>
      <c r="S20" s="1" t="s">
        <v>299</v>
      </c>
      <c r="T20" s="1" t="s">
        <v>300</v>
      </c>
    </row>
    <row r="21" s="1" customFormat="1" spans="1:20">
      <c r="A21" s="3">
        <v>17263207706</v>
      </c>
      <c r="B21" s="1" t="s">
        <v>380</v>
      </c>
      <c r="C21" s="1" t="s">
        <v>381</v>
      </c>
      <c r="D21" s="1" t="s">
        <v>382</v>
      </c>
      <c r="E21" s="1" t="s">
        <v>383</v>
      </c>
      <c r="F21" s="1" t="s">
        <v>286</v>
      </c>
      <c r="G21" s="1" t="s">
        <v>290</v>
      </c>
      <c r="H21" s="1" t="s">
        <v>291</v>
      </c>
      <c r="I21" s="1" t="s">
        <v>304</v>
      </c>
      <c r="J21" s="1" t="s">
        <v>293</v>
      </c>
      <c r="K21" s="1" t="s">
        <v>304</v>
      </c>
      <c r="L21" s="1" t="s">
        <v>304</v>
      </c>
      <c r="M21" s="1" t="s">
        <v>294</v>
      </c>
      <c r="N21" s="1" t="s">
        <v>294</v>
      </c>
      <c r="O21" s="1" t="s">
        <v>295</v>
      </c>
      <c r="P21" s="1" t="s">
        <v>296</v>
      </c>
      <c r="Q21" s="1" t="s">
        <v>384</v>
      </c>
      <c r="R21" s="1" t="s">
        <v>298</v>
      </c>
      <c r="S21" s="1" t="s">
        <v>299</v>
      </c>
      <c r="T21" s="1" t="s">
        <v>300</v>
      </c>
    </row>
    <row r="22" s="1" customFormat="1" spans="1:20">
      <c r="A22" s="3">
        <v>17262672579</v>
      </c>
      <c r="B22" s="1" t="s">
        <v>380</v>
      </c>
      <c r="C22" s="1" t="s">
        <v>385</v>
      </c>
      <c r="D22" s="1" t="s">
        <v>386</v>
      </c>
      <c r="E22" s="1" t="s">
        <v>387</v>
      </c>
      <c r="F22" s="1" t="s">
        <v>335</v>
      </c>
      <c r="G22" s="1" t="s">
        <v>286</v>
      </c>
      <c r="H22" s="1" t="s">
        <v>291</v>
      </c>
      <c r="I22" s="1" t="s">
        <v>388</v>
      </c>
      <c r="J22" s="1" t="s">
        <v>293</v>
      </c>
      <c r="K22" s="1" t="s">
        <v>388</v>
      </c>
      <c r="L22" s="1" t="s">
        <v>388</v>
      </c>
      <c r="M22" s="1" t="s">
        <v>294</v>
      </c>
      <c r="N22" s="1" t="s">
        <v>294</v>
      </c>
      <c r="O22" s="1" t="s">
        <v>295</v>
      </c>
      <c r="P22" s="1" t="s">
        <v>296</v>
      </c>
      <c r="Q22" s="1" t="s">
        <v>389</v>
      </c>
      <c r="R22" s="1" t="s">
        <v>298</v>
      </c>
      <c r="S22" s="1" t="s">
        <v>299</v>
      </c>
      <c r="T22" s="1" t="s">
        <v>300</v>
      </c>
    </row>
    <row r="23" s="1" customFormat="1" spans="1:20">
      <c r="A23" s="3">
        <v>17262640560</v>
      </c>
      <c r="B23" s="1" t="s">
        <v>380</v>
      </c>
      <c r="C23" s="1" t="s">
        <v>390</v>
      </c>
      <c r="D23" s="1" t="s">
        <v>386</v>
      </c>
      <c r="E23" s="1" t="s">
        <v>391</v>
      </c>
      <c r="F23" s="1" t="s">
        <v>351</v>
      </c>
      <c r="G23" s="1" t="s">
        <v>290</v>
      </c>
      <c r="H23" s="1" t="s">
        <v>291</v>
      </c>
      <c r="I23" s="1" t="s">
        <v>392</v>
      </c>
      <c r="J23" s="1" t="s">
        <v>293</v>
      </c>
      <c r="K23" s="1" t="s">
        <v>392</v>
      </c>
      <c r="L23" s="1" t="s">
        <v>392</v>
      </c>
      <c r="M23" s="1" t="s">
        <v>294</v>
      </c>
      <c r="N23" s="1" t="s">
        <v>294</v>
      </c>
      <c r="O23" s="1" t="s">
        <v>295</v>
      </c>
      <c r="P23" s="1" t="s">
        <v>296</v>
      </c>
      <c r="Q23" s="1" t="s">
        <v>393</v>
      </c>
      <c r="R23" s="1" t="s">
        <v>298</v>
      </c>
      <c r="S23" s="1" t="s">
        <v>299</v>
      </c>
      <c r="T23" s="1" t="s">
        <v>300</v>
      </c>
    </row>
    <row r="24" s="1" customFormat="1" spans="1:20">
      <c r="A24" s="3">
        <v>17262459064</v>
      </c>
      <c r="B24" s="1" t="s">
        <v>380</v>
      </c>
      <c r="C24" s="1" t="s">
        <v>394</v>
      </c>
      <c r="D24" s="1" t="s">
        <v>395</v>
      </c>
      <c r="E24" s="1" t="s">
        <v>396</v>
      </c>
      <c r="F24" s="1" t="s">
        <v>351</v>
      </c>
      <c r="G24" s="1" t="s">
        <v>335</v>
      </c>
      <c r="H24" s="1" t="s">
        <v>291</v>
      </c>
      <c r="I24" s="1" t="s">
        <v>397</v>
      </c>
      <c r="J24" s="1" t="s">
        <v>293</v>
      </c>
      <c r="K24" s="1" t="s">
        <v>397</v>
      </c>
      <c r="L24" s="1" t="s">
        <v>397</v>
      </c>
      <c r="M24" s="1" t="s">
        <v>294</v>
      </c>
      <c r="N24" s="1" t="s">
        <v>294</v>
      </c>
      <c r="O24" s="1" t="s">
        <v>295</v>
      </c>
      <c r="P24" s="1" t="s">
        <v>296</v>
      </c>
      <c r="Q24" s="1" t="s">
        <v>398</v>
      </c>
      <c r="R24" s="1" t="s">
        <v>298</v>
      </c>
      <c r="S24" s="1" t="s">
        <v>299</v>
      </c>
      <c r="T24" s="1" t="s">
        <v>300</v>
      </c>
    </row>
    <row r="25" s="1" customFormat="1" spans="1:20">
      <c r="A25" s="3">
        <v>17261928667</v>
      </c>
      <c r="B25" s="1" t="s">
        <v>380</v>
      </c>
      <c r="C25" s="1" t="s">
        <v>399</v>
      </c>
      <c r="D25" s="1" t="s">
        <v>386</v>
      </c>
      <c r="E25" s="1" t="s">
        <v>400</v>
      </c>
      <c r="F25" s="1" t="s">
        <v>335</v>
      </c>
      <c r="G25" s="1" t="s">
        <v>306</v>
      </c>
      <c r="H25" s="1" t="s">
        <v>291</v>
      </c>
      <c r="I25" s="1" t="s">
        <v>401</v>
      </c>
      <c r="J25" s="1" t="s">
        <v>293</v>
      </c>
      <c r="K25" s="1" t="s">
        <v>401</v>
      </c>
      <c r="L25" s="1" t="s">
        <v>401</v>
      </c>
      <c r="M25" s="1" t="s">
        <v>294</v>
      </c>
      <c r="N25" s="1" t="s">
        <v>294</v>
      </c>
      <c r="O25" s="1" t="s">
        <v>295</v>
      </c>
      <c r="P25" s="1" t="s">
        <v>296</v>
      </c>
      <c r="Q25" s="1" t="s">
        <v>402</v>
      </c>
      <c r="R25" s="1" t="s">
        <v>298</v>
      </c>
      <c r="S25" s="1" t="s">
        <v>299</v>
      </c>
      <c r="T25" s="1" t="s">
        <v>300</v>
      </c>
    </row>
    <row r="26" s="1" customFormat="1" spans="1:20">
      <c r="A26" s="3">
        <v>17261842533</v>
      </c>
      <c r="B26" s="1" t="s">
        <v>380</v>
      </c>
      <c r="C26" s="1" t="s">
        <v>403</v>
      </c>
      <c r="D26" s="1" t="s">
        <v>288</v>
      </c>
      <c r="E26" s="1" t="s">
        <v>404</v>
      </c>
      <c r="F26" s="1" t="s">
        <v>286</v>
      </c>
      <c r="G26" s="1" t="s">
        <v>290</v>
      </c>
      <c r="H26" s="1" t="s">
        <v>291</v>
      </c>
      <c r="I26" s="1" t="s">
        <v>292</v>
      </c>
      <c r="J26" s="1" t="s">
        <v>293</v>
      </c>
      <c r="K26" s="1" t="s">
        <v>292</v>
      </c>
      <c r="L26" s="1" t="s">
        <v>292</v>
      </c>
      <c r="M26" s="1" t="s">
        <v>294</v>
      </c>
      <c r="N26" s="1" t="s">
        <v>294</v>
      </c>
      <c r="O26" s="1" t="s">
        <v>295</v>
      </c>
      <c r="P26" s="1" t="s">
        <v>296</v>
      </c>
      <c r="Q26" s="1" t="s">
        <v>405</v>
      </c>
      <c r="R26" s="1" t="s">
        <v>298</v>
      </c>
      <c r="S26" s="1" t="s">
        <v>299</v>
      </c>
      <c r="T26" s="1" t="s">
        <v>300</v>
      </c>
    </row>
    <row r="27" s="1" customFormat="1" spans="1:20">
      <c r="A27" s="3">
        <v>17261750548</v>
      </c>
      <c r="B27" s="1" t="s">
        <v>380</v>
      </c>
      <c r="C27" s="1" t="s">
        <v>406</v>
      </c>
      <c r="D27" s="1" t="s">
        <v>288</v>
      </c>
      <c r="E27" s="1" t="s">
        <v>407</v>
      </c>
      <c r="F27" s="1" t="s">
        <v>286</v>
      </c>
      <c r="G27" s="1" t="s">
        <v>290</v>
      </c>
      <c r="H27" s="1" t="s">
        <v>291</v>
      </c>
      <c r="I27" s="1" t="s">
        <v>341</v>
      </c>
      <c r="J27" s="1" t="s">
        <v>293</v>
      </c>
      <c r="K27" s="1" t="s">
        <v>341</v>
      </c>
      <c r="L27" s="1" t="s">
        <v>341</v>
      </c>
      <c r="M27" s="1" t="s">
        <v>294</v>
      </c>
      <c r="N27" s="1" t="s">
        <v>294</v>
      </c>
      <c r="O27" s="1" t="s">
        <v>295</v>
      </c>
      <c r="P27" s="1" t="s">
        <v>296</v>
      </c>
      <c r="Q27" s="1" t="s">
        <v>408</v>
      </c>
      <c r="R27" s="1" t="s">
        <v>298</v>
      </c>
      <c r="S27" s="1" t="s">
        <v>299</v>
      </c>
      <c r="T27" s="1" t="s">
        <v>300</v>
      </c>
    </row>
    <row r="28" s="1" customFormat="1" spans="1:20">
      <c r="A28" s="3">
        <v>17258799828</v>
      </c>
      <c r="B28" s="1" t="s">
        <v>409</v>
      </c>
      <c r="C28" s="1" t="s">
        <v>410</v>
      </c>
      <c r="D28" s="1" t="s">
        <v>411</v>
      </c>
      <c r="E28" s="1" t="s">
        <v>412</v>
      </c>
      <c r="F28" s="1" t="s">
        <v>380</v>
      </c>
      <c r="G28" s="1" t="s">
        <v>351</v>
      </c>
      <c r="H28" s="1" t="s">
        <v>291</v>
      </c>
      <c r="I28" s="1" t="s">
        <v>413</v>
      </c>
      <c r="J28" s="1" t="s">
        <v>293</v>
      </c>
      <c r="K28" s="1" t="s">
        <v>413</v>
      </c>
      <c r="L28" s="1" t="s">
        <v>413</v>
      </c>
      <c r="M28" s="1" t="s">
        <v>294</v>
      </c>
      <c r="N28" s="1" t="s">
        <v>294</v>
      </c>
      <c r="O28" s="1" t="s">
        <v>295</v>
      </c>
      <c r="P28" s="1" t="s">
        <v>296</v>
      </c>
      <c r="Q28" s="1" t="s">
        <v>414</v>
      </c>
      <c r="R28" s="1" t="s">
        <v>298</v>
      </c>
      <c r="S28" s="1" t="s">
        <v>299</v>
      </c>
      <c r="T28" s="1" t="s">
        <v>300</v>
      </c>
    </row>
    <row r="29" s="1" customFormat="1" spans="1:20">
      <c r="A29" s="3">
        <v>17257990498</v>
      </c>
      <c r="B29" s="1" t="s">
        <v>409</v>
      </c>
      <c r="C29" s="1" t="s">
        <v>415</v>
      </c>
      <c r="D29" s="1" t="s">
        <v>416</v>
      </c>
      <c r="E29" s="1" t="s">
        <v>417</v>
      </c>
      <c r="F29" s="1" t="s">
        <v>380</v>
      </c>
      <c r="G29" s="1" t="s">
        <v>365</v>
      </c>
      <c r="H29" s="1" t="s">
        <v>291</v>
      </c>
      <c r="I29" s="1" t="s">
        <v>418</v>
      </c>
      <c r="J29" s="1" t="s">
        <v>293</v>
      </c>
      <c r="K29" s="1" t="s">
        <v>418</v>
      </c>
      <c r="L29" s="1" t="s">
        <v>418</v>
      </c>
      <c r="M29" s="1" t="s">
        <v>294</v>
      </c>
      <c r="N29" s="1" t="s">
        <v>294</v>
      </c>
      <c r="O29" s="1" t="s">
        <v>295</v>
      </c>
      <c r="P29" s="1" t="s">
        <v>296</v>
      </c>
      <c r="Q29" s="1" t="s">
        <v>419</v>
      </c>
      <c r="R29" s="1" t="s">
        <v>298</v>
      </c>
      <c r="S29" s="1" t="s">
        <v>299</v>
      </c>
      <c r="T29" s="1" t="s">
        <v>300</v>
      </c>
    </row>
    <row r="30" s="1" customFormat="1" spans="1:20">
      <c r="A30" s="3">
        <v>17257273552</v>
      </c>
      <c r="B30" s="1" t="s">
        <v>409</v>
      </c>
      <c r="C30" s="1" t="s">
        <v>420</v>
      </c>
      <c r="D30" s="1" t="s">
        <v>421</v>
      </c>
      <c r="E30" s="1" t="s">
        <v>422</v>
      </c>
      <c r="F30" s="1" t="s">
        <v>380</v>
      </c>
      <c r="G30" s="1" t="s">
        <v>351</v>
      </c>
      <c r="H30" s="1" t="s">
        <v>291</v>
      </c>
      <c r="I30" s="1" t="s">
        <v>423</v>
      </c>
      <c r="J30" s="1" t="s">
        <v>293</v>
      </c>
      <c r="K30" s="1" t="s">
        <v>423</v>
      </c>
      <c r="L30" s="1" t="s">
        <v>423</v>
      </c>
      <c r="M30" s="1" t="s">
        <v>294</v>
      </c>
      <c r="N30" s="1" t="s">
        <v>294</v>
      </c>
      <c r="O30" s="1" t="s">
        <v>295</v>
      </c>
      <c r="P30" s="1" t="s">
        <v>296</v>
      </c>
      <c r="Q30" s="1" t="s">
        <v>424</v>
      </c>
      <c r="R30" s="1" t="s">
        <v>298</v>
      </c>
      <c r="S30" s="1" t="s">
        <v>299</v>
      </c>
      <c r="T30" s="1" t="s">
        <v>300</v>
      </c>
    </row>
    <row r="31" s="1" customFormat="1" spans="1:20">
      <c r="A31" s="3">
        <v>17257206256</v>
      </c>
      <c r="B31" s="1" t="s">
        <v>409</v>
      </c>
      <c r="C31" s="1" t="s">
        <v>425</v>
      </c>
      <c r="D31" s="1" t="s">
        <v>426</v>
      </c>
      <c r="E31" s="1" t="s">
        <v>427</v>
      </c>
      <c r="F31" s="1" t="s">
        <v>365</v>
      </c>
      <c r="G31" s="1" t="s">
        <v>351</v>
      </c>
      <c r="H31" s="1" t="s">
        <v>291</v>
      </c>
      <c r="I31" s="1" t="s">
        <v>428</v>
      </c>
      <c r="J31" s="1" t="s">
        <v>293</v>
      </c>
      <c r="K31" s="1" t="s">
        <v>428</v>
      </c>
      <c r="L31" s="1" t="s">
        <v>428</v>
      </c>
      <c r="M31" s="1" t="s">
        <v>294</v>
      </c>
      <c r="N31" s="1" t="s">
        <v>294</v>
      </c>
      <c r="O31" s="1" t="s">
        <v>295</v>
      </c>
      <c r="P31" s="1" t="s">
        <v>296</v>
      </c>
      <c r="Q31" s="1" t="s">
        <v>429</v>
      </c>
      <c r="R31" s="1" t="s">
        <v>298</v>
      </c>
      <c r="S31" s="1" t="s">
        <v>299</v>
      </c>
      <c r="T31" s="1" t="s">
        <v>300</v>
      </c>
    </row>
    <row r="32" s="1" customFormat="1" spans="1:20">
      <c r="A32" s="3">
        <v>17256451818</v>
      </c>
      <c r="B32" s="1" t="s">
        <v>430</v>
      </c>
      <c r="C32" s="1" t="s">
        <v>431</v>
      </c>
      <c r="D32" s="1" t="s">
        <v>313</v>
      </c>
      <c r="E32" s="1" t="s">
        <v>432</v>
      </c>
      <c r="F32" s="1" t="s">
        <v>430</v>
      </c>
      <c r="G32" s="1" t="s">
        <v>409</v>
      </c>
      <c r="H32" s="1" t="s">
        <v>291</v>
      </c>
      <c r="I32" s="1" t="s">
        <v>433</v>
      </c>
      <c r="J32" s="1" t="s">
        <v>293</v>
      </c>
      <c r="K32" s="1" t="s">
        <v>433</v>
      </c>
      <c r="L32" s="1" t="s">
        <v>433</v>
      </c>
      <c r="M32" s="1" t="s">
        <v>294</v>
      </c>
      <c r="N32" s="1" t="s">
        <v>294</v>
      </c>
      <c r="O32" s="1" t="s">
        <v>295</v>
      </c>
      <c r="P32" s="1" t="s">
        <v>296</v>
      </c>
      <c r="Q32" s="1" t="s">
        <v>434</v>
      </c>
      <c r="R32" s="1" t="s">
        <v>298</v>
      </c>
      <c r="S32" s="1" t="s">
        <v>299</v>
      </c>
      <c r="T32" s="1" t="s">
        <v>300</v>
      </c>
    </row>
    <row r="33" s="1" customFormat="1" spans="1:20">
      <c r="A33" s="3">
        <v>17255146083</v>
      </c>
      <c r="B33" s="1" t="s">
        <v>430</v>
      </c>
      <c r="C33" s="1" t="s">
        <v>435</v>
      </c>
      <c r="D33" s="1" t="s">
        <v>416</v>
      </c>
      <c r="E33" s="1" t="s">
        <v>436</v>
      </c>
      <c r="F33" s="1" t="s">
        <v>430</v>
      </c>
      <c r="G33" s="1" t="s">
        <v>409</v>
      </c>
      <c r="H33" s="1" t="s">
        <v>291</v>
      </c>
      <c r="I33" s="1" t="s">
        <v>418</v>
      </c>
      <c r="J33" s="1" t="s">
        <v>293</v>
      </c>
      <c r="K33" s="1" t="s">
        <v>418</v>
      </c>
      <c r="L33" s="1" t="s">
        <v>418</v>
      </c>
      <c r="M33" s="1" t="s">
        <v>294</v>
      </c>
      <c r="N33" s="1" t="s">
        <v>294</v>
      </c>
      <c r="O33" s="1" t="s">
        <v>295</v>
      </c>
      <c r="P33" s="1" t="s">
        <v>296</v>
      </c>
      <c r="Q33" s="1" t="s">
        <v>437</v>
      </c>
      <c r="R33" s="1" t="s">
        <v>298</v>
      </c>
      <c r="S33" s="1" t="s">
        <v>299</v>
      </c>
      <c r="T33" s="1" t="s">
        <v>300</v>
      </c>
    </row>
    <row r="34" s="1" customFormat="1" spans="1:20">
      <c r="A34" s="3">
        <v>17252283572</v>
      </c>
      <c r="B34" s="1" t="s">
        <v>430</v>
      </c>
      <c r="C34" s="1" t="s">
        <v>438</v>
      </c>
      <c r="D34" s="1" t="s">
        <v>439</v>
      </c>
      <c r="E34" s="1" t="s">
        <v>440</v>
      </c>
      <c r="F34" s="1" t="s">
        <v>430</v>
      </c>
      <c r="G34" s="1" t="s">
        <v>409</v>
      </c>
      <c r="H34" s="1" t="s">
        <v>291</v>
      </c>
      <c r="I34" s="1" t="s">
        <v>441</v>
      </c>
      <c r="J34" s="1" t="s">
        <v>293</v>
      </c>
      <c r="K34" s="1" t="s">
        <v>441</v>
      </c>
      <c r="L34" s="1" t="s">
        <v>441</v>
      </c>
      <c r="M34" s="1" t="s">
        <v>294</v>
      </c>
      <c r="N34" s="1" t="s">
        <v>294</v>
      </c>
      <c r="O34" s="1" t="s">
        <v>295</v>
      </c>
      <c r="P34" s="1" t="s">
        <v>296</v>
      </c>
      <c r="Q34" s="1" t="s">
        <v>442</v>
      </c>
      <c r="R34" s="1" t="s">
        <v>298</v>
      </c>
      <c r="S34" s="1" t="s">
        <v>299</v>
      </c>
      <c r="T34" s="1" t="s">
        <v>300</v>
      </c>
    </row>
    <row r="35" s="1" customFormat="1" spans="1:20">
      <c r="A35" s="3">
        <v>17251918660</v>
      </c>
      <c r="B35" s="1" t="s">
        <v>430</v>
      </c>
      <c r="C35" s="1" t="s">
        <v>443</v>
      </c>
      <c r="D35" s="1" t="s">
        <v>386</v>
      </c>
      <c r="E35" s="1" t="s">
        <v>444</v>
      </c>
      <c r="F35" s="1" t="s">
        <v>365</v>
      </c>
      <c r="G35" s="1" t="s">
        <v>351</v>
      </c>
      <c r="H35" s="1" t="s">
        <v>291</v>
      </c>
      <c r="I35" s="1" t="s">
        <v>369</v>
      </c>
      <c r="J35" s="1" t="s">
        <v>293</v>
      </c>
      <c r="K35" s="1" t="s">
        <v>369</v>
      </c>
      <c r="L35" s="1" t="s">
        <v>369</v>
      </c>
      <c r="M35" s="1" t="s">
        <v>294</v>
      </c>
      <c r="N35" s="1" t="s">
        <v>294</v>
      </c>
      <c r="O35" s="1" t="s">
        <v>295</v>
      </c>
      <c r="P35" s="1" t="s">
        <v>296</v>
      </c>
      <c r="Q35" s="1" t="s">
        <v>445</v>
      </c>
      <c r="R35" s="1" t="s">
        <v>298</v>
      </c>
      <c r="S35" s="1" t="s">
        <v>299</v>
      </c>
      <c r="T35" s="1" t="s">
        <v>300</v>
      </c>
    </row>
    <row r="36" s="1" customFormat="1" spans="1:20">
      <c r="A36" s="3">
        <v>17251902621</v>
      </c>
      <c r="B36" s="1" t="s">
        <v>430</v>
      </c>
      <c r="C36" s="1" t="s">
        <v>446</v>
      </c>
      <c r="D36" s="1" t="s">
        <v>386</v>
      </c>
      <c r="E36" s="1" t="s">
        <v>447</v>
      </c>
      <c r="F36" s="1" t="s">
        <v>365</v>
      </c>
      <c r="G36" s="1" t="s">
        <v>351</v>
      </c>
      <c r="H36" s="1" t="s">
        <v>291</v>
      </c>
      <c r="I36" s="1" t="s">
        <v>369</v>
      </c>
      <c r="J36" s="1" t="s">
        <v>293</v>
      </c>
      <c r="K36" s="1" t="s">
        <v>369</v>
      </c>
      <c r="L36" s="1" t="s">
        <v>369</v>
      </c>
      <c r="M36" s="1" t="s">
        <v>294</v>
      </c>
      <c r="N36" s="1" t="s">
        <v>294</v>
      </c>
      <c r="O36" s="1" t="s">
        <v>295</v>
      </c>
      <c r="P36" s="1" t="s">
        <v>296</v>
      </c>
      <c r="Q36" s="1" t="s">
        <v>448</v>
      </c>
      <c r="R36" s="1" t="s">
        <v>298</v>
      </c>
      <c r="S36" s="1" t="s">
        <v>299</v>
      </c>
      <c r="T36" s="1" t="s">
        <v>300</v>
      </c>
    </row>
    <row r="37" s="1" customFormat="1" spans="1:20">
      <c r="A37" s="3">
        <v>17251766744</v>
      </c>
      <c r="B37" s="1" t="s">
        <v>430</v>
      </c>
      <c r="C37" s="1" t="s">
        <v>449</v>
      </c>
      <c r="D37" s="1" t="s">
        <v>411</v>
      </c>
      <c r="E37" s="1" t="s">
        <v>450</v>
      </c>
      <c r="F37" s="1" t="s">
        <v>430</v>
      </c>
      <c r="G37" s="1" t="s">
        <v>409</v>
      </c>
      <c r="H37" s="1" t="s">
        <v>291</v>
      </c>
      <c r="I37" s="1" t="s">
        <v>451</v>
      </c>
      <c r="J37" s="1" t="s">
        <v>293</v>
      </c>
      <c r="K37" s="1" t="s">
        <v>451</v>
      </c>
      <c r="L37" s="1" t="s">
        <v>451</v>
      </c>
      <c r="M37" s="1" t="s">
        <v>294</v>
      </c>
      <c r="N37" s="1" t="s">
        <v>294</v>
      </c>
      <c r="O37" s="1" t="s">
        <v>295</v>
      </c>
      <c r="P37" s="1" t="s">
        <v>296</v>
      </c>
      <c r="Q37" s="1" t="s">
        <v>452</v>
      </c>
      <c r="R37" s="1" t="s">
        <v>298</v>
      </c>
      <c r="S37" s="1" t="s">
        <v>299</v>
      </c>
      <c r="T37" s="1" t="s">
        <v>300</v>
      </c>
    </row>
    <row r="38" s="1" customFormat="1" spans="1:20">
      <c r="A38" s="3">
        <v>17251716939</v>
      </c>
      <c r="B38" s="1" t="s">
        <v>430</v>
      </c>
      <c r="C38" s="1" t="s">
        <v>453</v>
      </c>
      <c r="D38" s="1" t="s">
        <v>454</v>
      </c>
      <c r="E38" s="1" t="s">
        <v>455</v>
      </c>
      <c r="F38" s="1" t="s">
        <v>430</v>
      </c>
      <c r="G38" s="1" t="s">
        <v>365</v>
      </c>
      <c r="H38" s="1" t="s">
        <v>291</v>
      </c>
      <c r="I38" s="1" t="s">
        <v>456</v>
      </c>
      <c r="J38" s="1" t="s">
        <v>293</v>
      </c>
      <c r="K38" s="1" t="s">
        <v>456</v>
      </c>
      <c r="L38" s="1" t="s">
        <v>456</v>
      </c>
      <c r="M38" s="1" t="s">
        <v>294</v>
      </c>
      <c r="N38" s="1" t="s">
        <v>294</v>
      </c>
      <c r="O38" s="1" t="s">
        <v>295</v>
      </c>
      <c r="P38" s="1" t="s">
        <v>296</v>
      </c>
      <c r="Q38" s="1" t="s">
        <v>457</v>
      </c>
      <c r="R38" s="1" t="s">
        <v>298</v>
      </c>
      <c r="S38" s="1" t="s">
        <v>299</v>
      </c>
      <c r="T38" s="1" t="s">
        <v>300</v>
      </c>
    </row>
    <row r="39" s="1" customFormat="1" spans="1:20">
      <c r="A39" s="3">
        <v>17250521972</v>
      </c>
      <c r="B39" s="1" t="s">
        <v>458</v>
      </c>
      <c r="C39" s="1" t="s">
        <v>459</v>
      </c>
      <c r="D39" s="1" t="s">
        <v>460</v>
      </c>
      <c r="E39" s="1" t="s">
        <v>461</v>
      </c>
      <c r="F39" s="1" t="s">
        <v>365</v>
      </c>
      <c r="G39" s="1" t="s">
        <v>351</v>
      </c>
      <c r="H39" s="1" t="s">
        <v>291</v>
      </c>
      <c r="I39" s="1" t="s">
        <v>462</v>
      </c>
      <c r="J39" s="1" t="s">
        <v>293</v>
      </c>
      <c r="K39" s="1" t="s">
        <v>462</v>
      </c>
      <c r="L39" s="1" t="s">
        <v>462</v>
      </c>
      <c r="M39" s="1" t="s">
        <v>294</v>
      </c>
      <c r="N39" s="1" t="s">
        <v>294</v>
      </c>
      <c r="O39" s="1" t="s">
        <v>295</v>
      </c>
      <c r="P39" s="1" t="s">
        <v>296</v>
      </c>
      <c r="Q39" s="1" t="s">
        <v>463</v>
      </c>
      <c r="R39" s="1" t="s">
        <v>298</v>
      </c>
      <c r="S39" s="1" t="s">
        <v>299</v>
      </c>
      <c r="T39" s="1" t="s">
        <v>300</v>
      </c>
    </row>
    <row r="40" s="1" customFormat="1" spans="1:20">
      <c r="A40" s="3">
        <v>17250286017</v>
      </c>
      <c r="B40" s="1" t="s">
        <v>458</v>
      </c>
      <c r="C40" s="1" t="s">
        <v>464</v>
      </c>
      <c r="D40" s="1" t="s">
        <v>465</v>
      </c>
      <c r="E40" s="1" t="s">
        <v>466</v>
      </c>
      <c r="F40" s="1" t="s">
        <v>380</v>
      </c>
      <c r="G40" s="1" t="s">
        <v>335</v>
      </c>
      <c r="H40" s="1" t="s">
        <v>291</v>
      </c>
      <c r="I40" s="1" t="s">
        <v>467</v>
      </c>
      <c r="J40" s="1" t="s">
        <v>293</v>
      </c>
      <c r="K40" s="1" t="s">
        <v>467</v>
      </c>
      <c r="L40" s="1" t="s">
        <v>467</v>
      </c>
      <c r="M40" s="1" t="s">
        <v>294</v>
      </c>
      <c r="N40" s="1" t="s">
        <v>294</v>
      </c>
      <c r="O40" s="1" t="s">
        <v>295</v>
      </c>
      <c r="P40" s="1" t="s">
        <v>296</v>
      </c>
      <c r="Q40" s="1" t="s">
        <v>468</v>
      </c>
      <c r="R40" s="1" t="s">
        <v>298</v>
      </c>
      <c r="S40" s="1" t="s">
        <v>299</v>
      </c>
      <c r="T40" s="1" t="s">
        <v>300</v>
      </c>
    </row>
    <row r="41" s="1" customFormat="1" spans="1:20">
      <c r="A41" s="3">
        <v>17250262363</v>
      </c>
      <c r="B41" s="1" t="s">
        <v>458</v>
      </c>
      <c r="C41" s="1" t="s">
        <v>469</v>
      </c>
      <c r="D41" s="1" t="s">
        <v>367</v>
      </c>
      <c r="E41" s="1" t="s">
        <v>470</v>
      </c>
      <c r="F41" s="1" t="s">
        <v>458</v>
      </c>
      <c r="G41" s="1" t="s">
        <v>430</v>
      </c>
      <c r="H41" s="1" t="s">
        <v>291</v>
      </c>
      <c r="I41" s="1" t="s">
        <v>471</v>
      </c>
      <c r="J41" s="1" t="s">
        <v>293</v>
      </c>
      <c r="K41" s="1" t="s">
        <v>471</v>
      </c>
      <c r="L41" s="1" t="s">
        <v>471</v>
      </c>
      <c r="M41" s="1" t="s">
        <v>294</v>
      </c>
      <c r="N41" s="1" t="s">
        <v>294</v>
      </c>
      <c r="O41" s="1" t="s">
        <v>295</v>
      </c>
      <c r="P41" s="1" t="s">
        <v>296</v>
      </c>
      <c r="Q41" s="1" t="s">
        <v>472</v>
      </c>
      <c r="R41" s="1" t="s">
        <v>298</v>
      </c>
      <c r="S41" s="1" t="s">
        <v>299</v>
      </c>
      <c r="T41" s="1" t="s">
        <v>300</v>
      </c>
    </row>
    <row r="42" s="1" customFormat="1" spans="1:20">
      <c r="A42" s="3">
        <v>17250086283</v>
      </c>
      <c r="B42" s="1" t="s">
        <v>458</v>
      </c>
      <c r="C42" s="1" t="s">
        <v>473</v>
      </c>
      <c r="D42" s="1" t="s">
        <v>386</v>
      </c>
      <c r="E42" s="1" t="s">
        <v>474</v>
      </c>
      <c r="F42" s="1" t="s">
        <v>365</v>
      </c>
      <c r="G42" s="1" t="s">
        <v>351</v>
      </c>
      <c r="H42" s="1" t="s">
        <v>291</v>
      </c>
      <c r="I42" s="1" t="s">
        <v>475</v>
      </c>
      <c r="J42" s="1" t="s">
        <v>293</v>
      </c>
      <c r="K42" s="1" t="s">
        <v>475</v>
      </c>
      <c r="L42" s="1" t="s">
        <v>475</v>
      </c>
      <c r="M42" s="1" t="s">
        <v>294</v>
      </c>
      <c r="N42" s="1" t="s">
        <v>294</v>
      </c>
      <c r="O42" s="1" t="s">
        <v>295</v>
      </c>
      <c r="P42" s="1" t="s">
        <v>296</v>
      </c>
      <c r="Q42" s="1" t="s">
        <v>476</v>
      </c>
      <c r="R42" s="1" t="s">
        <v>298</v>
      </c>
      <c r="S42" s="1" t="s">
        <v>299</v>
      </c>
      <c r="T42" s="1" t="s">
        <v>300</v>
      </c>
    </row>
    <row r="43" s="1" customFormat="1" spans="1:20">
      <c r="A43" s="3">
        <v>17250050510</v>
      </c>
      <c r="B43" s="1" t="s">
        <v>458</v>
      </c>
      <c r="C43" s="1" t="s">
        <v>477</v>
      </c>
      <c r="D43" s="1" t="s">
        <v>288</v>
      </c>
      <c r="E43" s="1" t="s">
        <v>478</v>
      </c>
      <c r="F43" s="1" t="s">
        <v>430</v>
      </c>
      <c r="G43" s="1" t="s">
        <v>409</v>
      </c>
      <c r="H43" s="1" t="s">
        <v>291</v>
      </c>
      <c r="I43" s="1" t="s">
        <v>479</v>
      </c>
      <c r="J43" s="1" t="s">
        <v>293</v>
      </c>
      <c r="K43" s="1" t="s">
        <v>479</v>
      </c>
      <c r="L43" s="1" t="s">
        <v>479</v>
      </c>
      <c r="M43" s="1" t="s">
        <v>294</v>
      </c>
      <c r="N43" s="1" t="s">
        <v>294</v>
      </c>
      <c r="O43" s="1" t="s">
        <v>295</v>
      </c>
      <c r="P43" s="1" t="s">
        <v>296</v>
      </c>
      <c r="Q43" s="1" t="s">
        <v>480</v>
      </c>
      <c r="R43" s="1" t="s">
        <v>298</v>
      </c>
      <c r="S43" s="1" t="s">
        <v>299</v>
      </c>
      <c r="T43" s="1" t="s">
        <v>300</v>
      </c>
    </row>
    <row r="44" s="1" customFormat="1" spans="1:20">
      <c r="A44" s="3">
        <v>17249975788</v>
      </c>
      <c r="B44" s="1" t="s">
        <v>458</v>
      </c>
      <c r="C44" s="1" t="s">
        <v>481</v>
      </c>
      <c r="D44" s="1" t="s">
        <v>367</v>
      </c>
      <c r="E44" s="1" t="s">
        <v>482</v>
      </c>
      <c r="F44" s="1" t="s">
        <v>306</v>
      </c>
      <c r="G44" s="1" t="s">
        <v>290</v>
      </c>
      <c r="H44" s="1" t="s">
        <v>291</v>
      </c>
      <c r="I44" s="1" t="s">
        <v>483</v>
      </c>
      <c r="J44" s="1" t="s">
        <v>293</v>
      </c>
      <c r="K44" s="1" t="s">
        <v>483</v>
      </c>
      <c r="L44" s="1" t="s">
        <v>483</v>
      </c>
      <c r="M44" s="1" t="s">
        <v>294</v>
      </c>
      <c r="N44" s="1" t="s">
        <v>294</v>
      </c>
      <c r="O44" s="1" t="s">
        <v>295</v>
      </c>
      <c r="P44" s="1" t="s">
        <v>296</v>
      </c>
      <c r="Q44" s="1" t="s">
        <v>484</v>
      </c>
      <c r="R44" s="1" t="s">
        <v>298</v>
      </c>
      <c r="S44" s="1" t="s">
        <v>299</v>
      </c>
      <c r="T44" s="1" t="s">
        <v>300</v>
      </c>
    </row>
    <row r="45" s="1" customFormat="1" spans="1:20">
      <c r="A45" s="3">
        <v>17249357679</v>
      </c>
      <c r="B45" s="1" t="s">
        <v>458</v>
      </c>
      <c r="C45" s="1" t="s">
        <v>485</v>
      </c>
      <c r="D45" s="1" t="s">
        <v>372</v>
      </c>
      <c r="E45" s="1" t="s">
        <v>486</v>
      </c>
      <c r="F45" s="1" t="s">
        <v>458</v>
      </c>
      <c r="G45" s="1" t="s">
        <v>430</v>
      </c>
      <c r="H45" s="1" t="s">
        <v>291</v>
      </c>
      <c r="I45" s="1" t="s">
        <v>487</v>
      </c>
      <c r="J45" s="1" t="s">
        <v>293</v>
      </c>
      <c r="K45" s="1" t="s">
        <v>487</v>
      </c>
      <c r="L45" s="1" t="s">
        <v>487</v>
      </c>
      <c r="M45" s="1" t="s">
        <v>294</v>
      </c>
      <c r="N45" s="1" t="s">
        <v>294</v>
      </c>
      <c r="O45" s="1" t="s">
        <v>295</v>
      </c>
      <c r="P45" s="1" t="s">
        <v>296</v>
      </c>
      <c r="Q45" s="1" t="s">
        <v>488</v>
      </c>
      <c r="R45" s="1" t="s">
        <v>298</v>
      </c>
      <c r="S45" s="1" t="s">
        <v>299</v>
      </c>
      <c r="T45" s="1" t="s">
        <v>300</v>
      </c>
    </row>
    <row r="46" s="1" customFormat="1" spans="1:20">
      <c r="A46" s="3">
        <v>17249132783</v>
      </c>
      <c r="B46" s="1" t="s">
        <v>458</v>
      </c>
      <c r="C46" s="1" t="s">
        <v>489</v>
      </c>
      <c r="D46" s="1" t="s">
        <v>288</v>
      </c>
      <c r="E46" s="1" t="s">
        <v>490</v>
      </c>
      <c r="F46" s="1" t="s">
        <v>430</v>
      </c>
      <c r="G46" s="1" t="s">
        <v>409</v>
      </c>
      <c r="H46" s="1" t="s">
        <v>291</v>
      </c>
      <c r="I46" s="1" t="s">
        <v>491</v>
      </c>
      <c r="J46" s="1" t="s">
        <v>293</v>
      </c>
      <c r="K46" s="1" t="s">
        <v>491</v>
      </c>
      <c r="L46" s="1" t="s">
        <v>491</v>
      </c>
      <c r="M46" s="1" t="s">
        <v>294</v>
      </c>
      <c r="N46" s="1" t="s">
        <v>294</v>
      </c>
      <c r="O46" s="1" t="s">
        <v>295</v>
      </c>
      <c r="P46" s="1" t="s">
        <v>296</v>
      </c>
      <c r="Q46" s="1" t="s">
        <v>492</v>
      </c>
      <c r="R46" s="1" t="s">
        <v>298</v>
      </c>
      <c r="S46" s="1" t="s">
        <v>299</v>
      </c>
      <c r="T46" s="1" t="s">
        <v>300</v>
      </c>
    </row>
    <row r="47" s="1" customFormat="1" spans="1:20">
      <c r="A47" s="3">
        <v>17243791097</v>
      </c>
      <c r="B47" s="1" t="s">
        <v>493</v>
      </c>
      <c r="C47" s="1" t="s">
        <v>494</v>
      </c>
      <c r="D47" s="1" t="s">
        <v>353</v>
      </c>
      <c r="E47" s="1" t="s">
        <v>495</v>
      </c>
      <c r="F47" s="1" t="s">
        <v>458</v>
      </c>
      <c r="G47" s="1" t="s">
        <v>409</v>
      </c>
      <c r="H47" s="1" t="s">
        <v>291</v>
      </c>
      <c r="I47" s="1" t="s">
        <v>496</v>
      </c>
      <c r="J47" s="1" t="s">
        <v>293</v>
      </c>
      <c r="K47" s="1" t="s">
        <v>496</v>
      </c>
      <c r="L47" s="1" t="s">
        <v>496</v>
      </c>
      <c r="M47" s="1" t="s">
        <v>294</v>
      </c>
      <c r="N47" s="1" t="s">
        <v>294</v>
      </c>
      <c r="O47" s="1" t="s">
        <v>295</v>
      </c>
      <c r="P47" s="1" t="s">
        <v>296</v>
      </c>
      <c r="Q47" s="1" t="s">
        <v>497</v>
      </c>
      <c r="R47" s="1" t="s">
        <v>298</v>
      </c>
      <c r="S47" s="1" t="s">
        <v>299</v>
      </c>
      <c r="T47" s="1" t="s">
        <v>300</v>
      </c>
    </row>
    <row r="48" s="1" customFormat="1" spans="1:20">
      <c r="A48" s="3">
        <v>17243257535</v>
      </c>
      <c r="B48" s="1" t="s">
        <v>493</v>
      </c>
      <c r="C48" s="1" t="s">
        <v>498</v>
      </c>
      <c r="D48" s="1" t="s">
        <v>454</v>
      </c>
      <c r="E48" s="1" t="s">
        <v>499</v>
      </c>
      <c r="F48" s="1" t="s">
        <v>493</v>
      </c>
      <c r="G48" s="1" t="s">
        <v>351</v>
      </c>
      <c r="H48" s="1" t="s">
        <v>291</v>
      </c>
      <c r="I48" s="1" t="s">
        <v>500</v>
      </c>
      <c r="J48" s="1" t="s">
        <v>293</v>
      </c>
      <c r="K48" s="1" t="s">
        <v>500</v>
      </c>
      <c r="L48" s="1" t="s">
        <v>500</v>
      </c>
      <c r="M48" s="1" t="s">
        <v>294</v>
      </c>
      <c r="N48" s="1" t="s">
        <v>294</v>
      </c>
      <c r="O48" s="1" t="s">
        <v>295</v>
      </c>
      <c r="P48" s="1" t="s">
        <v>296</v>
      </c>
      <c r="Q48" s="1" t="s">
        <v>501</v>
      </c>
      <c r="R48" s="1" t="s">
        <v>298</v>
      </c>
      <c r="S48" s="1" t="s">
        <v>299</v>
      </c>
      <c r="T48" s="1" t="s">
        <v>300</v>
      </c>
    </row>
    <row r="49" s="1" customFormat="1" spans="1:20">
      <c r="A49" s="3">
        <v>17243122301</v>
      </c>
      <c r="B49" s="1" t="s">
        <v>493</v>
      </c>
      <c r="C49" s="1" t="s">
        <v>502</v>
      </c>
      <c r="D49" s="1" t="s">
        <v>288</v>
      </c>
      <c r="E49" s="1" t="s">
        <v>503</v>
      </c>
      <c r="F49" s="1" t="s">
        <v>430</v>
      </c>
      <c r="G49" s="1" t="s">
        <v>409</v>
      </c>
      <c r="H49" s="1" t="s">
        <v>291</v>
      </c>
      <c r="I49" s="1" t="s">
        <v>504</v>
      </c>
      <c r="J49" s="1" t="s">
        <v>293</v>
      </c>
      <c r="K49" s="1" t="s">
        <v>504</v>
      </c>
      <c r="L49" s="1" t="s">
        <v>504</v>
      </c>
      <c r="M49" s="1" t="s">
        <v>294</v>
      </c>
      <c r="N49" s="1" t="s">
        <v>294</v>
      </c>
      <c r="O49" s="1" t="s">
        <v>295</v>
      </c>
      <c r="P49" s="1" t="s">
        <v>296</v>
      </c>
      <c r="Q49" s="1" t="s">
        <v>505</v>
      </c>
      <c r="R49" s="1" t="s">
        <v>298</v>
      </c>
      <c r="S49" s="1" t="s">
        <v>299</v>
      </c>
      <c r="T49" s="1" t="s">
        <v>300</v>
      </c>
    </row>
    <row r="50" s="1" customFormat="1" spans="1:20">
      <c r="A50" s="3">
        <v>17242926932</v>
      </c>
      <c r="B50" s="1" t="s">
        <v>493</v>
      </c>
      <c r="C50" s="1" t="s">
        <v>506</v>
      </c>
      <c r="D50" s="1" t="s">
        <v>386</v>
      </c>
      <c r="E50" s="1" t="s">
        <v>507</v>
      </c>
      <c r="F50" s="1" t="s">
        <v>335</v>
      </c>
      <c r="G50" s="1" t="s">
        <v>306</v>
      </c>
      <c r="H50" s="1" t="s">
        <v>291</v>
      </c>
      <c r="I50" s="1" t="s">
        <v>401</v>
      </c>
      <c r="J50" s="1" t="s">
        <v>293</v>
      </c>
      <c r="K50" s="1" t="s">
        <v>401</v>
      </c>
      <c r="L50" s="1" t="s">
        <v>401</v>
      </c>
      <c r="M50" s="1" t="s">
        <v>294</v>
      </c>
      <c r="N50" s="1" t="s">
        <v>294</v>
      </c>
      <c r="O50" s="1" t="s">
        <v>295</v>
      </c>
      <c r="P50" s="1" t="s">
        <v>296</v>
      </c>
      <c r="Q50" s="1" t="s">
        <v>508</v>
      </c>
      <c r="R50" s="1" t="s">
        <v>298</v>
      </c>
      <c r="S50" s="1" t="s">
        <v>299</v>
      </c>
      <c r="T50" s="1" t="s">
        <v>300</v>
      </c>
    </row>
    <row r="51" s="1" customFormat="1" spans="1:20">
      <c r="A51" s="3">
        <v>17242213423</v>
      </c>
      <c r="B51" s="1" t="s">
        <v>493</v>
      </c>
      <c r="C51" s="1" t="s">
        <v>509</v>
      </c>
      <c r="D51" s="1" t="s">
        <v>510</v>
      </c>
      <c r="E51" s="1" t="s">
        <v>511</v>
      </c>
      <c r="F51" s="1" t="s">
        <v>493</v>
      </c>
      <c r="G51" s="1" t="s">
        <v>409</v>
      </c>
      <c r="H51" s="1" t="s">
        <v>291</v>
      </c>
      <c r="I51" s="1" t="s">
        <v>512</v>
      </c>
      <c r="J51" s="1" t="s">
        <v>293</v>
      </c>
      <c r="K51" s="1" t="s">
        <v>512</v>
      </c>
      <c r="L51" s="1" t="s">
        <v>512</v>
      </c>
      <c r="M51" s="1" t="s">
        <v>294</v>
      </c>
      <c r="N51" s="1" t="s">
        <v>294</v>
      </c>
      <c r="O51" s="1" t="s">
        <v>295</v>
      </c>
      <c r="P51" s="1" t="s">
        <v>296</v>
      </c>
      <c r="Q51" s="1" t="s">
        <v>513</v>
      </c>
      <c r="R51" s="1" t="s">
        <v>298</v>
      </c>
      <c r="S51" s="1" t="s">
        <v>299</v>
      </c>
      <c r="T51" s="1" t="s">
        <v>300</v>
      </c>
    </row>
    <row r="52" s="1" customFormat="1" spans="1:20">
      <c r="A52" s="3">
        <v>17241620899</v>
      </c>
      <c r="B52" s="1" t="s">
        <v>514</v>
      </c>
      <c r="C52" s="1" t="s">
        <v>515</v>
      </c>
      <c r="D52" s="1" t="s">
        <v>516</v>
      </c>
      <c r="E52" s="1" t="s">
        <v>517</v>
      </c>
      <c r="F52" s="1" t="s">
        <v>380</v>
      </c>
      <c r="G52" s="1" t="s">
        <v>351</v>
      </c>
      <c r="H52" s="1" t="s">
        <v>291</v>
      </c>
      <c r="I52" s="1" t="s">
        <v>518</v>
      </c>
      <c r="J52" s="1" t="s">
        <v>293</v>
      </c>
      <c r="K52" s="1" t="s">
        <v>518</v>
      </c>
      <c r="L52" s="1" t="s">
        <v>518</v>
      </c>
      <c r="M52" s="1" t="s">
        <v>294</v>
      </c>
      <c r="N52" s="1" t="s">
        <v>294</v>
      </c>
      <c r="O52" s="1" t="s">
        <v>295</v>
      </c>
      <c r="P52" s="1" t="s">
        <v>296</v>
      </c>
      <c r="Q52" s="1" t="s">
        <v>519</v>
      </c>
      <c r="R52" s="1" t="s">
        <v>298</v>
      </c>
      <c r="S52" s="1" t="s">
        <v>299</v>
      </c>
      <c r="T52" s="1" t="s">
        <v>300</v>
      </c>
    </row>
    <row r="53" s="1" customFormat="1" spans="1:20">
      <c r="A53" s="3">
        <v>17241190268</v>
      </c>
      <c r="B53" s="1" t="s">
        <v>514</v>
      </c>
      <c r="C53" s="1" t="s">
        <v>520</v>
      </c>
      <c r="D53" s="1" t="s">
        <v>510</v>
      </c>
      <c r="E53" s="1" t="s">
        <v>521</v>
      </c>
      <c r="F53" s="1" t="s">
        <v>458</v>
      </c>
      <c r="G53" s="1" t="s">
        <v>380</v>
      </c>
      <c r="H53" s="1" t="s">
        <v>291</v>
      </c>
      <c r="I53" s="1" t="s">
        <v>522</v>
      </c>
      <c r="J53" s="1" t="s">
        <v>293</v>
      </c>
      <c r="K53" s="1" t="s">
        <v>522</v>
      </c>
      <c r="L53" s="1" t="s">
        <v>522</v>
      </c>
      <c r="M53" s="1" t="s">
        <v>294</v>
      </c>
      <c r="N53" s="1" t="s">
        <v>294</v>
      </c>
      <c r="O53" s="1" t="s">
        <v>295</v>
      </c>
      <c r="P53" s="1" t="s">
        <v>296</v>
      </c>
      <c r="Q53" s="1" t="s">
        <v>523</v>
      </c>
      <c r="R53" s="1" t="s">
        <v>298</v>
      </c>
      <c r="S53" s="1" t="s">
        <v>299</v>
      </c>
      <c r="T53" s="1" t="s">
        <v>300</v>
      </c>
    </row>
    <row r="54" s="1" customFormat="1" spans="1:20">
      <c r="A54" s="3">
        <v>17240770754</v>
      </c>
      <c r="B54" s="1" t="s">
        <v>514</v>
      </c>
      <c r="C54" s="1" t="s">
        <v>524</v>
      </c>
      <c r="D54" s="1" t="s">
        <v>325</v>
      </c>
      <c r="E54" s="1" t="s">
        <v>525</v>
      </c>
      <c r="F54" s="1" t="s">
        <v>351</v>
      </c>
      <c r="G54" s="1" t="s">
        <v>306</v>
      </c>
      <c r="H54" s="1" t="s">
        <v>291</v>
      </c>
      <c r="I54" s="1" t="s">
        <v>526</v>
      </c>
      <c r="J54" s="1" t="s">
        <v>293</v>
      </c>
      <c r="K54" s="1" t="s">
        <v>526</v>
      </c>
      <c r="L54" s="1" t="s">
        <v>526</v>
      </c>
      <c r="M54" s="1" t="s">
        <v>294</v>
      </c>
      <c r="N54" s="1" t="s">
        <v>294</v>
      </c>
      <c r="O54" s="1" t="s">
        <v>295</v>
      </c>
      <c r="P54" s="1" t="s">
        <v>296</v>
      </c>
      <c r="Q54" s="1" t="s">
        <v>527</v>
      </c>
      <c r="R54" s="1" t="s">
        <v>298</v>
      </c>
      <c r="S54" s="1" t="s">
        <v>299</v>
      </c>
      <c r="T54" s="1" t="s">
        <v>300</v>
      </c>
    </row>
    <row r="55" s="1" customFormat="1" spans="1:20">
      <c r="A55" s="3">
        <v>17240216824</v>
      </c>
      <c r="B55" s="1" t="s">
        <v>514</v>
      </c>
      <c r="C55" s="1" t="s">
        <v>528</v>
      </c>
      <c r="D55" s="1" t="s">
        <v>460</v>
      </c>
      <c r="E55" s="1" t="s">
        <v>529</v>
      </c>
      <c r="F55" s="1" t="s">
        <v>409</v>
      </c>
      <c r="G55" s="1" t="s">
        <v>380</v>
      </c>
      <c r="H55" s="1" t="s">
        <v>291</v>
      </c>
      <c r="I55" s="1" t="s">
        <v>462</v>
      </c>
      <c r="J55" s="1" t="s">
        <v>293</v>
      </c>
      <c r="K55" s="1" t="s">
        <v>462</v>
      </c>
      <c r="L55" s="1" t="s">
        <v>462</v>
      </c>
      <c r="M55" s="1" t="s">
        <v>294</v>
      </c>
      <c r="N55" s="1" t="s">
        <v>294</v>
      </c>
      <c r="O55" s="1" t="s">
        <v>295</v>
      </c>
      <c r="P55" s="1" t="s">
        <v>296</v>
      </c>
      <c r="Q55" s="1" t="s">
        <v>530</v>
      </c>
      <c r="R55" s="1" t="s">
        <v>298</v>
      </c>
      <c r="S55" s="1" t="s">
        <v>299</v>
      </c>
      <c r="T55" s="1" t="s">
        <v>300</v>
      </c>
    </row>
    <row r="56" s="1" customFormat="1" spans="1:20">
      <c r="A56" s="3">
        <v>17239842155</v>
      </c>
      <c r="B56" s="1" t="s">
        <v>514</v>
      </c>
      <c r="C56" s="1" t="s">
        <v>531</v>
      </c>
      <c r="D56" s="1" t="s">
        <v>460</v>
      </c>
      <c r="E56" s="1" t="s">
        <v>529</v>
      </c>
      <c r="F56" s="1" t="s">
        <v>493</v>
      </c>
      <c r="G56" s="1" t="s">
        <v>430</v>
      </c>
      <c r="H56" s="1" t="s">
        <v>291</v>
      </c>
      <c r="I56" s="1" t="s">
        <v>532</v>
      </c>
      <c r="J56" s="1" t="s">
        <v>293</v>
      </c>
      <c r="K56" s="1" t="s">
        <v>532</v>
      </c>
      <c r="L56" s="1" t="s">
        <v>532</v>
      </c>
      <c r="M56" s="1" t="s">
        <v>294</v>
      </c>
      <c r="N56" s="1" t="s">
        <v>294</v>
      </c>
      <c r="O56" s="1" t="s">
        <v>295</v>
      </c>
      <c r="P56" s="1" t="s">
        <v>296</v>
      </c>
      <c r="Q56" s="1" t="s">
        <v>533</v>
      </c>
      <c r="R56" s="1" t="s">
        <v>298</v>
      </c>
      <c r="S56" s="1" t="s">
        <v>299</v>
      </c>
      <c r="T56" s="1" t="s">
        <v>300</v>
      </c>
    </row>
    <row r="57" s="1" customFormat="1" spans="1:20">
      <c r="A57" s="3">
        <v>17236417528</v>
      </c>
      <c r="B57" s="1" t="s">
        <v>514</v>
      </c>
      <c r="C57" s="1" t="s">
        <v>534</v>
      </c>
      <c r="D57" s="1" t="s">
        <v>426</v>
      </c>
      <c r="E57" s="1" t="s">
        <v>535</v>
      </c>
      <c r="F57" s="1" t="s">
        <v>458</v>
      </c>
      <c r="G57" s="1" t="s">
        <v>430</v>
      </c>
      <c r="H57" s="1" t="s">
        <v>291</v>
      </c>
      <c r="I57" s="1" t="s">
        <v>536</v>
      </c>
      <c r="J57" s="1" t="s">
        <v>293</v>
      </c>
      <c r="K57" s="1" t="s">
        <v>536</v>
      </c>
      <c r="L57" s="1" t="s">
        <v>536</v>
      </c>
      <c r="M57" s="1" t="s">
        <v>294</v>
      </c>
      <c r="N57" s="1" t="s">
        <v>294</v>
      </c>
      <c r="O57" s="1" t="s">
        <v>295</v>
      </c>
      <c r="P57" s="1" t="s">
        <v>296</v>
      </c>
      <c r="Q57" s="1" t="s">
        <v>537</v>
      </c>
      <c r="R57" s="1" t="s">
        <v>298</v>
      </c>
      <c r="S57" s="1" t="s">
        <v>299</v>
      </c>
      <c r="T57" s="1" t="s">
        <v>300</v>
      </c>
    </row>
    <row r="58" s="1" customFormat="1" spans="1:20">
      <c r="A58" s="3">
        <v>17235160567</v>
      </c>
      <c r="B58" s="1" t="s">
        <v>538</v>
      </c>
      <c r="C58" s="1" t="s">
        <v>539</v>
      </c>
      <c r="D58" s="1" t="s">
        <v>386</v>
      </c>
      <c r="E58" s="1" t="s">
        <v>540</v>
      </c>
      <c r="F58" s="1" t="s">
        <v>286</v>
      </c>
      <c r="G58" s="1" t="s">
        <v>290</v>
      </c>
      <c r="H58" s="1" t="s">
        <v>291</v>
      </c>
      <c r="I58" s="1" t="s">
        <v>401</v>
      </c>
      <c r="J58" s="1" t="s">
        <v>293</v>
      </c>
      <c r="K58" s="1" t="s">
        <v>401</v>
      </c>
      <c r="L58" s="1" t="s">
        <v>401</v>
      </c>
      <c r="M58" s="1" t="s">
        <v>294</v>
      </c>
      <c r="N58" s="1" t="s">
        <v>294</v>
      </c>
      <c r="O58" s="1" t="s">
        <v>295</v>
      </c>
      <c r="P58" s="1" t="s">
        <v>296</v>
      </c>
      <c r="Q58" s="1" t="s">
        <v>541</v>
      </c>
      <c r="R58" s="1" t="s">
        <v>298</v>
      </c>
      <c r="S58" s="1" t="s">
        <v>299</v>
      </c>
      <c r="T58" s="1" t="s">
        <v>300</v>
      </c>
    </row>
    <row r="59" s="1" customFormat="1" spans="1:20">
      <c r="A59" s="3">
        <v>17234930949</v>
      </c>
      <c r="B59" s="1" t="s">
        <v>538</v>
      </c>
      <c r="C59" s="1" t="s">
        <v>542</v>
      </c>
      <c r="D59" s="1" t="s">
        <v>426</v>
      </c>
      <c r="E59" s="1" t="s">
        <v>543</v>
      </c>
      <c r="F59" s="1" t="s">
        <v>458</v>
      </c>
      <c r="G59" s="1" t="s">
        <v>430</v>
      </c>
      <c r="H59" s="1" t="s">
        <v>291</v>
      </c>
      <c r="I59" s="1" t="s">
        <v>536</v>
      </c>
      <c r="J59" s="1" t="s">
        <v>293</v>
      </c>
      <c r="K59" s="1" t="s">
        <v>536</v>
      </c>
      <c r="L59" s="1" t="s">
        <v>536</v>
      </c>
      <c r="M59" s="1" t="s">
        <v>294</v>
      </c>
      <c r="N59" s="1" t="s">
        <v>294</v>
      </c>
      <c r="O59" s="1" t="s">
        <v>295</v>
      </c>
      <c r="P59" s="1" t="s">
        <v>296</v>
      </c>
      <c r="Q59" s="1" t="s">
        <v>544</v>
      </c>
      <c r="R59" s="1" t="s">
        <v>298</v>
      </c>
      <c r="S59" s="1" t="s">
        <v>299</v>
      </c>
      <c r="T59" s="1" t="s">
        <v>300</v>
      </c>
    </row>
    <row r="60" s="1" customFormat="1" spans="1:20">
      <c r="A60" s="3">
        <v>17234499751</v>
      </c>
      <c r="B60" s="1" t="s">
        <v>538</v>
      </c>
      <c r="C60" s="1" t="s">
        <v>545</v>
      </c>
      <c r="D60" s="1" t="s">
        <v>510</v>
      </c>
      <c r="E60" s="1" t="s">
        <v>546</v>
      </c>
      <c r="F60" s="1" t="s">
        <v>380</v>
      </c>
      <c r="G60" s="1" t="s">
        <v>365</v>
      </c>
      <c r="H60" s="1" t="s">
        <v>291</v>
      </c>
      <c r="I60" s="1" t="s">
        <v>547</v>
      </c>
      <c r="J60" s="1" t="s">
        <v>293</v>
      </c>
      <c r="K60" s="1" t="s">
        <v>547</v>
      </c>
      <c r="L60" s="1" t="s">
        <v>547</v>
      </c>
      <c r="M60" s="1" t="s">
        <v>294</v>
      </c>
      <c r="N60" s="1" t="s">
        <v>294</v>
      </c>
      <c r="O60" s="1" t="s">
        <v>295</v>
      </c>
      <c r="P60" s="1" t="s">
        <v>296</v>
      </c>
      <c r="Q60" s="1" t="s">
        <v>548</v>
      </c>
      <c r="R60" s="1" t="s">
        <v>298</v>
      </c>
      <c r="S60" s="1" t="s">
        <v>299</v>
      </c>
      <c r="T60" s="1" t="s">
        <v>300</v>
      </c>
    </row>
    <row r="61" s="1" customFormat="1" spans="1:20">
      <c r="A61" s="3">
        <v>17228329605</v>
      </c>
      <c r="B61" s="1" t="s">
        <v>538</v>
      </c>
      <c r="C61" s="1" t="s">
        <v>549</v>
      </c>
      <c r="D61" s="1" t="s">
        <v>550</v>
      </c>
      <c r="E61" s="1" t="s">
        <v>551</v>
      </c>
      <c r="F61" s="1" t="s">
        <v>306</v>
      </c>
      <c r="G61" s="1" t="s">
        <v>286</v>
      </c>
      <c r="H61" s="1" t="s">
        <v>291</v>
      </c>
      <c r="I61" s="1" t="s">
        <v>552</v>
      </c>
      <c r="J61" s="1" t="s">
        <v>293</v>
      </c>
      <c r="K61" s="1" t="s">
        <v>552</v>
      </c>
      <c r="L61" s="1" t="s">
        <v>552</v>
      </c>
      <c r="M61" s="1" t="s">
        <v>294</v>
      </c>
      <c r="N61" s="1" t="s">
        <v>294</v>
      </c>
      <c r="O61" s="1" t="s">
        <v>295</v>
      </c>
      <c r="P61" s="1" t="s">
        <v>296</v>
      </c>
      <c r="Q61" s="1" t="s">
        <v>553</v>
      </c>
      <c r="R61" s="1" t="s">
        <v>298</v>
      </c>
      <c r="S61" s="1" t="s">
        <v>299</v>
      </c>
      <c r="T61" s="1" t="s">
        <v>300</v>
      </c>
    </row>
    <row r="62" s="1" customFormat="1" spans="1:20">
      <c r="A62" s="3">
        <v>17228033431</v>
      </c>
      <c r="B62" s="1" t="s">
        <v>554</v>
      </c>
      <c r="C62" s="1" t="s">
        <v>555</v>
      </c>
      <c r="D62" s="1" t="s">
        <v>556</v>
      </c>
      <c r="E62" s="1" t="s">
        <v>557</v>
      </c>
      <c r="F62" s="1" t="s">
        <v>430</v>
      </c>
      <c r="G62" s="1" t="s">
        <v>409</v>
      </c>
      <c r="H62" s="1" t="s">
        <v>291</v>
      </c>
      <c r="I62" s="1" t="s">
        <v>558</v>
      </c>
      <c r="J62" s="1" t="s">
        <v>293</v>
      </c>
      <c r="K62" s="1" t="s">
        <v>558</v>
      </c>
      <c r="L62" s="1" t="s">
        <v>558</v>
      </c>
      <c r="M62" s="1" t="s">
        <v>294</v>
      </c>
      <c r="N62" s="1" t="s">
        <v>294</v>
      </c>
      <c r="O62" s="1" t="s">
        <v>295</v>
      </c>
      <c r="P62" s="1" t="s">
        <v>296</v>
      </c>
      <c r="Q62" s="1" t="s">
        <v>559</v>
      </c>
      <c r="R62" s="1" t="s">
        <v>298</v>
      </c>
      <c r="S62" s="1" t="s">
        <v>299</v>
      </c>
      <c r="T62" s="1" t="s">
        <v>300</v>
      </c>
    </row>
    <row r="63" s="1" customFormat="1" spans="1:20">
      <c r="A63" s="3">
        <v>17226613983</v>
      </c>
      <c r="B63" s="1" t="s">
        <v>554</v>
      </c>
      <c r="C63" s="1" t="s">
        <v>560</v>
      </c>
      <c r="D63" s="1" t="s">
        <v>386</v>
      </c>
      <c r="E63" s="1" t="s">
        <v>561</v>
      </c>
      <c r="F63" s="1" t="s">
        <v>286</v>
      </c>
      <c r="G63" s="1" t="s">
        <v>290</v>
      </c>
      <c r="H63" s="1" t="s">
        <v>291</v>
      </c>
      <c r="I63" s="1" t="s">
        <v>401</v>
      </c>
      <c r="J63" s="1" t="s">
        <v>293</v>
      </c>
      <c r="K63" s="1" t="s">
        <v>401</v>
      </c>
      <c r="L63" s="1" t="s">
        <v>401</v>
      </c>
      <c r="M63" s="1" t="s">
        <v>294</v>
      </c>
      <c r="N63" s="1" t="s">
        <v>294</v>
      </c>
      <c r="O63" s="1" t="s">
        <v>295</v>
      </c>
      <c r="P63" s="1" t="s">
        <v>296</v>
      </c>
      <c r="Q63" s="1" t="s">
        <v>562</v>
      </c>
      <c r="R63" s="1" t="s">
        <v>298</v>
      </c>
      <c r="S63" s="1" t="s">
        <v>299</v>
      </c>
      <c r="T63" s="1" t="s">
        <v>300</v>
      </c>
    </row>
    <row r="64" s="1" customFormat="1" spans="1:20">
      <c r="A64" s="3">
        <v>17226483102</v>
      </c>
      <c r="B64" s="1" t="s">
        <v>554</v>
      </c>
      <c r="C64" s="1" t="s">
        <v>563</v>
      </c>
      <c r="D64" s="1" t="s">
        <v>550</v>
      </c>
      <c r="E64" s="1" t="s">
        <v>564</v>
      </c>
      <c r="F64" s="1" t="s">
        <v>365</v>
      </c>
      <c r="G64" s="1" t="s">
        <v>351</v>
      </c>
      <c r="H64" s="1" t="s">
        <v>291</v>
      </c>
      <c r="I64" s="1" t="s">
        <v>565</v>
      </c>
      <c r="J64" s="1" t="s">
        <v>293</v>
      </c>
      <c r="K64" s="1" t="s">
        <v>565</v>
      </c>
      <c r="L64" s="1" t="s">
        <v>565</v>
      </c>
      <c r="M64" s="1" t="s">
        <v>294</v>
      </c>
      <c r="N64" s="1" t="s">
        <v>294</v>
      </c>
      <c r="O64" s="1" t="s">
        <v>295</v>
      </c>
      <c r="P64" s="1" t="s">
        <v>296</v>
      </c>
      <c r="Q64" s="1" t="s">
        <v>566</v>
      </c>
      <c r="R64" s="1" t="s">
        <v>298</v>
      </c>
      <c r="S64" s="1" t="s">
        <v>299</v>
      </c>
      <c r="T64" s="1" t="s">
        <v>300</v>
      </c>
    </row>
    <row r="65" s="1" customFormat="1" spans="1:20">
      <c r="A65" s="3">
        <v>17225935148</v>
      </c>
      <c r="B65" s="1" t="s">
        <v>554</v>
      </c>
      <c r="C65" s="1" t="s">
        <v>567</v>
      </c>
      <c r="D65" s="1" t="s">
        <v>386</v>
      </c>
      <c r="E65" s="1" t="s">
        <v>568</v>
      </c>
      <c r="F65" s="1" t="s">
        <v>365</v>
      </c>
      <c r="G65" s="1" t="s">
        <v>351</v>
      </c>
      <c r="H65" s="1" t="s">
        <v>291</v>
      </c>
      <c r="I65" s="1" t="s">
        <v>569</v>
      </c>
      <c r="J65" s="1" t="s">
        <v>293</v>
      </c>
      <c r="K65" s="1" t="s">
        <v>569</v>
      </c>
      <c r="L65" s="1" t="s">
        <v>569</v>
      </c>
      <c r="M65" s="1" t="s">
        <v>294</v>
      </c>
      <c r="N65" s="1" t="s">
        <v>294</v>
      </c>
      <c r="O65" s="1" t="s">
        <v>295</v>
      </c>
      <c r="P65" s="1" t="s">
        <v>296</v>
      </c>
      <c r="Q65" s="1" t="s">
        <v>570</v>
      </c>
      <c r="R65" s="1" t="s">
        <v>298</v>
      </c>
      <c r="S65" s="1" t="s">
        <v>299</v>
      </c>
      <c r="T65" s="1" t="s">
        <v>300</v>
      </c>
    </row>
    <row r="66" s="1" customFormat="1" spans="1:20">
      <c r="A66" s="3">
        <v>17219883769</v>
      </c>
      <c r="B66" s="1" t="s">
        <v>571</v>
      </c>
      <c r="C66" s="1" t="s">
        <v>572</v>
      </c>
      <c r="D66" s="1" t="s">
        <v>460</v>
      </c>
      <c r="E66" s="1" t="s">
        <v>573</v>
      </c>
      <c r="F66" s="1" t="s">
        <v>458</v>
      </c>
      <c r="G66" s="1" t="s">
        <v>430</v>
      </c>
      <c r="H66" s="1" t="s">
        <v>291</v>
      </c>
      <c r="I66" s="1" t="s">
        <v>574</v>
      </c>
      <c r="J66" s="1" t="s">
        <v>293</v>
      </c>
      <c r="K66" s="1" t="s">
        <v>574</v>
      </c>
      <c r="L66" s="1" t="s">
        <v>574</v>
      </c>
      <c r="M66" s="1" t="s">
        <v>294</v>
      </c>
      <c r="N66" s="1" t="s">
        <v>294</v>
      </c>
      <c r="O66" s="1" t="s">
        <v>295</v>
      </c>
      <c r="P66" s="1" t="s">
        <v>296</v>
      </c>
      <c r="Q66" s="1" t="s">
        <v>575</v>
      </c>
      <c r="R66" s="1" t="s">
        <v>298</v>
      </c>
      <c r="S66" s="1" t="s">
        <v>299</v>
      </c>
      <c r="T66" s="1" t="s">
        <v>300</v>
      </c>
    </row>
    <row r="67" s="1" customFormat="1" spans="1:20">
      <c r="A67" s="3">
        <v>17219766053</v>
      </c>
      <c r="B67" s="1" t="s">
        <v>571</v>
      </c>
      <c r="C67" s="1" t="s">
        <v>576</v>
      </c>
      <c r="D67" s="1" t="s">
        <v>550</v>
      </c>
      <c r="E67" s="1" t="s">
        <v>577</v>
      </c>
      <c r="F67" s="1" t="s">
        <v>380</v>
      </c>
      <c r="G67" s="1" t="s">
        <v>365</v>
      </c>
      <c r="H67" s="1" t="s">
        <v>291</v>
      </c>
      <c r="I67" s="1" t="s">
        <v>565</v>
      </c>
      <c r="J67" s="1" t="s">
        <v>293</v>
      </c>
      <c r="K67" s="1" t="s">
        <v>565</v>
      </c>
      <c r="L67" s="1" t="s">
        <v>565</v>
      </c>
      <c r="M67" s="1" t="s">
        <v>294</v>
      </c>
      <c r="N67" s="1" t="s">
        <v>294</v>
      </c>
      <c r="O67" s="1" t="s">
        <v>295</v>
      </c>
      <c r="P67" s="1" t="s">
        <v>296</v>
      </c>
      <c r="Q67" s="1" t="s">
        <v>578</v>
      </c>
      <c r="R67" s="1" t="s">
        <v>298</v>
      </c>
      <c r="S67" s="1" t="s">
        <v>299</v>
      </c>
      <c r="T67" s="1" t="s">
        <v>300</v>
      </c>
    </row>
    <row r="68" s="1" customFormat="1" spans="1:20">
      <c r="A68" s="3">
        <v>17219034276</v>
      </c>
      <c r="B68" s="1" t="s">
        <v>571</v>
      </c>
      <c r="C68" s="1" t="s">
        <v>579</v>
      </c>
      <c r="D68" s="1" t="s">
        <v>550</v>
      </c>
      <c r="E68" s="1" t="s">
        <v>580</v>
      </c>
      <c r="F68" s="1" t="s">
        <v>365</v>
      </c>
      <c r="G68" s="1" t="s">
        <v>351</v>
      </c>
      <c r="H68" s="1" t="s">
        <v>291</v>
      </c>
      <c r="I68" s="1" t="s">
        <v>565</v>
      </c>
      <c r="J68" s="1" t="s">
        <v>293</v>
      </c>
      <c r="K68" s="1" t="s">
        <v>565</v>
      </c>
      <c r="L68" s="1" t="s">
        <v>565</v>
      </c>
      <c r="M68" s="1" t="s">
        <v>294</v>
      </c>
      <c r="N68" s="1" t="s">
        <v>294</v>
      </c>
      <c r="O68" s="1" t="s">
        <v>295</v>
      </c>
      <c r="P68" s="1" t="s">
        <v>296</v>
      </c>
      <c r="Q68" s="1" t="s">
        <v>581</v>
      </c>
      <c r="R68" s="1" t="s">
        <v>298</v>
      </c>
      <c r="S68" s="1" t="s">
        <v>299</v>
      </c>
      <c r="T68" s="1" t="s">
        <v>300</v>
      </c>
    </row>
    <row r="69" s="1" customFormat="1" spans="1:20">
      <c r="A69" s="3">
        <v>17219027809</v>
      </c>
      <c r="B69" s="1" t="s">
        <v>571</v>
      </c>
      <c r="C69" s="1" t="s">
        <v>582</v>
      </c>
      <c r="D69" s="1" t="s">
        <v>386</v>
      </c>
      <c r="E69" s="1" t="s">
        <v>583</v>
      </c>
      <c r="F69" s="1" t="s">
        <v>335</v>
      </c>
      <c r="G69" s="1" t="s">
        <v>286</v>
      </c>
      <c r="H69" s="1" t="s">
        <v>291</v>
      </c>
      <c r="I69" s="1" t="s">
        <v>584</v>
      </c>
      <c r="J69" s="1" t="s">
        <v>293</v>
      </c>
      <c r="K69" s="1" t="s">
        <v>584</v>
      </c>
      <c r="L69" s="1" t="s">
        <v>584</v>
      </c>
      <c r="M69" s="1" t="s">
        <v>294</v>
      </c>
      <c r="N69" s="1" t="s">
        <v>294</v>
      </c>
      <c r="O69" s="1" t="s">
        <v>295</v>
      </c>
      <c r="P69" s="1" t="s">
        <v>296</v>
      </c>
      <c r="Q69" s="1" t="s">
        <v>585</v>
      </c>
      <c r="R69" s="1" t="s">
        <v>298</v>
      </c>
      <c r="S69" s="1" t="s">
        <v>299</v>
      </c>
      <c r="T69" s="1" t="s">
        <v>300</v>
      </c>
    </row>
    <row r="70" s="1" customFormat="1" spans="1:20">
      <c r="A70" s="3">
        <v>17213009769</v>
      </c>
      <c r="B70" s="1" t="s">
        <v>586</v>
      </c>
      <c r="C70" s="1" t="s">
        <v>587</v>
      </c>
      <c r="D70" s="1" t="s">
        <v>550</v>
      </c>
      <c r="E70" s="1" t="s">
        <v>588</v>
      </c>
      <c r="F70" s="1" t="s">
        <v>458</v>
      </c>
      <c r="G70" s="1" t="s">
        <v>409</v>
      </c>
      <c r="H70" s="1" t="s">
        <v>291</v>
      </c>
      <c r="I70" s="1" t="s">
        <v>589</v>
      </c>
      <c r="J70" s="1" t="s">
        <v>293</v>
      </c>
      <c r="K70" s="1" t="s">
        <v>589</v>
      </c>
      <c r="L70" s="1" t="s">
        <v>589</v>
      </c>
      <c r="M70" s="1" t="s">
        <v>294</v>
      </c>
      <c r="N70" s="1" t="s">
        <v>294</v>
      </c>
      <c r="O70" s="1" t="s">
        <v>295</v>
      </c>
      <c r="P70" s="1" t="s">
        <v>296</v>
      </c>
      <c r="Q70" s="1" t="s">
        <v>590</v>
      </c>
      <c r="R70" s="1" t="s">
        <v>298</v>
      </c>
      <c r="S70" s="1" t="s">
        <v>299</v>
      </c>
      <c r="T70" s="1" t="s">
        <v>300</v>
      </c>
    </row>
    <row r="71" s="1" customFormat="1" spans="1:20">
      <c r="A71" s="3">
        <v>17212691321</v>
      </c>
      <c r="B71" s="1" t="s">
        <v>586</v>
      </c>
      <c r="C71" s="1" t="s">
        <v>591</v>
      </c>
      <c r="D71" s="1" t="s">
        <v>460</v>
      </c>
      <c r="E71" s="1" t="s">
        <v>592</v>
      </c>
      <c r="F71" s="1" t="s">
        <v>554</v>
      </c>
      <c r="G71" s="1" t="s">
        <v>493</v>
      </c>
      <c r="H71" s="1" t="s">
        <v>291</v>
      </c>
      <c r="I71" s="1" t="s">
        <v>593</v>
      </c>
      <c r="J71" s="1" t="s">
        <v>293</v>
      </c>
      <c r="K71" s="1" t="s">
        <v>593</v>
      </c>
      <c r="L71" s="1" t="s">
        <v>593</v>
      </c>
      <c r="M71" s="1" t="s">
        <v>294</v>
      </c>
      <c r="N71" s="1" t="s">
        <v>294</v>
      </c>
      <c r="O71" s="1" t="s">
        <v>295</v>
      </c>
      <c r="P71" s="1" t="s">
        <v>296</v>
      </c>
      <c r="Q71" s="1" t="s">
        <v>594</v>
      </c>
      <c r="R71" s="1" t="s">
        <v>298</v>
      </c>
      <c r="S71" s="1" t="s">
        <v>299</v>
      </c>
      <c r="T71" s="1" t="s">
        <v>300</v>
      </c>
    </row>
    <row r="72" s="1" customFormat="1" spans="1:20">
      <c r="A72" s="3">
        <v>17211318210</v>
      </c>
      <c r="B72" s="1" t="s">
        <v>595</v>
      </c>
      <c r="C72" s="1" t="s">
        <v>596</v>
      </c>
      <c r="D72" s="1" t="s">
        <v>386</v>
      </c>
      <c r="E72" s="1" t="s">
        <v>597</v>
      </c>
      <c r="F72" s="1" t="s">
        <v>571</v>
      </c>
      <c r="G72" s="1" t="s">
        <v>554</v>
      </c>
      <c r="H72" s="1" t="s">
        <v>291</v>
      </c>
      <c r="I72" s="1" t="s">
        <v>598</v>
      </c>
      <c r="J72" s="1" t="s">
        <v>293</v>
      </c>
      <c r="K72" s="1" t="s">
        <v>598</v>
      </c>
      <c r="L72" s="1" t="s">
        <v>598</v>
      </c>
      <c r="M72" s="1" t="s">
        <v>294</v>
      </c>
      <c r="N72" s="1" t="s">
        <v>294</v>
      </c>
      <c r="O72" s="1" t="s">
        <v>295</v>
      </c>
      <c r="P72" s="1" t="s">
        <v>296</v>
      </c>
      <c r="Q72" s="1" t="s">
        <v>599</v>
      </c>
      <c r="R72" s="1" t="s">
        <v>298</v>
      </c>
      <c r="S72" s="1" t="s">
        <v>299</v>
      </c>
      <c r="T72" s="1" t="s">
        <v>300</v>
      </c>
    </row>
    <row r="73" s="1" customFormat="1" spans="1:20">
      <c r="A73" s="3">
        <v>17207535176</v>
      </c>
      <c r="B73" s="1" t="s">
        <v>595</v>
      </c>
      <c r="C73" s="1" t="s">
        <v>600</v>
      </c>
      <c r="D73" s="1" t="s">
        <v>353</v>
      </c>
      <c r="E73" s="1" t="s">
        <v>601</v>
      </c>
      <c r="F73" s="1" t="s">
        <v>554</v>
      </c>
      <c r="G73" s="1" t="s">
        <v>458</v>
      </c>
      <c r="H73" s="1" t="s">
        <v>291</v>
      </c>
      <c r="I73" s="1" t="s">
        <v>602</v>
      </c>
      <c r="J73" s="1" t="s">
        <v>293</v>
      </c>
      <c r="K73" s="1" t="s">
        <v>602</v>
      </c>
      <c r="L73" s="1" t="s">
        <v>602</v>
      </c>
      <c r="M73" s="1" t="s">
        <v>294</v>
      </c>
      <c r="N73" s="1" t="s">
        <v>294</v>
      </c>
      <c r="O73" s="1" t="s">
        <v>295</v>
      </c>
      <c r="P73" s="1" t="s">
        <v>296</v>
      </c>
      <c r="Q73" s="1" t="s">
        <v>603</v>
      </c>
      <c r="R73" s="1" t="s">
        <v>298</v>
      </c>
      <c r="S73" s="1" t="s">
        <v>299</v>
      </c>
      <c r="T73" s="1" t="s">
        <v>300</v>
      </c>
    </row>
    <row r="74" s="1" customFormat="1" spans="1:20">
      <c r="A74" s="3">
        <v>17207337344</v>
      </c>
      <c r="B74" s="1" t="s">
        <v>595</v>
      </c>
      <c r="C74" s="1" t="s">
        <v>604</v>
      </c>
      <c r="D74" s="1" t="s">
        <v>605</v>
      </c>
      <c r="E74" s="1" t="s">
        <v>606</v>
      </c>
      <c r="F74" s="1" t="s">
        <v>586</v>
      </c>
      <c r="G74" s="1" t="s">
        <v>554</v>
      </c>
      <c r="H74" s="1" t="s">
        <v>291</v>
      </c>
      <c r="I74" s="1" t="s">
        <v>607</v>
      </c>
      <c r="J74" s="1" t="s">
        <v>293</v>
      </c>
      <c r="K74" s="1" t="s">
        <v>607</v>
      </c>
      <c r="L74" s="1" t="s">
        <v>607</v>
      </c>
      <c r="M74" s="1" t="s">
        <v>294</v>
      </c>
      <c r="N74" s="1" t="s">
        <v>294</v>
      </c>
      <c r="O74" s="1" t="s">
        <v>295</v>
      </c>
      <c r="P74" s="1" t="s">
        <v>296</v>
      </c>
      <c r="Q74" s="1" t="s">
        <v>608</v>
      </c>
      <c r="R74" s="1" t="s">
        <v>298</v>
      </c>
      <c r="S74" s="1" t="s">
        <v>299</v>
      </c>
      <c r="T74" s="1" t="s">
        <v>300</v>
      </c>
    </row>
    <row r="75" s="1" customFormat="1" spans="1:20">
      <c r="A75" s="3">
        <v>17206888903</v>
      </c>
      <c r="B75" s="1" t="s">
        <v>609</v>
      </c>
      <c r="C75" s="1" t="s">
        <v>610</v>
      </c>
      <c r="D75" s="1" t="s">
        <v>386</v>
      </c>
      <c r="E75" s="1" t="s">
        <v>611</v>
      </c>
      <c r="F75" s="1" t="s">
        <v>286</v>
      </c>
      <c r="G75" s="1" t="s">
        <v>290</v>
      </c>
      <c r="H75" s="1" t="s">
        <v>291</v>
      </c>
      <c r="I75" s="1" t="s">
        <v>569</v>
      </c>
      <c r="J75" s="1" t="s">
        <v>293</v>
      </c>
      <c r="K75" s="1" t="s">
        <v>569</v>
      </c>
      <c r="L75" s="1" t="s">
        <v>569</v>
      </c>
      <c r="M75" s="1" t="s">
        <v>294</v>
      </c>
      <c r="N75" s="1" t="s">
        <v>294</v>
      </c>
      <c r="O75" s="1" t="s">
        <v>295</v>
      </c>
      <c r="P75" s="1" t="s">
        <v>296</v>
      </c>
      <c r="Q75" s="1" t="s">
        <v>612</v>
      </c>
      <c r="R75" s="1" t="s">
        <v>298</v>
      </c>
      <c r="S75" s="1" t="s">
        <v>299</v>
      </c>
      <c r="T75" s="1" t="s">
        <v>300</v>
      </c>
    </row>
    <row r="76" s="1" customFormat="1" spans="1:20">
      <c r="A76" s="3">
        <v>17205218634</v>
      </c>
      <c r="B76" s="1" t="s">
        <v>609</v>
      </c>
      <c r="C76" s="1" t="s">
        <v>613</v>
      </c>
      <c r="D76" s="1" t="s">
        <v>367</v>
      </c>
      <c r="E76" s="1" t="s">
        <v>614</v>
      </c>
      <c r="F76" s="1" t="s">
        <v>306</v>
      </c>
      <c r="G76" s="1" t="s">
        <v>286</v>
      </c>
      <c r="H76" s="1" t="s">
        <v>291</v>
      </c>
      <c r="I76" s="1" t="s">
        <v>615</v>
      </c>
      <c r="J76" s="1" t="s">
        <v>293</v>
      </c>
      <c r="K76" s="1" t="s">
        <v>615</v>
      </c>
      <c r="L76" s="1" t="s">
        <v>615</v>
      </c>
      <c r="M76" s="1" t="s">
        <v>294</v>
      </c>
      <c r="N76" s="1" t="s">
        <v>294</v>
      </c>
      <c r="O76" s="1" t="s">
        <v>295</v>
      </c>
      <c r="P76" s="1" t="s">
        <v>296</v>
      </c>
      <c r="Q76" s="1" t="s">
        <v>616</v>
      </c>
      <c r="R76" s="1" t="s">
        <v>298</v>
      </c>
      <c r="S76" s="1" t="s">
        <v>299</v>
      </c>
      <c r="T76" s="1" t="s">
        <v>300</v>
      </c>
    </row>
    <row r="77" s="1" customFormat="1" spans="1:20">
      <c r="A77" s="3">
        <v>17204496381</v>
      </c>
      <c r="B77" s="1" t="s">
        <v>609</v>
      </c>
      <c r="C77" s="1" t="s">
        <v>617</v>
      </c>
      <c r="D77" s="1" t="s">
        <v>618</v>
      </c>
      <c r="E77" s="1" t="s">
        <v>619</v>
      </c>
      <c r="F77" s="1" t="s">
        <v>514</v>
      </c>
      <c r="G77" s="1" t="s">
        <v>458</v>
      </c>
      <c r="H77" s="1" t="s">
        <v>291</v>
      </c>
      <c r="I77" s="1" t="s">
        <v>620</v>
      </c>
      <c r="J77" s="1" t="s">
        <v>293</v>
      </c>
      <c r="K77" s="1" t="s">
        <v>620</v>
      </c>
      <c r="L77" s="1" t="s">
        <v>620</v>
      </c>
      <c r="M77" s="1" t="s">
        <v>294</v>
      </c>
      <c r="N77" s="1" t="s">
        <v>294</v>
      </c>
      <c r="O77" s="1" t="s">
        <v>295</v>
      </c>
      <c r="P77" s="1" t="s">
        <v>296</v>
      </c>
      <c r="Q77" s="1" t="s">
        <v>621</v>
      </c>
      <c r="R77" s="1" t="s">
        <v>298</v>
      </c>
      <c r="S77" s="1" t="s">
        <v>299</v>
      </c>
      <c r="T77" s="1" t="s">
        <v>300</v>
      </c>
    </row>
    <row r="78" s="1" customFormat="1" spans="1:20">
      <c r="A78" s="3">
        <v>17201992701</v>
      </c>
      <c r="B78" s="1" t="s">
        <v>609</v>
      </c>
      <c r="C78" s="1" t="s">
        <v>622</v>
      </c>
      <c r="D78" s="1" t="s">
        <v>386</v>
      </c>
      <c r="E78" s="1" t="s">
        <v>623</v>
      </c>
      <c r="F78" s="1" t="s">
        <v>306</v>
      </c>
      <c r="G78" s="1" t="s">
        <v>286</v>
      </c>
      <c r="H78" s="1" t="s">
        <v>291</v>
      </c>
      <c r="I78" s="1" t="s">
        <v>569</v>
      </c>
      <c r="J78" s="1" t="s">
        <v>293</v>
      </c>
      <c r="K78" s="1" t="s">
        <v>569</v>
      </c>
      <c r="L78" s="1" t="s">
        <v>569</v>
      </c>
      <c r="M78" s="1" t="s">
        <v>294</v>
      </c>
      <c r="N78" s="1" t="s">
        <v>294</v>
      </c>
      <c r="O78" s="1" t="s">
        <v>295</v>
      </c>
      <c r="P78" s="1" t="s">
        <v>296</v>
      </c>
      <c r="Q78" s="1" t="s">
        <v>624</v>
      </c>
      <c r="R78" s="1" t="s">
        <v>298</v>
      </c>
      <c r="S78" s="1" t="s">
        <v>299</v>
      </c>
      <c r="T78" s="1" t="s">
        <v>300</v>
      </c>
    </row>
    <row r="79" s="1" customFormat="1" spans="1:20">
      <c r="A79" s="3">
        <v>17201530505</v>
      </c>
      <c r="B79" s="1" t="s">
        <v>625</v>
      </c>
      <c r="C79" s="1" t="s">
        <v>626</v>
      </c>
      <c r="D79" s="1" t="s">
        <v>372</v>
      </c>
      <c r="E79" s="1" t="s">
        <v>627</v>
      </c>
      <c r="F79" s="1" t="s">
        <v>586</v>
      </c>
      <c r="G79" s="1" t="s">
        <v>514</v>
      </c>
      <c r="H79" s="1" t="s">
        <v>291</v>
      </c>
      <c r="I79" s="1" t="s">
        <v>628</v>
      </c>
      <c r="J79" s="1" t="s">
        <v>293</v>
      </c>
      <c r="K79" s="1" t="s">
        <v>628</v>
      </c>
      <c r="L79" s="1" t="s">
        <v>628</v>
      </c>
      <c r="M79" s="1" t="s">
        <v>294</v>
      </c>
      <c r="N79" s="1" t="s">
        <v>294</v>
      </c>
      <c r="O79" s="1" t="s">
        <v>295</v>
      </c>
      <c r="P79" s="1" t="s">
        <v>296</v>
      </c>
      <c r="Q79" s="1" t="s">
        <v>629</v>
      </c>
      <c r="R79" s="1" t="s">
        <v>298</v>
      </c>
      <c r="S79" s="1" t="s">
        <v>299</v>
      </c>
      <c r="T79" s="1" t="s">
        <v>300</v>
      </c>
    </row>
    <row r="80" s="1" customFormat="1" spans="1:20">
      <c r="A80" s="3">
        <v>17201268253</v>
      </c>
      <c r="B80" s="1" t="s">
        <v>625</v>
      </c>
      <c r="C80" s="1" t="s">
        <v>630</v>
      </c>
      <c r="D80" s="1" t="s">
        <v>367</v>
      </c>
      <c r="E80" s="1" t="s">
        <v>631</v>
      </c>
      <c r="F80" s="1" t="s">
        <v>306</v>
      </c>
      <c r="G80" s="1" t="s">
        <v>286</v>
      </c>
      <c r="H80" s="1" t="s">
        <v>291</v>
      </c>
      <c r="I80" s="1" t="s">
        <v>632</v>
      </c>
      <c r="J80" s="1" t="s">
        <v>293</v>
      </c>
      <c r="K80" s="1" t="s">
        <v>632</v>
      </c>
      <c r="L80" s="1" t="s">
        <v>632</v>
      </c>
      <c r="M80" s="1" t="s">
        <v>294</v>
      </c>
      <c r="N80" s="1" t="s">
        <v>294</v>
      </c>
      <c r="O80" s="1" t="s">
        <v>295</v>
      </c>
      <c r="P80" s="1" t="s">
        <v>296</v>
      </c>
      <c r="Q80" s="1" t="s">
        <v>633</v>
      </c>
      <c r="R80" s="1" t="s">
        <v>298</v>
      </c>
      <c r="S80" s="1" t="s">
        <v>299</v>
      </c>
      <c r="T80" s="1" t="s">
        <v>300</v>
      </c>
    </row>
    <row r="81" s="1" customFormat="1" spans="1:20">
      <c r="A81" s="3">
        <v>17201203476</v>
      </c>
      <c r="B81" s="1" t="s">
        <v>625</v>
      </c>
      <c r="C81" s="1" t="s">
        <v>634</v>
      </c>
      <c r="D81" s="1" t="s">
        <v>367</v>
      </c>
      <c r="E81" s="1" t="s">
        <v>635</v>
      </c>
      <c r="F81" s="1" t="s">
        <v>306</v>
      </c>
      <c r="G81" s="1" t="s">
        <v>286</v>
      </c>
      <c r="H81" s="1" t="s">
        <v>291</v>
      </c>
      <c r="I81" s="1" t="s">
        <v>632</v>
      </c>
      <c r="J81" s="1" t="s">
        <v>293</v>
      </c>
      <c r="K81" s="1" t="s">
        <v>632</v>
      </c>
      <c r="L81" s="1" t="s">
        <v>632</v>
      </c>
      <c r="M81" s="1" t="s">
        <v>294</v>
      </c>
      <c r="N81" s="1" t="s">
        <v>294</v>
      </c>
      <c r="O81" s="1" t="s">
        <v>295</v>
      </c>
      <c r="P81" s="1" t="s">
        <v>296</v>
      </c>
      <c r="Q81" s="1" t="s">
        <v>636</v>
      </c>
      <c r="R81" s="1" t="s">
        <v>298</v>
      </c>
      <c r="S81" s="1" t="s">
        <v>299</v>
      </c>
      <c r="T81" s="1" t="s">
        <v>300</v>
      </c>
    </row>
    <row r="82" s="1" customFormat="1" spans="1:20">
      <c r="A82" s="3">
        <v>17200780318</v>
      </c>
      <c r="B82" s="1" t="s">
        <v>625</v>
      </c>
      <c r="C82" s="1" t="s">
        <v>637</v>
      </c>
      <c r="D82" s="1" t="s">
        <v>638</v>
      </c>
      <c r="E82" s="1" t="s">
        <v>639</v>
      </c>
      <c r="F82" s="1" t="s">
        <v>430</v>
      </c>
      <c r="G82" s="1" t="s">
        <v>409</v>
      </c>
      <c r="H82" s="1" t="s">
        <v>291</v>
      </c>
      <c r="I82" s="1" t="s">
        <v>640</v>
      </c>
      <c r="J82" s="1" t="s">
        <v>293</v>
      </c>
      <c r="K82" s="1" t="s">
        <v>640</v>
      </c>
      <c r="L82" s="1" t="s">
        <v>640</v>
      </c>
      <c r="M82" s="1" t="s">
        <v>294</v>
      </c>
      <c r="N82" s="1" t="s">
        <v>294</v>
      </c>
      <c r="O82" s="1" t="s">
        <v>295</v>
      </c>
      <c r="P82" s="1" t="s">
        <v>296</v>
      </c>
      <c r="Q82" s="1" t="s">
        <v>641</v>
      </c>
      <c r="R82" s="1" t="s">
        <v>298</v>
      </c>
      <c r="S82" s="1" t="s">
        <v>299</v>
      </c>
      <c r="T82" s="1" t="s">
        <v>300</v>
      </c>
    </row>
    <row r="83" s="1" customFormat="1" spans="1:20">
      <c r="A83" s="3">
        <v>17195683180</v>
      </c>
      <c r="B83" s="1" t="s">
        <v>642</v>
      </c>
      <c r="C83" s="1" t="s">
        <v>643</v>
      </c>
      <c r="D83" s="1" t="s">
        <v>465</v>
      </c>
      <c r="E83" s="1" t="s">
        <v>644</v>
      </c>
      <c r="F83" s="1" t="s">
        <v>609</v>
      </c>
      <c r="G83" s="1" t="s">
        <v>538</v>
      </c>
      <c r="H83" s="1" t="s">
        <v>291</v>
      </c>
      <c r="I83" s="1" t="s">
        <v>645</v>
      </c>
      <c r="J83" s="1" t="s">
        <v>293</v>
      </c>
      <c r="K83" s="1" t="s">
        <v>645</v>
      </c>
      <c r="L83" s="1" t="s">
        <v>645</v>
      </c>
      <c r="M83" s="1" t="s">
        <v>294</v>
      </c>
      <c r="N83" s="1" t="s">
        <v>294</v>
      </c>
      <c r="O83" s="1" t="s">
        <v>295</v>
      </c>
      <c r="P83" s="1" t="s">
        <v>296</v>
      </c>
      <c r="Q83" s="1" t="s">
        <v>646</v>
      </c>
      <c r="R83" s="1" t="s">
        <v>298</v>
      </c>
      <c r="S83" s="1" t="s">
        <v>299</v>
      </c>
      <c r="T83" s="1" t="s">
        <v>300</v>
      </c>
    </row>
    <row r="84" s="1" customFormat="1" spans="1:20">
      <c r="A84" s="3">
        <v>17195043765</v>
      </c>
      <c r="B84" s="1" t="s">
        <v>642</v>
      </c>
      <c r="C84" s="1" t="s">
        <v>647</v>
      </c>
      <c r="D84" s="1" t="s">
        <v>510</v>
      </c>
      <c r="E84" s="1" t="s">
        <v>648</v>
      </c>
      <c r="F84" s="1" t="s">
        <v>538</v>
      </c>
      <c r="G84" s="1" t="s">
        <v>514</v>
      </c>
      <c r="H84" s="1" t="s">
        <v>291</v>
      </c>
      <c r="I84" s="1" t="s">
        <v>649</v>
      </c>
      <c r="J84" s="1" t="s">
        <v>293</v>
      </c>
      <c r="K84" s="1" t="s">
        <v>649</v>
      </c>
      <c r="L84" s="1" t="s">
        <v>649</v>
      </c>
      <c r="M84" s="1" t="s">
        <v>294</v>
      </c>
      <c r="N84" s="1" t="s">
        <v>294</v>
      </c>
      <c r="O84" s="1" t="s">
        <v>295</v>
      </c>
      <c r="P84" s="1" t="s">
        <v>296</v>
      </c>
      <c r="Q84" s="1" t="s">
        <v>650</v>
      </c>
      <c r="R84" s="1" t="s">
        <v>298</v>
      </c>
      <c r="S84" s="1" t="s">
        <v>299</v>
      </c>
      <c r="T84" s="1" t="s">
        <v>300</v>
      </c>
    </row>
    <row r="85" s="1" customFormat="1" spans="1:20">
      <c r="A85" s="3">
        <v>17194815472</v>
      </c>
      <c r="B85" s="1" t="s">
        <v>642</v>
      </c>
      <c r="C85" s="1" t="s">
        <v>651</v>
      </c>
      <c r="D85" s="1" t="s">
        <v>288</v>
      </c>
      <c r="E85" s="1" t="s">
        <v>652</v>
      </c>
      <c r="F85" s="1" t="s">
        <v>514</v>
      </c>
      <c r="G85" s="1" t="s">
        <v>493</v>
      </c>
      <c r="H85" s="1" t="s">
        <v>291</v>
      </c>
      <c r="I85" s="1" t="s">
        <v>653</v>
      </c>
      <c r="J85" s="1" t="s">
        <v>293</v>
      </c>
      <c r="K85" s="1" t="s">
        <v>653</v>
      </c>
      <c r="L85" s="1" t="s">
        <v>653</v>
      </c>
      <c r="M85" s="1" t="s">
        <v>294</v>
      </c>
      <c r="N85" s="1" t="s">
        <v>294</v>
      </c>
      <c r="O85" s="1" t="s">
        <v>295</v>
      </c>
      <c r="P85" s="1" t="s">
        <v>296</v>
      </c>
      <c r="Q85" s="1" t="s">
        <v>654</v>
      </c>
      <c r="R85" s="1" t="s">
        <v>298</v>
      </c>
      <c r="S85" s="1" t="s">
        <v>299</v>
      </c>
      <c r="T85" s="1" t="s">
        <v>300</v>
      </c>
    </row>
    <row r="86" s="1" customFormat="1" spans="1:20">
      <c r="A86" s="3">
        <v>17194716067</v>
      </c>
      <c r="B86" s="1" t="s">
        <v>642</v>
      </c>
      <c r="C86" s="1" t="s">
        <v>655</v>
      </c>
      <c r="D86" s="1" t="s">
        <v>386</v>
      </c>
      <c r="E86" s="1" t="s">
        <v>656</v>
      </c>
      <c r="F86" s="1" t="s">
        <v>306</v>
      </c>
      <c r="G86" s="1" t="s">
        <v>290</v>
      </c>
      <c r="H86" s="1" t="s">
        <v>291</v>
      </c>
      <c r="I86" s="1" t="s">
        <v>584</v>
      </c>
      <c r="J86" s="1" t="s">
        <v>293</v>
      </c>
      <c r="K86" s="1" t="s">
        <v>584</v>
      </c>
      <c r="L86" s="1" t="s">
        <v>584</v>
      </c>
      <c r="M86" s="1" t="s">
        <v>294</v>
      </c>
      <c r="N86" s="1" t="s">
        <v>294</v>
      </c>
      <c r="O86" s="1" t="s">
        <v>295</v>
      </c>
      <c r="P86" s="1" t="s">
        <v>296</v>
      </c>
      <c r="Q86" s="1" t="s">
        <v>657</v>
      </c>
      <c r="R86" s="1" t="s">
        <v>298</v>
      </c>
      <c r="S86" s="1" t="s">
        <v>299</v>
      </c>
      <c r="T86" s="1" t="s">
        <v>300</v>
      </c>
    </row>
    <row r="87" s="1" customFormat="1" spans="1:20">
      <c r="A87" s="3">
        <v>17192111559</v>
      </c>
      <c r="B87" s="1" t="s">
        <v>658</v>
      </c>
      <c r="C87" s="1" t="s">
        <v>659</v>
      </c>
      <c r="D87" s="1" t="s">
        <v>660</v>
      </c>
      <c r="E87" s="1" t="s">
        <v>661</v>
      </c>
      <c r="F87" s="1" t="s">
        <v>554</v>
      </c>
      <c r="G87" s="1" t="s">
        <v>409</v>
      </c>
      <c r="H87" s="1" t="s">
        <v>291</v>
      </c>
      <c r="I87" s="1" t="s">
        <v>662</v>
      </c>
      <c r="J87" s="1" t="s">
        <v>293</v>
      </c>
      <c r="K87" s="1" t="s">
        <v>662</v>
      </c>
      <c r="L87" s="1" t="s">
        <v>662</v>
      </c>
      <c r="M87" s="1" t="s">
        <v>294</v>
      </c>
      <c r="N87" s="1" t="s">
        <v>294</v>
      </c>
      <c r="O87" s="1" t="s">
        <v>295</v>
      </c>
      <c r="P87" s="1" t="s">
        <v>296</v>
      </c>
      <c r="Q87" s="1" t="s">
        <v>663</v>
      </c>
      <c r="R87" s="1" t="s">
        <v>298</v>
      </c>
      <c r="S87" s="1" t="s">
        <v>299</v>
      </c>
      <c r="T87" s="1" t="s">
        <v>300</v>
      </c>
    </row>
    <row r="88" s="1" customFormat="1" spans="1:20">
      <c r="A88" s="3">
        <v>17190290511</v>
      </c>
      <c r="B88" s="1" t="s">
        <v>658</v>
      </c>
      <c r="C88" s="1" t="s">
        <v>664</v>
      </c>
      <c r="D88" s="1" t="s">
        <v>665</v>
      </c>
      <c r="E88" s="1" t="s">
        <v>666</v>
      </c>
      <c r="F88" s="1" t="s">
        <v>351</v>
      </c>
      <c r="G88" s="1" t="s">
        <v>335</v>
      </c>
      <c r="H88" s="1" t="s">
        <v>291</v>
      </c>
      <c r="I88" s="1" t="s">
        <v>667</v>
      </c>
      <c r="J88" s="1" t="s">
        <v>293</v>
      </c>
      <c r="K88" s="1" t="s">
        <v>667</v>
      </c>
      <c r="L88" s="1" t="s">
        <v>667</v>
      </c>
      <c r="M88" s="1" t="s">
        <v>294</v>
      </c>
      <c r="N88" s="1" t="s">
        <v>294</v>
      </c>
      <c r="O88" s="1" t="s">
        <v>295</v>
      </c>
      <c r="P88" s="1" t="s">
        <v>296</v>
      </c>
      <c r="Q88" s="1" t="s">
        <v>668</v>
      </c>
      <c r="R88" s="1" t="s">
        <v>298</v>
      </c>
      <c r="S88" s="1" t="s">
        <v>299</v>
      </c>
      <c r="T88" s="1" t="s">
        <v>300</v>
      </c>
    </row>
    <row r="89" s="1" customFormat="1" spans="1:20">
      <c r="A89" s="3">
        <v>17189701036</v>
      </c>
      <c r="B89" s="1" t="s">
        <v>658</v>
      </c>
      <c r="C89" s="1" t="s">
        <v>669</v>
      </c>
      <c r="D89" s="1" t="s">
        <v>386</v>
      </c>
      <c r="E89" s="1" t="s">
        <v>670</v>
      </c>
      <c r="F89" s="1" t="s">
        <v>306</v>
      </c>
      <c r="G89" s="1" t="s">
        <v>290</v>
      </c>
      <c r="H89" s="1" t="s">
        <v>291</v>
      </c>
      <c r="I89" s="1" t="s">
        <v>584</v>
      </c>
      <c r="J89" s="1" t="s">
        <v>293</v>
      </c>
      <c r="K89" s="1" t="s">
        <v>584</v>
      </c>
      <c r="L89" s="1" t="s">
        <v>584</v>
      </c>
      <c r="M89" s="1" t="s">
        <v>294</v>
      </c>
      <c r="N89" s="1" t="s">
        <v>294</v>
      </c>
      <c r="O89" s="1" t="s">
        <v>295</v>
      </c>
      <c r="P89" s="1" t="s">
        <v>296</v>
      </c>
      <c r="Q89" s="1" t="s">
        <v>671</v>
      </c>
      <c r="R89" s="1" t="s">
        <v>298</v>
      </c>
      <c r="S89" s="1" t="s">
        <v>299</v>
      </c>
      <c r="T89" s="1" t="s">
        <v>300</v>
      </c>
    </row>
    <row r="90" s="1" customFormat="1" spans="1:20">
      <c r="A90" s="3">
        <v>17186605452</v>
      </c>
      <c r="B90" s="1" t="s">
        <v>672</v>
      </c>
      <c r="C90" s="1" t="s">
        <v>673</v>
      </c>
      <c r="D90" s="1" t="s">
        <v>465</v>
      </c>
      <c r="E90" s="1" t="s">
        <v>674</v>
      </c>
      <c r="F90" s="1" t="s">
        <v>380</v>
      </c>
      <c r="G90" s="1" t="s">
        <v>365</v>
      </c>
      <c r="H90" s="1" t="s">
        <v>291</v>
      </c>
      <c r="I90" s="1" t="s">
        <v>675</v>
      </c>
      <c r="J90" s="1" t="s">
        <v>293</v>
      </c>
      <c r="K90" s="1" t="s">
        <v>675</v>
      </c>
      <c r="L90" s="1" t="s">
        <v>675</v>
      </c>
      <c r="M90" s="1" t="s">
        <v>294</v>
      </c>
      <c r="N90" s="1" t="s">
        <v>294</v>
      </c>
      <c r="O90" s="1" t="s">
        <v>295</v>
      </c>
      <c r="P90" s="1" t="s">
        <v>296</v>
      </c>
      <c r="Q90" s="1" t="s">
        <v>676</v>
      </c>
      <c r="R90" s="1" t="s">
        <v>298</v>
      </c>
      <c r="S90" s="1" t="s">
        <v>299</v>
      </c>
      <c r="T90" s="1" t="s">
        <v>300</v>
      </c>
    </row>
    <row r="91" s="1" customFormat="1" spans="1:20">
      <c r="A91" s="3">
        <v>17183785307</v>
      </c>
      <c r="B91" s="1" t="s">
        <v>677</v>
      </c>
      <c r="C91" s="1" t="s">
        <v>678</v>
      </c>
      <c r="D91" s="1" t="s">
        <v>386</v>
      </c>
      <c r="E91" s="1" t="s">
        <v>679</v>
      </c>
      <c r="F91" s="1" t="s">
        <v>554</v>
      </c>
      <c r="G91" s="1" t="s">
        <v>538</v>
      </c>
      <c r="H91" s="1" t="s">
        <v>291</v>
      </c>
      <c r="I91" s="1" t="s">
        <v>680</v>
      </c>
      <c r="J91" s="1" t="s">
        <v>293</v>
      </c>
      <c r="K91" s="1" t="s">
        <v>680</v>
      </c>
      <c r="L91" s="1" t="s">
        <v>680</v>
      </c>
      <c r="M91" s="1" t="s">
        <v>294</v>
      </c>
      <c r="N91" s="1" t="s">
        <v>294</v>
      </c>
      <c r="O91" s="1" t="s">
        <v>295</v>
      </c>
      <c r="P91" s="1" t="s">
        <v>296</v>
      </c>
      <c r="Q91" s="1" t="s">
        <v>681</v>
      </c>
      <c r="R91" s="1" t="s">
        <v>298</v>
      </c>
      <c r="S91" s="1" t="s">
        <v>299</v>
      </c>
      <c r="T91" s="1" t="s">
        <v>300</v>
      </c>
    </row>
    <row r="92" s="1" customFormat="1" spans="1:20">
      <c r="A92" s="3">
        <v>17183417030</v>
      </c>
      <c r="B92" s="1" t="s">
        <v>677</v>
      </c>
      <c r="C92" s="1" t="s">
        <v>682</v>
      </c>
      <c r="D92" s="1" t="s">
        <v>386</v>
      </c>
      <c r="E92" s="1" t="s">
        <v>683</v>
      </c>
      <c r="F92" s="1" t="s">
        <v>306</v>
      </c>
      <c r="G92" s="1" t="s">
        <v>290</v>
      </c>
      <c r="H92" s="1" t="s">
        <v>291</v>
      </c>
      <c r="I92" s="1" t="s">
        <v>584</v>
      </c>
      <c r="J92" s="1" t="s">
        <v>293</v>
      </c>
      <c r="K92" s="1" t="s">
        <v>584</v>
      </c>
      <c r="L92" s="1" t="s">
        <v>584</v>
      </c>
      <c r="M92" s="1" t="s">
        <v>294</v>
      </c>
      <c r="N92" s="1" t="s">
        <v>294</v>
      </c>
      <c r="O92" s="1" t="s">
        <v>295</v>
      </c>
      <c r="P92" s="1" t="s">
        <v>296</v>
      </c>
      <c r="Q92" s="1" t="s">
        <v>684</v>
      </c>
      <c r="R92" s="1" t="s">
        <v>298</v>
      </c>
      <c r="S92" s="1" t="s">
        <v>299</v>
      </c>
      <c r="T92" s="1" t="s">
        <v>300</v>
      </c>
    </row>
    <row r="93" s="1" customFormat="1" spans="1:20">
      <c r="A93" s="3">
        <v>17180255605</v>
      </c>
      <c r="B93" s="1" t="s">
        <v>677</v>
      </c>
      <c r="C93" s="1" t="s">
        <v>685</v>
      </c>
      <c r="D93" s="1" t="s">
        <v>386</v>
      </c>
      <c r="E93" s="1" t="s">
        <v>686</v>
      </c>
      <c r="F93" s="1" t="s">
        <v>286</v>
      </c>
      <c r="G93" s="1" t="s">
        <v>290</v>
      </c>
      <c r="H93" s="1" t="s">
        <v>291</v>
      </c>
      <c r="I93" s="1" t="s">
        <v>569</v>
      </c>
      <c r="J93" s="1" t="s">
        <v>293</v>
      </c>
      <c r="K93" s="1" t="s">
        <v>569</v>
      </c>
      <c r="L93" s="1" t="s">
        <v>569</v>
      </c>
      <c r="M93" s="1" t="s">
        <v>294</v>
      </c>
      <c r="N93" s="1" t="s">
        <v>294</v>
      </c>
      <c r="O93" s="1" t="s">
        <v>295</v>
      </c>
      <c r="P93" s="1" t="s">
        <v>296</v>
      </c>
      <c r="Q93" s="1" t="s">
        <v>687</v>
      </c>
      <c r="R93" s="1" t="s">
        <v>298</v>
      </c>
      <c r="S93" s="1" t="s">
        <v>299</v>
      </c>
      <c r="T93" s="1" t="s">
        <v>300</v>
      </c>
    </row>
    <row r="94" s="1" customFormat="1" spans="1:20">
      <c r="A94" s="3">
        <v>17154300344</v>
      </c>
      <c r="B94" s="1" t="s">
        <v>688</v>
      </c>
      <c r="C94" s="1" t="s">
        <v>689</v>
      </c>
      <c r="D94" s="1" t="s">
        <v>660</v>
      </c>
      <c r="E94" s="1" t="s">
        <v>690</v>
      </c>
      <c r="F94" s="1" t="s">
        <v>538</v>
      </c>
      <c r="G94" s="1" t="s">
        <v>365</v>
      </c>
      <c r="H94" s="1" t="s">
        <v>291</v>
      </c>
      <c r="I94" s="1" t="s">
        <v>691</v>
      </c>
      <c r="J94" s="1" t="s">
        <v>293</v>
      </c>
      <c r="K94" s="1" t="s">
        <v>691</v>
      </c>
      <c r="L94" s="1" t="s">
        <v>691</v>
      </c>
      <c r="M94" s="1" t="s">
        <v>294</v>
      </c>
      <c r="N94" s="1" t="s">
        <v>294</v>
      </c>
      <c r="O94" s="1" t="s">
        <v>295</v>
      </c>
      <c r="P94" s="1" t="s">
        <v>296</v>
      </c>
      <c r="Q94" s="1" t="s">
        <v>692</v>
      </c>
      <c r="R94" s="1" t="s">
        <v>298</v>
      </c>
      <c r="S94" s="1" t="s">
        <v>299</v>
      </c>
      <c r="T94" s="1" t="s">
        <v>300</v>
      </c>
    </row>
    <row r="95" s="1" customFormat="1" spans="1:20">
      <c r="A95" s="3">
        <v>17147319148</v>
      </c>
      <c r="B95" s="1" t="s">
        <v>693</v>
      </c>
      <c r="C95" s="1" t="s">
        <v>694</v>
      </c>
      <c r="D95" s="1" t="s">
        <v>372</v>
      </c>
      <c r="E95" s="1" t="s">
        <v>695</v>
      </c>
      <c r="F95" s="1" t="s">
        <v>677</v>
      </c>
      <c r="G95" s="1" t="s">
        <v>458</v>
      </c>
      <c r="H95" s="1" t="s">
        <v>291</v>
      </c>
      <c r="I95" s="1" t="s">
        <v>696</v>
      </c>
      <c r="J95" s="1" t="s">
        <v>293</v>
      </c>
      <c r="K95" s="1" t="s">
        <v>696</v>
      </c>
      <c r="L95" s="1" t="s">
        <v>696</v>
      </c>
      <c r="M95" s="1" t="s">
        <v>294</v>
      </c>
      <c r="N95" s="1" t="s">
        <v>294</v>
      </c>
      <c r="O95" s="1" t="s">
        <v>295</v>
      </c>
      <c r="P95" s="1" t="s">
        <v>296</v>
      </c>
      <c r="Q95" s="1" t="s">
        <v>697</v>
      </c>
      <c r="R95" s="1" t="s">
        <v>298</v>
      </c>
      <c r="S95" s="1" t="s">
        <v>299</v>
      </c>
      <c r="T95" s="1" t="s">
        <v>300</v>
      </c>
    </row>
    <row r="96" s="1" customFormat="1" spans="1:20">
      <c r="A96" s="3">
        <v>17115314251</v>
      </c>
      <c r="B96" s="1" t="s">
        <v>698</v>
      </c>
      <c r="C96" s="1" t="s">
        <v>699</v>
      </c>
      <c r="D96" s="1" t="s">
        <v>700</v>
      </c>
      <c r="E96" s="1" t="s">
        <v>701</v>
      </c>
      <c r="F96" s="1" t="s">
        <v>409</v>
      </c>
      <c r="G96" s="1" t="s">
        <v>380</v>
      </c>
      <c r="H96" s="1" t="s">
        <v>291</v>
      </c>
      <c r="I96" s="1" t="s">
        <v>574</v>
      </c>
      <c r="J96" s="1" t="s">
        <v>293</v>
      </c>
      <c r="K96" s="1" t="s">
        <v>574</v>
      </c>
      <c r="L96" s="1" t="s">
        <v>574</v>
      </c>
      <c r="M96" s="1" t="s">
        <v>294</v>
      </c>
      <c r="N96" s="1" t="s">
        <v>294</v>
      </c>
      <c r="O96" s="1" t="s">
        <v>295</v>
      </c>
      <c r="P96" s="1" t="s">
        <v>296</v>
      </c>
      <c r="Q96" s="1" t="s">
        <v>702</v>
      </c>
      <c r="R96" s="1" t="s">
        <v>298</v>
      </c>
      <c r="S96" s="1" t="s">
        <v>299</v>
      </c>
      <c r="T96" s="1" t="s">
        <v>300</v>
      </c>
    </row>
    <row r="97" s="1" customFormat="1" spans="1:20">
      <c r="A97" s="3">
        <v>17093054587</v>
      </c>
      <c r="B97" s="1" t="s">
        <v>703</v>
      </c>
      <c r="C97" s="1" t="s">
        <v>704</v>
      </c>
      <c r="D97" s="1" t="s">
        <v>395</v>
      </c>
      <c r="E97" s="1" t="s">
        <v>705</v>
      </c>
      <c r="F97" s="1" t="s">
        <v>409</v>
      </c>
      <c r="G97" s="1" t="s">
        <v>380</v>
      </c>
      <c r="H97" s="1" t="s">
        <v>291</v>
      </c>
      <c r="I97" s="1" t="s">
        <v>706</v>
      </c>
      <c r="J97" s="1" t="s">
        <v>293</v>
      </c>
      <c r="K97" s="1" t="s">
        <v>706</v>
      </c>
      <c r="L97" s="1" t="s">
        <v>706</v>
      </c>
      <c r="M97" s="1" t="s">
        <v>294</v>
      </c>
      <c r="N97" s="1" t="s">
        <v>294</v>
      </c>
      <c r="O97" s="1" t="s">
        <v>295</v>
      </c>
      <c r="P97" s="1" t="s">
        <v>296</v>
      </c>
      <c r="Q97" s="1" t="s">
        <v>707</v>
      </c>
      <c r="R97" s="1" t="s">
        <v>298</v>
      </c>
      <c r="S97" s="1" t="s">
        <v>299</v>
      </c>
      <c r="T97" s="1" t="s">
        <v>300</v>
      </c>
    </row>
    <row r="98" s="1" customFormat="1" spans="1:20">
      <c r="A98" s="3">
        <v>17092349396</v>
      </c>
      <c r="B98" s="1" t="s">
        <v>708</v>
      </c>
      <c r="C98" s="1" t="s">
        <v>709</v>
      </c>
      <c r="D98" s="1" t="s">
        <v>395</v>
      </c>
      <c r="E98" s="1" t="s">
        <v>710</v>
      </c>
      <c r="F98" s="1" t="s">
        <v>554</v>
      </c>
      <c r="G98" s="1" t="s">
        <v>538</v>
      </c>
      <c r="H98" s="1" t="s">
        <v>291</v>
      </c>
      <c r="I98" s="1" t="s">
        <v>706</v>
      </c>
      <c r="J98" s="1" t="s">
        <v>293</v>
      </c>
      <c r="K98" s="1" t="s">
        <v>706</v>
      </c>
      <c r="L98" s="1" t="s">
        <v>706</v>
      </c>
      <c r="M98" s="1" t="s">
        <v>294</v>
      </c>
      <c r="N98" s="1" t="s">
        <v>294</v>
      </c>
      <c r="O98" s="1" t="s">
        <v>295</v>
      </c>
      <c r="P98" s="1" t="s">
        <v>296</v>
      </c>
      <c r="Q98" s="1" t="s">
        <v>711</v>
      </c>
      <c r="R98" s="1" t="s">
        <v>298</v>
      </c>
      <c r="S98" s="1" t="s">
        <v>299</v>
      </c>
      <c r="T98" s="1" t="s">
        <v>300</v>
      </c>
    </row>
    <row r="99" s="1" customFormat="1" spans="1:20">
      <c r="A99" s="3">
        <v>17047146021</v>
      </c>
      <c r="B99" s="1" t="s">
        <v>712</v>
      </c>
      <c r="C99" s="1" t="s">
        <v>713</v>
      </c>
      <c r="D99" s="1" t="s">
        <v>288</v>
      </c>
      <c r="E99" s="1" t="s">
        <v>714</v>
      </c>
      <c r="F99" s="1" t="s">
        <v>409</v>
      </c>
      <c r="G99" s="1" t="s">
        <v>380</v>
      </c>
      <c r="H99" s="1" t="s">
        <v>291</v>
      </c>
      <c r="I99" s="1" t="s">
        <v>715</v>
      </c>
      <c r="J99" s="1" t="s">
        <v>293</v>
      </c>
      <c r="K99" s="1" t="s">
        <v>715</v>
      </c>
      <c r="L99" s="1" t="s">
        <v>715</v>
      </c>
      <c r="M99" s="1" t="s">
        <v>294</v>
      </c>
      <c r="N99" s="1" t="s">
        <v>294</v>
      </c>
      <c r="O99" s="1" t="s">
        <v>295</v>
      </c>
      <c r="P99" s="1" t="s">
        <v>296</v>
      </c>
      <c r="Q99" s="1" t="s">
        <v>716</v>
      </c>
      <c r="R99" s="1" t="s">
        <v>298</v>
      </c>
      <c r="S99" s="1" t="s">
        <v>299</v>
      </c>
      <c r="T99" s="1" t="s">
        <v>300</v>
      </c>
    </row>
    <row r="100" s="1" customFormat="1" spans="1:20">
      <c r="A100" s="3">
        <v>17000198713</v>
      </c>
      <c r="B100" s="1" t="s">
        <v>717</v>
      </c>
      <c r="C100" s="1" t="s">
        <v>718</v>
      </c>
      <c r="D100" s="1" t="s">
        <v>395</v>
      </c>
      <c r="E100" s="1" t="s">
        <v>719</v>
      </c>
      <c r="F100" s="1" t="s">
        <v>409</v>
      </c>
      <c r="G100" s="1" t="s">
        <v>351</v>
      </c>
      <c r="H100" s="1" t="s">
        <v>291</v>
      </c>
      <c r="I100" s="1" t="s">
        <v>720</v>
      </c>
      <c r="J100" s="1" t="s">
        <v>293</v>
      </c>
      <c r="K100" s="1" t="s">
        <v>720</v>
      </c>
      <c r="L100" s="1" t="s">
        <v>720</v>
      </c>
      <c r="M100" s="1" t="s">
        <v>294</v>
      </c>
      <c r="N100" s="1" t="s">
        <v>294</v>
      </c>
      <c r="O100" s="1" t="s">
        <v>295</v>
      </c>
      <c r="P100" s="1" t="s">
        <v>296</v>
      </c>
      <c r="Q100" s="1" t="s">
        <v>721</v>
      </c>
      <c r="R100" s="1" t="s">
        <v>298</v>
      </c>
      <c r="S100" s="1" t="s">
        <v>299</v>
      </c>
      <c r="T100" s="1" t="s">
        <v>300</v>
      </c>
    </row>
    <row r="101" s="1" customFormat="1" spans="1:20">
      <c r="A101" s="3">
        <v>16974688004</v>
      </c>
      <c r="B101" s="1" t="s">
        <v>722</v>
      </c>
      <c r="C101" s="1" t="s">
        <v>723</v>
      </c>
      <c r="D101" s="1" t="s">
        <v>724</v>
      </c>
      <c r="E101" s="1" t="s">
        <v>725</v>
      </c>
      <c r="F101" s="1" t="s">
        <v>514</v>
      </c>
      <c r="G101" s="1" t="s">
        <v>458</v>
      </c>
      <c r="H101" s="1" t="s">
        <v>291</v>
      </c>
      <c r="I101" s="1" t="s">
        <v>726</v>
      </c>
      <c r="J101" s="1" t="s">
        <v>293</v>
      </c>
      <c r="K101" s="1" t="s">
        <v>726</v>
      </c>
      <c r="L101" s="1" t="s">
        <v>726</v>
      </c>
      <c r="M101" s="1" t="s">
        <v>294</v>
      </c>
      <c r="N101" s="1" t="s">
        <v>294</v>
      </c>
      <c r="O101" s="1" t="s">
        <v>295</v>
      </c>
      <c r="P101" s="1" t="s">
        <v>296</v>
      </c>
      <c r="Q101" s="1" t="s">
        <v>727</v>
      </c>
      <c r="R101" s="1" t="s">
        <v>298</v>
      </c>
      <c r="S101" s="1" t="s">
        <v>299</v>
      </c>
      <c r="T101" s="1" t="s">
        <v>300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2022-02-07T09:39:47Z</dcterms:created>
  <dcterms:modified xsi:type="dcterms:W3CDTF">2022-02-07T09:54:35Z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41FC718B77EF412B8563D663DD47D7F0</vt:lpwstr>
  </property>
  <property fmtid="{D5CDD505-2E9C-101B-9397-08002B2CF9AE}" pid="3" name="KSOProductBuildVer">
    <vt:lpwstr>2052-11.1.0.11294</vt:lpwstr>
  </property>
</Properties>
</file>