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20220124-20220130" sheetId="1" r:id="rId1"/>
    <sheet name="20220131-20220206" sheetId="2" r:id="rId2"/>
    <sheet name="对账" sheetId="3" r:id="rId3"/>
    <sheet name="HOP" sheetId="4" r:id="rId4"/>
  </sheets>
  <definedNames>
    <definedName name="_xlnm._FilterDatabase" localSheetId="2" hidden="1">对账!$1:$192</definedName>
  </definedNames>
  <calcPr calcId="144525"/>
</workbook>
</file>

<file path=xl/sharedStrings.xml><?xml version="1.0" encoding="utf-8"?>
<sst xmlns="http://schemas.openxmlformats.org/spreadsheetml/2006/main" count="5930" uniqueCount="1582">
  <si>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</si>
  <si>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</si>
  <si>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</si>
  <si>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</si>
  <si>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</si>
  <si>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</si>
  <si>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</si>
  <si>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</si>
  <si>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</si>
  <si>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</si>
  <si>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</si>
  <si>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HongKong</t>
  </si>
  <si>
    <t>2407295</t>
  </si>
  <si>
    <t>2413929560812371153</t>
  </si>
  <si>
    <t>迷你大床房</t>
  </si>
  <si>
    <t>2022-01-23~2022-01-24</t>
  </si>
  <si>
    <t>HUNG /CHI YING JASON</t>
  </si>
  <si>
    <t>15.90</t>
  </si>
  <si>
    <t>159.00</t>
  </si>
  <si>
    <t>Macow</t>
  </si>
  <si>
    <t>2406812</t>
  </si>
  <si>
    <t>2558044748887816835</t>
  </si>
  <si>
    <t>豪华房带加床</t>
  </si>
  <si>
    <t>zhu/yue</t>
  </si>
  <si>
    <t>14.20</t>
  </si>
  <si>
    <t>142.00</t>
  </si>
  <si>
    <t>2316919</t>
  </si>
  <si>
    <t>2630102342874036880</t>
  </si>
  <si>
    <t>海景客房</t>
  </si>
  <si>
    <t>Yiu/ShukYan</t>
  </si>
  <si>
    <t>115.80</t>
  </si>
  <si>
    <t>1158.00</t>
  </si>
  <si>
    <t>2356717</t>
  </si>
  <si>
    <t>2630102342906350352</t>
  </si>
  <si>
    <t>豪华特大床房</t>
  </si>
  <si>
    <t>Liu/Min</t>
  </si>
  <si>
    <t>112.20</t>
  </si>
  <si>
    <t>1122.00</t>
  </si>
  <si>
    <t>2394090</t>
  </si>
  <si>
    <t>2630102342921855632</t>
  </si>
  <si>
    <t>高级房</t>
  </si>
  <si>
    <t>2022-01-17~2022-01-24</t>
  </si>
  <si>
    <t>ZHENG/HAILONG</t>
  </si>
  <si>
    <t>116.50</t>
  </si>
  <si>
    <t>1165.00</t>
  </si>
  <si>
    <t>2398443</t>
  </si>
  <si>
    <t>2630102342922887824</t>
  </si>
  <si>
    <t>标准双床房</t>
  </si>
  <si>
    <t>Chan/Wai Kit Andy</t>
  </si>
  <si>
    <t>23.40</t>
  </si>
  <si>
    <t>234.00</t>
  </si>
  <si>
    <t>2401323</t>
  </si>
  <si>
    <t>2630102342923495184</t>
  </si>
  <si>
    <t>迷你客房</t>
  </si>
  <si>
    <t>Tsang /Kwong Kuen</t>
  </si>
  <si>
    <t>16.10</t>
  </si>
  <si>
    <t>161.00</t>
  </si>
  <si>
    <t>2401571</t>
  </si>
  <si>
    <t>2630102342923844496</t>
  </si>
  <si>
    <t>海景双人床房</t>
  </si>
  <si>
    <t>Lau/Shuk Yi</t>
  </si>
  <si>
    <t>118.30</t>
  </si>
  <si>
    <t>1183.00</t>
  </si>
  <si>
    <t>2404296</t>
  </si>
  <si>
    <t>2630102342924162832</t>
  </si>
  <si>
    <t>豪华房</t>
  </si>
  <si>
    <t>2022-01-22~2022-01-24</t>
  </si>
  <si>
    <t xml:space="preserve">Ng/Wai Leong </t>
  </si>
  <si>
    <t>48.20</t>
  </si>
  <si>
    <t>482.00</t>
  </si>
  <si>
    <t>2404385</t>
  </si>
  <si>
    <t>2630102342924173328</t>
  </si>
  <si>
    <t xml:space="preserve">NG/WAI FUNG </t>
  </si>
  <si>
    <t>29.50</t>
  </si>
  <si>
    <t>295.00</t>
  </si>
  <si>
    <t>2404644</t>
  </si>
  <si>
    <t>2630102342924198800</t>
  </si>
  <si>
    <t>客房 (Plaza Deluxe Family)</t>
  </si>
  <si>
    <t>Lin/Jing Jung</t>
  </si>
  <si>
    <t>35.40</t>
  </si>
  <si>
    <t>354.00</t>
  </si>
  <si>
    <t>2406477</t>
  </si>
  <si>
    <t>2630102342925336720</t>
  </si>
  <si>
    <t>标准客房</t>
  </si>
  <si>
    <t>Wong/KwokYiu</t>
  </si>
  <si>
    <t>49.50</t>
  </si>
  <si>
    <t>495.00</t>
  </si>
  <si>
    <t>2406742</t>
  </si>
  <si>
    <t>2630102342925720720</t>
  </si>
  <si>
    <t>城市胜景客房</t>
  </si>
  <si>
    <t xml:space="preserve">chan /Hoi Shing </t>
  </si>
  <si>
    <t>25.00</t>
  </si>
  <si>
    <t>250.00</t>
  </si>
  <si>
    <t>2406906</t>
  </si>
  <si>
    <t>2630102342925763728</t>
  </si>
  <si>
    <t>行政客房</t>
  </si>
  <si>
    <t>law/Chui chi</t>
  </si>
  <si>
    <t>25.40</t>
  </si>
  <si>
    <t>254.00</t>
  </si>
  <si>
    <t>2406954</t>
  </si>
  <si>
    <t>2630102342925774992</t>
  </si>
  <si>
    <t>至尊双床房</t>
  </si>
  <si>
    <t>JIANG/TAO</t>
  </si>
  <si>
    <t>44.60</t>
  </si>
  <si>
    <t>446.00</t>
  </si>
  <si>
    <t>巴塞罗那格伦薇亚菲拉欧洲酒店</t>
  </si>
  <si>
    <t>2407007</t>
  </si>
  <si>
    <t>2630102342925824144</t>
  </si>
  <si>
    <t>标准房</t>
  </si>
  <si>
    <t>Garcia perez/Yeymi</t>
  </si>
  <si>
    <t>31.70</t>
  </si>
  <si>
    <t>317.00</t>
  </si>
  <si>
    <t>2407034</t>
  </si>
  <si>
    <t>2630102342925830800</t>
  </si>
  <si>
    <t>标准大床房</t>
  </si>
  <si>
    <t>Ng/Yui wai rosa</t>
  </si>
  <si>
    <t>19.80</t>
  </si>
  <si>
    <t>198.00</t>
  </si>
  <si>
    <t>2407054</t>
  </si>
  <si>
    <t>2630102342925834384</t>
  </si>
  <si>
    <t>顶级大床客房</t>
  </si>
  <si>
    <t>WANG/RUI</t>
  </si>
  <si>
    <t>2407140</t>
  </si>
  <si>
    <t>2630102342925852176</t>
  </si>
  <si>
    <t>lee/shek ho</t>
  </si>
  <si>
    <t>44.20</t>
  </si>
  <si>
    <t>442.00</t>
  </si>
  <si>
    <t>2407124</t>
  </si>
  <si>
    <t>2918332719077558832</t>
  </si>
  <si>
    <t>MIAO/JIANBO</t>
  </si>
  <si>
    <t>13.70</t>
  </si>
  <si>
    <t>137.00</t>
  </si>
  <si>
    <t>2408017</t>
  </si>
  <si>
    <t>2341871966774327888</t>
  </si>
  <si>
    <t>高级客房</t>
  </si>
  <si>
    <t>2022-01-24~2022-01-25</t>
  </si>
  <si>
    <t>lin/guifang</t>
  </si>
  <si>
    <t>10.70</t>
  </si>
  <si>
    <t>107.00</t>
  </si>
  <si>
    <t>新加坡圣淘沙湾 W 酒店 （Staycation Approved）</t>
  </si>
  <si>
    <t>2385769</t>
  </si>
  <si>
    <t>96915841</t>
  </si>
  <si>
    <t>2630102342918720272</t>
  </si>
  <si>
    <t>奇妙特大床客房</t>
  </si>
  <si>
    <t>Toh/Justly</t>
  </si>
  <si>
    <t>140.40</t>
  </si>
  <si>
    <t>1404.00</t>
  </si>
  <si>
    <t>2395362</t>
  </si>
  <si>
    <t>2630102342921997840</t>
  </si>
  <si>
    <t>b客房</t>
  </si>
  <si>
    <t>2022-01-18~2022-01-25</t>
  </si>
  <si>
    <t>CHOW/CHUN KIT GEOFFREY</t>
  </si>
  <si>
    <t>261.30</t>
  </si>
  <si>
    <t>2613.00</t>
  </si>
  <si>
    <t>新加坡丽思卡尔顿美年酒店 （Staycation Approved）</t>
  </si>
  <si>
    <t>2401337</t>
  </si>
  <si>
    <t>71722578</t>
  </si>
  <si>
    <t>2630102342923496336</t>
  </si>
  <si>
    <t>豪华特大床房（Kallang Precinct view)</t>
  </si>
  <si>
    <t>ng/yongkeat</t>
  </si>
  <si>
    <t>201.10</t>
  </si>
  <si>
    <t>2011.00</t>
  </si>
  <si>
    <t>2402106</t>
  </si>
  <si>
    <t>72358250</t>
  </si>
  <si>
    <t>2630102342923944848</t>
  </si>
  <si>
    <t>Wonderful, Guest room, 1 King</t>
  </si>
  <si>
    <t>kim/gayeon</t>
  </si>
  <si>
    <t>175.00</t>
  </si>
  <si>
    <t>1750.00</t>
  </si>
  <si>
    <t>2402841</t>
  </si>
  <si>
    <t>2630102342924012560</t>
  </si>
  <si>
    <t>智能时尚大床房</t>
  </si>
  <si>
    <t>Chau/Kai Hung</t>
  </si>
  <si>
    <t>29.90</t>
  </si>
  <si>
    <t>299.00</t>
  </si>
  <si>
    <t>2404694</t>
  </si>
  <si>
    <t>2630102342924470032</t>
  </si>
  <si>
    <t>山景双床房</t>
  </si>
  <si>
    <t>2022-01-21~2022-01-25</t>
  </si>
  <si>
    <t>wangchangrong/wangchangrong</t>
  </si>
  <si>
    <t>91.30</t>
  </si>
  <si>
    <t>913.00</t>
  </si>
  <si>
    <t>2406981</t>
  </si>
  <si>
    <t>2630102342925456144</t>
  </si>
  <si>
    <t>2022-01-23~2022-01-25</t>
  </si>
  <si>
    <t>HE/DONGDONG</t>
  </si>
  <si>
    <t>2406856</t>
  </si>
  <si>
    <t>2630102342925754768</t>
  </si>
  <si>
    <t>标准双人床房</t>
  </si>
  <si>
    <t>YINGYING/CAI,JIAZHEN/KE</t>
  </si>
  <si>
    <t>39.80</t>
  </si>
  <si>
    <t>398.00</t>
  </si>
  <si>
    <t>2408227</t>
  </si>
  <si>
    <t>2630102342926057360</t>
  </si>
  <si>
    <t>Tower 2 Superior Room</t>
  </si>
  <si>
    <t>YEUNG/hiu tung,YEUNG/hiu tung</t>
  </si>
  <si>
    <t>43.80</t>
  </si>
  <si>
    <t>438.00</t>
  </si>
  <si>
    <t>2408228</t>
  </si>
  <si>
    <t>2630102342926057488</t>
  </si>
  <si>
    <t>高座海景客房</t>
  </si>
  <si>
    <t>Yeung/Chiu Wah,Yeung/Chiu Wah</t>
  </si>
  <si>
    <t>47.40</t>
  </si>
  <si>
    <t>474.00</t>
  </si>
  <si>
    <t>2407985</t>
  </si>
  <si>
    <t>2630102342926308752</t>
  </si>
  <si>
    <t>Lai/Chun Yeung</t>
  </si>
  <si>
    <t>17.20</t>
  </si>
  <si>
    <t>172.00</t>
  </si>
  <si>
    <t>2408348</t>
  </si>
  <si>
    <t>2630102342926361104</t>
  </si>
  <si>
    <t>高级间</t>
  </si>
  <si>
    <t>YU/FURONG</t>
  </si>
  <si>
    <t>8.40</t>
  </si>
  <si>
    <t>84.00</t>
  </si>
  <si>
    <t>2390329</t>
  </si>
  <si>
    <t>2702159936958127621</t>
  </si>
  <si>
    <t>Family Room</t>
  </si>
  <si>
    <t>MI/YINGHUI</t>
  </si>
  <si>
    <t>36.40</t>
  </si>
  <si>
    <t>364.00</t>
  </si>
  <si>
    <t>2406895</t>
  </si>
  <si>
    <t>2702159936963091769</t>
  </si>
  <si>
    <t>liu/yicheng,tian/qiurong</t>
  </si>
  <si>
    <t>22.20</t>
  </si>
  <si>
    <t>222.00</t>
  </si>
  <si>
    <t>2408306</t>
  </si>
  <si>
    <t>3206563095229494204</t>
  </si>
  <si>
    <t>Superior Room</t>
  </si>
  <si>
    <t>He/Zhuohua</t>
  </si>
  <si>
    <t>34.10</t>
  </si>
  <si>
    <t>341.00</t>
  </si>
  <si>
    <t>3350678283305236050</t>
  </si>
  <si>
    <t>zhao/hongwei</t>
  </si>
  <si>
    <t>2343772</t>
  </si>
  <si>
    <t>2343772,2343772</t>
  </si>
  <si>
    <t>2558044748866087139</t>
  </si>
  <si>
    <t>高级码头景观房</t>
  </si>
  <si>
    <t>2022-01-24~2022-01-26</t>
  </si>
  <si>
    <t>Liu/Yanshang</t>
  </si>
  <si>
    <t>67.60</t>
  </si>
  <si>
    <t>676.00</t>
  </si>
  <si>
    <t>2377629</t>
  </si>
  <si>
    <t>2630102342915758992</t>
  </si>
  <si>
    <t>菁英豪华双床房</t>
  </si>
  <si>
    <t>2022-01-25~2022-01-26</t>
  </si>
  <si>
    <t>Chien/Chia Wen</t>
  </si>
  <si>
    <t>99.70</t>
  </si>
  <si>
    <t>997.00</t>
  </si>
  <si>
    <t>2378966</t>
  </si>
  <si>
    <t>94373894,94373894,94373894</t>
  </si>
  <si>
    <t>2630102342916589456</t>
  </si>
  <si>
    <t>2022-01-23~2022-01-26</t>
  </si>
  <si>
    <t>Uday Kumar/Sakthiswara</t>
  </si>
  <si>
    <t>554.70</t>
  </si>
  <si>
    <t>5547.00</t>
  </si>
  <si>
    <t>2391610</t>
  </si>
  <si>
    <t>2630102342920340112</t>
  </si>
  <si>
    <t>豪华房梅菲尔</t>
  </si>
  <si>
    <t>Toh/Siew Ling</t>
  </si>
  <si>
    <t>194.40</t>
  </si>
  <si>
    <t>1944.00</t>
  </si>
  <si>
    <t>新加坡瑞吉酒店 （Staycation Approved）</t>
  </si>
  <si>
    <t>2399367</t>
  </si>
  <si>
    <t>70940446,70940446</t>
  </si>
  <si>
    <t>2630102342923010704</t>
  </si>
  <si>
    <t>行政豪华大床房</t>
  </si>
  <si>
    <t>Mohan/Karthik</t>
  </si>
  <si>
    <t>290.20</t>
  </si>
  <si>
    <t>2902.00</t>
  </si>
  <si>
    <t>2399023</t>
  </si>
  <si>
    <t>70884621,70884621</t>
  </si>
  <si>
    <t>2630102342923575440</t>
  </si>
  <si>
    <t>TEO/PEI YONG</t>
  </si>
  <si>
    <t>41.00</t>
  </si>
  <si>
    <t>410.00</t>
  </si>
  <si>
    <t>2401628</t>
  </si>
  <si>
    <t>72080420,72080420</t>
  </si>
  <si>
    <t>2630102342923904016</t>
  </si>
  <si>
    <t>MAHBUD/NURUL FATIN</t>
  </si>
  <si>
    <t>2406683</t>
  </si>
  <si>
    <t>2630102342925702672</t>
  </si>
  <si>
    <t>MA/XIANGMING</t>
  </si>
  <si>
    <t>66.10</t>
  </si>
  <si>
    <t>661.00</t>
  </si>
  <si>
    <t>2408424</t>
  </si>
  <si>
    <t>3563WAO544</t>
  </si>
  <si>
    <t>2630102342926709648</t>
  </si>
  <si>
    <t>man/tsz ho</t>
  </si>
  <si>
    <t>20.30</t>
  </si>
  <si>
    <t>203.00</t>
  </si>
  <si>
    <t>Cairo</t>
  </si>
  <si>
    <t>2376729</t>
  </si>
  <si>
    <t>2846275125029108671</t>
  </si>
  <si>
    <t>LIU/WENHAO</t>
  </si>
  <si>
    <t>109.90</t>
  </si>
  <si>
    <t>1099.00</t>
  </si>
  <si>
    <t>2391622</t>
  </si>
  <si>
    <t>3062447907147909314</t>
  </si>
  <si>
    <t>双床房</t>
  </si>
  <si>
    <t>2022-01-21~2022-01-26</t>
  </si>
  <si>
    <t>Wong/Lai na</t>
  </si>
  <si>
    <t>51.40</t>
  </si>
  <si>
    <t>514.00</t>
  </si>
  <si>
    <t>2408723</t>
  </si>
  <si>
    <t>3422735877344650455</t>
  </si>
  <si>
    <t>LIN/PEIYU</t>
  </si>
  <si>
    <t>10.30</t>
  </si>
  <si>
    <t>103.00</t>
  </si>
  <si>
    <t>2360995</t>
  </si>
  <si>
    <t>2630102342907667856</t>
  </si>
  <si>
    <t>豪华滨海湾景观客房</t>
  </si>
  <si>
    <t>2022-01-25~2022-01-27</t>
  </si>
  <si>
    <t>Rosly/Nur Syafiqah</t>
  </si>
  <si>
    <t>488.00</t>
  </si>
  <si>
    <t>4880.00</t>
  </si>
  <si>
    <t>2390877</t>
  </si>
  <si>
    <t>98479881,98479881</t>
  </si>
  <si>
    <t>2630102342920256912</t>
  </si>
  <si>
    <t>豪华花园景观特大床房（阳台）</t>
  </si>
  <si>
    <t>Izahar/Ilani</t>
  </si>
  <si>
    <t>173.60</t>
  </si>
  <si>
    <t>1736.00</t>
  </si>
  <si>
    <t>2399715</t>
  </si>
  <si>
    <t>2630102342923663632</t>
  </si>
  <si>
    <t>WANG/CHUNYAN</t>
  </si>
  <si>
    <t>27.40</t>
  </si>
  <si>
    <t>274.00</t>
  </si>
  <si>
    <t>2404075</t>
  </si>
  <si>
    <t>2630102342924411152</t>
  </si>
  <si>
    <t>园景特大床房</t>
  </si>
  <si>
    <t>2022-01-26~2022-01-27</t>
  </si>
  <si>
    <t>WU/YIN HUNG</t>
  </si>
  <si>
    <t>29.00</t>
  </si>
  <si>
    <t>290.00</t>
  </si>
  <si>
    <t>2402060</t>
  </si>
  <si>
    <t>72349837</t>
  </si>
  <si>
    <t>2630102342924535952</t>
  </si>
  <si>
    <t>foo/summer kai zhu</t>
  </si>
  <si>
    <t>2406148</t>
  </si>
  <si>
    <t>2630102342925600400</t>
  </si>
  <si>
    <t>2022-01-22~2022-01-27</t>
  </si>
  <si>
    <t>ngan/yuk king</t>
  </si>
  <si>
    <t>111.90</t>
  </si>
  <si>
    <t>1119.00</t>
  </si>
  <si>
    <t>2409201</t>
  </si>
  <si>
    <t>2630102342926997136</t>
  </si>
  <si>
    <t>ning/haijian</t>
  </si>
  <si>
    <t>11.50</t>
  </si>
  <si>
    <t>115.00</t>
  </si>
  <si>
    <t>2409434</t>
  </si>
  <si>
    <t>2630102342927088016</t>
  </si>
  <si>
    <t>Yu/Wai Han Theres</t>
  </si>
  <si>
    <t>2409145</t>
  </si>
  <si>
    <t>2630102342927251728</t>
  </si>
  <si>
    <t>Kan/Wing Chi Cherrie</t>
  </si>
  <si>
    <t>新加坡乌节大酒店 （Staycation Approved）</t>
  </si>
  <si>
    <t>2409501</t>
  </si>
  <si>
    <t>2630102342927381648</t>
  </si>
  <si>
    <t>尊贵双床房</t>
  </si>
  <si>
    <t>Nur Sakinah/Seri Aminah</t>
  </si>
  <si>
    <t>86.30</t>
  </si>
  <si>
    <t>863.00</t>
  </si>
  <si>
    <t>2409415</t>
  </si>
  <si>
    <t>2630102342927671696</t>
  </si>
  <si>
    <t>Luo/HongQing</t>
  </si>
  <si>
    <t>2409458</t>
  </si>
  <si>
    <t>2630102342927692560</t>
  </si>
  <si>
    <t>Harbour View - Tower 2</t>
  </si>
  <si>
    <t>Luo/Chi hang</t>
  </si>
  <si>
    <t>59.40</t>
  </si>
  <si>
    <t>594.00</t>
  </si>
  <si>
    <t>2375798</t>
  </si>
  <si>
    <t>92795996,92795996</t>
  </si>
  <si>
    <t>2630102342915157264</t>
  </si>
  <si>
    <t>2022-01-26~2022-01-28</t>
  </si>
  <si>
    <t>Teo/Esmeralda Nur Dea</t>
  </si>
  <si>
    <t>327.00</t>
  </si>
  <si>
    <t>3270.00</t>
  </si>
  <si>
    <t>2380122</t>
  </si>
  <si>
    <t>2630102342916762128</t>
  </si>
  <si>
    <t>精致大床客房(无窗)</t>
  </si>
  <si>
    <t>2022-01-27~2022-01-28</t>
  </si>
  <si>
    <t xml:space="preserve">Yang/Mei Hua </t>
  </si>
  <si>
    <t>64.20</t>
  </si>
  <si>
    <t>642.00</t>
  </si>
  <si>
    <t>2386864</t>
  </si>
  <si>
    <t>97026510,97026510</t>
  </si>
  <si>
    <t>2630102342919173392</t>
  </si>
  <si>
    <t>Lam/Kin Jheng</t>
  </si>
  <si>
    <t>332.00</t>
  </si>
  <si>
    <t>3320.00</t>
  </si>
  <si>
    <t>2388471</t>
  </si>
  <si>
    <t>97730501</t>
  </si>
  <si>
    <t>2630102342919363216</t>
  </si>
  <si>
    <t xml:space="preserve">Binte Abdullah/Rohainy </t>
  </si>
  <si>
    <t>144.90</t>
  </si>
  <si>
    <t>1449.00</t>
  </si>
  <si>
    <t>2386387</t>
  </si>
  <si>
    <t>2630102342919421584</t>
  </si>
  <si>
    <t>1 Bedroom Deluxe Suite(City View)</t>
  </si>
  <si>
    <t>wuttipongpairote/watchara</t>
  </si>
  <si>
    <t>28.90</t>
  </si>
  <si>
    <t>289.00</t>
  </si>
  <si>
    <t>2391936</t>
  </si>
  <si>
    <t>2630102342921025040</t>
  </si>
  <si>
    <t>海景双床房</t>
  </si>
  <si>
    <t>chui/miao Lin vicki</t>
  </si>
  <si>
    <t>194.20</t>
  </si>
  <si>
    <t>1942.00</t>
  </si>
  <si>
    <t>2405743</t>
  </si>
  <si>
    <t>2630102342925213584</t>
  </si>
  <si>
    <t xml:space="preserve">CHOI /PAKKUN </t>
  </si>
  <si>
    <t>13.30</t>
  </si>
  <si>
    <t>133.00</t>
  </si>
  <si>
    <t>2406725</t>
  </si>
  <si>
    <t>2630102342925713680</t>
  </si>
  <si>
    <t>Chan/Pui Kam</t>
  </si>
  <si>
    <t>20.80</t>
  </si>
  <si>
    <t>208.00</t>
  </si>
  <si>
    <t>2353408</t>
  </si>
  <si>
    <t>2630102342905808912</t>
  </si>
  <si>
    <t>高级河景双床房</t>
  </si>
  <si>
    <t>2022-01-28~2022-01-29</t>
  </si>
  <si>
    <t>ming mui/chow</t>
  </si>
  <si>
    <t>47.30</t>
  </si>
  <si>
    <t>473.00</t>
  </si>
  <si>
    <t>2381562</t>
  </si>
  <si>
    <t>95354565,95354565</t>
  </si>
  <si>
    <t>2630102342917927568</t>
  </si>
  <si>
    <t>2022-01-27~2022-01-29</t>
  </si>
  <si>
    <t xml:space="preserve">Wang /Weilin </t>
  </si>
  <si>
    <t>339.90</t>
  </si>
  <si>
    <t>3399.00</t>
  </si>
  <si>
    <t>2401514</t>
  </si>
  <si>
    <t>71811418,71811418</t>
  </si>
  <si>
    <t>2630102342923238160</t>
  </si>
  <si>
    <t>Ng/Celine Wen Huey</t>
  </si>
  <si>
    <t>341.50</t>
  </si>
  <si>
    <t>3415.00</t>
  </si>
  <si>
    <t>2400383</t>
  </si>
  <si>
    <t>71614038</t>
  </si>
  <si>
    <t>2630102342923425936</t>
  </si>
  <si>
    <t>Ishak/Izzuddin</t>
  </si>
  <si>
    <t>153.60</t>
  </si>
  <si>
    <t>1536.00</t>
  </si>
  <si>
    <t>2399762</t>
  </si>
  <si>
    <t>2630102342923670544</t>
  </si>
  <si>
    <t>海景三床房</t>
  </si>
  <si>
    <t>FANG/LI,XIUHUA/WANG</t>
  </si>
  <si>
    <t>39.60</t>
  </si>
  <si>
    <t>396.00</t>
  </si>
  <si>
    <t>2406791</t>
  </si>
  <si>
    <t>2630102342925136144</t>
  </si>
  <si>
    <t>高级套房</t>
  </si>
  <si>
    <t>Zhang/Xu,WANG/CHENCHEN</t>
  </si>
  <si>
    <t>20.50</t>
  </si>
  <si>
    <t>205.00</t>
  </si>
  <si>
    <t>2407215</t>
  </si>
  <si>
    <t>2630102342925866384</t>
  </si>
  <si>
    <t>2022-01-26~2022-01-29</t>
  </si>
  <si>
    <t>Lui/Wai kin</t>
  </si>
  <si>
    <t>65.70</t>
  </si>
  <si>
    <t>657.00</t>
  </si>
  <si>
    <t>2410218</t>
  </si>
  <si>
    <t>2630102342929382672</t>
  </si>
  <si>
    <t>Yeung/Wai Kin</t>
  </si>
  <si>
    <t>20.00</t>
  </si>
  <si>
    <t>200.00</t>
  </si>
  <si>
    <t>2364444</t>
  </si>
  <si>
    <t>2630102342910149136</t>
  </si>
  <si>
    <t>豪华加冷景观特大床客房</t>
  </si>
  <si>
    <t>2022-01-29~2022-01-30</t>
  </si>
  <si>
    <t>Low/Qiu Ying</t>
  </si>
  <si>
    <t>244.60</t>
  </si>
  <si>
    <t>2446.00</t>
  </si>
  <si>
    <t>2391726</t>
  </si>
  <si>
    <t>2630102342920960912</t>
  </si>
  <si>
    <t>豪华三人房</t>
  </si>
  <si>
    <t>2022-01-28~2022-01-30</t>
  </si>
  <si>
    <t>Chui/Chun Pui</t>
  </si>
  <si>
    <t>222.30</t>
  </si>
  <si>
    <t>2223.00</t>
  </si>
  <si>
    <t>2406122</t>
  </si>
  <si>
    <t>41052113</t>
  </si>
  <si>
    <t>2630102342925274256</t>
  </si>
  <si>
    <t>经典房</t>
  </si>
  <si>
    <t>ng/Chi cheung</t>
  </si>
  <si>
    <t>69.10</t>
  </si>
  <si>
    <t>691.00</t>
  </si>
  <si>
    <t>2405689</t>
  </si>
  <si>
    <t>2630102342925519632</t>
  </si>
  <si>
    <t>高座高级客房</t>
  </si>
  <si>
    <t>Lo/Yuen Pak</t>
  </si>
  <si>
    <t>58.00</t>
  </si>
  <si>
    <t>580.00</t>
  </si>
  <si>
    <t>2410630</t>
  </si>
  <si>
    <t>2630102342929692048</t>
  </si>
  <si>
    <t>wong /lok ching</t>
  </si>
  <si>
    <t>-289.00</t>
  </si>
  <si>
    <t>-1158.00</t>
  </si>
  <si>
    <t>-3399.00</t>
  </si>
  <si>
    <t>-341.00</t>
  </si>
  <si>
    <t>-642.00</t>
  </si>
  <si>
    <t>-691.00</t>
  </si>
  <si>
    <t>2630102342922556432</t>
  </si>
  <si>
    <t>-276.00</t>
  </si>
  <si>
    <t>2410810</t>
  </si>
  <si>
    <t>2485987154854223070</t>
  </si>
  <si>
    <t>高级双床房</t>
  </si>
  <si>
    <t>2022-01-30~2022-01-31</t>
  </si>
  <si>
    <t>gao/jiahui</t>
  </si>
  <si>
    <t>8.60</t>
  </si>
  <si>
    <t>86.00</t>
  </si>
  <si>
    <t>2315425</t>
  </si>
  <si>
    <t>2630102342873164432</t>
  </si>
  <si>
    <t>标准 2 张双人床房</t>
  </si>
  <si>
    <t>Tam/Ka Yan</t>
  </si>
  <si>
    <t>110.50</t>
  </si>
  <si>
    <t>1105.00</t>
  </si>
  <si>
    <t>2320045</t>
  </si>
  <si>
    <t>2630102342875217040</t>
  </si>
  <si>
    <t>Gu/Min</t>
  </si>
  <si>
    <t>111.50</t>
  </si>
  <si>
    <t>1115.00</t>
  </si>
  <si>
    <t>2368369</t>
  </si>
  <si>
    <t>2630102342911860752</t>
  </si>
  <si>
    <t>Standard Room - Queen</t>
  </si>
  <si>
    <t>Fung/ChunKit</t>
  </si>
  <si>
    <t>37.90</t>
  </si>
  <si>
    <t>379.00</t>
  </si>
  <si>
    <t>2370201</t>
  </si>
  <si>
    <t>2630102342912509328</t>
  </si>
  <si>
    <t>Ng/Yuen Yee</t>
  </si>
  <si>
    <t>38.20</t>
  </si>
  <si>
    <t>382.00</t>
  </si>
  <si>
    <t>2399954</t>
  </si>
  <si>
    <t>2630102342923377808</t>
  </si>
  <si>
    <t>LAM YUEN KWAN/CHAN KENG WAI</t>
  </si>
  <si>
    <t>52.00</t>
  </si>
  <si>
    <t>520.00</t>
  </si>
  <si>
    <t>2400850</t>
  </si>
  <si>
    <t>2630102342923461008</t>
  </si>
  <si>
    <t>豪华双床房</t>
  </si>
  <si>
    <t>Kao/yu chia</t>
  </si>
  <si>
    <t>107.30</t>
  </si>
  <si>
    <t>1073.00</t>
  </si>
  <si>
    <t>2404861</t>
  </si>
  <si>
    <t>2630102342924484240</t>
  </si>
  <si>
    <t>2022-01-24~2022-01-31</t>
  </si>
  <si>
    <t>Wong/Pit man</t>
  </si>
  <si>
    <t>183.60</t>
  </si>
  <si>
    <t>1836.00</t>
  </si>
  <si>
    <t>2409136</t>
  </si>
  <si>
    <t>2630102342927247248</t>
  </si>
  <si>
    <t>hon/mong kwong</t>
  </si>
  <si>
    <t>2410915</t>
  </si>
  <si>
    <t>2630102342929859728</t>
  </si>
  <si>
    <t>2 Twin Beds</t>
  </si>
  <si>
    <t>pang/ching man</t>
  </si>
  <si>
    <t>61.70</t>
  </si>
  <si>
    <t>617.00</t>
  </si>
  <si>
    <t>2410958</t>
  </si>
  <si>
    <t>2630102342929880976</t>
  </si>
  <si>
    <t>Wong/Wing Yi</t>
  </si>
  <si>
    <t>2410766</t>
  </si>
  <si>
    <t>2630102342930056592</t>
  </si>
  <si>
    <t>高级大床房</t>
  </si>
  <si>
    <t>WU/JINPEI</t>
  </si>
  <si>
    <t>8.70</t>
  </si>
  <si>
    <t>87.00</t>
  </si>
  <si>
    <t>2410927</t>
  </si>
  <si>
    <t>2630102342930135696</t>
  </si>
  <si>
    <t>标准双床客房</t>
  </si>
  <si>
    <t>Huang/Yuting</t>
  </si>
  <si>
    <t>8.50</t>
  </si>
  <si>
    <t>85.00</t>
  </si>
  <si>
    <t>2410952</t>
  </si>
  <si>
    <t>2630102342930146832</t>
  </si>
  <si>
    <t>kwan/ka shing</t>
  </si>
  <si>
    <t>2410716</t>
  </si>
  <si>
    <t>2630102342930355472</t>
  </si>
  <si>
    <t>大稻埕客房 (無窗) 2小床</t>
  </si>
  <si>
    <t>LAI/HUI SAN</t>
  </si>
  <si>
    <t>23.20</t>
  </si>
  <si>
    <t>232.00</t>
  </si>
  <si>
    <t>2410815</t>
  </si>
  <si>
    <t>2630102342930408592</t>
  </si>
  <si>
    <t>Grand Deluxe Room</t>
  </si>
  <si>
    <t>Pereira/Ian</t>
  </si>
  <si>
    <t>78.10</t>
  </si>
  <si>
    <t>781.00</t>
  </si>
  <si>
    <t>LTC葛洛多克惬意酒店</t>
  </si>
  <si>
    <t>Jakarta</t>
  </si>
  <si>
    <t>2410661</t>
  </si>
  <si>
    <t>2774217531005847514</t>
  </si>
  <si>
    <t>致爱房</t>
  </si>
  <si>
    <t>Han/Wei,Xue/Heng</t>
  </si>
  <si>
    <t>9.90</t>
  </si>
  <si>
    <t>99.00</t>
  </si>
  <si>
    <t>2410723</t>
  </si>
  <si>
    <t>2774217531006215514</t>
  </si>
  <si>
    <t>Xue/Heng</t>
  </si>
  <si>
    <t>2410834</t>
  </si>
  <si>
    <t>2846275125043604039</t>
  </si>
  <si>
    <t>豪华客房</t>
  </si>
  <si>
    <t>Huang/xinggui</t>
  </si>
  <si>
    <t>2410731</t>
  </si>
  <si>
    <t>3206563095233789480</t>
  </si>
  <si>
    <t>Xie/dongxin</t>
  </si>
  <si>
    <t>2410821</t>
  </si>
  <si>
    <t>3350678283309095390</t>
  </si>
  <si>
    <t>双人床房</t>
  </si>
  <si>
    <t>LU/MAN</t>
  </si>
  <si>
    <t>8.00</t>
  </si>
  <si>
    <t>80.00</t>
  </si>
  <si>
    <t>2374680</t>
  </si>
  <si>
    <t>92087148</t>
  </si>
  <si>
    <t>2630102342914990736</t>
  </si>
  <si>
    <t>2022-01-31~2022-02-01</t>
  </si>
  <si>
    <t>Sajahan/Noorjahan binte Sajahan</t>
  </si>
  <si>
    <t>208.60</t>
  </si>
  <si>
    <t>2086.00</t>
  </si>
  <si>
    <t>2385036</t>
  </si>
  <si>
    <t>2630102342918343440</t>
  </si>
  <si>
    <t>豪华梅菲尔客房</t>
  </si>
  <si>
    <t xml:space="preserve">BHAI /NIRMAL BHAI S SUNDRAMOORTHI </t>
  </si>
  <si>
    <t>156.90</t>
  </si>
  <si>
    <t>1569.00</t>
  </si>
  <si>
    <t>2385752</t>
  </si>
  <si>
    <t>96913171</t>
  </si>
  <si>
    <t>2630102342919026448</t>
  </si>
  <si>
    <t>Tan/Tian Soong</t>
  </si>
  <si>
    <t>186.20</t>
  </si>
  <si>
    <t>1862.00</t>
  </si>
  <si>
    <t>2392297</t>
  </si>
  <si>
    <t>2630102342921061136</t>
  </si>
  <si>
    <t>2022-01-30~2022-02-01</t>
  </si>
  <si>
    <t>jia/bowen</t>
  </si>
  <si>
    <t>51.20</t>
  </si>
  <si>
    <t>512.00</t>
  </si>
  <si>
    <t>2399891</t>
  </si>
  <si>
    <t>71530129</t>
  </si>
  <si>
    <t>2630102342923684624</t>
  </si>
  <si>
    <t xml:space="preserve">ABDUL KADIS/ZIZI IZZATI </t>
  </si>
  <si>
    <t>46.00</t>
  </si>
  <si>
    <t>460.00</t>
  </si>
  <si>
    <t>2410878</t>
  </si>
  <si>
    <t>2630102342930430992</t>
  </si>
  <si>
    <t>Lau/Chin Pang</t>
  </si>
  <si>
    <t>26.30</t>
  </si>
  <si>
    <t>263.00</t>
  </si>
  <si>
    <t>2411133</t>
  </si>
  <si>
    <t>2630102342930539792</t>
  </si>
  <si>
    <t xml:space="preserve">Leung /Lo Yan </t>
  </si>
  <si>
    <t>22.00</t>
  </si>
  <si>
    <t>220.00</t>
  </si>
  <si>
    <t>2411320</t>
  </si>
  <si>
    <t>2630102342930676368</t>
  </si>
  <si>
    <t>高级双人床房</t>
  </si>
  <si>
    <t>ZHU/WEIXIN,huang/yanmei</t>
  </si>
  <si>
    <t>9.60</t>
  </si>
  <si>
    <t>96.00</t>
  </si>
  <si>
    <t>2411359</t>
  </si>
  <si>
    <t>2630102342930700048</t>
  </si>
  <si>
    <t>HUANG/LIJUN,HUANG/LIJUN</t>
  </si>
  <si>
    <t>11.30</t>
  </si>
  <si>
    <t>113.00</t>
  </si>
  <si>
    <t>2411380</t>
  </si>
  <si>
    <t>2630102342930972688</t>
  </si>
  <si>
    <t>Liu/Cheuk Hei Andrew</t>
  </si>
  <si>
    <t>30.40</t>
  </si>
  <si>
    <t>304.00</t>
  </si>
  <si>
    <t>2411403</t>
  </si>
  <si>
    <t>2630102342930983568</t>
  </si>
  <si>
    <t>Leung/Hiu ching</t>
  </si>
  <si>
    <t>22.90</t>
  </si>
  <si>
    <t>229.00</t>
  </si>
  <si>
    <t>2410852</t>
  </si>
  <si>
    <t>2702159936968020705</t>
  </si>
  <si>
    <t>HU/shuyu</t>
  </si>
  <si>
    <t>23.60</t>
  </si>
  <si>
    <t>236.00</t>
  </si>
  <si>
    <t>2411128</t>
  </si>
  <si>
    <t>2774217531006070362</t>
  </si>
  <si>
    <t>Xue/Heng,Han/Wei</t>
  </si>
  <si>
    <t>曼谷 JW 万豪酒店 （SHA Plus+）</t>
  </si>
  <si>
    <t>Bangkok</t>
  </si>
  <si>
    <t>2411241</t>
  </si>
  <si>
    <t>3062447907157827138</t>
  </si>
  <si>
    <t>豪华特大床客房</t>
  </si>
  <si>
    <t>wang/pei</t>
  </si>
  <si>
    <t>52.30</t>
  </si>
  <si>
    <t>523.00</t>
  </si>
  <si>
    <t>2411092</t>
  </si>
  <si>
    <t>3206563095233947944</t>
  </si>
  <si>
    <t>7.80</t>
  </si>
  <si>
    <t>78.00</t>
  </si>
  <si>
    <t>2348627</t>
  </si>
  <si>
    <t>81384570</t>
  </si>
  <si>
    <t>2630102342901426960</t>
  </si>
  <si>
    <t>2022-02-01~2022-02-02</t>
  </si>
  <si>
    <t>wan/Kwok wing cheryl</t>
  </si>
  <si>
    <t>196.60</t>
  </si>
  <si>
    <t>1966.00</t>
  </si>
  <si>
    <t>2368923</t>
  </si>
  <si>
    <t>2630102342911957776</t>
  </si>
  <si>
    <t>2022-01-31~2022-02-02</t>
  </si>
  <si>
    <t>tse wai candy /lee</t>
  </si>
  <si>
    <t>89.40</t>
  </si>
  <si>
    <t>894.00</t>
  </si>
  <si>
    <t>2370882</t>
  </si>
  <si>
    <t>2630102342912911632</t>
  </si>
  <si>
    <t>Wong/Pui King</t>
  </si>
  <si>
    <t>90.30</t>
  </si>
  <si>
    <t>903.00</t>
  </si>
  <si>
    <t>2387570</t>
  </si>
  <si>
    <t>97552329,97552329</t>
  </si>
  <si>
    <t>2630102342919260560</t>
  </si>
  <si>
    <t>Abdul Rahman/Muhammad iqbal</t>
  </si>
  <si>
    <t>427.50</t>
  </si>
  <si>
    <t>4275.00</t>
  </si>
  <si>
    <t>2388815</t>
  </si>
  <si>
    <t>97757382,97757382</t>
  </si>
  <si>
    <t>2630102342919670416</t>
  </si>
  <si>
    <t>Balan/Sri Rohini</t>
  </si>
  <si>
    <t>3820.00</t>
  </si>
  <si>
    <t>2391561</t>
  </si>
  <si>
    <t>2630102342920322320</t>
  </si>
  <si>
    <t>Fung/Kwok Ting</t>
  </si>
  <si>
    <t>119.60</t>
  </si>
  <si>
    <t>1196.00</t>
  </si>
  <si>
    <t>2391568</t>
  </si>
  <si>
    <t>98590847,98590847</t>
  </si>
  <si>
    <t>2630102342920327056</t>
  </si>
  <si>
    <t>Tiong/LeeXin</t>
  </si>
  <si>
    <t>382.50</t>
  </si>
  <si>
    <t>3825.00</t>
  </si>
  <si>
    <t>2399804</t>
  </si>
  <si>
    <t>71508176,71508176</t>
  </si>
  <si>
    <t>2630102342923078544</t>
  </si>
  <si>
    <t>Cruz/Denise Alyanna</t>
  </si>
  <si>
    <t>432.70</t>
  </si>
  <si>
    <t>4327.00</t>
  </si>
  <si>
    <t>2405685</t>
  </si>
  <si>
    <t>2630102342924929552</t>
  </si>
  <si>
    <t>1 King Deluxe</t>
  </si>
  <si>
    <t>Pang/Nga Ting</t>
  </si>
  <si>
    <t>129.70</t>
  </si>
  <si>
    <t>1297.00</t>
  </si>
  <si>
    <t>2409819</t>
  </si>
  <si>
    <t>2630102342928526352</t>
  </si>
  <si>
    <t>Daleon/Joan</t>
  </si>
  <si>
    <t>25.50</t>
  </si>
  <si>
    <t>255.00</t>
  </si>
  <si>
    <t>新加坡中山公园华美达酒店 （Staycation Approved）</t>
  </si>
  <si>
    <t>2410144</t>
  </si>
  <si>
    <t>2630102342929343760</t>
  </si>
  <si>
    <t>城景客房</t>
  </si>
  <si>
    <t>Jamalludin/Razid</t>
  </si>
  <si>
    <t>182.50</t>
  </si>
  <si>
    <t>1825.00</t>
  </si>
  <si>
    <t>2410455</t>
  </si>
  <si>
    <t>2630102342929538192</t>
  </si>
  <si>
    <t>HE/RONG,TAB/TAB</t>
  </si>
  <si>
    <t>12.50</t>
  </si>
  <si>
    <t>125.00</t>
  </si>
  <si>
    <t>2410882</t>
  </si>
  <si>
    <t>2630102342930433424</t>
  </si>
  <si>
    <t>MA/YOUKE</t>
  </si>
  <si>
    <t>21.60</t>
  </si>
  <si>
    <t>216.00</t>
  </si>
  <si>
    <t>新加坡樟宜湾酒店 （Staycation Approved）</t>
  </si>
  <si>
    <t>Singapore</t>
  </si>
  <si>
    <t>2406072</t>
  </si>
  <si>
    <t>2702159936962923265</t>
  </si>
  <si>
    <t>Isabella/Adeline,zhongbei/renhongtai</t>
  </si>
  <si>
    <t>2050.00</t>
  </si>
  <si>
    <t>2411527</t>
  </si>
  <si>
    <t>2774217531007194330</t>
  </si>
  <si>
    <t>Han/Wei,XUE/Heng,Xue/Heng</t>
  </si>
  <si>
    <t>20.20</t>
  </si>
  <si>
    <t>202.00</t>
  </si>
  <si>
    <t>2368951</t>
  </si>
  <si>
    <t>2630102342912270608</t>
  </si>
  <si>
    <t>2022-02-02~2022-02-03</t>
  </si>
  <si>
    <t>yiu/hang kong</t>
  </si>
  <si>
    <t>67.90</t>
  </si>
  <si>
    <t>679.00</t>
  </si>
  <si>
    <t>2392036</t>
  </si>
  <si>
    <t>2630102342920994192</t>
  </si>
  <si>
    <t>精致双床客房(无窗)</t>
  </si>
  <si>
    <t>LIAO/MEILING</t>
  </si>
  <si>
    <t>97.20</t>
  </si>
  <si>
    <t>972.00</t>
  </si>
  <si>
    <t>吉隆坡丽思卡尔顿酒店</t>
  </si>
  <si>
    <t>2399418</t>
  </si>
  <si>
    <t>70950796,70950796</t>
  </si>
  <si>
    <t>2630102342923013520</t>
  </si>
  <si>
    <t>2022-02-01~2022-02-03</t>
  </si>
  <si>
    <t>Amelia Qiao Jing/Yap</t>
  </si>
  <si>
    <t>149.80</t>
  </si>
  <si>
    <t>1498.00</t>
  </si>
  <si>
    <t>2399749</t>
  </si>
  <si>
    <t>2630102342923070864</t>
  </si>
  <si>
    <t>Li/Chun</t>
  </si>
  <si>
    <t>94.00</t>
  </si>
  <si>
    <t>940.00</t>
  </si>
  <si>
    <t>2402137</t>
  </si>
  <si>
    <t>72365921</t>
  </si>
  <si>
    <t>2630102342923948304</t>
  </si>
  <si>
    <t>Wen Jie/Phua</t>
  </si>
  <si>
    <t>182.10</t>
  </si>
  <si>
    <t>1821.00</t>
  </si>
  <si>
    <t>2409027</t>
  </si>
  <si>
    <t>2630102342927205392</t>
  </si>
  <si>
    <t>Castanar/Wilfredo,Castanar/Matthew Ercel</t>
  </si>
  <si>
    <t>263.60</t>
  </si>
  <si>
    <t>2636.00</t>
  </si>
  <si>
    <t>2409143</t>
  </si>
  <si>
    <t>2630102342927572624</t>
  </si>
  <si>
    <t>海景特大床房</t>
  </si>
  <si>
    <t xml:space="preserve">Cheung /Ching Man </t>
  </si>
  <si>
    <t>68.10</t>
  </si>
  <si>
    <t>681.00</t>
  </si>
  <si>
    <t>2411281</t>
  </si>
  <si>
    <t>2630102342930276624</t>
  </si>
  <si>
    <t>奢华客房, 1 张特大床</t>
  </si>
  <si>
    <t>Wee/Meng Chuan,Wee/Meng Huat,Wee/Meng Kheong</t>
  </si>
  <si>
    <t>158.70</t>
  </si>
  <si>
    <t>1587.00</t>
  </si>
  <si>
    <t>2411914</t>
  </si>
  <si>
    <t>2630102342931231888</t>
  </si>
  <si>
    <t>舒适双人房, 无窗户 (位于地下楼层)</t>
  </si>
  <si>
    <t>fan/yuan</t>
  </si>
  <si>
    <t>31.20</t>
  </si>
  <si>
    <t>312.00</t>
  </si>
  <si>
    <t>2410924</t>
  </si>
  <si>
    <t>2702159936968386129</t>
  </si>
  <si>
    <t>2022-01-31~2022-02-03</t>
  </si>
  <si>
    <t>Li/Guowei,Li/Baoxiang</t>
  </si>
  <si>
    <t>49.10</t>
  </si>
  <si>
    <t>491.00</t>
  </si>
  <si>
    <t>2411375</t>
  </si>
  <si>
    <t>3278620689272056925</t>
  </si>
  <si>
    <t>Deluxe, Guest room, 1 King</t>
  </si>
  <si>
    <t>ZHAI/PEIJI</t>
  </si>
  <si>
    <t>2411279</t>
  </si>
  <si>
    <t>3350678283309555526</t>
  </si>
  <si>
    <t>zhong/jiebin</t>
  </si>
  <si>
    <t>68.60</t>
  </si>
  <si>
    <t>686.00</t>
  </si>
  <si>
    <t>2411048</t>
  </si>
  <si>
    <t>2413929560816724061</t>
  </si>
  <si>
    <t>2022-01-31~2022-02-04</t>
  </si>
  <si>
    <t>Zhang/yongchun</t>
  </si>
  <si>
    <t>58.50</t>
  </si>
  <si>
    <t>585.00</t>
  </si>
  <si>
    <t>2412444</t>
  </si>
  <si>
    <t>2485987154856283414</t>
  </si>
  <si>
    <t>豪华双床客房</t>
  </si>
  <si>
    <t>2022-02-03~2022-02-04</t>
  </si>
  <si>
    <t>Su/Kangze</t>
  </si>
  <si>
    <t>129.30</t>
  </si>
  <si>
    <t>1293.00</t>
  </si>
  <si>
    <t>2373067</t>
  </si>
  <si>
    <t>91290430</t>
  </si>
  <si>
    <t>2630102342913835664</t>
  </si>
  <si>
    <t>TONG/SIN LEE</t>
  </si>
  <si>
    <t>152.70</t>
  </si>
  <si>
    <t>1527.00</t>
  </si>
  <si>
    <t>2411132</t>
  </si>
  <si>
    <t>2630102342930217488</t>
  </si>
  <si>
    <t xml:space="preserve">Lee/Wai Hing </t>
  </si>
  <si>
    <t>100.40</t>
  </si>
  <si>
    <t>1004.00</t>
  </si>
  <si>
    <t>2411949</t>
  </si>
  <si>
    <t>2630102342931249296</t>
  </si>
  <si>
    <t>标准特大床房</t>
  </si>
  <si>
    <t>Pomorski /Wojciech Andrzej</t>
  </si>
  <si>
    <t>48.50</t>
  </si>
  <si>
    <t>485.00</t>
  </si>
  <si>
    <t>2411552</t>
  </si>
  <si>
    <t>2630102342931346576</t>
  </si>
  <si>
    <t>高级豪华双床房</t>
  </si>
  <si>
    <t>2022-02-02~2022-02-04</t>
  </si>
  <si>
    <t>Fu/Jun,Mo/Jun</t>
  </si>
  <si>
    <t>2412512</t>
  </si>
  <si>
    <t>2630102342932173840</t>
  </si>
  <si>
    <t>Tam/Elizabeth</t>
  </si>
  <si>
    <t>2412433</t>
  </si>
  <si>
    <t>2630102342932435984</t>
  </si>
  <si>
    <t>LIN/JIAN,LIN/JIAN</t>
  </si>
  <si>
    <t>16.20</t>
  </si>
  <si>
    <t>162.00</t>
  </si>
  <si>
    <t>2412618</t>
  </si>
  <si>
    <t>2630102342933191184</t>
  </si>
  <si>
    <t>barata/ivy mae</t>
  </si>
  <si>
    <t>2410596</t>
  </si>
  <si>
    <t>2990390313119272077</t>
  </si>
  <si>
    <t>2022-01-30~2022-02-04</t>
  </si>
  <si>
    <t>ding/dongping,yu/dongchn</t>
  </si>
  <si>
    <t>67.80</t>
  </si>
  <si>
    <t>678.00</t>
  </si>
  <si>
    <t>2410750</t>
  </si>
  <si>
    <t>3062447907157346858</t>
  </si>
  <si>
    <t>2022-02-01~2022-02-04</t>
  </si>
  <si>
    <t>Wang/MeiJuan</t>
  </si>
  <si>
    <t>2411590</t>
  </si>
  <si>
    <t>2485987154854928170</t>
  </si>
  <si>
    <t>行政套房</t>
  </si>
  <si>
    <t>2022-02-02~2022-02-05</t>
  </si>
  <si>
    <t>xu/lijia,zhu/yue,zhou/xiaoyu,zhou/yiyu</t>
  </si>
  <si>
    <t>168.40</t>
  </si>
  <si>
    <t>1684.00</t>
  </si>
  <si>
    <t>2410950</t>
  </si>
  <si>
    <t>2558044748891948811</t>
  </si>
  <si>
    <t>2022-01-30~2022-02-05</t>
  </si>
  <si>
    <t>Wan/Chao</t>
  </si>
  <si>
    <t>2367432</t>
  </si>
  <si>
    <t>2630102342910716944</t>
  </si>
  <si>
    <t>2022-02-03~2022-02-05</t>
  </si>
  <si>
    <t>CAI/Baoai</t>
  </si>
  <si>
    <t>118.50</t>
  </si>
  <si>
    <t>1185.00</t>
  </si>
  <si>
    <t>铂尔曼吉隆坡城市中心大酒店</t>
  </si>
  <si>
    <t>2400181</t>
  </si>
  <si>
    <t>2630102342923717264</t>
  </si>
  <si>
    <t>2卧公寓</t>
  </si>
  <si>
    <t>2022-02-04~2022-02-05</t>
  </si>
  <si>
    <t>Ooi/Jia Chen</t>
  </si>
  <si>
    <t>90.50</t>
  </si>
  <si>
    <t>905.00</t>
  </si>
  <si>
    <t>2410739</t>
  </si>
  <si>
    <t>2630102342929774736</t>
  </si>
  <si>
    <t>Zhou/Yuezhen,KUANG/CHUYU</t>
  </si>
  <si>
    <t>37.50</t>
  </si>
  <si>
    <t>375.00</t>
  </si>
  <si>
    <t>2411037</t>
  </si>
  <si>
    <t>2630102342929912720</t>
  </si>
  <si>
    <t>Cheung/Wai Lam Emiko</t>
  </si>
  <si>
    <t>57.90</t>
  </si>
  <si>
    <t>579.00</t>
  </si>
  <si>
    <t>2411151</t>
  </si>
  <si>
    <t>2630102342929962128</t>
  </si>
  <si>
    <t>Yanawimuti /Kriwut</t>
  </si>
  <si>
    <t>44.10</t>
  </si>
  <si>
    <t>441.00</t>
  </si>
  <si>
    <t>2411686</t>
  </si>
  <si>
    <t>2630102342930845584</t>
  </si>
  <si>
    <t>Chan/Suet Ying</t>
  </si>
  <si>
    <t>80.90</t>
  </si>
  <si>
    <t>809.00</t>
  </si>
  <si>
    <t>2412238</t>
  </si>
  <si>
    <t>2630102342932026128</t>
  </si>
  <si>
    <t>贝尔特标准客房</t>
  </si>
  <si>
    <t>Wan/Zi Cheng</t>
  </si>
  <si>
    <t>57.60</t>
  </si>
  <si>
    <t>576.00</t>
  </si>
  <si>
    <t>2412943</t>
  </si>
  <si>
    <t>2630102342932810128</t>
  </si>
  <si>
    <t xml:space="preserve">YOUNG/MAN TAK </t>
  </si>
  <si>
    <t>2412812</t>
  </si>
  <si>
    <t>2630102342932974864</t>
  </si>
  <si>
    <t xml:space="preserve">au yeung /wai kei </t>
  </si>
  <si>
    <t>24.40</t>
  </si>
  <si>
    <t>244.00</t>
  </si>
  <si>
    <t>2412990</t>
  </si>
  <si>
    <t>2630102342933425296</t>
  </si>
  <si>
    <t>Li/Yik lam royal</t>
  </si>
  <si>
    <t>72.70</t>
  </si>
  <si>
    <t>727.00</t>
  </si>
  <si>
    <t>2413079</t>
  </si>
  <si>
    <t>2630102342933474320</t>
  </si>
  <si>
    <t>Fung/Kikei</t>
  </si>
  <si>
    <t>2412328</t>
  </si>
  <si>
    <t>3062447907159358142</t>
  </si>
  <si>
    <t>健康房</t>
  </si>
  <si>
    <t>ZHANG/YUNLI</t>
  </si>
  <si>
    <t>35.00</t>
  </si>
  <si>
    <t>350.00</t>
  </si>
  <si>
    <t>2412892</t>
  </si>
  <si>
    <t>3422735877350236835</t>
  </si>
  <si>
    <t>wang/xiaomei</t>
  </si>
  <si>
    <t>18.70</t>
  </si>
  <si>
    <t>187.00</t>
  </si>
  <si>
    <t>2410751</t>
  </si>
  <si>
    <t>2413929560815996289</t>
  </si>
  <si>
    <t>2022-02-03~2022-02-06</t>
  </si>
  <si>
    <t>Bu/Lina</t>
  </si>
  <si>
    <t>59.90</t>
  </si>
  <si>
    <t>599.00</t>
  </si>
  <si>
    <t>2410747</t>
  </si>
  <si>
    <t>2413929560816263937</t>
  </si>
  <si>
    <t>wang/Ruiming</t>
  </si>
  <si>
    <t>2371084</t>
  </si>
  <si>
    <t>2630102342913252112</t>
  </si>
  <si>
    <t>2022-02-04~2022-02-06</t>
  </si>
  <si>
    <t>Ho/Tsz Lok</t>
  </si>
  <si>
    <t>335.80</t>
  </si>
  <si>
    <t>3358.00</t>
  </si>
  <si>
    <t>2371124</t>
  </si>
  <si>
    <t>90585202</t>
  </si>
  <si>
    <t>2630102342913263760</t>
  </si>
  <si>
    <t>2022-02-05~2022-02-06</t>
  </si>
  <si>
    <t>Lee/Ruo Hui</t>
  </si>
  <si>
    <t>242.80</t>
  </si>
  <si>
    <t>2428.00</t>
  </si>
  <si>
    <t>2376587</t>
  </si>
  <si>
    <t>2630102342915577488</t>
  </si>
  <si>
    <t>经典客房, 1 张特大床</t>
  </si>
  <si>
    <t>chen/peichun</t>
  </si>
  <si>
    <t>124.70</t>
  </si>
  <si>
    <t>1247.00</t>
  </si>
  <si>
    <t>2381714</t>
  </si>
  <si>
    <t>95385694</t>
  </si>
  <si>
    <t>2630102342917947408</t>
  </si>
  <si>
    <t>AHMAD/AININ SOFIYA</t>
  </si>
  <si>
    <t>178.50</t>
  </si>
  <si>
    <t>1785.00</t>
  </si>
  <si>
    <t>2400203</t>
  </si>
  <si>
    <t>2630102342923720080</t>
  </si>
  <si>
    <t>2407130</t>
  </si>
  <si>
    <t>2630102342925483408</t>
  </si>
  <si>
    <t>九龙山景特大床房</t>
  </si>
  <si>
    <t>Tang/Siu Tung</t>
  </si>
  <si>
    <t>257.80</t>
  </si>
  <si>
    <t>2578.00</t>
  </si>
  <si>
    <t>2410798</t>
  </si>
  <si>
    <t>2630102342930401808</t>
  </si>
  <si>
    <t>豪华客房(须由女性办理入住)</t>
  </si>
  <si>
    <t>NGAN/HING NING</t>
  </si>
  <si>
    <t>27.50</t>
  </si>
  <si>
    <t>275.00</t>
  </si>
  <si>
    <t>2411537</t>
  </si>
  <si>
    <t>2630102342931342608</t>
  </si>
  <si>
    <t>LIN/MEIJIAO,FENG/XIAOZHOU,FENG/ANQI</t>
  </si>
  <si>
    <t>68.40</t>
  </si>
  <si>
    <t>684.00</t>
  </si>
  <si>
    <t>2411547</t>
  </si>
  <si>
    <t>2630102342931345808</t>
  </si>
  <si>
    <t>Chen/Guojun</t>
  </si>
  <si>
    <t>91.00</t>
  </si>
  <si>
    <t>910.00</t>
  </si>
  <si>
    <t>2411966</t>
  </si>
  <si>
    <t>2630102342931896464</t>
  </si>
  <si>
    <t>舒适双人床房</t>
  </si>
  <si>
    <t>BAO/QIANQIAN,TBA/TBA</t>
  </si>
  <si>
    <t>2412525</t>
  </si>
  <si>
    <t>2630102342932553104</t>
  </si>
  <si>
    <t>特大床房</t>
  </si>
  <si>
    <t>yiu/hing yu</t>
  </si>
  <si>
    <t>55.40</t>
  </si>
  <si>
    <t>554.00</t>
  </si>
  <si>
    <t>2412811</t>
  </si>
  <si>
    <t>2630102342932712848</t>
  </si>
  <si>
    <t>尊贵房</t>
  </si>
  <si>
    <t xml:space="preserve">Sajid/Mohamed </t>
  </si>
  <si>
    <t>222.40</t>
  </si>
  <si>
    <t>2224.00</t>
  </si>
  <si>
    <t>2412949</t>
  </si>
  <si>
    <t>2630102342933068944</t>
  </si>
  <si>
    <t>TAN/Xinying</t>
  </si>
  <si>
    <t>2413291</t>
  </si>
  <si>
    <t>2630102342933929744</t>
  </si>
  <si>
    <t>Ho/Ka Lai</t>
  </si>
  <si>
    <t>90.10</t>
  </si>
  <si>
    <t>901.00</t>
  </si>
  <si>
    <t>2413263</t>
  </si>
  <si>
    <t>2630102342934242192</t>
  </si>
  <si>
    <t>leung/jenkin</t>
  </si>
  <si>
    <t>26.10</t>
  </si>
  <si>
    <t>261.00</t>
  </si>
  <si>
    <t>-1105.00</t>
  </si>
  <si>
    <t>-3820.00</t>
  </si>
  <si>
    <t>-3358.00</t>
  </si>
  <si>
    <t>，</t>
  </si>
  <si>
    <t>2630102342922556432此单多收276元退回</t>
  </si>
  <si>
    <t xml:space="preserve">结算周期20220124-20220130  72627.00元 </t>
  </si>
  <si>
    <t xml:space="preserve">结算周期20220131-20220206  88521.00元 </t>
  </si>
  <si>
    <t>A220208172746481</t>
  </si>
  <si>
    <t>A220208172812481</t>
  </si>
  <si>
    <t>A220208172837230</t>
  </si>
  <si>
    <t>总计：161148元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</si>
  <si>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</si>
  <si>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</si>
  <si>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</si>
  <si>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</si>
  <si>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</si>
  <si>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</si>
  <si>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</si>
  <si>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</si>
  <si>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</si>
  <si>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</si>
  <si>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</si>
  <si>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</si>
  <si>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</si>
  <si>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</si>
  <si>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</si>
  <si>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</si>
  <si>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</si>
  <si>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</si>
  <si>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</si>
  <si>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</si>
  <si>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香港沙田凯悦酒店</t>
  </si>
  <si>
    <t>Ho Ka Lai</t>
  </si>
  <si>
    <t>2022-02-06</t>
  </si>
  <si>
    <t>退房日周结</t>
  </si>
  <si>
    <t>RMB</t>
  </si>
  <si>
    <t>0</t>
  </si>
  <si>
    <t>0.00</t>
  </si>
  <si>
    <t>美团国际直连</t>
  </si>
  <si>
    <t>2022-02-05 14:32:53</t>
  </si>
  <si>
    <t>否</t>
  </si>
  <si>
    <t>汇智国际旅游发展有限公司</t>
  </si>
  <si>
    <t>直连</t>
  </si>
  <si>
    <t>香港百利酒店</t>
  </si>
  <si>
    <t>leung jenkin</t>
  </si>
  <si>
    <t>2022-02-05 13:39:34</t>
  </si>
  <si>
    <t>2022-02-04</t>
  </si>
  <si>
    <t>宜必思香港北角酒店</t>
  </si>
  <si>
    <t>Fung Kikei</t>
  </si>
  <si>
    <t>2022-02-04 22:08:38</t>
  </si>
  <si>
    <t>Li Yik lam royal</t>
  </si>
  <si>
    <t>2022-02-04 19:14:56</t>
  </si>
  <si>
    <t>香港维港凯悦尚萃酒店</t>
  </si>
  <si>
    <t>TAN Xinying</t>
  </si>
  <si>
    <t>2022-02-04 17:51:48</t>
  </si>
  <si>
    <t>香港旺角维景酒店</t>
  </si>
  <si>
    <t>YOUNG MAN TAK</t>
  </si>
  <si>
    <t>2022-02-04 17:18:58</t>
  </si>
  <si>
    <t>澳门利澳酒店</t>
  </si>
  <si>
    <t>wang xiaomei</t>
  </si>
  <si>
    <t>2022-02-04 14:52:22</t>
  </si>
  <si>
    <t>香港珀丽酒店</t>
  </si>
  <si>
    <t>au yeung  wai kei</t>
  </si>
  <si>
    <t>2022-02-04 11:16:42</t>
  </si>
  <si>
    <t>新加坡乌节大酒店</t>
  </si>
  <si>
    <t>Sajid Mohamed</t>
  </si>
  <si>
    <t>2022-02-04 11:04:03</t>
  </si>
  <si>
    <t>2022-02-03</t>
  </si>
  <si>
    <t>barata ivy mae</t>
  </si>
  <si>
    <t>2022-02-03 21:10:53</t>
  </si>
  <si>
    <t>yiu hing yu</t>
  </si>
  <si>
    <t>2022-02-03 17:50:42</t>
  </si>
  <si>
    <t>Tam Elizabeth</t>
  </si>
  <si>
    <t>2022-02-03 17:18:07</t>
  </si>
  <si>
    <t>澳门JW万豪酒店</t>
  </si>
  <si>
    <t>Su Kangze</t>
  </si>
  <si>
    <t>2022-02-03 14:37:07</t>
  </si>
  <si>
    <t>澳门富豪酒店</t>
  </si>
  <si>
    <t>LIN JIAN,LIN JIAN</t>
  </si>
  <si>
    <t>2022-02-03 14:10:11</t>
  </si>
  <si>
    <t>ZHANG YUNLI</t>
  </si>
  <si>
    <t>2022-02-03 08:45:53</t>
  </si>
  <si>
    <t>2022-02-02</t>
  </si>
  <si>
    <t>香港屯门贝尔特酒店</t>
  </si>
  <si>
    <t>Wan Zi Cheng</t>
  </si>
  <si>
    <t>2022-02-02 23:43:22</t>
  </si>
  <si>
    <t>香港君立酒店</t>
  </si>
  <si>
    <t>BAO QIANQIAN,TBA TBA</t>
  </si>
  <si>
    <t>2022-02-02 13:33:36</t>
  </si>
  <si>
    <t>Pomorski  Wojciech Andrzej</t>
  </si>
  <si>
    <t>2022-02-02 12:56:09</t>
  </si>
  <si>
    <t>台北德立庄酒店-昆明馆</t>
  </si>
  <si>
    <t>fan yuan</t>
  </si>
  <si>
    <t>2022-02-02 11:31:15</t>
  </si>
  <si>
    <t>2022-02-01</t>
  </si>
  <si>
    <t>荃湾西如心酒店</t>
  </si>
  <si>
    <t>Chan Suet Ying</t>
  </si>
  <si>
    <t>2022-02-01 18:30:40</t>
  </si>
  <si>
    <t>澳门帝濠酒店</t>
  </si>
  <si>
    <t>xu lijia,zhu yue,zhou xiaoyu,zhou yiyu</t>
  </si>
  <si>
    <t>1684.02</t>
  </si>
  <si>
    <t>2022-02-01 12:17:25</t>
  </si>
  <si>
    <t>澳门新东方置地酒店</t>
  </si>
  <si>
    <t>Fu Jun,Mo Jun</t>
  </si>
  <si>
    <t>2022-02-01 10:44:54</t>
  </si>
  <si>
    <t>Chen Guojun</t>
  </si>
  <si>
    <t>2022-02-01 10:39:49</t>
  </si>
  <si>
    <t>LIN MEIJIAO,FENG XIAOZHOU,FENG ANQI</t>
  </si>
  <si>
    <t>2022-02-01 10:22:11</t>
  </si>
  <si>
    <t>Han Wei,XUE Heng,Xue Heng</t>
  </si>
  <si>
    <t>2022-02-01 09:34:48</t>
  </si>
  <si>
    <t>2022-01-31</t>
  </si>
  <si>
    <t>香港帝景酒店</t>
  </si>
  <si>
    <t>Leung Hiu ching</t>
  </si>
  <si>
    <t>2022-01-31 22:51:15</t>
  </si>
  <si>
    <t>Liu Cheuk Hei Andrew</t>
  </si>
  <si>
    <t>2022-01-31 21:50:42</t>
  </si>
  <si>
    <t>澳门喜来登大酒店</t>
  </si>
  <si>
    <t>ZHAI PEIJI</t>
  </si>
  <si>
    <t>2022-01-31 21:26:36</t>
  </si>
  <si>
    <t>澳门维景酒店</t>
  </si>
  <si>
    <t>HUANG LIJUN,HUANG LIJUN</t>
  </si>
  <si>
    <t>2022-01-31 20:40:34</t>
  </si>
  <si>
    <t>ZHU WEIXIN,huang yanmei</t>
  </si>
  <si>
    <t>2022-01-31 17:58:19</t>
  </si>
  <si>
    <t>吉隆坡达曼萨拉索菲特酒店</t>
  </si>
  <si>
    <t>Wee Meng Chuan,Wee Meng Huat,Wee Meng Kheong</t>
  </si>
  <si>
    <t>2022-01-31 16:13:50</t>
  </si>
  <si>
    <t>澳门励庭海景酒店</t>
  </si>
  <si>
    <t>zhong jiebin</t>
  </si>
  <si>
    <t>2022-01-31 16:29:34</t>
  </si>
  <si>
    <t>曼谷JW万豪酒店</t>
  </si>
  <si>
    <t>wang pei</t>
  </si>
  <si>
    <t>2022-01-31 14:45:20</t>
  </si>
  <si>
    <t>直采</t>
  </si>
  <si>
    <t>曼谷康莱德酒店</t>
  </si>
  <si>
    <t>Yanawimuti  Kriwut</t>
  </si>
  <si>
    <t>2022-01-31 10:07:57</t>
  </si>
  <si>
    <t>Leung  Lo Yan</t>
  </si>
  <si>
    <t>2022-01-31 08:30:15</t>
  </si>
  <si>
    <t>Lee Wai Hing</t>
  </si>
  <si>
    <t>2022-01-31 08:41:02</t>
  </si>
  <si>
    <t>Xue Heng,Han Wei</t>
  </si>
  <si>
    <t>2022-01-31 07:42:36</t>
  </si>
  <si>
    <t>Xie dongxin</t>
  </si>
  <si>
    <t>2022-01-31 02:29:26</t>
  </si>
  <si>
    <t>2022-01-30</t>
  </si>
  <si>
    <t>Zhang yongchun</t>
  </si>
  <si>
    <t>2022-01-30 23:46:58</t>
  </si>
  <si>
    <t>Cheung Wai Lam Emiko</t>
  </si>
  <si>
    <t>2022-01-30 23:21:15</t>
  </si>
  <si>
    <t>香港城景国际</t>
  </si>
  <si>
    <t>Wong Wing Yi</t>
  </si>
  <si>
    <t>2022-01-30 20:35:36</t>
  </si>
  <si>
    <t>kwan ka shing</t>
  </si>
  <si>
    <t>2022-01-30 20:20:14</t>
  </si>
  <si>
    <t>Wan Chao</t>
  </si>
  <si>
    <t>2022-01-30 20:12:58</t>
  </si>
  <si>
    <t>Huang Yuting</t>
  </si>
  <si>
    <t>2022-01-30 19:26:05</t>
  </si>
  <si>
    <t>澳门骏龙酒店</t>
  </si>
  <si>
    <t>Li Guowei,Li Baoxiang</t>
  </si>
  <si>
    <t>2022-01-30 19:19:50</t>
  </si>
  <si>
    <t>pang ching man</t>
  </si>
  <si>
    <t>2022-01-30 18:49:46</t>
  </si>
  <si>
    <t>MA YOUKE</t>
  </si>
  <si>
    <t>2022-01-30 16:41:11</t>
  </si>
  <si>
    <t>Lau Chin Pang</t>
  </si>
  <si>
    <t>2022-01-30 16:28:47</t>
  </si>
  <si>
    <t>澳门雅辰酒店 (前金丽华酒店)</t>
  </si>
  <si>
    <t>HU shuyu</t>
  </si>
  <si>
    <t>2022-01-30 15:23:58</t>
  </si>
  <si>
    <t>Huang xinggui</t>
  </si>
  <si>
    <t>2022-01-30 14:33:51</t>
  </si>
  <si>
    <t>澳门镇兴宾馆</t>
  </si>
  <si>
    <t>LU MAN</t>
  </si>
  <si>
    <t>2022-01-30 14:09:25</t>
  </si>
  <si>
    <t>Pereira Ian</t>
  </si>
  <si>
    <t>2022-01-30 13:57:46</t>
  </si>
  <si>
    <t>gao jiahui</t>
  </si>
  <si>
    <t>2022-01-30 13:51:09</t>
  </si>
  <si>
    <t>峰景轩</t>
  </si>
  <si>
    <t>NGAN HING NING</t>
  </si>
  <si>
    <t>2022-01-30 13:28:33</t>
  </si>
  <si>
    <t>WU JINPEI</t>
  </si>
  <si>
    <t>2022-01-30 11:27:06</t>
  </si>
  <si>
    <t>Bu Lina</t>
  </si>
  <si>
    <t>2022-01-30 10:44:18</t>
  </si>
  <si>
    <t>香港君怡酒店</t>
  </si>
  <si>
    <t>Wang MeiJuan</t>
  </si>
  <si>
    <t>2022-01-30 10:42:45</t>
  </si>
  <si>
    <t>wang Ruiming</t>
  </si>
  <si>
    <t>2022-01-30 10:41:58</t>
  </si>
  <si>
    <t>Zhou Yuezhen,KUANG CHUYU</t>
  </si>
  <si>
    <t>2022-01-30 10:11:57</t>
  </si>
  <si>
    <t>2022-01-30 09:35:49</t>
  </si>
  <si>
    <t>Xue Heng</t>
  </si>
  <si>
    <t>2022-01-30 08:18:57</t>
  </si>
  <si>
    <t>城市商旅(台北北门分馆)</t>
  </si>
  <si>
    <t>LAI HUI SAN</t>
  </si>
  <si>
    <t>2022-01-30 07:54:21</t>
  </si>
  <si>
    <t>2022-01-29</t>
  </si>
  <si>
    <t>Han Wei,Xue Heng</t>
  </si>
  <si>
    <t>2022-01-29 22:52:55</t>
  </si>
  <si>
    <t>wong  lok ching</t>
  </si>
  <si>
    <t>2022-01-29 21:07:47</t>
  </si>
  <si>
    <t>ding dongping,yu dongchn</t>
  </si>
  <si>
    <t>2022-01-29 19:29:36</t>
  </si>
  <si>
    <t>HE RONG,TAB TAB</t>
  </si>
  <si>
    <t>2022-01-29 11:58:38</t>
  </si>
  <si>
    <t>2022-01-28</t>
  </si>
  <si>
    <t>Yeung Wai Kin</t>
  </si>
  <si>
    <t>2022-01-28 16:32:26</t>
  </si>
  <si>
    <t>新加坡中山公园华美达酒店 (Staycation Approved)</t>
  </si>
  <si>
    <t>Jamalludin Razid</t>
  </si>
  <si>
    <t>2022-01-28 13:20:15</t>
  </si>
  <si>
    <t>2022-01-27</t>
  </si>
  <si>
    <t>Daleon Joan</t>
  </si>
  <si>
    <t>2022-01-27 15:49:52</t>
  </si>
  <si>
    <t>2022-01-26</t>
  </si>
  <si>
    <t>Nur Sakinah Seri Aminah</t>
  </si>
  <si>
    <t>2022-01-26 19:33:41</t>
  </si>
  <si>
    <t>Luo Chi hang</t>
  </si>
  <si>
    <t>2022-01-26 17:45:43</t>
  </si>
  <si>
    <t>Yu Wai Han Theres</t>
  </si>
  <si>
    <t>2022-01-26 17:01:42</t>
  </si>
  <si>
    <t>Luo HongQing</t>
  </si>
  <si>
    <t>2022-01-26 15:56:03</t>
  </si>
  <si>
    <t>ning haijian</t>
  </si>
  <si>
    <t>2022-01-26 07:39:28</t>
  </si>
  <si>
    <t>Kan Wing Chi Cherrie</t>
  </si>
  <si>
    <t>2022-01-26 01:45:02</t>
  </si>
  <si>
    <t>Cheung  Ching Man</t>
  </si>
  <si>
    <t>2022-01-26 01:43:31</t>
  </si>
  <si>
    <t>hon mong kwong</t>
  </si>
  <si>
    <t>2022-01-26 00:48:52</t>
  </si>
  <si>
    <t>2022-01-25</t>
  </si>
  <si>
    <t>Castanar Wilfredo,Castanar Matthew Ercel</t>
  </si>
  <si>
    <t>2022-01-25 21:28:59</t>
  </si>
  <si>
    <t>LIN PEIYU</t>
  </si>
  <si>
    <t>2022-01-25 14:07:19</t>
  </si>
  <si>
    <t>2022-01-24</t>
  </si>
  <si>
    <t>man tsz ho</t>
  </si>
  <si>
    <t>2022-01-24 22:54:03</t>
  </si>
  <si>
    <t>YU FURONG</t>
  </si>
  <si>
    <t>2022-01-24 20:30:13</t>
  </si>
  <si>
    <t>澳门皇冠假日酒店</t>
  </si>
  <si>
    <t>He Zhuohua</t>
  </si>
  <si>
    <t>2022-01-24 19:13:48</t>
  </si>
  <si>
    <t>Yeung Chiu Wah,Yeung Chiu Wah</t>
  </si>
  <si>
    <t>2022-01-24 17:54:25</t>
  </si>
  <si>
    <t>YEUNG hiu tung,YEUNG hiu tung</t>
  </si>
  <si>
    <t>2022-01-24 17:54:21</t>
  </si>
  <si>
    <t>lin guifang</t>
  </si>
  <si>
    <t>2022-01-24 16:06:58</t>
  </si>
  <si>
    <t>M1酒店</t>
  </si>
  <si>
    <t>Lai Chun Yeung</t>
  </si>
  <si>
    <t>2022-01-24 15:40:49</t>
  </si>
  <si>
    <t>2407554</t>
  </si>
  <si>
    <t>zhao hongwei</t>
  </si>
  <si>
    <t>2022-01-24 08:04:32</t>
  </si>
  <si>
    <t>2022-01-23</t>
  </si>
  <si>
    <t>铜锣湾迷你精品酒店</t>
  </si>
  <si>
    <t>HUNG  CHI YING JASON</t>
  </si>
  <si>
    <t>2022-01-23 17:22:41</t>
  </si>
  <si>
    <t>Lui Wai kin</t>
  </si>
  <si>
    <t>2022-01-23 15:37:39</t>
  </si>
  <si>
    <t>香港九龙东智选假日酒店</t>
  </si>
  <si>
    <t>lee shek ho</t>
  </si>
  <si>
    <t>2022-01-23 14:19:13</t>
  </si>
  <si>
    <t>香港瑰丽酒店</t>
  </si>
  <si>
    <t>Tang Siu Tung</t>
  </si>
  <si>
    <t>2022-01-23 14:07:42</t>
  </si>
  <si>
    <t>澳门假日酒店</t>
  </si>
  <si>
    <t>MIAO JIANBO</t>
  </si>
  <si>
    <t>2022-01-23 13:58:12</t>
  </si>
  <si>
    <t>澳门凯旋门酒店</t>
  </si>
  <si>
    <t>WANG RUI</t>
  </si>
  <si>
    <t>2022-01-23 12:50:19</t>
  </si>
  <si>
    <t>Ng Yui wai rosa</t>
  </si>
  <si>
    <t>2022-01-23 12:20:59</t>
  </si>
  <si>
    <t>Garcia perez Yeymi</t>
  </si>
  <si>
    <t>2022-01-23 11:42:18</t>
  </si>
  <si>
    <t>HE DONGDONG</t>
  </si>
  <si>
    <t>2022-01-23 11:22:57</t>
  </si>
  <si>
    <t>JIANG TAO</t>
  </si>
  <si>
    <t>2022-01-23 10:50:08</t>
  </si>
  <si>
    <t>law Chui chi</t>
  </si>
  <si>
    <t>2022-01-23 09:41:58</t>
  </si>
  <si>
    <t>liu yicheng,tian qiurong</t>
  </si>
  <si>
    <t>2022-01-23 09:26:38</t>
  </si>
  <si>
    <t>YINGYING CAI,JIAZHEN KE</t>
  </si>
  <si>
    <t>2022-01-23 08:04:19</t>
  </si>
  <si>
    <t>zhu yue</t>
  </si>
  <si>
    <t>2022-01-23 03:20:47</t>
  </si>
  <si>
    <t>Zhang Xu,WANG CHENCHEN</t>
  </si>
  <si>
    <t>2022-01-23 01:20:13</t>
  </si>
  <si>
    <t>2022-01-22</t>
  </si>
  <si>
    <t>香港龙堡国际</t>
  </si>
  <si>
    <t>chan  Hoi Shing</t>
  </si>
  <si>
    <t>2022-01-22 23:42:04</t>
  </si>
  <si>
    <t>Chan Pui Kam</t>
  </si>
  <si>
    <t>2022-01-22 23:04:42</t>
  </si>
  <si>
    <t>香港北角M1酒店</t>
  </si>
  <si>
    <t>MA XIANGMING</t>
  </si>
  <si>
    <t>2022-01-22 22:18:01</t>
  </si>
  <si>
    <t>旭逸雅捷酒店 · 荃湾</t>
  </si>
  <si>
    <t>Wong KwokYiu</t>
  </si>
  <si>
    <t>2022-01-22 18:42:58</t>
  </si>
  <si>
    <t>香港明爱张奥伟国际宾馆</t>
  </si>
  <si>
    <t>ngan yuk king</t>
  </si>
  <si>
    <t>2022-01-22 13:39:51</t>
  </si>
  <si>
    <t>新加坡樟宜湾酒店</t>
  </si>
  <si>
    <t>Isabella Adeline,zhongbei renhongtai</t>
  </si>
  <si>
    <t>2022-01-22 12:35:50</t>
  </si>
  <si>
    <t>CHOI  PAKKUN</t>
  </si>
  <si>
    <t>2022-01-22 02:15:28</t>
  </si>
  <si>
    <t>Lo Yuen Pak</t>
  </si>
  <si>
    <t>2022-01-22 00:25:41</t>
  </si>
  <si>
    <t>2022-01-21</t>
  </si>
  <si>
    <t>Pang Nga Ting</t>
  </si>
  <si>
    <t>2022-01-22 00:05:52</t>
  </si>
  <si>
    <t>Wong Pit man</t>
  </si>
  <si>
    <t>2022-01-21 17:53:42</t>
  </si>
  <si>
    <t>wangchangrong wangchangrong</t>
  </si>
  <si>
    <t>2022-01-21 16:47:21</t>
  </si>
  <si>
    <t>香港帝京酒店</t>
  </si>
  <si>
    <t>Lin Jing Jung</t>
  </si>
  <si>
    <t>2022-01-21 16:28:59</t>
  </si>
  <si>
    <t>香港嘉湖海逸酒店</t>
  </si>
  <si>
    <t>NG WAI FUNG</t>
  </si>
  <si>
    <t>2022-01-21 14:08:28</t>
  </si>
  <si>
    <t>Ng Wai Leong</t>
  </si>
  <si>
    <t>2022-01-21 13:11:58</t>
  </si>
  <si>
    <t>香港旺角希尔顿花园酒店</t>
  </si>
  <si>
    <t>WU YIN HUNG</t>
  </si>
  <si>
    <t>2022-01-21 11:21:08</t>
  </si>
  <si>
    <t>2022-01-20</t>
  </si>
  <si>
    <t>香港粤海酒店</t>
  </si>
  <si>
    <t>Chau Kai Hung</t>
  </si>
  <si>
    <t>2022-01-20 17:57:05</t>
  </si>
  <si>
    <t>新加坡瑞吉酒店</t>
  </si>
  <si>
    <t>Wen Jie Phua</t>
  </si>
  <si>
    <t>2022-01-20 12:37:49</t>
  </si>
  <si>
    <t>新加坡圣淘沙湾W酒店</t>
  </si>
  <si>
    <t>kim gayeon</t>
  </si>
  <si>
    <t>2022-01-20 12:22:45</t>
  </si>
  <si>
    <t>foo summer kai zhu</t>
  </si>
  <si>
    <t>2022-01-20 12:02:02</t>
  </si>
  <si>
    <t>MAHBUD NURUL FATIN</t>
  </si>
  <si>
    <t>2022-01-20 05:02:15</t>
  </si>
  <si>
    <t>香港银矿湾渡假酒店</t>
  </si>
  <si>
    <t>Lau Shuk Yi</t>
  </si>
  <si>
    <t>2022-01-20 01:32:55</t>
  </si>
  <si>
    <t>Ng Celine Wen Huey</t>
  </si>
  <si>
    <t>2022-01-20 00:02:26</t>
  </si>
  <si>
    <t>2022-01-19</t>
  </si>
  <si>
    <t>新加坡丽思卡尔顿美年酒店 (Staycation Approved)</t>
  </si>
  <si>
    <t>ng yongkeat</t>
  </si>
  <si>
    <t>2022-01-19 22:06:01</t>
  </si>
  <si>
    <t>Tsang  Kwong Kuen</t>
  </si>
  <si>
    <t>2022-01-19 22:01:46</t>
  </si>
  <si>
    <t>台北万豪酒店</t>
  </si>
  <si>
    <t>Kao yu chia</t>
  </si>
  <si>
    <t>2022-01-19 19:24:02</t>
  </si>
  <si>
    <t>Ishak Izzuddin</t>
  </si>
  <si>
    <t>2022-01-19 16:18:11</t>
  </si>
  <si>
    <t>Ooi Jia Chen</t>
  </si>
  <si>
    <t>2022-01-19 14:27:00</t>
  </si>
  <si>
    <t>2022-01-19 14:17:48</t>
  </si>
  <si>
    <t>LAM YUEN KWAN CHAN KENG WAI</t>
  </si>
  <si>
    <t>2022-01-19 11:53:02</t>
  </si>
  <si>
    <t>哥打京那峇鲁万豪酒店</t>
  </si>
  <si>
    <t>ABDUL KADIS ZIZI IZZATI</t>
  </si>
  <si>
    <t>2022-01-19 11:19:16</t>
  </si>
  <si>
    <t>Cruz Denise Alyanna</t>
  </si>
  <si>
    <t>2022-01-19 10:33:22</t>
  </si>
  <si>
    <t>澳门濠璟酒店</t>
  </si>
  <si>
    <t>FANG LI,XIUHUA WANG</t>
  </si>
  <si>
    <t>2022-01-19 10:11:14</t>
  </si>
  <si>
    <t>良木园酒店</t>
  </si>
  <si>
    <t>Li Chun</t>
  </si>
  <si>
    <t>2022-01-19 10:01:23</t>
  </si>
  <si>
    <t>WANG CHUNYAN</t>
  </si>
  <si>
    <t>2022-01-19 09:26:11</t>
  </si>
  <si>
    <t>2022-01-18</t>
  </si>
  <si>
    <t>Amelia Qiao Jing Yap</t>
  </si>
  <si>
    <t>2022-01-18 22:38:18</t>
  </si>
  <si>
    <t>Mohan Karthik</t>
  </si>
  <si>
    <t>2022-01-18 22:21:26</t>
  </si>
  <si>
    <t>吉隆坡中国城喜来登福朋酒店</t>
  </si>
  <si>
    <t>TEO PEI YONG</t>
  </si>
  <si>
    <t>2022-01-18 20:02:55</t>
  </si>
  <si>
    <t>Chan Wai Kit Andy</t>
  </si>
  <si>
    <t>2022-01-18 15:30:36</t>
  </si>
  <si>
    <t>2022-01-16</t>
  </si>
  <si>
    <t>九龙东如心酒店</t>
  </si>
  <si>
    <t>CHOW CHUN KIT GEOFFREY</t>
  </si>
  <si>
    <t>2022-01-16 22:06:30</t>
  </si>
  <si>
    <t>香港铜锣湾利景酒店</t>
  </si>
  <si>
    <t>ZHENG HAILONG</t>
  </si>
  <si>
    <t>2022-01-17</t>
  </si>
  <si>
    <t>2022-01-16 11:23:56</t>
  </si>
  <si>
    <t>2022-01-15</t>
  </si>
  <si>
    <t>香港恒丰酒店</t>
  </si>
  <si>
    <t>jia bowen</t>
  </si>
  <si>
    <t>2022-01-15 12:55:07</t>
  </si>
  <si>
    <t>台北圆山大饭店</t>
  </si>
  <si>
    <t>LIAO MEILING</t>
  </si>
  <si>
    <t>2022-01-15 10:54:45</t>
  </si>
  <si>
    <t>chui miao Lin vicki</t>
  </si>
  <si>
    <t>2022-01-15 09:44:14</t>
  </si>
  <si>
    <t>长洲荔枝酒店</t>
  </si>
  <si>
    <t>Chui Chun Pui</t>
  </si>
  <si>
    <t>2022-01-15 04:59:58</t>
  </si>
  <si>
    <t>Wong Lai na</t>
  </si>
  <si>
    <t>2022-01-15 00:45:29</t>
  </si>
  <si>
    <t>Toh Siew Ling</t>
  </si>
  <si>
    <t>2022-01-15 00:35:26</t>
  </si>
  <si>
    <t>2022-01-14</t>
  </si>
  <si>
    <t>Tiong LeeXin</t>
  </si>
  <si>
    <t>2022-01-14 23:30:57</t>
  </si>
  <si>
    <t>Fung Kwok Ting</t>
  </si>
  <si>
    <t>2022-01-14 23:17:29</t>
  </si>
  <si>
    <t>威斯汀迪沙鲁海岸度假村</t>
  </si>
  <si>
    <t>Izahar Ilani</t>
  </si>
  <si>
    <t>2022-01-14 19:09:12</t>
  </si>
  <si>
    <t>澳门英皇娱乐酒店</t>
  </si>
  <si>
    <t>MI YINGHUI</t>
  </si>
  <si>
    <t>2022-01-14 14:37:22</t>
  </si>
  <si>
    <t>2022-01-13</t>
  </si>
  <si>
    <t>Binte Abdullah Rohainy</t>
  </si>
  <si>
    <t>2022-01-13 17:31:20</t>
  </si>
  <si>
    <t>Abdul Rahman Muhammad iqbal</t>
  </si>
  <si>
    <t>2022-01-13 09:30:00</t>
  </si>
  <si>
    <t>2022-01-12</t>
  </si>
  <si>
    <t>Lam Kin Jheng</t>
  </si>
  <si>
    <t>2022-01-12 20:40:44</t>
  </si>
  <si>
    <t>Toh Justly</t>
  </si>
  <si>
    <t>2022-01-12 13:01:59</t>
  </si>
  <si>
    <t>Tan Tian Soong</t>
  </si>
  <si>
    <t>2022-01-12 12:54:05</t>
  </si>
  <si>
    <t>BHAI  NIRMAL BHAI S SUNDRAMOORTHI</t>
  </si>
  <si>
    <t>2022-01-12 00:34:49</t>
  </si>
  <si>
    <t>2022-01-10</t>
  </si>
  <si>
    <t>AHMAD AININ SOFIYA</t>
  </si>
  <si>
    <t>2022-01-10 14:16:03</t>
  </si>
  <si>
    <t>2022-01-08</t>
  </si>
  <si>
    <t>Uday Kumar Sakthiswara</t>
  </si>
  <si>
    <t>2022-01-08 14:51:35</t>
  </si>
  <si>
    <t>2022-01-07</t>
  </si>
  <si>
    <t>Chien Chia Wen</t>
  </si>
  <si>
    <t>2022-01-07 17:46:39</t>
  </si>
  <si>
    <t>开罗幻影城万丽酒店</t>
  </si>
  <si>
    <t>LIU WENHAO</t>
  </si>
  <si>
    <t>2022-01-07 01:41:34</t>
  </si>
  <si>
    <t>2022-01-06</t>
  </si>
  <si>
    <t>chen peichun</t>
  </si>
  <si>
    <t>2022-01-06 22:26:27</t>
  </si>
  <si>
    <t>Teo Esmeralda Nur Dea</t>
  </si>
  <si>
    <t>2022-01-06 16:32:49</t>
  </si>
  <si>
    <t>2022-01-05</t>
  </si>
  <si>
    <t>Sajahan Noorjahan binte Sajahan</t>
  </si>
  <si>
    <t>2022-01-05 22:15:50</t>
  </si>
  <si>
    <t>2022-01-04</t>
  </si>
  <si>
    <t>TONG SIN LEE</t>
  </si>
  <si>
    <t>2022-01-04 23:05:00</t>
  </si>
  <si>
    <t>Lee Ruo Hui</t>
  </si>
  <si>
    <t>2022-01-04 00:59:04</t>
  </si>
  <si>
    <t>2022-01-03</t>
  </si>
  <si>
    <t>香港帝逸酒店</t>
  </si>
  <si>
    <t>Wong Pui King</t>
  </si>
  <si>
    <t>2022-01-03 20:53:21</t>
  </si>
  <si>
    <t>Ng Yuen Yee</t>
  </si>
  <si>
    <t>2022-01-03 11:51:41</t>
  </si>
  <si>
    <t>2022-01-02</t>
  </si>
  <si>
    <t>yiu hang kong</t>
  </si>
  <si>
    <t>2022-01-02 14:58:51</t>
  </si>
  <si>
    <t>tse wai candy  lee</t>
  </si>
  <si>
    <t>2022-01-02 14:28:45</t>
  </si>
  <si>
    <t>Fung ChunKit</t>
  </si>
  <si>
    <t>2022-01-02 02:00:34</t>
  </si>
  <si>
    <t>2022-01-01</t>
  </si>
  <si>
    <t>CAI Baoai</t>
  </si>
  <si>
    <t>2022-01-01 12:16:35</t>
  </si>
  <si>
    <t>2021-12-30</t>
  </si>
  <si>
    <t>Low Qiu Ying</t>
  </si>
  <si>
    <t>2021-12-31 17:04:59</t>
  </si>
  <si>
    <t>2021-12-28</t>
  </si>
  <si>
    <t>Rosly Nur Syafiqah</t>
  </si>
  <si>
    <t>2021-12-30 13:01:50</t>
  </si>
  <si>
    <t>2021-12-26</t>
  </si>
  <si>
    <t>Liu Min</t>
  </si>
  <si>
    <t>2021-12-26 00:04:55</t>
  </si>
  <si>
    <t>2021-12-23</t>
  </si>
  <si>
    <t>ming mui chow</t>
  </si>
  <si>
    <t>2021-12-23 23:15:15</t>
  </si>
  <si>
    <t>2021-12-20</t>
  </si>
  <si>
    <t>香港海洋公园万豪酒店</t>
  </si>
  <si>
    <t>wan Kwok wing cheryl</t>
  </si>
  <si>
    <t>2021-12-20 20:26:01</t>
  </si>
  <si>
    <t>2021-12-17</t>
  </si>
  <si>
    <t>澳门莱斯酒店</t>
  </si>
  <si>
    <t>Liu Yanshang</t>
  </si>
  <si>
    <t>2021-12-17 00:41:25</t>
  </si>
  <si>
    <t>2021-11-30</t>
  </si>
  <si>
    <t>香港迪士尼乐园酒店</t>
  </si>
  <si>
    <t>Gu Min</t>
  </si>
  <si>
    <t>2021-11-30 18:35:31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</si>
</sst>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opLeftCell="B58" workbookViewId="0">
      <selection activeCell="J84" sqref="J84:J90"/>
    </sheetView>
  </sheetViews>
  <sheetFormatPr defaultColWidth="9" defaultRowHeight="13.5"/>
  <cols>
    <col min="1" max="16384" width="9" style="3"/>
  </cols>
  <sheetData>
    <row r="1" s="3" customForma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3" customFormat="1" spans="1:10">
      <c r="A2" s="3" t="s">
        <v>10</v>
      </c>
      <c r="B2" s="3" t="s">
        <v>11</v>
      </c>
      <c r="C2" s="3" t="s">
        <v>12</v>
      </c>
      <c r="D2" s="3" t="s">
        <v>10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</row>
    <row r="3" s="3" customFormat="1" spans="1:10">
      <c r="A3" s="3" t="s">
        <v>10</v>
      </c>
      <c r="B3" s="3" t="s">
        <v>19</v>
      </c>
      <c r="C3" s="3" t="s">
        <v>20</v>
      </c>
      <c r="D3" s="3" t="s">
        <v>10</v>
      </c>
      <c r="E3" s="3" t="s">
        <v>21</v>
      </c>
      <c r="F3" s="3" t="s">
        <v>22</v>
      </c>
      <c r="G3" s="3" t="s">
        <v>15</v>
      </c>
      <c r="H3" s="3" t="s">
        <v>23</v>
      </c>
      <c r="I3" s="3" t="s">
        <v>24</v>
      </c>
      <c r="J3" s="3" t="s">
        <v>25</v>
      </c>
    </row>
    <row r="4" s="3" customFormat="1" spans="1:10">
      <c r="A4" s="3" t="s">
        <v>10</v>
      </c>
      <c r="B4" s="3" t="s">
        <v>10</v>
      </c>
      <c r="C4" s="3" t="s">
        <v>26</v>
      </c>
      <c r="D4" s="3" t="s">
        <v>26</v>
      </c>
      <c r="E4" s="3" t="s">
        <v>27</v>
      </c>
      <c r="F4" s="3" t="s">
        <v>28</v>
      </c>
      <c r="G4" s="3" t="s">
        <v>15</v>
      </c>
      <c r="H4" s="3" t="s">
        <v>29</v>
      </c>
      <c r="I4" s="3" t="s">
        <v>30</v>
      </c>
      <c r="J4" s="3" t="s">
        <v>31</v>
      </c>
    </row>
    <row r="5" s="3" customFormat="1" spans="1:10">
      <c r="A5" s="3" t="s">
        <v>10</v>
      </c>
      <c r="B5" s="3" t="s">
        <v>10</v>
      </c>
      <c r="C5" s="3" t="s">
        <v>32</v>
      </c>
      <c r="D5" s="3" t="s">
        <v>10</v>
      </c>
      <c r="E5" s="3" t="s">
        <v>33</v>
      </c>
      <c r="F5" s="3" t="s">
        <v>34</v>
      </c>
      <c r="G5" s="3" t="s">
        <v>15</v>
      </c>
      <c r="H5" s="3" t="s">
        <v>35</v>
      </c>
      <c r="I5" s="3" t="s">
        <v>36</v>
      </c>
      <c r="J5" s="3" t="s">
        <v>37</v>
      </c>
    </row>
    <row r="6" s="3" customFormat="1" spans="1:10">
      <c r="A6" s="3" t="s">
        <v>10</v>
      </c>
      <c r="B6" s="3" t="s">
        <v>10</v>
      </c>
      <c r="C6" s="3" t="s">
        <v>38</v>
      </c>
      <c r="D6" s="3" t="s">
        <v>10</v>
      </c>
      <c r="E6" s="3" t="s">
        <v>39</v>
      </c>
      <c r="F6" s="3" t="s">
        <v>40</v>
      </c>
      <c r="G6" s="3" t="s">
        <v>41</v>
      </c>
      <c r="H6" s="3" t="s">
        <v>42</v>
      </c>
      <c r="I6" s="3" t="s">
        <v>43</v>
      </c>
      <c r="J6" s="3" t="s">
        <v>44</v>
      </c>
    </row>
    <row r="7" s="3" customFormat="1" spans="1:10">
      <c r="A7" s="3" t="s">
        <v>10</v>
      </c>
      <c r="B7" s="3" t="s">
        <v>10</v>
      </c>
      <c r="C7" s="3" t="s">
        <v>45</v>
      </c>
      <c r="D7" s="3" t="s">
        <v>10</v>
      </c>
      <c r="E7" s="3" t="s">
        <v>46</v>
      </c>
      <c r="F7" s="3" t="s">
        <v>47</v>
      </c>
      <c r="G7" s="3" t="s">
        <v>15</v>
      </c>
      <c r="H7" s="3" t="s">
        <v>48</v>
      </c>
      <c r="I7" s="3" t="s">
        <v>49</v>
      </c>
      <c r="J7" s="3" t="s">
        <v>50</v>
      </c>
    </row>
    <row r="8" s="3" customFormat="1" spans="1:10">
      <c r="A8" s="3" t="s">
        <v>10</v>
      </c>
      <c r="B8" s="3" t="s">
        <v>10</v>
      </c>
      <c r="C8" s="3" t="s">
        <v>51</v>
      </c>
      <c r="D8" s="3" t="s">
        <v>10</v>
      </c>
      <c r="E8" s="3" t="s">
        <v>52</v>
      </c>
      <c r="F8" s="3" t="s">
        <v>53</v>
      </c>
      <c r="G8" s="3" t="s">
        <v>15</v>
      </c>
      <c r="H8" s="3" t="s">
        <v>54</v>
      </c>
      <c r="I8" s="3" t="s">
        <v>55</v>
      </c>
      <c r="J8" s="3" t="s">
        <v>56</v>
      </c>
    </row>
    <row r="9" s="3" customFormat="1" spans="1:10">
      <c r="A9" s="3" t="s">
        <v>10</v>
      </c>
      <c r="B9" s="3" t="s">
        <v>10</v>
      </c>
      <c r="C9" s="3" t="s">
        <v>57</v>
      </c>
      <c r="D9" s="3" t="s">
        <v>10</v>
      </c>
      <c r="E9" s="3" t="s">
        <v>58</v>
      </c>
      <c r="F9" s="3" t="s">
        <v>59</v>
      </c>
      <c r="G9" s="3" t="s">
        <v>15</v>
      </c>
      <c r="H9" s="3" t="s">
        <v>60</v>
      </c>
      <c r="I9" s="3" t="s">
        <v>61</v>
      </c>
      <c r="J9" s="3" t="s">
        <v>62</v>
      </c>
    </row>
    <row r="10" s="3" customFormat="1" spans="1:10">
      <c r="A10" s="3" t="s">
        <v>10</v>
      </c>
      <c r="B10" s="3" t="s">
        <v>10</v>
      </c>
      <c r="C10" s="3" t="s">
        <v>63</v>
      </c>
      <c r="D10" s="3" t="s">
        <v>10</v>
      </c>
      <c r="E10" s="3" t="s">
        <v>64</v>
      </c>
      <c r="F10" s="3" t="s">
        <v>65</v>
      </c>
      <c r="G10" s="3" t="s">
        <v>66</v>
      </c>
      <c r="H10" s="3" t="s">
        <v>67</v>
      </c>
      <c r="I10" s="3" t="s">
        <v>68</v>
      </c>
      <c r="J10" s="3" t="s">
        <v>69</v>
      </c>
    </row>
    <row r="11" s="3" customFormat="1" spans="1:10">
      <c r="A11" s="3" t="s">
        <v>10</v>
      </c>
      <c r="B11" s="3" t="s">
        <v>10</v>
      </c>
      <c r="C11" s="3" t="s">
        <v>70</v>
      </c>
      <c r="D11" s="3" t="s">
        <v>10</v>
      </c>
      <c r="E11" s="3" t="s">
        <v>71</v>
      </c>
      <c r="F11" s="3" t="s">
        <v>47</v>
      </c>
      <c r="G11" s="3" t="s">
        <v>15</v>
      </c>
      <c r="H11" s="3" t="s">
        <v>72</v>
      </c>
      <c r="I11" s="3" t="s">
        <v>73</v>
      </c>
      <c r="J11" s="3" t="s">
        <v>74</v>
      </c>
    </row>
    <row r="12" s="3" customFormat="1" spans="1:10">
      <c r="A12" s="3" t="s">
        <v>10</v>
      </c>
      <c r="B12" s="3" t="s">
        <v>10</v>
      </c>
      <c r="C12" s="3" t="s">
        <v>75</v>
      </c>
      <c r="D12" s="3" t="s">
        <v>10</v>
      </c>
      <c r="E12" s="3" t="s">
        <v>76</v>
      </c>
      <c r="F12" s="3" t="s">
        <v>77</v>
      </c>
      <c r="G12" s="3" t="s">
        <v>15</v>
      </c>
      <c r="H12" s="3" t="s">
        <v>78</v>
      </c>
      <c r="I12" s="3" t="s">
        <v>79</v>
      </c>
      <c r="J12" s="3" t="s">
        <v>80</v>
      </c>
    </row>
    <row r="13" s="3" customFormat="1" spans="1:10">
      <c r="A13" s="3" t="s">
        <v>10</v>
      </c>
      <c r="B13" s="3" t="s">
        <v>10</v>
      </c>
      <c r="C13" s="3" t="s">
        <v>81</v>
      </c>
      <c r="D13" s="3" t="s">
        <v>10</v>
      </c>
      <c r="E13" s="3" t="s">
        <v>82</v>
      </c>
      <c r="F13" s="3" t="s">
        <v>83</v>
      </c>
      <c r="G13" s="3" t="s">
        <v>66</v>
      </c>
      <c r="H13" s="3" t="s">
        <v>84</v>
      </c>
      <c r="I13" s="3" t="s">
        <v>85</v>
      </c>
      <c r="J13" s="3" t="s">
        <v>86</v>
      </c>
    </row>
    <row r="14" s="3" customFormat="1" spans="1:10">
      <c r="A14" s="3" t="s">
        <v>10</v>
      </c>
      <c r="B14" s="3" t="s">
        <v>10</v>
      </c>
      <c r="C14" s="3" t="s">
        <v>87</v>
      </c>
      <c r="D14" s="3" t="s">
        <v>10</v>
      </c>
      <c r="E14" s="3" t="s">
        <v>88</v>
      </c>
      <c r="F14" s="3" t="s">
        <v>89</v>
      </c>
      <c r="G14" s="3" t="s">
        <v>15</v>
      </c>
      <c r="H14" s="3" t="s">
        <v>90</v>
      </c>
      <c r="I14" s="3" t="s">
        <v>91</v>
      </c>
      <c r="J14" s="3" t="s">
        <v>92</v>
      </c>
    </row>
    <row r="15" s="3" customFormat="1" spans="1:10">
      <c r="A15" s="3" t="s">
        <v>10</v>
      </c>
      <c r="B15" s="3" t="s">
        <v>10</v>
      </c>
      <c r="C15" s="3" t="s">
        <v>93</v>
      </c>
      <c r="D15" s="3" t="s">
        <v>10</v>
      </c>
      <c r="E15" s="3" t="s">
        <v>94</v>
      </c>
      <c r="F15" s="3" t="s">
        <v>95</v>
      </c>
      <c r="G15" s="3" t="s">
        <v>15</v>
      </c>
      <c r="H15" s="3" t="s">
        <v>96</v>
      </c>
      <c r="I15" s="3" t="s">
        <v>97</v>
      </c>
      <c r="J15" s="3" t="s">
        <v>98</v>
      </c>
    </row>
    <row r="16" s="3" customFormat="1" spans="1:10">
      <c r="A16" s="3" t="s">
        <v>10</v>
      </c>
      <c r="B16" s="3" t="s">
        <v>10</v>
      </c>
      <c r="C16" s="3" t="s">
        <v>99</v>
      </c>
      <c r="D16" s="3" t="s">
        <v>10</v>
      </c>
      <c r="E16" s="3" t="s">
        <v>100</v>
      </c>
      <c r="F16" s="3" t="s">
        <v>101</v>
      </c>
      <c r="G16" s="3" t="s">
        <v>15</v>
      </c>
      <c r="H16" s="3" t="s">
        <v>102</v>
      </c>
      <c r="I16" s="3" t="s">
        <v>103</v>
      </c>
      <c r="J16" s="3" t="s">
        <v>104</v>
      </c>
    </row>
    <row r="17" s="3" customFormat="1" spans="1:10">
      <c r="A17" s="3" t="s">
        <v>105</v>
      </c>
      <c r="B17" s="3" t="s">
        <v>10</v>
      </c>
      <c r="C17" s="3" t="s">
        <v>106</v>
      </c>
      <c r="D17" s="3" t="s">
        <v>10</v>
      </c>
      <c r="E17" s="3" t="s">
        <v>107</v>
      </c>
      <c r="F17" s="3" t="s">
        <v>108</v>
      </c>
      <c r="G17" s="3" t="s">
        <v>15</v>
      </c>
      <c r="H17" s="3" t="s">
        <v>109</v>
      </c>
      <c r="I17" s="3" t="s">
        <v>110</v>
      </c>
      <c r="J17" s="3" t="s">
        <v>111</v>
      </c>
    </row>
    <row r="18" s="3" customFormat="1" spans="1:10">
      <c r="A18" s="3" t="s">
        <v>10</v>
      </c>
      <c r="B18" s="3" t="s">
        <v>10</v>
      </c>
      <c r="C18" s="3" t="s">
        <v>112</v>
      </c>
      <c r="D18" s="3" t="s">
        <v>10</v>
      </c>
      <c r="E18" s="3" t="s">
        <v>113</v>
      </c>
      <c r="F18" s="3" t="s">
        <v>114</v>
      </c>
      <c r="G18" s="3" t="s">
        <v>15</v>
      </c>
      <c r="H18" s="3" t="s">
        <v>115</v>
      </c>
      <c r="I18" s="3" t="s">
        <v>116</v>
      </c>
      <c r="J18" s="3" t="s">
        <v>117</v>
      </c>
    </row>
    <row r="19" s="3" customFormat="1" spans="1:10">
      <c r="A19" s="3" t="s">
        <v>10</v>
      </c>
      <c r="B19" s="3" t="s">
        <v>10</v>
      </c>
      <c r="C19" s="3" t="s">
        <v>118</v>
      </c>
      <c r="D19" s="3" t="s">
        <v>10</v>
      </c>
      <c r="E19" s="3" t="s">
        <v>119</v>
      </c>
      <c r="F19" s="3" t="s">
        <v>120</v>
      </c>
      <c r="G19" s="3" t="s">
        <v>15</v>
      </c>
      <c r="H19" s="3" t="s">
        <v>121</v>
      </c>
      <c r="I19" s="3" t="s">
        <v>103</v>
      </c>
      <c r="J19" s="3" t="s">
        <v>104</v>
      </c>
    </row>
    <row r="20" s="3" customFormat="1" spans="1:10">
      <c r="A20" s="3" t="s">
        <v>10</v>
      </c>
      <c r="B20" s="3" t="s">
        <v>10</v>
      </c>
      <c r="C20" s="3" t="s">
        <v>122</v>
      </c>
      <c r="D20" s="3" t="s">
        <v>10</v>
      </c>
      <c r="E20" s="3" t="s">
        <v>123</v>
      </c>
      <c r="F20" s="3" t="s">
        <v>108</v>
      </c>
      <c r="G20" s="3" t="s">
        <v>15</v>
      </c>
      <c r="H20" s="3" t="s">
        <v>124</v>
      </c>
      <c r="I20" s="3" t="s">
        <v>125</v>
      </c>
      <c r="J20" s="3" t="s">
        <v>126</v>
      </c>
    </row>
    <row r="21" s="3" customFormat="1" spans="1:10">
      <c r="A21" s="3" t="s">
        <v>10</v>
      </c>
      <c r="B21" s="3" t="s">
        <v>19</v>
      </c>
      <c r="C21" s="3" t="s">
        <v>127</v>
      </c>
      <c r="D21" s="3" t="s">
        <v>10</v>
      </c>
      <c r="E21" s="3" t="s">
        <v>128</v>
      </c>
      <c r="F21" s="3" t="s">
        <v>40</v>
      </c>
      <c r="G21" s="3" t="s">
        <v>15</v>
      </c>
      <c r="H21" s="3" t="s">
        <v>129</v>
      </c>
      <c r="I21" s="3" t="s">
        <v>130</v>
      </c>
      <c r="J21" s="3" t="s">
        <v>131</v>
      </c>
    </row>
    <row r="22" s="3" customFormat="1" spans="1:10">
      <c r="A22" s="3" t="s">
        <v>10</v>
      </c>
      <c r="B22" s="3" t="s">
        <v>19</v>
      </c>
      <c r="C22" s="3" t="s">
        <v>132</v>
      </c>
      <c r="D22" s="3" t="s">
        <v>10</v>
      </c>
      <c r="E22" s="3" t="s">
        <v>133</v>
      </c>
      <c r="F22" s="3" t="s">
        <v>134</v>
      </c>
      <c r="G22" s="3" t="s">
        <v>135</v>
      </c>
      <c r="H22" s="3" t="s">
        <v>136</v>
      </c>
      <c r="I22" s="3" t="s">
        <v>137</v>
      </c>
      <c r="J22" s="3" t="s">
        <v>138</v>
      </c>
    </row>
    <row r="23" s="3" customFormat="1" spans="1:10">
      <c r="A23" s="3" t="s">
        <v>139</v>
      </c>
      <c r="B23" s="3" t="s">
        <v>10</v>
      </c>
      <c r="C23" s="3" t="s">
        <v>140</v>
      </c>
      <c r="D23" s="3" t="s">
        <v>141</v>
      </c>
      <c r="E23" s="3" t="s">
        <v>142</v>
      </c>
      <c r="F23" s="3" t="s">
        <v>143</v>
      </c>
      <c r="G23" s="3" t="s">
        <v>135</v>
      </c>
      <c r="H23" s="3" t="s">
        <v>144</v>
      </c>
      <c r="I23" s="3" t="s">
        <v>145</v>
      </c>
      <c r="J23" s="3" t="s">
        <v>146</v>
      </c>
    </row>
    <row r="24" s="3" customFormat="1" spans="1:10">
      <c r="A24" s="3" t="s">
        <v>10</v>
      </c>
      <c r="B24" s="3" t="s">
        <v>10</v>
      </c>
      <c r="C24" s="3" t="s">
        <v>147</v>
      </c>
      <c r="D24" s="3" t="s">
        <v>10</v>
      </c>
      <c r="E24" s="3" t="s">
        <v>148</v>
      </c>
      <c r="F24" s="3" t="s">
        <v>149</v>
      </c>
      <c r="G24" s="3" t="s">
        <v>150</v>
      </c>
      <c r="H24" s="3" t="s">
        <v>151</v>
      </c>
      <c r="I24" s="3" t="s">
        <v>152</v>
      </c>
      <c r="J24" s="3" t="s">
        <v>153</v>
      </c>
    </row>
    <row r="25" s="3" customFormat="1" spans="1:10">
      <c r="A25" s="3" t="s">
        <v>154</v>
      </c>
      <c r="B25" s="3" t="s">
        <v>10</v>
      </c>
      <c r="C25" s="3" t="s">
        <v>155</v>
      </c>
      <c r="D25" s="3" t="s">
        <v>156</v>
      </c>
      <c r="E25" s="3" t="s">
        <v>157</v>
      </c>
      <c r="F25" s="3" t="s">
        <v>158</v>
      </c>
      <c r="G25" s="3" t="s">
        <v>135</v>
      </c>
      <c r="H25" s="3" t="s">
        <v>159</v>
      </c>
      <c r="I25" s="3" t="s">
        <v>160</v>
      </c>
      <c r="J25" s="3" t="s">
        <v>161</v>
      </c>
    </row>
    <row r="26" s="3" customFormat="1" spans="1:10">
      <c r="A26" s="3" t="s">
        <v>139</v>
      </c>
      <c r="B26" s="3" t="s">
        <v>10</v>
      </c>
      <c r="C26" s="3" t="s">
        <v>162</v>
      </c>
      <c r="D26" s="3" t="s">
        <v>163</v>
      </c>
      <c r="E26" s="3" t="s">
        <v>164</v>
      </c>
      <c r="F26" s="3" t="s">
        <v>165</v>
      </c>
      <c r="G26" s="3" t="s">
        <v>135</v>
      </c>
      <c r="H26" s="3" t="s">
        <v>166</v>
      </c>
      <c r="I26" s="3" t="s">
        <v>167</v>
      </c>
      <c r="J26" s="3" t="s">
        <v>168</v>
      </c>
    </row>
    <row r="27" s="3" customFormat="1" spans="1:10">
      <c r="A27" s="3" t="s">
        <v>10</v>
      </c>
      <c r="B27" s="3" t="s">
        <v>10</v>
      </c>
      <c r="C27" s="3" t="s">
        <v>169</v>
      </c>
      <c r="D27" s="3" t="s">
        <v>10</v>
      </c>
      <c r="E27" s="3" t="s">
        <v>170</v>
      </c>
      <c r="F27" s="3" t="s">
        <v>171</v>
      </c>
      <c r="G27" s="3" t="s">
        <v>135</v>
      </c>
      <c r="H27" s="3" t="s">
        <v>172</v>
      </c>
      <c r="I27" s="3" t="s">
        <v>173</v>
      </c>
      <c r="J27" s="3" t="s">
        <v>174</v>
      </c>
    </row>
    <row r="28" s="3" customFormat="1" spans="1:10">
      <c r="A28" s="3" t="s">
        <v>10</v>
      </c>
      <c r="B28" s="3" t="s">
        <v>10</v>
      </c>
      <c r="C28" s="3" t="s">
        <v>175</v>
      </c>
      <c r="D28" s="3" t="s">
        <v>10</v>
      </c>
      <c r="E28" s="3" t="s">
        <v>176</v>
      </c>
      <c r="F28" s="3" t="s">
        <v>177</v>
      </c>
      <c r="G28" s="3" t="s">
        <v>178</v>
      </c>
      <c r="H28" s="3" t="s">
        <v>179</v>
      </c>
      <c r="I28" s="3" t="s">
        <v>180</v>
      </c>
      <c r="J28" s="3" t="s">
        <v>181</v>
      </c>
    </row>
    <row r="29" s="3" customFormat="1" spans="1:10">
      <c r="A29" s="3" t="s">
        <v>10</v>
      </c>
      <c r="B29" s="3" t="s">
        <v>10</v>
      </c>
      <c r="C29" s="3" t="s">
        <v>182</v>
      </c>
      <c r="D29" s="3" t="s">
        <v>10</v>
      </c>
      <c r="E29" s="3" t="s">
        <v>183</v>
      </c>
      <c r="F29" s="3" t="s">
        <v>65</v>
      </c>
      <c r="G29" s="3" t="s">
        <v>184</v>
      </c>
      <c r="H29" s="3" t="s">
        <v>185</v>
      </c>
      <c r="I29" s="3" t="s">
        <v>173</v>
      </c>
      <c r="J29" s="3" t="s">
        <v>174</v>
      </c>
    </row>
    <row r="30" s="3" customFormat="1" spans="1:10">
      <c r="A30" s="3" t="s">
        <v>10</v>
      </c>
      <c r="B30" s="3" t="s">
        <v>10</v>
      </c>
      <c r="C30" s="3" t="s">
        <v>186</v>
      </c>
      <c r="D30" s="3" t="s">
        <v>10</v>
      </c>
      <c r="E30" s="3" t="s">
        <v>187</v>
      </c>
      <c r="F30" s="3" t="s">
        <v>188</v>
      </c>
      <c r="G30" s="3" t="s">
        <v>184</v>
      </c>
      <c r="H30" s="3" t="s">
        <v>189</v>
      </c>
      <c r="I30" s="3" t="s">
        <v>190</v>
      </c>
      <c r="J30" s="3" t="s">
        <v>191</v>
      </c>
    </row>
    <row r="31" s="3" customFormat="1" spans="1:10">
      <c r="A31" s="3" t="s">
        <v>10</v>
      </c>
      <c r="B31" s="3" t="s">
        <v>10</v>
      </c>
      <c r="C31" s="3" t="s">
        <v>192</v>
      </c>
      <c r="D31" s="3" t="s">
        <v>10</v>
      </c>
      <c r="E31" s="3" t="s">
        <v>193</v>
      </c>
      <c r="F31" s="3" t="s">
        <v>194</v>
      </c>
      <c r="G31" s="3" t="s">
        <v>135</v>
      </c>
      <c r="H31" s="3" t="s">
        <v>195</v>
      </c>
      <c r="I31" s="3" t="s">
        <v>196</v>
      </c>
      <c r="J31" s="3" t="s">
        <v>197</v>
      </c>
    </row>
    <row r="32" s="3" customFormat="1" spans="1:10">
      <c r="A32" s="3" t="s">
        <v>10</v>
      </c>
      <c r="B32" s="3" t="s">
        <v>10</v>
      </c>
      <c r="C32" s="3" t="s">
        <v>198</v>
      </c>
      <c r="D32" s="3" t="s">
        <v>10</v>
      </c>
      <c r="E32" s="3" t="s">
        <v>199</v>
      </c>
      <c r="F32" s="3" t="s">
        <v>200</v>
      </c>
      <c r="G32" s="3" t="s">
        <v>135</v>
      </c>
      <c r="H32" s="3" t="s">
        <v>201</v>
      </c>
      <c r="I32" s="3" t="s">
        <v>202</v>
      </c>
      <c r="J32" s="3" t="s">
        <v>203</v>
      </c>
    </row>
    <row r="33" s="3" customFormat="1" spans="1:10">
      <c r="A33" s="3" t="s">
        <v>10</v>
      </c>
      <c r="B33" s="3" t="s">
        <v>10</v>
      </c>
      <c r="C33" s="3" t="s">
        <v>204</v>
      </c>
      <c r="D33" s="3" t="s">
        <v>10</v>
      </c>
      <c r="E33" s="3" t="s">
        <v>205</v>
      </c>
      <c r="F33" s="3" t="s">
        <v>83</v>
      </c>
      <c r="G33" s="3" t="s">
        <v>135</v>
      </c>
      <c r="H33" s="3" t="s">
        <v>206</v>
      </c>
      <c r="I33" s="3" t="s">
        <v>207</v>
      </c>
      <c r="J33" s="3" t="s">
        <v>208</v>
      </c>
    </row>
    <row r="34" s="3" customFormat="1" spans="1:10">
      <c r="A34" s="3" t="s">
        <v>10</v>
      </c>
      <c r="B34" s="3" t="s">
        <v>10</v>
      </c>
      <c r="C34" s="3" t="s">
        <v>209</v>
      </c>
      <c r="D34" s="3" t="s">
        <v>10</v>
      </c>
      <c r="E34" s="3" t="s">
        <v>210</v>
      </c>
      <c r="F34" s="3" t="s">
        <v>211</v>
      </c>
      <c r="G34" s="3" t="s">
        <v>135</v>
      </c>
      <c r="H34" s="3" t="s">
        <v>212</v>
      </c>
      <c r="I34" s="3" t="s">
        <v>213</v>
      </c>
      <c r="J34" s="3" t="s">
        <v>214</v>
      </c>
    </row>
    <row r="35" s="3" customFormat="1" spans="1:10">
      <c r="A35" s="3" t="s">
        <v>10</v>
      </c>
      <c r="B35" s="3" t="s">
        <v>19</v>
      </c>
      <c r="C35" s="3" t="s">
        <v>215</v>
      </c>
      <c r="D35" s="3" t="s">
        <v>10</v>
      </c>
      <c r="E35" s="3" t="s">
        <v>216</v>
      </c>
      <c r="F35" s="3" t="s">
        <v>217</v>
      </c>
      <c r="G35" s="3" t="s">
        <v>135</v>
      </c>
      <c r="H35" s="3" t="s">
        <v>218</v>
      </c>
      <c r="I35" s="3" t="s">
        <v>219</v>
      </c>
      <c r="J35" s="3" t="s">
        <v>220</v>
      </c>
    </row>
    <row r="36" s="3" customFormat="1" spans="1:10">
      <c r="A36" s="3" t="s">
        <v>10</v>
      </c>
      <c r="B36" s="3" t="s">
        <v>19</v>
      </c>
      <c r="C36" s="3" t="s">
        <v>221</v>
      </c>
      <c r="D36" s="3" t="s">
        <v>10</v>
      </c>
      <c r="E36" s="3" t="s">
        <v>222</v>
      </c>
      <c r="F36" s="3" t="s">
        <v>40</v>
      </c>
      <c r="G36" s="3" t="s">
        <v>184</v>
      </c>
      <c r="H36" s="3" t="s">
        <v>223</v>
      </c>
      <c r="I36" s="3" t="s">
        <v>224</v>
      </c>
      <c r="J36" s="3" t="s">
        <v>225</v>
      </c>
    </row>
    <row r="37" s="3" customFormat="1" spans="1:10">
      <c r="A37" s="3" t="s">
        <v>10</v>
      </c>
      <c r="B37" s="3" t="s">
        <v>19</v>
      </c>
      <c r="C37" s="3" t="s">
        <v>226</v>
      </c>
      <c r="D37" s="3" t="s">
        <v>10</v>
      </c>
      <c r="E37" s="3" t="s">
        <v>227</v>
      </c>
      <c r="F37" s="3" t="s">
        <v>228</v>
      </c>
      <c r="G37" s="3" t="s">
        <v>135</v>
      </c>
      <c r="H37" s="3" t="s">
        <v>229</v>
      </c>
      <c r="I37" s="3" t="s">
        <v>230</v>
      </c>
      <c r="J37" s="3" t="s">
        <v>231</v>
      </c>
    </row>
    <row r="38" s="3" customFormat="1" spans="1:10">
      <c r="A38" s="3" t="s">
        <v>10</v>
      </c>
      <c r="B38" s="3" t="s">
        <v>19</v>
      </c>
      <c r="C38" s="3" t="s">
        <v>232</v>
      </c>
      <c r="D38" s="3" t="s">
        <v>232</v>
      </c>
      <c r="E38" s="3" t="s">
        <v>232</v>
      </c>
      <c r="F38" s="3" t="s">
        <v>22</v>
      </c>
      <c r="G38" s="3" t="s">
        <v>135</v>
      </c>
      <c r="H38" s="3" t="s">
        <v>233</v>
      </c>
      <c r="I38" s="3" t="s">
        <v>130</v>
      </c>
      <c r="J38" s="3" t="s">
        <v>131</v>
      </c>
    </row>
    <row r="39" s="3" customFormat="1" spans="1:10">
      <c r="A39" s="3" t="s">
        <v>10</v>
      </c>
      <c r="B39" s="3" t="s">
        <v>19</v>
      </c>
      <c r="C39" s="3" t="s">
        <v>234</v>
      </c>
      <c r="D39" s="3" t="s">
        <v>235</v>
      </c>
      <c r="E39" s="3" t="s">
        <v>236</v>
      </c>
      <c r="F39" s="3" t="s">
        <v>237</v>
      </c>
      <c r="G39" s="3" t="s">
        <v>238</v>
      </c>
      <c r="H39" s="3" t="s">
        <v>239</v>
      </c>
      <c r="I39" s="3" t="s">
        <v>240</v>
      </c>
      <c r="J39" s="3" t="s">
        <v>241</v>
      </c>
    </row>
    <row r="40" s="3" customFormat="1" spans="1:10">
      <c r="A40" s="3" t="s">
        <v>10</v>
      </c>
      <c r="B40" s="3" t="s">
        <v>10</v>
      </c>
      <c r="C40" s="3" t="s">
        <v>242</v>
      </c>
      <c r="D40" s="3" t="s">
        <v>10</v>
      </c>
      <c r="E40" s="3" t="s">
        <v>243</v>
      </c>
      <c r="F40" s="3" t="s">
        <v>244</v>
      </c>
      <c r="G40" s="3" t="s">
        <v>245</v>
      </c>
      <c r="H40" s="3" t="s">
        <v>246</v>
      </c>
      <c r="I40" s="3" t="s">
        <v>247</v>
      </c>
      <c r="J40" s="3" t="s">
        <v>248</v>
      </c>
    </row>
    <row r="41" s="3" customFormat="1" spans="1:10">
      <c r="A41" s="3" t="s">
        <v>139</v>
      </c>
      <c r="B41" s="3" t="s">
        <v>10</v>
      </c>
      <c r="C41" s="3" t="s">
        <v>249</v>
      </c>
      <c r="D41" s="3" t="s">
        <v>250</v>
      </c>
      <c r="E41" s="3" t="s">
        <v>251</v>
      </c>
      <c r="F41" s="3" t="s">
        <v>165</v>
      </c>
      <c r="G41" s="3" t="s">
        <v>252</v>
      </c>
      <c r="H41" s="3" t="s">
        <v>253</v>
      </c>
      <c r="I41" s="3" t="s">
        <v>254</v>
      </c>
      <c r="J41" s="3" t="s">
        <v>255</v>
      </c>
    </row>
    <row r="42" s="3" customFormat="1" spans="1:10">
      <c r="A42" s="3" t="s">
        <v>10</v>
      </c>
      <c r="B42" s="3" t="s">
        <v>10</v>
      </c>
      <c r="C42" s="3" t="s">
        <v>256</v>
      </c>
      <c r="D42" s="3" t="s">
        <v>10</v>
      </c>
      <c r="E42" s="3" t="s">
        <v>257</v>
      </c>
      <c r="F42" s="3" t="s">
        <v>258</v>
      </c>
      <c r="G42" s="3" t="s">
        <v>238</v>
      </c>
      <c r="H42" s="3" t="s">
        <v>259</v>
      </c>
      <c r="I42" s="3" t="s">
        <v>260</v>
      </c>
      <c r="J42" s="3" t="s">
        <v>261</v>
      </c>
    </row>
    <row r="43" s="3" customFormat="1" spans="1:10">
      <c r="A43" s="3" t="s">
        <v>262</v>
      </c>
      <c r="B43" s="3" t="s">
        <v>10</v>
      </c>
      <c r="C43" s="3" t="s">
        <v>263</v>
      </c>
      <c r="D43" s="3" t="s">
        <v>264</v>
      </c>
      <c r="E43" s="3" t="s">
        <v>265</v>
      </c>
      <c r="F43" s="3" t="s">
        <v>266</v>
      </c>
      <c r="G43" s="3" t="s">
        <v>238</v>
      </c>
      <c r="H43" s="3" t="s">
        <v>267</v>
      </c>
      <c r="I43" s="3" t="s">
        <v>268</v>
      </c>
      <c r="J43" s="3" t="s">
        <v>269</v>
      </c>
    </row>
    <row r="44" s="3" customFormat="1" spans="1:10">
      <c r="A44" s="3" t="s">
        <v>10</v>
      </c>
      <c r="B44" s="3" t="s">
        <v>10</v>
      </c>
      <c r="C44" s="3" t="s">
        <v>270</v>
      </c>
      <c r="D44" s="3" t="s">
        <v>271</v>
      </c>
      <c r="E44" s="3" t="s">
        <v>272</v>
      </c>
      <c r="F44" s="3" t="s">
        <v>34</v>
      </c>
      <c r="G44" s="3" t="s">
        <v>238</v>
      </c>
      <c r="H44" s="3" t="s">
        <v>273</v>
      </c>
      <c r="I44" s="3" t="s">
        <v>274</v>
      </c>
      <c r="J44" s="3" t="s">
        <v>275</v>
      </c>
    </row>
    <row r="45" s="3" customFormat="1" spans="1:10">
      <c r="A45" s="3" t="s">
        <v>262</v>
      </c>
      <c r="B45" s="3" t="s">
        <v>10</v>
      </c>
      <c r="C45" s="3" t="s">
        <v>276</v>
      </c>
      <c r="D45" s="3" t="s">
        <v>277</v>
      </c>
      <c r="E45" s="3" t="s">
        <v>278</v>
      </c>
      <c r="F45" s="3" t="s">
        <v>266</v>
      </c>
      <c r="G45" s="3" t="s">
        <v>238</v>
      </c>
      <c r="H45" s="3" t="s">
        <v>279</v>
      </c>
      <c r="I45" s="3" t="s">
        <v>268</v>
      </c>
      <c r="J45" s="3" t="s">
        <v>269</v>
      </c>
    </row>
    <row r="46" s="3" customFormat="1" spans="1:10">
      <c r="A46" s="3" t="s">
        <v>10</v>
      </c>
      <c r="B46" s="3" t="s">
        <v>10</v>
      </c>
      <c r="C46" s="3" t="s">
        <v>280</v>
      </c>
      <c r="D46" s="3" t="s">
        <v>10</v>
      </c>
      <c r="E46" s="3" t="s">
        <v>281</v>
      </c>
      <c r="F46" s="3" t="s">
        <v>65</v>
      </c>
      <c r="G46" s="3" t="s">
        <v>252</v>
      </c>
      <c r="H46" s="3" t="s">
        <v>282</v>
      </c>
      <c r="I46" s="3" t="s">
        <v>283</v>
      </c>
      <c r="J46" s="3" t="s">
        <v>284</v>
      </c>
    </row>
    <row r="47" s="3" customFormat="1" spans="1:10">
      <c r="A47" s="3" t="s">
        <v>10</v>
      </c>
      <c r="B47" s="3" t="s">
        <v>10</v>
      </c>
      <c r="C47" s="3" t="s">
        <v>285</v>
      </c>
      <c r="D47" s="3" t="s">
        <v>286</v>
      </c>
      <c r="E47" s="3" t="s">
        <v>287</v>
      </c>
      <c r="F47" s="3" t="s">
        <v>114</v>
      </c>
      <c r="G47" s="3" t="s">
        <v>245</v>
      </c>
      <c r="H47" s="3" t="s">
        <v>288</v>
      </c>
      <c r="I47" s="3" t="s">
        <v>289</v>
      </c>
      <c r="J47" s="3" t="s">
        <v>290</v>
      </c>
    </row>
    <row r="48" s="3" customFormat="1" spans="1:10">
      <c r="A48" s="3" t="s">
        <v>10</v>
      </c>
      <c r="B48" s="3" t="s">
        <v>291</v>
      </c>
      <c r="C48" s="3" t="s">
        <v>292</v>
      </c>
      <c r="D48" s="3" t="s">
        <v>10</v>
      </c>
      <c r="E48" s="3" t="s">
        <v>293</v>
      </c>
      <c r="F48" s="3" t="s">
        <v>34</v>
      </c>
      <c r="G48" s="3" t="s">
        <v>245</v>
      </c>
      <c r="H48" s="3" t="s">
        <v>294</v>
      </c>
      <c r="I48" s="3" t="s">
        <v>295</v>
      </c>
      <c r="J48" s="3" t="s">
        <v>296</v>
      </c>
    </row>
    <row r="49" s="3" customFormat="1" spans="1:10">
      <c r="A49" s="3" t="s">
        <v>10</v>
      </c>
      <c r="B49" s="3" t="s">
        <v>19</v>
      </c>
      <c r="C49" s="3" t="s">
        <v>297</v>
      </c>
      <c r="D49" s="3" t="s">
        <v>10</v>
      </c>
      <c r="E49" s="3" t="s">
        <v>298</v>
      </c>
      <c r="F49" s="3" t="s">
        <v>299</v>
      </c>
      <c r="G49" s="3" t="s">
        <v>300</v>
      </c>
      <c r="H49" s="3" t="s">
        <v>301</v>
      </c>
      <c r="I49" s="3" t="s">
        <v>302</v>
      </c>
      <c r="J49" s="3" t="s">
        <v>303</v>
      </c>
    </row>
    <row r="50" s="3" customFormat="1" spans="1:10">
      <c r="A50" s="3" t="s">
        <v>10</v>
      </c>
      <c r="B50" s="3" t="s">
        <v>19</v>
      </c>
      <c r="C50" s="3" t="s">
        <v>304</v>
      </c>
      <c r="D50" s="3" t="s">
        <v>10</v>
      </c>
      <c r="E50" s="3" t="s">
        <v>305</v>
      </c>
      <c r="F50" s="3" t="s">
        <v>134</v>
      </c>
      <c r="G50" s="3" t="s">
        <v>245</v>
      </c>
      <c r="H50" s="3" t="s">
        <v>306</v>
      </c>
      <c r="I50" s="3" t="s">
        <v>307</v>
      </c>
      <c r="J50" s="3" t="s">
        <v>308</v>
      </c>
    </row>
    <row r="51" s="3" customFormat="1" spans="1:10">
      <c r="A51" s="3" t="s">
        <v>154</v>
      </c>
      <c r="B51" s="3" t="s">
        <v>10</v>
      </c>
      <c r="C51" s="3" t="s">
        <v>309</v>
      </c>
      <c r="D51" s="3" t="s">
        <v>10</v>
      </c>
      <c r="E51" s="3" t="s">
        <v>310</v>
      </c>
      <c r="F51" s="3" t="s">
        <v>311</v>
      </c>
      <c r="G51" s="3" t="s">
        <v>312</v>
      </c>
      <c r="H51" s="3" t="s">
        <v>313</v>
      </c>
      <c r="I51" s="3" t="s">
        <v>314</v>
      </c>
      <c r="J51" s="3" t="s">
        <v>315</v>
      </c>
    </row>
    <row r="52" s="3" customFormat="1" spans="1:10">
      <c r="A52" s="3" t="s">
        <v>10</v>
      </c>
      <c r="B52" s="3" t="s">
        <v>10</v>
      </c>
      <c r="C52" s="3" t="s">
        <v>316</v>
      </c>
      <c r="D52" s="3" t="s">
        <v>317</v>
      </c>
      <c r="E52" s="3" t="s">
        <v>318</v>
      </c>
      <c r="F52" s="3" t="s">
        <v>319</v>
      </c>
      <c r="G52" s="3" t="s">
        <v>312</v>
      </c>
      <c r="H52" s="3" t="s">
        <v>320</v>
      </c>
      <c r="I52" s="3" t="s">
        <v>321</v>
      </c>
      <c r="J52" s="3" t="s">
        <v>322</v>
      </c>
    </row>
    <row r="53" s="3" customFormat="1" spans="1:10">
      <c r="A53" s="3" t="s">
        <v>10</v>
      </c>
      <c r="B53" s="3" t="s">
        <v>10</v>
      </c>
      <c r="C53" s="3" t="s">
        <v>323</v>
      </c>
      <c r="D53" s="3" t="s">
        <v>10</v>
      </c>
      <c r="E53" s="3" t="s">
        <v>324</v>
      </c>
      <c r="F53" s="3" t="s">
        <v>83</v>
      </c>
      <c r="G53" s="3" t="s">
        <v>312</v>
      </c>
      <c r="H53" s="3" t="s">
        <v>325</v>
      </c>
      <c r="I53" s="3" t="s">
        <v>326</v>
      </c>
      <c r="J53" s="3" t="s">
        <v>327</v>
      </c>
    </row>
    <row r="54" s="3" customFormat="1" spans="1:10">
      <c r="A54" s="3" t="s">
        <v>10</v>
      </c>
      <c r="B54" s="3" t="s">
        <v>10</v>
      </c>
      <c r="C54" s="3" t="s">
        <v>328</v>
      </c>
      <c r="D54" s="3" t="s">
        <v>10</v>
      </c>
      <c r="E54" s="3" t="s">
        <v>329</v>
      </c>
      <c r="F54" s="3" t="s">
        <v>330</v>
      </c>
      <c r="G54" s="3" t="s">
        <v>331</v>
      </c>
      <c r="H54" s="3" t="s">
        <v>332</v>
      </c>
      <c r="I54" s="3" t="s">
        <v>333</v>
      </c>
      <c r="J54" s="3" t="s">
        <v>334</v>
      </c>
    </row>
    <row r="55" s="3" customFormat="1" spans="1:10">
      <c r="A55" s="3" t="s">
        <v>139</v>
      </c>
      <c r="B55" s="3" t="s">
        <v>10</v>
      </c>
      <c r="C55" s="3" t="s">
        <v>335</v>
      </c>
      <c r="D55" s="3" t="s">
        <v>336</v>
      </c>
      <c r="E55" s="3" t="s">
        <v>337</v>
      </c>
      <c r="F55" s="3" t="s">
        <v>165</v>
      </c>
      <c r="G55" s="3" t="s">
        <v>331</v>
      </c>
      <c r="H55" s="3" t="s">
        <v>338</v>
      </c>
      <c r="I55" s="3" t="s">
        <v>167</v>
      </c>
      <c r="J55" s="3" t="s">
        <v>168</v>
      </c>
    </row>
    <row r="56" s="3" customFormat="1" spans="1:10">
      <c r="A56" s="3" t="s">
        <v>10</v>
      </c>
      <c r="B56" s="3" t="s">
        <v>10</v>
      </c>
      <c r="C56" s="3" t="s">
        <v>339</v>
      </c>
      <c r="D56" s="3" t="s">
        <v>10</v>
      </c>
      <c r="E56" s="3" t="s">
        <v>340</v>
      </c>
      <c r="F56" s="3" t="s">
        <v>108</v>
      </c>
      <c r="G56" s="3" t="s">
        <v>341</v>
      </c>
      <c r="H56" s="3" t="s">
        <v>342</v>
      </c>
      <c r="I56" s="3" t="s">
        <v>343</v>
      </c>
      <c r="J56" s="3" t="s">
        <v>344</v>
      </c>
    </row>
    <row r="57" s="3" customFormat="1" spans="1:10">
      <c r="A57" s="3" t="s">
        <v>10</v>
      </c>
      <c r="B57" s="3" t="s">
        <v>10</v>
      </c>
      <c r="C57" s="3" t="s">
        <v>345</v>
      </c>
      <c r="D57" s="3" t="s">
        <v>10</v>
      </c>
      <c r="E57" s="3" t="s">
        <v>346</v>
      </c>
      <c r="F57" s="3" t="s">
        <v>211</v>
      </c>
      <c r="G57" s="3" t="s">
        <v>331</v>
      </c>
      <c r="H57" s="3" t="s">
        <v>347</v>
      </c>
      <c r="I57" s="3" t="s">
        <v>348</v>
      </c>
      <c r="J57" s="3" t="s">
        <v>349</v>
      </c>
    </row>
    <row r="58" s="3" customFormat="1" spans="1:10">
      <c r="A58" s="3" t="s">
        <v>10</v>
      </c>
      <c r="B58" s="3" t="s">
        <v>10</v>
      </c>
      <c r="C58" s="3" t="s">
        <v>350</v>
      </c>
      <c r="D58" s="3" t="s">
        <v>10</v>
      </c>
      <c r="E58" s="3" t="s">
        <v>351</v>
      </c>
      <c r="F58" s="3" t="s">
        <v>188</v>
      </c>
      <c r="G58" s="3" t="s">
        <v>331</v>
      </c>
      <c r="H58" s="3" t="s">
        <v>352</v>
      </c>
      <c r="I58" s="3" t="s">
        <v>289</v>
      </c>
      <c r="J58" s="3" t="s">
        <v>290</v>
      </c>
    </row>
    <row r="59" s="3" customFormat="1" spans="1:10">
      <c r="A59" s="3" t="s">
        <v>10</v>
      </c>
      <c r="B59" s="3" t="s">
        <v>10</v>
      </c>
      <c r="C59" s="3" t="s">
        <v>353</v>
      </c>
      <c r="D59" s="3" t="s">
        <v>10</v>
      </c>
      <c r="E59" s="3" t="s">
        <v>354</v>
      </c>
      <c r="F59" s="3" t="s">
        <v>114</v>
      </c>
      <c r="G59" s="3" t="s">
        <v>331</v>
      </c>
      <c r="H59" s="3" t="s">
        <v>355</v>
      </c>
      <c r="I59" s="3" t="s">
        <v>289</v>
      </c>
      <c r="J59" s="3" t="s">
        <v>290</v>
      </c>
    </row>
    <row r="60" s="3" customFormat="1" spans="1:10">
      <c r="A60" s="3" t="s">
        <v>356</v>
      </c>
      <c r="B60" s="3" t="s">
        <v>10</v>
      </c>
      <c r="C60" s="3" t="s">
        <v>357</v>
      </c>
      <c r="D60" s="3" t="s">
        <v>10</v>
      </c>
      <c r="E60" s="3" t="s">
        <v>358</v>
      </c>
      <c r="F60" s="3" t="s">
        <v>359</v>
      </c>
      <c r="G60" s="3" t="s">
        <v>331</v>
      </c>
      <c r="H60" s="3" t="s">
        <v>360</v>
      </c>
      <c r="I60" s="3" t="s">
        <v>361</v>
      </c>
      <c r="J60" s="3" t="s">
        <v>362</v>
      </c>
    </row>
    <row r="61" s="3" customFormat="1" spans="1:10">
      <c r="A61" s="3" t="s">
        <v>10</v>
      </c>
      <c r="B61" s="3" t="s">
        <v>10</v>
      </c>
      <c r="C61" s="3" t="s">
        <v>363</v>
      </c>
      <c r="D61" s="3" t="s">
        <v>10</v>
      </c>
      <c r="E61" s="3" t="s">
        <v>364</v>
      </c>
      <c r="F61" s="3" t="s">
        <v>114</v>
      </c>
      <c r="G61" s="3" t="s">
        <v>331</v>
      </c>
      <c r="H61" s="3" t="s">
        <v>365</v>
      </c>
      <c r="I61" s="3" t="s">
        <v>289</v>
      </c>
      <c r="J61" s="3" t="s">
        <v>290</v>
      </c>
    </row>
    <row r="62" s="3" customFormat="1" spans="1:10">
      <c r="A62" s="3" t="s">
        <v>10</v>
      </c>
      <c r="B62" s="3" t="s">
        <v>10</v>
      </c>
      <c r="C62" s="3" t="s">
        <v>366</v>
      </c>
      <c r="D62" s="3" t="s">
        <v>10</v>
      </c>
      <c r="E62" s="3" t="s">
        <v>367</v>
      </c>
      <c r="F62" s="3" t="s">
        <v>368</v>
      </c>
      <c r="G62" s="3" t="s">
        <v>331</v>
      </c>
      <c r="H62" s="3" t="s">
        <v>369</v>
      </c>
      <c r="I62" s="3" t="s">
        <v>370</v>
      </c>
      <c r="J62" s="3" t="s">
        <v>371</v>
      </c>
    </row>
    <row r="63" s="3" customFormat="1" spans="1:10">
      <c r="A63" s="3" t="s">
        <v>262</v>
      </c>
      <c r="B63" s="3" t="s">
        <v>10</v>
      </c>
      <c r="C63" s="3" t="s">
        <v>372</v>
      </c>
      <c r="D63" s="3" t="s">
        <v>373</v>
      </c>
      <c r="E63" s="3" t="s">
        <v>374</v>
      </c>
      <c r="F63" s="3" t="s">
        <v>266</v>
      </c>
      <c r="G63" s="3" t="s">
        <v>375</v>
      </c>
      <c r="H63" s="3" t="s">
        <v>376</v>
      </c>
      <c r="I63" s="3" t="s">
        <v>377</v>
      </c>
      <c r="J63" s="3" t="s">
        <v>378</v>
      </c>
    </row>
    <row r="64" s="3" customFormat="1" spans="1:10">
      <c r="A64" s="3" t="s">
        <v>10</v>
      </c>
      <c r="B64" s="3" t="s">
        <v>10</v>
      </c>
      <c r="C64" s="3" t="s">
        <v>379</v>
      </c>
      <c r="D64" s="3" t="s">
        <v>10</v>
      </c>
      <c r="E64" s="3" t="s">
        <v>380</v>
      </c>
      <c r="F64" s="3" t="s">
        <v>381</v>
      </c>
      <c r="G64" s="3" t="s">
        <v>382</v>
      </c>
      <c r="H64" s="3" t="s">
        <v>383</v>
      </c>
      <c r="I64" s="3" t="s">
        <v>384</v>
      </c>
      <c r="J64" s="3" t="s">
        <v>385</v>
      </c>
    </row>
    <row r="65" s="3" customFormat="1" spans="1:10">
      <c r="A65" s="3" t="s">
        <v>262</v>
      </c>
      <c r="B65" s="3" t="s">
        <v>10</v>
      </c>
      <c r="C65" s="3" t="s">
        <v>386</v>
      </c>
      <c r="D65" s="3" t="s">
        <v>387</v>
      </c>
      <c r="E65" s="3" t="s">
        <v>388</v>
      </c>
      <c r="F65" s="3" t="s">
        <v>266</v>
      </c>
      <c r="G65" s="3" t="s">
        <v>375</v>
      </c>
      <c r="H65" s="3" t="s">
        <v>389</v>
      </c>
      <c r="I65" s="3" t="s">
        <v>390</v>
      </c>
      <c r="J65" s="3" t="s">
        <v>391</v>
      </c>
    </row>
    <row r="66" s="3" customFormat="1" spans="1:10">
      <c r="A66" s="3" t="s">
        <v>262</v>
      </c>
      <c r="B66" s="3" t="s">
        <v>10</v>
      </c>
      <c r="C66" s="3" t="s">
        <v>392</v>
      </c>
      <c r="D66" s="3" t="s">
        <v>393</v>
      </c>
      <c r="E66" s="3" t="s">
        <v>394</v>
      </c>
      <c r="F66" s="3" t="s">
        <v>266</v>
      </c>
      <c r="G66" s="3" t="s">
        <v>382</v>
      </c>
      <c r="H66" s="3" t="s">
        <v>395</v>
      </c>
      <c r="I66" s="3" t="s">
        <v>396</v>
      </c>
      <c r="J66" s="3" t="s">
        <v>397</v>
      </c>
    </row>
    <row r="67" s="3" customFormat="1" spans="1:10">
      <c r="A67" s="3" t="s">
        <v>10</v>
      </c>
      <c r="B67" s="3" t="s">
        <v>10</v>
      </c>
      <c r="C67" s="3" t="s">
        <v>398</v>
      </c>
      <c r="D67" s="3" t="s">
        <v>10</v>
      </c>
      <c r="E67" s="3" t="s">
        <v>399</v>
      </c>
      <c r="F67" s="3" t="s">
        <v>400</v>
      </c>
      <c r="G67" s="3" t="s">
        <v>382</v>
      </c>
      <c r="H67" s="3" t="s">
        <v>401</v>
      </c>
      <c r="I67" s="3" t="s">
        <v>402</v>
      </c>
      <c r="J67" s="3" t="s">
        <v>403</v>
      </c>
    </row>
    <row r="68" s="3" customFormat="1" spans="1:10">
      <c r="A68" s="3" t="s">
        <v>10</v>
      </c>
      <c r="B68" s="3" t="s">
        <v>10</v>
      </c>
      <c r="C68" s="3" t="s">
        <v>404</v>
      </c>
      <c r="D68" s="3" t="s">
        <v>10</v>
      </c>
      <c r="E68" s="3" t="s">
        <v>405</v>
      </c>
      <c r="F68" s="3" t="s">
        <v>406</v>
      </c>
      <c r="G68" s="3" t="s">
        <v>375</v>
      </c>
      <c r="H68" s="3" t="s">
        <v>407</v>
      </c>
      <c r="I68" s="3" t="s">
        <v>408</v>
      </c>
      <c r="J68" s="3" t="s">
        <v>409</v>
      </c>
    </row>
    <row r="69" s="3" customFormat="1" spans="1:10">
      <c r="A69" s="3" t="s">
        <v>10</v>
      </c>
      <c r="B69" s="3" t="s">
        <v>10</v>
      </c>
      <c r="C69" s="3" t="s">
        <v>410</v>
      </c>
      <c r="D69" s="3" t="s">
        <v>10</v>
      </c>
      <c r="E69" s="3" t="s">
        <v>411</v>
      </c>
      <c r="F69" s="3" t="s">
        <v>53</v>
      </c>
      <c r="G69" s="3" t="s">
        <v>382</v>
      </c>
      <c r="H69" s="3" t="s">
        <v>412</v>
      </c>
      <c r="I69" s="3" t="s">
        <v>413</v>
      </c>
      <c r="J69" s="3" t="s">
        <v>414</v>
      </c>
    </row>
    <row r="70" s="3" customFormat="1" spans="1:10">
      <c r="A70" s="3" t="s">
        <v>10</v>
      </c>
      <c r="B70" s="3" t="s">
        <v>10</v>
      </c>
      <c r="C70" s="3" t="s">
        <v>415</v>
      </c>
      <c r="D70" s="3" t="s">
        <v>10</v>
      </c>
      <c r="E70" s="3" t="s">
        <v>416</v>
      </c>
      <c r="F70" s="3" t="s">
        <v>177</v>
      </c>
      <c r="G70" s="3" t="s">
        <v>382</v>
      </c>
      <c r="H70" s="3" t="s">
        <v>417</v>
      </c>
      <c r="I70" s="3" t="s">
        <v>418</v>
      </c>
      <c r="J70" s="3" t="s">
        <v>419</v>
      </c>
    </row>
    <row r="71" s="3" customFormat="1" spans="1:10">
      <c r="A71" s="3" t="s">
        <v>10</v>
      </c>
      <c r="B71" s="3" t="s">
        <v>10</v>
      </c>
      <c r="C71" s="3" t="s">
        <v>420</v>
      </c>
      <c r="D71" s="3" t="s">
        <v>10</v>
      </c>
      <c r="E71" s="3" t="s">
        <v>421</v>
      </c>
      <c r="F71" s="3" t="s">
        <v>422</v>
      </c>
      <c r="G71" s="3" t="s">
        <v>423</v>
      </c>
      <c r="H71" s="3" t="s">
        <v>424</v>
      </c>
      <c r="I71" s="3" t="s">
        <v>425</v>
      </c>
      <c r="J71" s="3" t="s">
        <v>426</v>
      </c>
    </row>
    <row r="72" s="3" customFormat="1" spans="1:10">
      <c r="A72" s="3" t="s">
        <v>262</v>
      </c>
      <c r="B72" s="3" t="s">
        <v>10</v>
      </c>
      <c r="C72" s="3" t="s">
        <v>427</v>
      </c>
      <c r="D72" s="3" t="s">
        <v>428</v>
      </c>
      <c r="E72" s="3" t="s">
        <v>429</v>
      </c>
      <c r="F72" s="3" t="s">
        <v>266</v>
      </c>
      <c r="G72" s="3" t="s">
        <v>430</v>
      </c>
      <c r="H72" s="3" t="s">
        <v>431</v>
      </c>
      <c r="I72" s="3" t="s">
        <v>432</v>
      </c>
      <c r="J72" s="3" t="s">
        <v>433</v>
      </c>
    </row>
    <row r="73" s="3" customFormat="1" spans="1:10">
      <c r="A73" s="3" t="s">
        <v>262</v>
      </c>
      <c r="B73" s="3" t="s">
        <v>10</v>
      </c>
      <c r="C73" s="3" t="s">
        <v>434</v>
      </c>
      <c r="D73" s="3" t="s">
        <v>435</v>
      </c>
      <c r="E73" s="3" t="s">
        <v>436</v>
      </c>
      <c r="F73" s="3" t="s">
        <v>266</v>
      </c>
      <c r="G73" s="3" t="s">
        <v>430</v>
      </c>
      <c r="H73" s="3" t="s">
        <v>437</v>
      </c>
      <c r="I73" s="3" t="s">
        <v>438</v>
      </c>
      <c r="J73" s="3" t="s">
        <v>439</v>
      </c>
    </row>
    <row r="74" s="3" customFormat="1" spans="1:10">
      <c r="A74" s="3" t="s">
        <v>262</v>
      </c>
      <c r="B74" s="3" t="s">
        <v>10</v>
      </c>
      <c r="C74" s="3" t="s">
        <v>440</v>
      </c>
      <c r="D74" s="3" t="s">
        <v>441</v>
      </c>
      <c r="E74" s="3" t="s">
        <v>442</v>
      </c>
      <c r="F74" s="3" t="s">
        <v>266</v>
      </c>
      <c r="G74" s="3" t="s">
        <v>423</v>
      </c>
      <c r="H74" s="3" t="s">
        <v>443</v>
      </c>
      <c r="I74" s="3" t="s">
        <v>444</v>
      </c>
      <c r="J74" s="3" t="s">
        <v>445</v>
      </c>
    </row>
    <row r="75" s="3" customFormat="1" spans="1:10">
      <c r="A75" s="3" t="s">
        <v>10</v>
      </c>
      <c r="B75" s="3" t="s">
        <v>10</v>
      </c>
      <c r="C75" s="3" t="s">
        <v>446</v>
      </c>
      <c r="D75" s="3" t="s">
        <v>10</v>
      </c>
      <c r="E75" s="3" t="s">
        <v>447</v>
      </c>
      <c r="F75" s="3" t="s">
        <v>448</v>
      </c>
      <c r="G75" s="3" t="s">
        <v>430</v>
      </c>
      <c r="H75" s="3" t="s">
        <v>449</v>
      </c>
      <c r="I75" s="3" t="s">
        <v>450</v>
      </c>
      <c r="J75" s="3" t="s">
        <v>451</v>
      </c>
    </row>
    <row r="76" s="3" customFormat="1" spans="1:10">
      <c r="A76" s="3" t="s">
        <v>10</v>
      </c>
      <c r="B76" s="3" t="s">
        <v>10</v>
      </c>
      <c r="C76" s="3" t="s">
        <v>452</v>
      </c>
      <c r="D76" s="3" t="s">
        <v>10</v>
      </c>
      <c r="E76" s="3" t="s">
        <v>453</v>
      </c>
      <c r="F76" s="3" t="s">
        <v>454</v>
      </c>
      <c r="G76" s="3" t="s">
        <v>423</v>
      </c>
      <c r="H76" s="3" t="s">
        <v>455</v>
      </c>
      <c r="I76" s="3" t="s">
        <v>456</v>
      </c>
      <c r="J76" s="3" t="s">
        <v>457</v>
      </c>
    </row>
    <row r="77" s="3" customFormat="1" spans="1:10">
      <c r="A77" s="3" t="s">
        <v>10</v>
      </c>
      <c r="B77" s="3" t="s">
        <v>10</v>
      </c>
      <c r="C77" s="3" t="s">
        <v>458</v>
      </c>
      <c r="D77" s="3" t="s">
        <v>10</v>
      </c>
      <c r="E77" s="3" t="s">
        <v>459</v>
      </c>
      <c r="F77" s="3" t="s">
        <v>177</v>
      </c>
      <c r="G77" s="3" t="s">
        <v>460</v>
      </c>
      <c r="H77" s="3" t="s">
        <v>461</v>
      </c>
      <c r="I77" s="3" t="s">
        <v>462</v>
      </c>
      <c r="J77" s="3" t="s">
        <v>463</v>
      </c>
    </row>
    <row r="78" s="3" customFormat="1" spans="1:10">
      <c r="A78" s="3" t="s">
        <v>10</v>
      </c>
      <c r="B78" s="3" t="s">
        <v>10</v>
      </c>
      <c r="C78" s="3" t="s">
        <v>464</v>
      </c>
      <c r="D78" s="3" t="s">
        <v>10</v>
      </c>
      <c r="E78" s="3" t="s">
        <v>465</v>
      </c>
      <c r="F78" s="3" t="s">
        <v>114</v>
      </c>
      <c r="G78" s="3" t="s">
        <v>423</v>
      </c>
      <c r="H78" s="3" t="s">
        <v>466</v>
      </c>
      <c r="I78" s="3" t="s">
        <v>467</v>
      </c>
      <c r="J78" s="3" t="s">
        <v>468</v>
      </c>
    </row>
    <row r="79" s="3" customFormat="1" spans="1:10">
      <c r="A79" s="3" t="s">
        <v>154</v>
      </c>
      <c r="B79" s="3" t="s">
        <v>10</v>
      </c>
      <c r="C79" s="3" t="s">
        <v>469</v>
      </c>
      <c r="D79" s="3" t="s">
        <v>10</v>
      </c>
      <c r="E79" s="3" t="s">
        <v>470</v>
      </c>
      <c r="F79" s="3" t="s">
        <v>471</v>
      </c>
      <c r="G79" s="3" t="s">
        <v>472</v>
      </c>
      <c r="H79" s="3" t="s">
        <v>473</v>
      </c>
      <c r="I79" s="3" t="s">
        <v>474</v>
      </c>
      <c r="J79" s="3" t="s">
        <v>475</v>
      </c>
    </row>
    <row r="80" s="3" customFormat="1" spans="1:10">
      <c r="A80" s="3" t="s">
        <v>10</v>
      </c>
      <c r="B80" s="3" t="s">
        <v>10</v>
      </c>
      <c r="C80" s="3" t="s">
        <v>476</v>
      </c>
      <c r="D80" s="3" t="s">
        <v>10</v>
      </c>
      <c r="E80" s="3" t="s">
        <v>477</v>
      </c>
      <c r="F80" s="3" t="s">
        <v>478</v>
      </c>
      <c r="G80" s="3" t="s">
        <v>479</v>
      </c>
      <c r="H80" s="3" t="s">
        <v>480</v>
      </c>
      <c r="I80" s="3" t="s">
        <v>481</v>
      </c>
      <c r="J80" s="3" t="s">
        <v>482</v>
      </c>
    </row>
    <row r="81" s="3" customFormat="1" spans="1:10">
      <c r="A81" s="3" t="s">
        <v>10</v>
      </c>
      <c r="B81" s="3" t="s">
        <v>10</v>
      </c>
      <c r="C81" s="3" t="s">
        <v>483</v>
      </c>
      <c r="D81" s="3" t="s">
        <v>484</v>
      </c>
      <c r="E81" s="3" t="s">
        <v>485</v>
      </c>
      <c r="F81" s="3" t="s">
        <v>486</v>
      </c>
      <c r="G81" s="3" t="s">
        <v>472</v>
      </c>
      <c r="H81" s="3" t="s">
        <v>487</v>
      </c>
      <c r="I81" s="3" t="s">
        <v>488</v>
      </c>
      <c r="J81" s="3" t="s">
        <v>489</v>
      </c>
    </row>
    <row r="82" s="3" customFormat="1" spans="1:10">
      <c r="A82" s="3" t="s">
        <v>10</v>
      </c>
      <c r="B82" s="3" t="s">
        <v>10</v>
      </c>
      <c r="C82" s="3" t="s">
        <v>490</v>
      </c>
      <c r="D82" s="3" t="s">
        <v>10</v>
      </c>
      <c r="E82" s="3" t="s">
        <v>491</v>
      </c>
      <c r="F82" s="3" t="s">
        <v>492</v>
      </c>
      <c r="G82" s="3" t="s">
        <v>472</v>
      </c>
      <c r="H82" s="3" t="s">
        <v>493</v>
      </c>
      <c r="I82" s="3" t="s">
        <v>494</v>
      </c>
      <c r="J82" s="3" t="s">
        <v>495</v>
      </c>
    </row>
    <row r="83" s="3" customFormat="1" spans="1:10">
      <c r="A83" s="3" t="s">
        <v>10</v>
      </c>
      <c r="B83" s="3" t="s">
        <v>10</v>
      </c>
      <c r="C83" s="3" t="s">
        <v>496</v>
      </c>
      <c r="D83" s="3" t="s">
        <v>10</v>
      </c>
      <c r="E83" s="3" t="s">
        <v>497</v>
      </c>
      <c r="F83" s="3" t="s">
        <v>177</v>
      </c>
      <c r="G83" s="3" t="s">
        <v>472</v>
      </c>
      <c r="H83" s="3" t="s">
        <v>498</v>
      </c>
      <c r="I83" s="3" t="s">
        <v>73</v>
      </c>
      <c r="J83" s="3" t="s">
        <v>74</v>
      </c>
    </row>
    <row r="84" spans="5:10">
      <c r="E84" s="3" t="s">
        <v>399</v>
      </c>
      <c r="J84" s="3" t="s">
        <v>499</v>
      </c>
    </row>
    <row r="85" spans="5:10">
      <c r="E85" s="3" t="s">
        <v>27</v>
      </c>
      <c r="J85" s="3" t="s">
        <v>500</v>
      </c>
    </row>
    <row r="86" spans="5:10">
      <c r="E86" s="3" t="s">
        <v>429</v>
      </c>
      <c r="J86" s="3" t="s">
        <v>501</v>
      </c>
    </row>
    <row r="87" spans="5:10">
      <c r="E87" s="3" t="s">
        <v>227</v>
      </c>
      <c r="J87" s="3" t="s">
        <v>502</v>
      </c>
    </row>
    <row r="88" spans="5:10">
      <c r="E88" s="3" t="s">
        <v>380</v>
      </c>
      <c r="J88" s="3" t="s">
        <v>503</v>
      </c>
    </row>
    <row r="89" spans="5:10">
      <c r="E89" s="3" t="s">
        <v>485</v>
      </c>
      <c r="J89" s="3" t="s">
        <v>504</v>
      </c>
    </row>
    <row r="90" spans="5:10">
      <c r="E90" s="3" t="s">
        <v>505</v>
      </c>
      <c r="J90" s="3" t="s">
        <v>506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opLeftCell="A72" workbookViewId="0">
      <selection activeCell="J108" sqref="J108:J110"/>
    </sheetView>
  </sheetViews>
  <sheetFormatPr defaultColWidth="9" defaultRowHeight="13.5"/>
  <cols>
    <col min="1" max="16384" width="9" style="3"/>
  </cols>
  <sheetData>
    <row r="1" s="3" customForma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="3" customFormat="1" spans="1:10">
      <c r="A2" s="3" t="s">
        <v>10</v>
      </c>
      <c r="B2" s="3" t="s">
        <v>19</v>
      </c>
      <c r="C2" s="3" t="s">
        <v>507</v>
      </c>
      <c r="D2" s="3" t="s">
        <v>10</v>
      </c>
      <c r="E2" s="3" t="s">
        <v>508</v>
      </c>
      <c r="F2" s="3" t="s">
        <v>509</v>
      </c>
      <c r="G2" s="3" t="s">
        <v>510</v>
      </c>
      <c r="H2" s="3" t="s">
        <v>511</v>
      </c>
      <c r="I2" s="3" t="s">
        <v>512</v>
      </c>
      <c r="J2" s="3" t="s">
        <v>513</v>
      </c>
    </row>
    <row r="3" s="3" customFormat="1" spans="1:10">
      <c r="A3" s="3" t="s">
        <v>10</v>
      </c>
      <c r="B3" s="3" t="s">
        <v>10</v>
      </c>
      <c r="C3" s="3" t="s">
        <v>514</v>
      </c>
      <c r="D3" s="3" t="s">
        <v>514</v>
      </c>
      <c r="E3" s="3" t="s">
        <v>515</v>
      </c>
      <c r="F3" s="3" t="s">
        <v>516</v>
      </c>
      <c r="G3" s="3" t="s">
        <v>510</v>
      </c>
      <c r="H3" s="3" t="s">
        <v>517</v>
      </c>
      <c r="I3" s="3" t="s">
        <v>518</v>
      </c>
      <c r="J3" s="3" t="s">
        <v>519</v>
      </c>
    </row>
    <row r="4" s="3" customFormat="1" spans="1:10">
      <c r="A4" s="3" t="s">
        <v>10</v>
      </c>
      <c r="B4" s="3" t="s">
        <v>10</v>
      </c>
      <c r="C4" s="3" t="s">
        <v>520</v>
      </c>
      <c r="D4" s="3" t="s">
        <v>520</v>
      </c>
      <c r="E4" s="3" t="s">
        <v>521</v>
      </c>
      <c r="F4" s="3" t="s">
        <v>516</v>
      </c>
      <c r="G4" s="3" t="s">
        <v>510</v>
      </c>
      <c r="H4" s="3" t="s">
        <v>522</v>
      </c>
      <c r="I4" s="3" t="s">
        <v>523</v>
      </c>
      <c r="J4" s="3" t="s">
        <v>524</v>
      </c>
    </row>
    <row r="5" s="3" customFormat="1" spans="1:10">
      <c r="A5" s="3" t="s">
        <v>10</v>
      </c>
      <c r="B5" s="3" t="s">
        <v>10</v>
      </c>
      <c r="C5" s="3" t="s">
        <v>525</v>
      </c>
      <c r="D5" s="3" t="s">
        <v>10</v>
      </c>
      <c r="E5" s="3" t="s">
        <v>526</v>
      </c>
      <c r="F5" s="3" t="s">
        <v>527</v>
      </c>
      <c r="G5" s="3" t="s">
        <v>510</v>
      </c>
      <c r="H5" s="3" t="s">
        <v>528</v>
      </c>
      <c r="I5" s="3" t="s">
        <v>529</v>
      </c>
      <c r="J5" s="3" t="s">
        <v>530</v>
      </c>
    </row>
    <row r="6" s="3" customFormat="1" spans="1:10">
      <c r="A6" s="3" t="s">
        <v>10</v>
      </c>
      <c r="B6" s="3" t="s">
        <v>10</v>
      </c>
      <c r="C6" s="3" t="s">
        <v>531</v>
      </c>
      <c r="D6" s="3" t="s">
        <v>10</v>
      </c>
      <c r="E6" s="3" t="s">
        <v>532</v>
      </c>
      <c r="F6" s="3" t="s">
        <v>527</v>
      </c>
      <c r="G6" s="3" t="s">
        <v>510</v>
      </c>
      <c r="H6" s="3" t="s">
        <v>533</v>
      </c>
      <c r="I6" s="3" t="s">
        <v>534</v>
      </c>
      <c r="J6" s="3" t="s">
        <v>535</v>
      </c>
    </row>
    <row r="7" s="3" customFormat="1" spans="1:10">
      <c r="A7" s="3" t="s">
        <v>10</v>
      </c>
      <c r="B7" s="3" t="s">
        <v>10</v>
      </c>
      <c r="C7" s="3" t="s">
        <v>536</v>
      </c>
      <c r="D7" s="3" t="s">
        <v>10</v>
      </c>
      <c r="E7" s="3" t="s">
        <v>537</v>
      </c>
      <c r="F7" s="3" t="s">
        <v>200</v>
      </c>
      <c r="G7" s="3" t="s">
        <v>510</v>
      </c>
      <c r="H7" s="3" t="s">
        <v>538</v>
      </c>
      <c r="I7" s="3" t="s">
        <v>539</v>
      </c>
      <c r="J7" s="3" t="s">
        <v>540</v>
      </c>
    </row>
    <row r="8" s="3" customFormat="1" spans="1:10">
      <c r="A8" s="3" t="s">
        <v>10</v>
      </c>
      <c r="B8" s="3" t="s">
        <v>10</v>
      </c>
      <c r="C8" s="3" t="s">
        <v>541</v>
      </c>
      <c r="D8" s="3" t="s">
        <v>10</v>
      </c>
      <c r="E8" s="3" t="s">
        <v>542</v>
      </c>
      <c r="F8" s="3" t="s">
        <v>543</v>
      </c>
      <c r="G8" s="3" t="s">
        <v>510</v>
      </c>
      <c r="H8" s="3" t="s">
        <v>544</v>
      </c>
      <c r="I8" s="3" t="s">
        <v>545</v>
      </c>
      <c r="J8" s="3" t="s">
        <v>546</v>
      </c>
    </row>
    <row r="9" s="3" customFormat="1" spans="1:10">
      <c r="A9" s="3" t="s">
        <v>10</v>
      </c>
      <c r="B9" s="3" t="s">
        <v>10</v>
      </c>
      <c r="C9" s="3" t="s">
        <v>547</v>
      </c>
      <c r="D9" s="3" t="s">
        <v>10</v>
      </c>
      <c r="E9" s="3" t="s">
        <v>548</v>
      </c>
      <c r="F9" s="3" t="s">
        <v>114</v>
      </c>
      <c r="G9" s="3" t="s">
        <v>549</v>
      </c>
      <c r="H9" s="3" t="s">
        <v>550</v>
      </c>
      <c r="I9" s="3" t="s">
        <v>551</v>
      </c>
      <c r="J9" s="3" t="s">
        <v>552</v>
      </c>
    </row>
    <row r="10" s="3" customFormat="1" spans="1:10">
      <c r="A10" s="3" t="s">
        <v>10</v>
      </c>
      <c r="B10" s="3" t="s">
        <v>10</v>
      </c>
      <c r="C10" s="3" t="s">
        <v>553</v>
      </c>
      <c r="D10" s="3" t="s">
        <v>10</v>
      </c>
      <c r="E10" s="3" t="s">
        <v>554</v>
      </c>
      <c r="F10" s="3" t="s">
        <v>492</v>
      </c>
      <c r="G10" s="3" t="s">
        <v>510</v>
      </c>
      <c r="H10" s="3" t="s">
        <v>555</v>
      </c>
      <c r="I10" s="3" t="s">
        <v>202</v>
      </c>
      <c r="J10" s="3" t="s">
        <v>203</v>
      </c>
    </row>
    <row r="11" s="3" customFormat="1" spans="1:10">
      <c r="A11" s="3" t="s">
        <v>10</v>
      </c>
      <c r="B11" s="3" t="s">
        <v>10</v>
      </c>
      <c r="C11" s="3" t="s">
        <v>556</v>
      </c>
      <c r="D11" s="3" t="s">
        <v>10</v>
      </c>
      <c r="E11" s="3" t="s">
        <v>557</v>
      </c>
      <c r="F11" s="3" t="s">
        <v>558</v>
      </c>
      <c r="G11" s="3" t="s">
        <v>510</v>
      </c>
      <c r="H11" s="3" t="s">
        <v>559</v>
      </c>
      <c r="I11" s="3" t="s">
        <v>560</v>
      </c>
      <c r="J11" s="3" t="s">
        <v>561</v>
      </c>
    </row>
    <row r="12" s="3" customFormat="1" spans="1:10">
      <c r="A12" s="3" t="s">
        <v>10</v>
      </c>
      <c r="B12" s="3" t="s">
        <v>10</v>
      </c>
      <c r="C12" s="3" t="s">
        <v>562</v>
      </c>
      <c r="D12" s="3" t="s">
        <v>10</v>
      </c>
      <c r="E12" s="3" t="s">
        <v>563</v>
      </c>
      <c r="F12" s="3" t="s">
        <v>47</v>
      </c>
      <c r="G12" s="3" t="s">
        <v>510</v>
      </c>
      <c r="H12" s="3" t="s">
        <v>564</v>
      </c>
      <c r="I12" s="3" t="s">
        <v>49</v>
      </c>
      <c r="J12" s="3" t="s">
        <v>50</v>
      </c>
    </row>
    <row r="13" s="3" customFormat="1" spans="1:10">
      <c r="A13" s="3" t="s">
        <v>10</v>
      </c>
      <c r="B13" s="3" t="s">
        <v>10</v>
      </c>
      <c r="C13" s="3" t="s">
        <v>565</v>
      </c>
      <c r="D13" s="3" t="s">
        <v>10</v>
      </c>
      <c r="E13" s="3" t="s">
        <v>566</v>
      </c>
      <c r="F13" s="3" t="s">
        <v>567</v>
      </c>
      <c r="G13" s="3" t="s">
        <v>510</v>
      </c>
      <c r="H13" s="3" t="s">
        <v>568</v>
      </c>
      <c r="I13" s="3" t="s">
        <v>569</v>
      </c>
      <c r="J13" s="3" t="s">
        <v>570</v>
      </c>
    </row>
    <row r="14" s="3" customFormat="1" spans="1:10">
      <c r="A14" s="3" t="s">
        <v>10</v>
      </c>
      <c r="B14" s="3" t="s">
        <v>10</v>
      </c>
      <c r="C14" s="3" t="s">
        <v>571</v>
      </c>
      <c r="D14" s="3" t="s">
        <v>10</v>
      </c>
      <c r="E14" s="3" t="s">
        <v>572</v>
      </c>
      <c r="F14" s="3" t="s">
        <v>573</v>
      </c>
      <c r="G14" s="3" t="s">
        <v>510</v>
      </c>
      <c r="H14" s="3" t="s">
        <v>574</v>
      </c>
      <c r="I14" s="3" t="s">
        <v>575</v>
      </c>
      <c r="J14" s="3" t="s">
        <v>576</v>
      </c>
    </row>
    <row r="15" s="3" customFormat="1" spans="1:10">
      <c r="A15" s="3" t="s">
        <v>10</v>
      </c>
      <c r="B15" s="3" t="s">
        <v>10</v>
      </c>
      <c r="C15" s="3" t="s">
        <v>577</v>
      </c>
      <c r="D15" s="3" t="s">
        <v>10</v>
      </c>
      <c r="E15" s="3" t="s">
        <v>578</v>
      </c>
      <c r="F15" s="3" t="s">
        <v>47</v>
      </c>
      <c r="G15" s="3" t="s">
        <v>510</v>
      </c>
      <c r="H15" s="3" t="s">
        <v>579</v>
      </c>
      <c r="I15" s="3" t="s">
        <v>49</v>
      </c>
      <c r="J15" s="3" t="s">
        <v>50</v>
      </c>
    </row>
    <row r="16" s="3" customFormat="1" spans="1:10">
      <c r="A16" s="3" t="s">
        <v>10</v>
      </c>
      <c r="B16" s="3" t="s">
        <v>10</v>
      </c>
      <c r="C16" s="3" t="s">
        <v>580</v>
      </c>
      <c r="D16" s="3" t="s">
        <v>10</v>
      </c>
      <c r="E16" s="3" t="s">
        <v>581</v>
      </c>
      <c r="F16" s="3" t="s">
        <v>582</v>
      </c>
      <c r="G16" s="3" t="s">
        <v>510</v>
      </c>
      <c r="H16" s="3" t="s">
        <v>583</v>
      </c>
      <c r="I16" s="3" t="s">
        <v>584</v>
      </c>
      <c r="J16" s="3" t="s">
        <v>585</v>
      </c>
    </row>
    <row r="17" s="3" customFormat="1" spans="1:10">
      <c r="A17" s="3" t="s">
        <v>356</v>
      </c>
      <c r="B17" s="3" t="s">
        <v>10</v>
      </c>
      <c r="C17" s="3" t="s">
        <v>586</v>
      </c>
      <c r="D17" s="3" t="s">
        <v>10</v>
      </c>
      <c r="E17" s="3" t="s">
        <v>587</v>
      </c>
      <c r="F17" s="3" t="s">
        <v>588</v>
      </c>
      <c r="G17" s="3" t="s">
        <v>510</v>
      </c>
      <c r="H17" s="3" t="s">
        <v>589</v>
      </c>
      <c r="I17" s="3" t="s">
        <v>590</v>
      </c>
      <c r="J17" s="3" t="s">
        <v>591</v>
      </c>
    </row>
    <row r="18" s="3" customFormat="1" spans="1:10">
      <c r="A18" s="3" t="s">
        <v>592</v>
      </c>
      <c r="B18" s="3" t="s">
        <v>593</v>
      </c>
      <c r="C18" s="3" t="s">
        <v>594</v>
      </c>
      <c r="D18" s="3" t="s">
        <v>10</v>
      </c>
      <c r="E18" s="3" t="s">
        <v>595</v>
      </c>
      <c r="F18" s="3" t="s">
        <v>596</v>
      </c>
      <c r="G18" s="3" t="s">
        <v>510</v>
      </c>
      <c r="H18" s="3" t="s">
        <v>597</v>
      </c>
      <c r="I18" s="3" t="s">
        <v>598</v>
      </c>
      <c r="J18" s="3" t="s">
        <v>599</v>
      </c>
    </row>
    <row r="19" s="3" customFormat="1" spans="1:10">
      <c r="A19" s="3" t="s">
        <v>592</v>
      </c>
      <c r="B19" s="3" t="s">
        <v>593</v>
      </c>
      <c r="C19" s="3" t="s">
        <v>600</v>
      </c>
      <c r="D19" s="3" t="s">
        <v>10</v>
      </c>
      <c r="E19" s="3" t="s">
        <v>601</v>
      </c>
      <c r="F19" s="3" t="s">
        <v>596</v>
      </c>
      <c r="G19" s="3" t="s">
        <v>510</v>
      </c>
      <c r="H19" s="3" t="s">
        <v>602</v>
      </c>
      <c r="I19" s="3" t="s">
        <v>598</v>
      </c>
      <c r="J19" s="3" t="s">
        <v>599</v>
      </c>
    </row>
    <row r="20" s="3" customFormat="1" spans="1:10">
      <c r="A20" s="3" t="s">
        <v>10</v>
      </c>
      <c r="B20" s="3" t="s">
        <v>19</v>
      </c>
      <c r="C20" s="3" t="s">
        <v>603</v>
      </c>
      <c r="D20" s="3" t="s">
        <v>10</v>
      </c>
      <c r="E20" s="3" t="s">
        <v>604</v>
      </c>
      <c r="F20" s="3" t="s">
        <v>605</v>
      </c>
      <c r="G20" s="3" t="s">
        <v>510</v>
      </c>
      <c r="H20" s="3" t="s">
        <v>606</v>
      </c>
      <c r="I20" s="3" t="s">
        <v>512</v>
      </c>
      <c r="J20" s="3" t="s">
        <v>513</v>
      </c>
    </row>
    <row r="21" s="3" customFormat="1" spans="1:10">
      <c r="A21" s="3" t="s">
        <v>10</v>
      </c>
      <c r="B21" s="3" t="s">
        <v>19</v>
      </c>
      <c r="C21" s="3" t="s">
        <v>607</v>
      </c>
      <c r="D21" s="3" t="s">
        <v>10</v>
      </c>
      <c r="E21" s="3" t="s">
        <v>608</v>
      </c>
      <c r="F21" s="3" t="s">
        <v>114</v>
      </c>
      <c r="G21" s="3" t="s">
        <v>510</v>
      </c>
      <c r="H21" s="3" t="s">
        <v>609</v>
      </c>
      <c r="I21" s="3" t="s">
        <v>213</v>
      </c>
      <c r="J21" s="3" t="s">
        <v>214</v>
      </c>
    </row>
    <row r="22" s="3" customFormat="1" spans="1:10">
      <c r="A22" s="3" t="s">
        <v>10</v>
      </c>
      <c r="B22" s="3" t="s">
        <v>19</v>
      </c>
      <c r="C22" s="3" t="s">
        <v>610</v>
      </c>
      <c r="D22" s="3" t="s">
        <v>10</v>
      </c>
      <c r="E22" s="3" t="s">
        <v>611</v>
      </c>
      <c r="F22" s="3" t="s">
        <v>612</v>
      </c>
      <c r="G22" s="3" t="s">
        <v>510</v>
      </c>
      <c r="H22" s="3" t="s">
        <v>613</v>
      </c>
      <c r="I22" s="3" t="s">
        <v>614</v>
      </c>
      <c r="J22" s="3" t="s">
        <v>615</v>
      </c>
    </row>
    <row r="23" s="3" customFormat="1" spans="1:10">
      <c r="A23" s="3" t="s">
        <v>262</v>
      </c>
      <c r="B23" s="3" t="s">
        <v>10</v>
      </c>
      <c r="C23" s="3" t="s">
        <v>616</v>
      </c>
      <c r="D23" s="3" t="s">
        <v>617</v>
      </c>
      <c r="E23" s="3" t="s">
        <v>618</v>
      </c>
      <c r="F23" s="3" t="s">
        <v>266</v>
      </c>
      <c r="G23" s="3" t="s">
        <v>619</v>
      </c>
      <c r="H23" s="3" t="s">
        <v>620</v>
      </c>
      <c r="I23" s="3" t="s">
        <v>621</v>
      </c>
      <c r="J23" s="3" t="s">
        <v>622</v>
      </c>
    </row>
    <row r="24" s="3" customFormat="1" spans="1:10">
      <c r="A24" s="3" t="s">
        <v>10</v>
      </c>
      <c r="B24" s="3" t="s">
        <v>10</v>
      </c>
      <c r="C24" s="3" t="s">
        <v>623</v>
      </c>
      <c r="D24" s="3" t="s">
        <v>10</v>
      </c>
      <c r="E24" s="3" t="s">
        <v>624</v>
      </c>
      <c r="F24" s="3" t="s">
        <v>625</v>
      </c>
      <c r="G24" s="3" t="s">
        <v>619</v>
      </c>
      <c r="H24" s="3" t="s">
        <v>626</v>
      </c>
      <c r="I24" s="3" t="s">
        <v>627</v>
      </c>
      <c r="J24" s="3" t="s">
        <v>628</v>
      </c>
    </row>
    <row r="25" s="3" customFormat="1" spans="1:10">
      <c r="A25" s="3" t="s">
        <v>262</v>
      </c>
      <c r="B25" s="3" t="s">
        <v>10</v>
      </c>
      <c r="C25" s="3" t="s">
        <v>629</v>
      </c>
      <c r="D25" s="3" t="s">
        <v>630</v>
      </c>
      <c r="E25" s="3" t="s">
        <v>631</v>
      </c>
      <c r="F25" s="3" t="s">
        <v>266</v>
      </c>
      <c r="G25" s="3" t="s">
        <v>619</v>
      </c>
      <c r="H25" s="3" t="s">
        <v>632</v>
      </c>
      <c r="I25" s="3" t="s">
        <v>633</v>
      </c>
      <c r="J25" s="3" t="s">
        <v>634</v>
      </c>
    </row>
    <row r="26" s="3" customFormat="1" spans="1:10">
      <c r="A26" s="3" t="s">
        <v>10</v>
      </c>
      <c r="B26" s="3" t="s">
        <v>10</v>
      </c>
      <c r="C26" s="3" t="s">
        <v>635</v>
      </c>
      <c r="D26" s="3" t="s">
        <v>10</v>
      </c>
      <c r="E26" s="3" t="s">
        <v>636</v>
      </c>
      <c r="F26" s="3" t="s">
        <v>509</v>
      </c>
      <c r="G26" s="3" t="s">
        <v>637</v>
      </c>
      <c r="H26" s="3" t="s">
        <v>638</v>
      </c>
      <c r="I26" s="3" t="s">
        <v>639</v>
      </c>
      <c r="J26" s="3" t="s">
        <v>640</v>
      </c>
    </row>
    <row r="27" s="3" customFormat="1" spans="1:10">
      <c r="A27" s="3" t="s">
        <v>10</v>
      </c>
      <c r="B27" s="3" t="s">
        <v>10</v>
      </c>
      <c r="C27" s="3" t="s">
        <v>641</v>
      </c>
      <c r="D27" s="3" t="s">
        <v>642</v>
      </c>
      <c r="E27" s="3" t="s">
        <v>643</v>
      </c>
      <c r="F27" s="3" t="s">
        <v>34</v>
      </c>
      <c r="G27" s="3" t="s">
        <v>619</v>
      </c>
      <c r="H27" s="3" t="s">
        <v>644</v>
      </c>
      <c r="I27" s="3" t="s">
        <v>645</v>
      </c>
      <c r="J27" s="3" t="s">
        <v>646</v>
      </c>
    </row>
    <row r="28" s="3" customFormat="1" spans="1:10">
      <c r="A28" s="3" t="s">
        <v>10</v>
      </c>
      <c r="B28" s="3" t="s">
        <v>10</v>
      </c>
      <c r="C28" s="3" t="s">
        <v>647</v>
      </c>
      <c r="D28" s="3" t="s">
        <v>10</v>
      </c>
      <c r="E28" s="3" t="s">
        <v>648</v>
      </c>
      <c r="F28" s="3" t="s">
        <v>114</v>
      </c>
      <c r="G28" s="3" t="s">
        <v>619</v>
      </c>
      <c r="H28" s="3" t="s">
        <v>649</v>
      </c>
      <c r="I28" s="3" t="s">
        <v>650</v>
      </c>
      <c r="J28" s="3" t="s">
        <v>651</v>
      </c>
    </row>
    <row r="29" s="3" customFormat="1" spans="1:10">
      <c r="A29" s="3" t="s">
        <v>10</v>
      </c>
      <c r="B29" s="3" t="s">
        <v>10</v>
      </c>
      <c r="C29" s="3" t="s">
        <v>652</v>
      </c>
      <c r="D29" s="3" t="s">
        <v>10</v>
      </c>
      <c r="E29" s="3" t="s">
        <v>653</v>
      </c>
      <c r="F29" s="3" t="s">
        <v>114</v>
      </c>
      <c r="G29" s="3" t="s">
        <v>619</v>
      </c>
      <c r="H29" s="3" t="s">
        <v>654</v>
      </c>
      <c r="I29" s="3" t="s">
        <v>655</v>
      </c>
      <c r="J29" s="3" t="s">
        <v>656</v>
      </c>
    </row>
    <row r="30" s="3" customFormat="1" spans="1:10">
      <c r="A30" s="3" t="s">
        <v>10</v>
      </c>
      <c r="B30" s="3" t="s">
        <v>10</v>
      </c>
      <c r="C30" s="3" t="s">
        <v>657</v>
      </c>
      <c r="D30" s="3" t="s">
        <v>10</v>
      </c>
      <c r="E30" s="3" t="s">
        <v>658</v>
      </c>
      <c r="F30" s="3" t="s">
        <v>659</v>
      </c>
      <c r="G30" s="3" t="s">
        <v>619</v>
      </c>
      <c r="H30" s="3" t="s">
        <v>660</v>
      </c>
      <c r="I30" s="3" t="s">
        <v>661</v>
      </c>
      <c r="J30" s="3" t="s">
        <v>662</v>
      </c>
    </row>
    <row r="31" s="3" customFormat="1" spans="1:10">
      <c r="A31" s="3" t="s">
        <v>10</v>
      </c>
      <c r="B31" s="3" t="s">
        <v>10</v>
      </c>
      <c r="C31" s="3" t="s">
        <v>663</v>
      </c>
      <c r="D31" s="3" t="s">
        <v>10</v>
      </c>
      <c r="E31" s="3" t="s">
        <v>664</v>
      </c>
      <c r="F31" s="3" t="s">
        <v>134</v>
      </c>
      <c r="G31" s="3" t="s">
        <v>619</v>
      </c>
      <c r="H31" s="3" t="s">
        <v>665</v>
      </c>
      <c r="I31" s="3" t="s">
        <v>666</v>
      </c>
      <c r="J31" s="3" t="s">
        <v>667</v>
      </c>
    </row>
    <row r="32" s="3" customFormat="1" spans="1:10">
      <c r="A32" s="3" t="s">
        <v>10</v>
      </c>
      <c r="B32" s="3" t="s">
        <v>10</v>
      </c>
      <c r="C32" s="3" t="s">
        <v>668</v>
      </c>
      <c r="D32" s="3" t="s">
        <v>10</v>
      </c>
      <c r="E32" s="3" t="s">
        <v>669</v>
      </c>
      <c r="F32" s="3" t="s">
        <v>177</v>
      </c>
      <c r="G32" s="3" t="s">
        <v>619</v>
      </c>
      <c r="H32" s="3" t="s">
        <v>670</v>
      </c>
      <c r="I32" s="3" t="s">
        <v>671</v>
      </c>
      <c r="J32" s="3" t="s">
        <v>672</v>
      </c>
    </row>
    <row r="33" s="3" customFormat="1" spans="1:10">
      <c r="A33" s="3" t="s">
        <v>10</v>
      </c>
      <c r="B33" s="3" t="s">
        <v>10</v>
      </c>
      <c r="C33" s="3" t="s">
        <v>673</v>
      </c>
      <c r="D33" s="3" t="s">
        <v>10</v>
      </c>
      <c r="E33" s="3" t="s">
        <v>674</v>
      </c>
      <c r="F33" s="3" t="s">
        <v>177</v>
      </c>
      <c r="G33" s="3" t="s">
        <v>619</v>
      </c>
      <c r="H33" s="3" t="s">
        <v>675</v>
      </c>
      <c r="I33" s="3" t="s">
        <v>676</v>
      </c>
      <c r="J33" s="3" t="s">
        <v>677</v>
      </c>
    </row>
    <row r="34" s="3" customFormat="1" spans="1:10">
      <c r="A34" s="3" t="s">
        <v>10</v>
      </c>
      <c r="B34" s="3" t="s">
        <v>19</v>
      </c>
      <c r="C34" s="3" t="s">
        <v>678</v>
      </c>
      <c r="D34" s="3" t="s">
        <v>10</v>
      </c>
      <c r="E34" s="3" t="s">
        <v>679</v>
      </c>
      <c r="F34" s="3" t="s">
        <v>65</v>
      </c>
      <c r="G34" s="3" t="s">
        <v>637</v>
      </c>
      <c r="H34" s="3" t="s">
        <v>680</v>
      </c>
      <c r="I34" s="3" t="s">
        <v>681</v>
      </c>
      <c r="J34" s="3" t="s">
        <v>682</v>
      </c>
    </row>
    <row r="35" s="3" customFormat="1" spans="1:10">
      <c r="A35" s="3" t="s">
        <v>592</v>
      </c>
      <c r="B35" s="3" t="s">
        <v>593</v>
      </c>
      <c r="C35" s="3" t="s">
        <v>683</v>
      </c>
      <c r="D35" s="3" t="s">
        <v>10</v>
      </c>
      <c r="E35" s="3" t="s">
        <v>684</v>
      </c>
      <c r="F35" s="3" t="s">
        <v>596</v>
      </c>
      <c r="G35" s="3" t="s">
        <v>619</v>
      </c>
      <c r="H35" s="3" t="s">
        <v>685</v>
      </c>
      <c r="I35" s="3" t="s">
        <v>467</v>
      </c>
      <c r="J35" s="3" t="s">
        <v>468</v>
      </c>
    </row>
    <row r="36" s="3" customFormat="1" spans="1:10">
      <c r="A36" s="3" t="s">
        <v>686</v>
      </c>
      <c r="B36" s="3" t="s">
        <v>687</v>
      </c>
      <c r="C36" s="3" t="s">
        <v>688</v>
      </c>
      <c r="D36" s="3" t="s">
        <v>10</v>
      </c>
      <c r="E36" s="3" t="s">
        <v>689</v>
      </c>
      <c r="F36" s="3" t="s">
        <v>690</v>
      </c>
      <c r="G36" s="3" t="s">
        <v>619</v>
      </c>
      <c r="H36" s="3" t="s">
        <v>691</v>
      </c>
      <c r="I36" s="3" t="s">
        <v>692</v>
      </c>
      <c r="J36" s="3" t="s">
        <v>693</v>
      </c>
    </row>
    <row r="37" s="3" customFormat="1" spans="1:10">
      <c r="A37" s="3" t="s">
        <v>10</v>
      </c>
      <c r="B37" s="3" t="s">
        <v>19</v>
      </c>
      <c r="C37" s="3" t="s">
        <v>694</v>
      </c>
      <c r="D37" s="3" t="s">
        <v>10</v>
      </c>
      <c r="E37" s="3" t="s">
        <v>695</v>
      </c>
      <c r="F37" s="3" t="s">
        <v>114</v>
      </c>
      <c r="G37" s="3" t="s">
        <v>619</v>
      </c>
      <c r="H37" s="3" t="s">
        <v>609</v>
      </c>
      <c r="I37" s="3" t="s">
        <v>696</v>
      </c>
      <c r="J37" s="3" t="s">
        <v>697</v>
      </c>
    </row>
    <row r="38" s="3" customFormat="1" spans="1:10">
      <c r="A38" s="3" t="s">
        <v>10</v>
      </c>
      <c r="B38" s="3" t="s">
        <v>10</v>
      </c>
      <c r="C38" s="3" t="s">
        <v>698</v>
      </c>
      <c r="D38" s="3" t="s">
        <v>699</v>
      </c>
      <c r="E38" s="3" t="s">
        <v>700</v>
      </c>
      <c r="F38" s="3" t="s">
        <v>34</v>
      </c>
      <c r="G38" s="3" t="s">
        <v>701</v>
      </c>
      <c r="H38" s="3" t="s">
        <v>702</v>
      </c>
      <c r="I38" s="3" t="s">
        <v>703</v>
      </c>
      <c r="J38" s="3" t="s">
        <v>704</v>
      </c>
    </row>
    <row r="39" s="3" customFormat="1" spans="1:10">
      <c r="A39" s="3" t="s">
        <v>10</v>
      </c>
      <c r="B39" s="3" t="s">
        <v>10</v>
      </c>
      <c r="C39" s="3" t="s">
        <v>705</v>
      </c>
      <c r="D39" s="3" t="s">
        <v>10</v>
      </c>
      <c r="E39" s="3" t="s">
        <v>706</v>
      </c>
      <c r="F39" s="3" t="s">
        <v>527</v>
      </c>
      <c r="G39" s="3" t="s">
        <v>707</v>
      </c>
      <c r="H39" s="3" t="s">
        <v>708</v>
      </c>
      <c r="I39" s="3" t="s">
        <v>709</v>
      </c>
      <c r="J39" s="3" t="s">
        <v>710</v>
      </c>
    </row>
    <row r="40" s="3" customFormat="1" spans="1:10">
      <c r="A40" s="3" t="s">
        <v>10</v>
      </c>
      <c r="B40" s="3" t="s">
        <v>10</v>
      </c>
      <c r="C40" s="3" t="s">
        <v>711</v>
      </c>
      <c r="D40" s="3" t="s">
        <v>10</v>
      </c>
      <c r="E40" s="3" t="s">
        <v>712</v>
      </c>
      <c r="F40" s="3" t="s">
        <v>573</v>
      </c>
      <c r="G40" s="3" t="s">
        <v>707</v>
      </c>
      <c r="H40" s="3" t="s">
        <v>713</v>
      </c>
      <c r="I40" s="3" t="s">
        <v>714</v>
      </c>
      <c r="J40" s="3" t="s">
        <v>715</v>
      </c>
    </row>
    <row r="41" s="3" customFormat="1" spans="1:10">
      <c r="A41" s="3" t="s">
        <v>262</v>
      </c>
      <c r="B41" s="3" t="s">
        <v>10</v>
      </c>
      <c r="C41" s="3" t="s">
        <v>716</v>
      </c>
      <c r="D41" s="3" t="s">
        <v>717</v>
      </c>
      <c r="E41" s="3" t="s">
        <v>718</v>
      </c>
      <c r="F41" s="3" t="s">
        <v>266</v>
      </c>
      <c r="G41" s="3" t="s">
        <v>707</v>
      </c>
      <c r="H41" s="3" t="s">
        <v>719</v>
      </c>
      <c r="I41" s="3" t="s">
        <v>720</v>
      </c>
      <c r="J41" s="3" t="s">
        <v>721</v>
      </c>
    </row>
    <row r="42" s="3" customFormat="1" spans="1:10">
      <c r="A42" s="3" t="s">
        <v>262</v>
      </c>
      <c r="B42" s="3" t="s">
        <v>10</v>
      </c>
      <c r="C42" s="3" t="s">
        <v>722</v>
      </c>
      <c r="D42" s="3" t="s">
        <v>723</v>
      </c>
      <c r="E42" s="3" t="s">
        <v>724</v>
      </c>
      <c r="F42" s="3" t="s">
        <v>266</v>
      </c>
      <c r="G42" s="3" t="s">
        <v>707</v>
      </c>
      <c r="H42" s="3" t="s">
        <v>725</v>
      </c>
      <c r="I42" s="3" t="s">
        <v>535</v>
      </c>
      <c r="J42" s="3" t="s">
        <v>726</v>
      </c>
    </row>
    <row r="43" s="3" customFormat="1" spans="1:10">
      <c r="A43" s="3" t="s">
        <v>10</v>
      </c>
      <c r="B43" s="3" t="s">
        <v>10</v>
      </c>
      <c r="C43" s="3" t="s">
        <v>727</v>
      </c>
      <c r="D43" s="3" t="s">
        <v>10</v>
      </c>
      <c r="E43" s="3" t="s">
        <v>728</v>
      </c>
      <c r="F43" s="3" t="s">
        <v>47</v>
      </c>
      <c r="G43" s="3" t="s">
        <v>701</v>
      </c>
      <c r="H43" s="3" t="s">
        <v>729</v>
      </c>
      <c r="I43" s="3" t="s">
        <v>730</v>
      </c>
      <c r="J43" s="3" t="s">
        <v>731</v>
      </c>
    </row>
    <row r="44" s="3" customFormat="1" spans="1:10">
      <c r="A44" s="3" t="s">
        <v>262</v>
      </c>
      <c r="B44" s="3" t="s">
        <v>10</v>
      </c>
      <c r="C44" s="3" t="s">
        <v>732</v>
      </c>
      <c r="D44" s="3" t="s">
        <v>733</v>
      </c>
      <c r="E44" s="3" t="s">
        <v>734</v>
      </c>
      <c r="F44" s="3" t="s">
        <v>266</v>
      </c>
      <c r="G44" s="3" t="s">
        <v>707</v>
      </c>
      <c r="H44" s="3" t="s">
        <v>735</v>
      </c>
      <c r="I44" s="3" t="s">
        <v>736</v>
      </c>
      <c r="J44" s="3" t="s">
        <v>737</v>
      </c>
    </row>
    <row r="45" s="3" customFormat="1" spans="1:10">
      <c r="A45" s="3" t="s">
        <v>262</v>
      </c>
      <c r="B45" s="3" t="s">
        <v>10</v>
      </c>
      <c r="C45" s="3" t="s">
        <v>738</v>
      </c>
      <c r="D45" s="3" t="s">
        <v>739</v>
      </c>
      <c r="E45" s="3" t="s">
        <v>740</v>
      </c>
      <c r="F45" s="3" t="s">
        <v>266</v>
      </c>
      <c r="G45" s="3" t="s">
        <v>707</v>
      </c>
      <c r="H45" s="3" t="s">
        <v>741</v>
      </c>
      <c r="I45" s="3" t="s">
        <v>742</v>
      </c>
      <c r="J45" s="3" t="s">
        <v>743</v>
      </c>
    </row>
    <row r="46" s="3" customFormat="1" spans="1:10">
      <c r="A46" s="3" t="s">
        <v>10</v>
      </c>
      <c r="B46" s="3" t="s">
        <v>10</v>
      </c>
      <c r="C46" s="3" t="s">
        <v>744</v>
      </c>
      <c r="D46" s="3" t="s">
        <v>10</v>
      </c>
      <c r="E46" s="3" t="s">
        <v>745</v>
      </c>
      <c r="F46" s="3" t="s">
        <v>746</v>
      </c>
      <c r="G46" s="3" t="s">
        <v>701</v>
      </c>
      <c r="H46" s="3" t="s">
        <v>747</v>
      </c>
      <c r="I46" s="3" t="s">
        <v>748</v>
      </c>
      <c r="J46" s="3" t="s">
        <v>749</v>
      </c>
    </row>
    <row r="47" s="3" customFormat="1" spans="1:10">
      <c r="A47" s="3" t="s">
        <v>10</v>
      </c>
      <c r="B47" s="3" t="s">
        <v>10</v>
      </c>
      <c r="C47" s="3" t="s">
        <v>750</v>
      </c>
      <c r="D47" s="3" t="s">
        <v>10</v>
      </c>
      <c r="E47" s="3" t="s">
        <v>751</v>
      </c>
      <c r="F47" s="3" t="s">
        <v>114</v>
      </c>
      <c r="G47" s="3" t="s">
        <v>701</v>
      </c>
      <c r="H47" s="3" t="s">
        <v>752</v>
      </c>
      <c r="I47" s="3" t="s">
        <v>753</v>
      </c>
      <c r="J47" s="3" t="s">
        <v>754</v>
      </c>
    </row>
    <row r="48" s="3" customFormat="1" spans="1:10">
      <c r="A48" s="3" t="s">
        <v>755</v>
      </c>
      <c r="B48" s="3" t="s">
        <v>10</v>
      </c>
      <c r="C48" s="3" t="s">
        <v>756</v>
      </c>
      <c r="D48" s="3" t="s">
        <v>10</v>
      </c>
      <c r="E48" s="3" t="s">
        <v>757</v>
      </c>
      <c r="F48" s="3" t="s">
        <v>758</v>
      </c>
      <c r="G48" s="3" t="s">
        <v>707</v>
      </c>
      <c r="H48" s="3" t="s">
        <v>759</v>
      </c>
      <c r="I48" s="3" t="s">
        <v>760</v>
      </c>
      <c r="J48" s="3" t="s">
        <v>761</v>
      </c>
    </row>
    <row r="49" s="3" customFormat="1" spans="1:10">
      <c r="A49" s="3" t="s">
        <v>10</v>
      </c>
      <c r="B49" s="3" t="s">
        <v>10</v>
      </c>
      <c r="C49" s="3" t="s">
        <v>762</v>
      </c>
      <c r="D49" s="3" t="s">
        <v>10</v>
      </c>
      <c r="E49" s="3" t="s">
        <v>763</v>
      </c>
      <c r="F49" s="3" t="s">
        <v>40</v>
      </c>
      <c r="G49" s="3" t="s">
        <v>701</v>
      </c>
      <c r="H49" s="3" t="s">
        <v>764</v>
      </c>
      <c r="I49" s="3" t="s">
        <v>765</v>
      </c>
      <c r="J49" s="3" t="s">
        <v>766</v>
      </c>
    </row>
    <row r="50" s="3" customFormat="1" spans="1:10">
      <c r="A50" s="3" t="s">
        <v>10</v>
      </c>
      <c r="B50" s="3" t="s">
        <v>10</v>
      </c>
      <c r="C50" s="3" t="s">
        <v>767</v>
      </c>
      <c r="D50" s="3" t="s">
        <v>10</v>
      </c>
      <c r="E50" s="3" t="s">
        <v>768</v>
      </c>
      <c r="F50" s="3" t="s">
        <v>65</v>
      </c>
      <c r="G50" s="3" t="s">
        <v>707</v>
      </c>
      <c r="H50" s="3" t="s">
        <v>769</v>
      </c>
      <c r="I50" s="3" t="s">
        <v>770</v>
      </c>
      <c r="J50" s="3" t="s">
        <v>771</v>
      </c>
    </row>
    <row r="51" s="3" customFormat="1" spans="1:10">
      <c r="A51" s="3" t="s">
        <v>772</v>
      </c>
      <c r="B51" s="3" t="s">
        <v>773</v>
      </c>
      <c r="C51" s="3" t="s">
        <v>774</v>
      </c>
      <c r="D51" s="3" t="s">
        <v>10</v>
      </c>
      <c r="E51" s="3" t="s">
        <v>775</v>
      </c>
      <c r="F51" s="3" t="s">
        <v>47</v>
      </c>
      <c r="G51" s="3" t="s">
        <v>701</v>
      </c>
      <c r="H51" s="3" t="s">
        <v>776</v>
      </c>
      <c r="I51" s="3" t="s">
        <v>457</v>
      </c>
      <c r="J51" s="3" t="s">
        <v>777</v>
      </c>
    </row>
    <row r="52" s="3" customFormat="1" spans="1:10">
      <c r="A52" s="3" t="s">
        <v>592</v>
      </c>
      <c r="B52" s="3" t="s">
        <v>593</v>
      </c>
      <c r="C52" s="3" t="s">
        <v>778</v>
      </c>
      <c r="D52" s="3" t="s">
        <v>10</v>
      </c>
      <c r="E52" s="3" t="s">
        <v>779</v>
      </c>
      <c r="F52" s="3" t="s">
        <v>596</v>
      </c>
      <c r="G52" s="3" t="s">
        <v>701</v>
      </c>
      <c r="H52" s="3" t="s">
        <v>780</v>
      </c>
      <c r="I52" s="3" t="s">
        <v>781</v>
      </c>
      <c r="J52" s="3" t="s">
        <v>782</v>
      </c>
    </row>
    <row r="53" s="3" customFormat="1" spans="1:10">
      <c r="A53" s="3" t="s">
        <v>10</v>
      </c>
      <c r="B53" s="3" t="s">
        <v>10</v>
      </c>
      <c r="C53" s="3" t="s">
        <v>783</v>
      </c>
      <c r="D53" s="3" t="s">
        <v>10</v>
      </c>
      <c r="E53" s="3" t="s">
        <v>784</v>
      </c>
      <c r="F53" s="3" t="s">
        <v>527</v>
      </c>
      <c r="G53" s="3" t="s">
        <v>785</v>
      </c>
      <c r="H53" s="3" t="s">
        <v>786</v>
      </c>
      <c r="I53" s="3" t="s">
        <v>787</v>
      </c>
      <c r="J53" s="3" t="s">
        <v>788</v>
      </c>
    </row>
    <row r="54" s="3" customFormat="1" spans="1:10">
      <c r="A54" s="3" t="s">
        <v>10</v>
      </c>
      <c r="B54" s="3" t="s">
        <v>10</v>
      </c>
      <c r="C54" s="3" t="s">
        <v>789</v>
      </c>
      <c r="D54" s="3" t="s">
        <v>10</v>
      </c>
      <c r="E54" s="3" t="s">
        <v>790</v>
      </c>
      <c r="F54" s="3" t="s">
        <v>791</v>
      </c>
      <c r="G54" s="3" t="s">
        <v>785</v>
      </c>
      <c r="H54" s="3" t="s">
        <v>792</v>
      </c>
      <c r="I54" s="3" t="s">
        <v>793</v>
      </c>
      <c r="J54" s="3" t="s">
        <v>794</v>
      </c>
    </row>
    <row r="55" s="3" customFormat="1" spans="1:10">
      <c r="A55" s="3" t="s">
        <v>795</v>
      </c>
      <c r="B55" s="3" t="s">
        <v>10</v>
      </c>
      <c r="C55" s="3" t="s">
        <v>796</v>
      </c>
      <c r="D55" s="3" t="s">
        <v>797</v>
      </c>
      <c r="E55" s="3" t="s">
        <v>798</v>
      </c>
      <c r="F55" s="3" t="s">
        <v>34</v>
      </c>
      <c r="G55" s="3" t="s">
        <v>799</v>
      </c>
      <c r="H55" s="3" t="s">
        <v>800</v>
      </c>
      <c r="I55" s="3" t="s">
        <v>801</v>
      </c>
      <c r="J55" s="3" t="s">
        <v>802</v>
      </c>
    </row>
    <row r="56" s="3" customFormat="1" spans="1:10">
      <c r="A56" s="3" t="s">
        <v>10</v>
      </c>
      <c r="B56" s="3" t="s">
        <v>10</v>
      </c>
      <c r="C56" s="3" t="s">
        <v>803</v>
      </c>
      <c r="D56" s="3" t="s">
        <v>10</v>
      </c>
      <c r="E56" s="3" t="s">
        <v>804</v>
      </c>
      <c r="F56" s="3" t="s">
        <v>258</v>
      </c>
      <c r="G56" s="3" t="s">
        <v>785</v>
      </c>
      <c r="H56" s="3" t="s">
        <v>805</v>
      </c>
      <c r="I56" s="3" t="s">
        <v>806</v>
      </c>
      <c r="J56" s="3" t="s">
        <v>807</v>
      </c>
    </row>
    <row r="57" s="3" customFormat="1" spans="1:10">
      <c r="A57" s="3" t="s">
        <v>262</v>
      </c>
      <c r="B57" s="3" t="s">
        <v>10</v>
      </c>
      <c r="C57" s="3" t="s">
        <v>808</v>
      </c>
      <c r="D57" s="3" t="s">
        <v>809</v>
      </c>
      <c r="E57" s="3" t="s">
        <v>810</v>
      </c>
      <c r="F57" s="3" t="s">
        <v>266</v>
      </c>
      <c r="G57" s="3" t="s">
        <v>785</v>
      </c>
      <c r="H57" s="3" t="s">
        <v>811</v>
      </c>
      <c r="I57" s="3" t="s">
        <v>812</v>
      </c>
      <c r="J57" s="3" t="s">
        <v>813</v>
      </c>
    </row>
    <row r="58" s="3" customFormat="1" spans="1:10">
      <c r="A58" s="3" t="s">
        <v>10</v>
      </c>
      <c r="B58" s="3" t="s">
        <v>10</v>
      </c>
      <c r="C58" s="3" t="s">
        <v>814</v>
      </c>
      <c r="D58" s="3" t="s">
        <v>10</v>
      </c>
      <c r="E58" s="3" t="s">
        <v>815</v>
      </c>
      <c r="F58" s="3" t="s">
        <v>200</v>
      </c>
      <c r="G58" s="3" t="s">
        <v>799</v>
      </c>
      <c r="H58" s="3" t="s">
        <v>816</v>
      </c>
      <c r="I58" s="3" t="s">
        <v>817</v>
      </c>
      <c r="J58" s="3" t="s">
        <v>818</v>
      </c>
    </row>
    <row r="59" s="3" customFormat="1" spans="1:10">
      <c r="A59" s="3" t="s">
        <v>10</v>
      </c>
      <c r="B59" s="3" t="s">
        <v>10</v>
      </c>
      <c r="C59" s="3" t="s">
        <v>819</v>
      </c>
      <c r="D59" s="3" t="s">
        <v>10</v>
      </c>
      <c r="E59" s="3" t="s">
        <v>820</v>
      </c>
      <c r="F59" s="3" t="s">
        <v>821</v>
      </c>
      <c r="G59" s="3" t="s">
        <v>785</v>
      </c>
      <c r="H59" s="3" t="s">
        <v>822</v>
      </c>
      <c r="I59" s="3" t="s">
        <v>823</v>
      </c>
      <c r="J59" s="3" t="s">
        <v>824</v>
      </c>
    </row>
    <row r="60" s="3" customFormat="1" spans="1:10">
      <c r="A60" s="3" t="s">
        <v>10</v>
      </c>
      <c r="B60" s="3" t="s">
        <v>10</v>
      </c>
      <c r="C60" s="3" t="s">
        <v>825</v>
      </c>
      <c r="D60" s="3" t="s">
        <v>10</v>
      </c>
      <c r="E60" s="3" t="s">
        <v>826</v>
      </c>
      <c r="F60" s="3" t="s">
        <v>827</v>
      </c>
      <c r="G60" s="3" t="s">
        <v>785</v>
      </c>
      <c r="H60" s="3" t="s">
        <v>828</v>
      </c>
      <c r="I60" s="3" t="s">
        <v>829</v>
      </c>
      <c r="J60" s="3" t="s">
        <v>830</v>
      </c>
    </row>
    <row r="61" s="3" customFormat="1" spans="1:10">
      <c r="A61" s="3" t="s">
        <v>10</v>
      </c>
      <c r="B61" s="3" t="s">
        <v>10</v>
      </c>
      <c r="C61" s="3" t="s">
        <v>831</v>
      </c>
      <c r="D61" s="3" t="s">
        <v>10</v>
      </c>
      <c r="E61" s="3" t="s">
        <v>832</v>
      </c>
      <c r="F61" s="3" t="s">
        <v>833</v>
      </c>
      <c r="G61" s="3" t="s">
        <v>785</v>
      </c>
      <c r="H61" s="3" t="s">
        <v>834</v>
      </c>
      <c r="I61" s="3" t="s">
        <v>835</v>
      </c>
      <c r="J61" s="3" t="s">
        <v>836</v>
      </c>
    </row>
    <row r="62" s="3" customFormat="1" spans="1:10">
      <c r="A62" s="3" t="s">
        <v>10</v>
      </c>
      <c r="B62" s="3" t="s">
        <v>19</v>
      </c>
      <c r="C62" s="3" t="s">
        <v>837</v>
      </c>
      <c r="D62" s="3" t="s">
        <v>10</v>
      </c>
      <c r="E62" s="3" t="s">
        <v>838</v>
      </c>
      <c r="F62" s="3" t="s">
        <v>47</v>
      </c>
      <c r="G62" s="3" t="s">
        <v>839</v>
      </c>
      <c r="H62" s="3" t="s">
        <v>840</v>
      </c>
      <c r="I62" s="3" t="s">
        <v>841</v>
      </c>
      <c r="J62" s="3" t="s">
        <v>842</v>
      </c>
    </row>
    <row r="63" s="3" customFormat="1" spans="1:10">
      <c r="A63" s="3" t="s">
        <v>10</v>
      </c>
      <c r="B63" s="3" t="s">
        <v>19</v>
      </c>
      <c r="C63" s="3" t="s">
        <v>843</v>
      </c>
      <c r="D63" s="3" t="s">
        <v>10</v>
      </c>
      <c r="E63" s="3" t="s">
        <v>844</v>
      </c>
      <c r="F63" s="3" t="s">
        <v>845</v>
      </c>
      <c r="G63" s="3" t="s">
        <v>799</v>
      </c>
      <c r="H63" s="3" t="s">
        <v>846</v>
      </c>
      <c r="I63" s="3" t="s">
        <v>180</v>
      </c>
      <c r="J63" s="3" t="s">
        <v>181</v>
      </c>
    </row>
    <row r="64" s="3" customFormat="1" spans="1:10">
      <c r="A64" s="3" t="s">
        <v>10</v>
      </c>
      <c r="B64" s="3" t="s">
        <v>19</v>
      </c>
      <c r="C64" s="3" t="s">
        <v>847</v>
      </c>
      <c r="D64" s="3" t="s">
        <v>10</v>
      </c>
      <c r="E64" s="3" t="s">
        <v>848</v>
      </c>
      <c r="F64" s="3" t="s">
        <v>40</v>
      </c>
      <c r="G64" s="3" t="s">
        <v>839</v>
      </c>
      <c r="H64" s="3" t="s">
        <v>849</v>
      </c>
      <c r="I64" s="3" t="s">
        <v>850</v>
      </c>
      <c r="J64" s="3" t="s">
        <v>851</v>
      </c>
    </row>
    <row r="65" s="3" customFormat="1" spans="1:10">
      <c r="A65" s="3" t="s">
        <v>10</v>
      </c>
      <c r="B65" s="3" t="s">
        <v>19</v>
      </c>
      <c r="C65" s="3" t="s">
        <v>852</v>
      </c>
      <c r="D65" s="3" t="s">
        <v>10</v>
      </c>
      <c r="E65" s="3" t="s">
        <v>853</v>
      </c>
      <c r="F65" s="3" t="s">
        <v>605</v>
      </c>
      <c r="G65" s="3" t="s">
        <v>854</v>
      </c>
      <c r="H65" s="3" t="s">
        <v>855</v>
      </c>
      <c r="I65" s="3" t="s">
        <v>856</v>
      </c>
      <c r="J65" s="3" t="s">
        <v>857</v>
      </c>
    </row>
    <row r="66" s="3" customFormat="1" spans="1:10">
      <c r="A66" s="3" t="s">
        <v>10</v>
      </c>
      <c r="B66" s="3" t="s">
        <v>19</v>
      </c>
      <c r="C66" s="3" t="s">
        <v>858</v>
      </c>
      <c r="D66" s="3" t="s">
        <v>10</v>
      </c>
      <c r="E66" s="3" t="s">
        <v>859</v>
      </c>
      <c r="F66" s="3" t="s">
        <v>860</v>
      </c>
      <c r="G66" s="3" t="s">
        <v>861</v>
      </c>
      <c r="H66" s="3" t="s">
        <v>862</v>
      </c>
      <c r="I66" s="3" t="s">
        <v>863</v>
      </c>
      <c r="J66" s="3" t="s">
        <v>864</v>
      </c>
    </row>
    <row r="67" s="3" customFormat="1" spans="1:10">
      <c r="A67" s="3" t="s">
        <v>262</v>
      </c>
      <c r="B67" s="3" t="s">
        <v>10</v>
      </c>
      <c r="C67" s="3" t="s">
        <v>865</v>
      </c>
      <c r="D67" s="3" t="s">
        <v>866</v>
      </c>
      <c r="E67" s="3" t="s">
        <v>867</v>
      </c>
      <c r="F67" s="3" t="s">
        <v>266</v>
      </c>
      <c r="G67" s="3" t="s">
        <v>861</v>
      </c>
      <c r="H67" s="3" t="s">
        <v>868</v>
      </c>
      <c r="I67" s="3" t="s">
        <v>869</v>
      </c>
      <c r="J67" s="3" t="s">
        <v>870</v>
      </c>
    </row>
    <row r="68" s="3" customFormat="1" spans="1:10">
      <c r="A68" s="3" t="s">
        <v>10</v>
      </c>
      <c r="B68" s="3" t="s">
        <v>10</v>
      </c>
      <c r="C68" s="3" t="s">
        <v>871</v>
      </c>
      <c r="D68" s="3" t="s">
        <v>10</v>
      </c>
      <c r="E68" s="3" t="s">
        <v>872</v>
      </c>
      <c r="F68" s="3" t="s">
        <v>746</v>
      </c>
      <c r="G68" s="3" t="s">
        <v>861</v>
      </c>
      <c r="H68" s="3" t="s">
        <v>873</v>
      </c>
      <c r="I68" s="3" t="s">
        <v>874</v>
      </c>
      <c r="J68" s="3" t="s">
        <v>875</v>
      </c>
    </row>
    <row r="69" s="3" customFormat="1" spans="1:10">
      <c r="A69" s="3" t="s">
        <v>10</v>
      </c>
      <c r="B69" s="3" t="s">
        <v>10</v>
      </c>
      <c r="C69" s="3" t="s">
        <v>876</v>
      </c>
      <c r="D69" s="3" t="s">
        <v>10</v>
      </c>
      <c r="E69" s="3" t="s">
        <v>877</v>
      </c>
      <c r="F69" s="3" t="s">
        <v>878</v>
      </c>
      <c r="G69" s="3" t="s">
        <v>861</v>
      </c>
      <c r="H69" s="3" t="s">
        <v>879</v>
      </c>
      <c r="I69" s="3" t="s">
        <v>880</v>
      </c>
      <c r="J69" s="3" t="s">
        <v>881</v>
      </c>
    </row>
    <row r="70" s="3" customFormat="1" spans="1:10">
      <c r="A70" s="3" t="s">
        <v>10</v>
      </c>
      <c r="B70" s="3" t="s">
        <v>10</v>
      </c>
      <c r="C70" s="3" t="s">
        <v>882</v>
      </c>
      <c r="D70" s="3" t="s">
        <v>10</v>
      </c>
      <c r="E70" s="3" t="s">
        <v>883</v>
      </c>
      <c r="F70" s="3" t="s">
        <v>884</v>
      </c>
      <c r="G70" s="3" t="s">
        <v>885</v>
      </c>
      <c r="H70" s="3" t="s">
        <v>886</v>
      </c>
      <c r="I70" s="3" t="s">
        <v>730</v>
      </c>
      <c r="J70" s="3" t="s">
        <v>731</v>
      </c>
    </row>
    <row r="71" s="3" customFormat="1" spans="1:10">
      <c r="A71" s="3" t="s">
        <v>10</v>
      </c>
      <c r="B71" s="3" t="s">
        <v>10</v>
      </c>
      <c r="C71" s="3" t="s">
        <v>887</v>
      </c>
      <c r="D71" s="3" t="s">
        <v>10</v>
      </c>
      <c r="E71" s="3" t="s">
        <v>888</v>
      </c>
      <c r="F71" s="3" t="s">
        <v>114</v>
      </c>
      <c r="G71" s="3" t="s">
        <v>861</v>
      </c>
      <c r="H71" s="3" t="s">
        <v>889</v>
      </c>
      <c r="I71" s="3" t="s">
        <v>655</v>
      </c>
      <c r="J71" s="3" t="s">
        <v>656</v>
      </c>
    </row>
    <row r="72" s="3" customFormat="1" spans="1:10">
      <c r="A72" s="3" t="s">
        <v>10</v>
      </c>
      <c r="B72" s="3" t="s">
        <v>10</v>
      </c>
      <c r="C72" s="3" t="s">
        <v>890</v>
      </c>
      <c r="D72" s="3" t="s">
        <v>10</v>
      </c>
      <c r="E72" s="3" t="s">
        <v>891</v>
      </c>
      <c r="F72" s="3" t="s">
        <v>211</v>
      </c>
      <c r="G72" s="3" t="s">
        <v>861</v>
      </c>
      <c r="H72" s="3" t="s">
        <v>892</v>
      </c>
      <c r="I72" s="3" t="s">
        <v>893</v>
      </c>
      <c r="J72" s="3" t="s">
        <v>894</v>
      </c>
    </row>
    <row r="73" s="3" customFormat="1" spans="1:10">
      <c r="A73" s="3" t="s">
        <v>10</v>
      </c>
      <c r="B73" s="3" t="s">
        <v>10</v>
      </c>
      <c r="C73" s="3" t="s">
        <v>895</v>
      </c>
      <c r="D73" s="3" t="s">
        <v>10</v>
      </c>
      <c r="E73" s="3" t="s">
        <v>896</v>
      </c>
      <c r="F73" s="3" t="s">
        <v>188</v>
      </c>
      <c r="G73" s="3" t="s">
        <v>861</v>
      </c>
      <c r="H73" s="3" t="s">
        <v>897</v>
      </c>
      <c r="I73" s="3" t="s">
        <v>655</v>
      </c>
      <c r="J73" s="3" t="s">
        <v>656</v>
      </c>
    </row>
    <row r="74" s="3" customFormat="1" spans="1:10">
      <c r="A74" s="3" t="s">
        <v>10</v>
      </c>
      <c r="B74" s="3" t="s">
        <v>19</v>
      </c>
      <c r="C74" s="3" t="s">
        <v>898</v>
      </c>
      <c r="D74" s="3" t="s">
        <v>10</v>
      </c>
      <c r="E74" s="3" t="s">
        <v>899</v>
      </c>
      <c r="F74" s="3" t="s">
        <v>211</v>
      </c>
      <c r="G74" s="3" t="s">
        <v>900</v>
      </c>
      <c r="H74" s="3" t="s">
        <v>901</v>
      </c>
      <c r="I74" s="3" t="s">
        <v>902</v>
      </c>
      <c r="J74" s="3" t="s">
        <v>903</v>
      </c>
    </row>
    <row r="75" s="3" customFormat="1" spans="1:10">
      <c r="A75" s="3" t="s">
        <v>10</v>
      </c>
      <c r="B75" s="3" t="s">
        <v>11</v>
      </c>
      <c r="C75" s="3" t="s">
        <v>904</v>
      </c>
      <c r="D75" s="3" t="s">
        <v>10</v>
      </c>
      <c r="E75" s="3" t="s">
        <v>905</v>
      </c>
      <c r="F75" s="3" t="s">
        <v>40</v>
      </c>
      <c r="G75" s="3" t="s">
        <v>906</v>
      </c>
      <c r="H75" s="3" t="s">
        <v>907</v>
      </c>
      <c r="I75" s="3" t="s">
        <v>902</v>
      </c>
      <c r="J75" s="3" t="s">
        <v>903</v>
      </c>
    </row>
    <row r="76" s="3" customFormat="1" spans="1:10">
      <c r="A76" s="3" t="s">
        <v>10</v>
      </c>
      <c r="B76" s="3" t="s">
        <v>19</v>
      </c>
      <c r="C76" s="3" t="s">
        <v>908</v>
      </c>
      <c r="D76" s="3" t="s">
        <v>10</v>
      </c>
      <c r="E76" s="3" t="s">
        <v>909</v>
      </c>
      <c r="F76" s="3" t="s">
        <v>910</v>
      </c>
      <c r="G76" s="3" t="s">
        <v>911</v>
      </c>
      <c r="H76" s="3" t="s">
        <v>912</v>
      </c>
      <c r="I76" s="3" t="s">
        <v>913</v>
      </c>
      <c r="J76" s="3" t="s">
        <v>914</v>
      </c>
    </row>
    <row r="77" s="3" customFormat="1" spans="1:10">
      <c r="A77" s="3" t="s">
        <v>10</v>
      </c>
      <c r="B77" s="3" t="s">
        <v>19</v>
      </c>
      <c r="C77" s="3" t="s">
        <v>915</v>
      </c>
      <c r="D77" s="3" t="s">
        <v>10</v>
      </c>
      <c r="E77" s="3" t="s">
        <v>916</v>
      </c>
      <c r="F77" s="3" t="s">
        <v>509</v>
      </c>
      <c r="G77" s="3" t="s">
        <v>917</v>
      </c>
      <c r="H77" s="3" t="s">
        <v>918</v>
      </c>
      <c r="I77" s="3" t="s">
        <v>43</v>
      </c>
      <c r="J77" s="3" t="s">
        <v>44</v>
      </c>
    </row>
    <row r="78" s="3" customFormat="1" spans="1:10">
      <c r="A78" s="3" t="s">
        <v>10</v>
      </c>
      <c r="B78" s="3" t="s">
        <v>10</v>
      </c>
      <c r="C78" s="3" t="s">
        <v>919</v>
      </c>
      <c r="D78" s="3" t="s">
        <v>10</v>
      </c>
      <c r="E78" s="3" t="s">
        <v>920</v>
      </c>
      <c r="F78" s="3" t="s">
        <v>200</v>
      </c>
      <c r="G78" s="3" t="s">
        <v>921</v>
      </c>
      <c r="H78" s="3" t="s">
        <v>922</v>
      </c>
      <c r="I78" s="3" t="s">
        <v>923</v>
      </c>
      <c r="J78" s="3" t="s">
        <v>924</v>
      </c>
    </row>
    <row r="79" s="3" customFormat="1" spans="1:10">
      <c r="A79" s="3" t="s">
        <v>925</v>
      </c>
      <c r="B79" s="3" t="s">
        <v>10</v>
      </c>
      <c r="C79" s="3" t="s">
        <v>926</v>
      </c>
      <c r="D79" s="3" t="s">
        <v>10</v>
      </c>
      <c r="E79" s="3" t="s">
        <v>927</v>
      </c>
      <c r="F79" s="3" t="s">
        <v>928</v>
      </c>
      <c r="G79" s="3" t="s">
        <v>929</v>
      </c>
      <c r="H79" s="3" t="s">
        <v>930</v>
      </c>
      <c r="I79" s="3" t="s">
        <v>931</v>
      </c>
      <c r="J79" s="3" t="s">
        <v>932</v>
      </c>
    </row>
    <row r="80" s="3" customFormat="1" spans="1:10">
      <c r="A80" s="3" t="s">
        <v>10</v>
      </c>
      <c r="B80" s="3" t="s">
        <v>10</v>
      </c>
      <c r="C80" s="3" t="s">
        <v>933</v>
      </c>
      <c r="D80" s="3" t="s">
        <v>10</v>
      </c>
      <c r="E80" s="3" t="s">
        <v>934</v>
      </c>
      <c r="F80" s="3" t="s">
        <v>40</v>
      </c>
      <c r="G80" s="3" t="s">
        <v>921</v>
      </c>
      <c r="H80" s="3" t="s">
        <v>935</v>
      </c>
      <c r="I80" s="3" t="s">
        <v>936</v>
      </c>
      <c r="J80" s="3" t="s">
        <v>937</v>
      </c>
    </row>
    <row r="81" s="3" customFormat="1" spans="1:10">
      <c r="A81" s="3" t="s">
        <v>10</v>
      </c>
      <c r="B81" s="3" t="s">
        <v>10</v>
      </c>
      <c r="C81" s="3" t="s">
        <v>938</v>
      </c>
      <c r="D81" s="3" t="s">
        <v>10</v>
      </c>
      <c r="E81" s="3" t="s">
        <v>939</v>
      </c>
      <c r="F81" s="3" t="s">
        <v>200</v>
      </c>
      <c r="G81" s="3" t="s">
        <v>929</v>
      </c>
      <c r="H81" s="3" t="s">
        <v>940</v>
      </c>
      <c r="I81" s="3" t="s">
        <v>941</v>
      </c>
      <c r="J81" s="3" t="s">
        <v>942</v>
      </c>
    </row>
    <row r="82" s="3" customFormat="1" spans="1:10">
      <c r="A82" s="3" t="s">
        <v>10</v>
      </c>
      <c r="B82" s="3" t="s">
        <v>10</v>
      </c>
      <c r="C82" s="3" t="s">
        <v>943</v>
      </c>
      <c r="D82" s="3" t="s">
        <v>10</v>
      </c>
      <c r="E82" s="3" t="s">
        <v>944</v>
      </c>
      <c r="F82" s="3" t="s">
        <v>65</v>
      </c>
      <c r="G82" s="3" t="s">
        <v>929</v>
      </c>
      <c r="H82" s="3" t="s">
        <v>945</v>
      </c>
      <c r="I82" s="3" t="s">
        <v>946</v>
      </c>
      <c r="J82" s="3" t="s">
        <v>947</v>
      </c>
    </row>
    <row r="83" s="3" customFormat="1" spans="1:10">
      <c r="A83" s="3" t="s">
        <v>10</v>
      </c>
      <c r="B83" s="3" t="s">
        <v>10</v>
      </c>
      <c r="C83" s="3" t="s">
        <v>948</v>
      </c>
      <c r="D83" s="3" t="s">
        <v>10</v>
      </c>
      <c r="E83" s="3" t="s">
        <v>949</v>
      </c>
      <c r="F83" s="3" t="s">
        <v>368</v>
      </c>
      <c r="G83" s="3" t="s">
        <v>929</v>
      </c>
      <c r="H83" s="3" t="s">
        <v>950</v>
      </c>
      <c r="I83" s="3" t="s">
        <v>951</v>
      </c>
      <c r="J83" s="3" t="s">
        <v>952</v>
      </c>
    </row>
    <row r="84" s="3" customFormat="1" spans="1:10">
      <c r="A84" s="3" t="s">
        <v>10</v>
      </c>
      <c r="B84" s="3" t="s">
        <v>10</v>
      </c>
      <c r="C84" s="3" t="s">
        <v>953</v>
      </c>
      <c r="D84" s="3" t="s">
        <v>10</v>
      </c>
      <c r="E84" s="3" t="s">
        <v>954</v>
      </c>
      <c r="F84" s="3" t="s">
        <v>955</v>
      </c>
      <c r="G84" s="3" t="s">
        <v>921</v>
      </c>
      <c r="H84" s="3" t="s">
        <v>956</v>
      </c>
      <c r="I84" s="3" t="s">
        <v>957</v>
      </c>
      <c r="J84" s="3" t="s">
        <v>958</v>
      </c>
    </row>
    <row r="85" s="3" customFormat="1" spans="1:10">
      <c r="A85" s="3" t="s">
        <v>10</v>
      </c>
      <c r="B85" s="3" t="s">
        <v>10</v>
      </c>
      <c r="C85" s="3" t="s">
        <v>959</v>
      </c>
      <c r="D85" s="3" t="s">
        <v>10</v>
      </c>
      <c r="E85" s="3" t="s">
        <v>960</v>
      </c>
      <c r="F85" s="3" t="s">
        <v>108</v>
      </c>
      <c r="G85" s="3" t="s">
        <v>929</v>
      </c>
      <c r="H85" s="3" t="s">
        <v>961</v>
      </c>
      <c r="I85" s="3" t="s">
        <v>97</v>
      </c>
      <c r="J85" s="3" t="s">
        <v>98</v>
      </c>
    </row>
    <row r="86" s="3" customFormat="1" spans="1:10">
      <c r="A86" s="3" t="s">
        <v>10</v>
      </c>
      <c r="B86" s="3" t="s">
        <v>10</v>
      </c>
      <c r="C86" s="3" t="s">
        <v>962</v>
      </c>
      <c r="D86" s="3" t="s">
        <v>10</v>
      </c>
      <c r="E86" s="3" t="s">
        <v>963</v>
      </c>
      <c r="F86" s="3" t="s">
        <v>95</v>
      </c>
      <c r="G86" s="3" t="s">
        <v>929</v>
      </c>
      <c r="H86" s="3" t="s">
        <v>964</v>
      </c>
      <c r="I86" s="3" t="s">
        <v>965</v>
      </c>
      <c r="J86" s="3" t="s">
        <v>966</v>
      </c>
    </row>
    <row r="87" s="3" customFormat="1" spans="1:10">
      <c r="A87" s="3" t="s">
        <v>10</v>
      </c>
      <c r="B87" s="3" t="s">
        <v>10</v>
      </c>
      <c r="C87" s="3" t="s">
        <v>967</v>
      </c>
      <c r="D87" s="3" t="s">
        <v>10</v>
      </c>
      <c r="E87" s="3" t="s">
        <v>968</v>
      </c>
      <c r="F87" s="3" t="s">
        <v>558</v>
      </c>
      <c r="G87" s="3" t="s">
        <v>929</v>
      </c>
      <c r="H87" s="3" t="s">
        <v>969</v>
      </c>
      <c r="I87" s="3" t="s">
        <v>970</v>
      </c>
      <c r="J87" s="3" t="s">
        <v>971</v>
      </c>
    </row>
    <row r="88" s="3" customFormat="1" spans="1:10">
      <c r="A88" s="3" t="s">
        <v>10</v>
      </c>
      <c r="B88" s="3" t="s">
        <v>10</v>
      </c>
      <c r="C88" s="3" t="s">
        <v>972</v>
      </c>
      <c r="D88" s="3" t="s">
        <v>10</v>
      </c>
      <c r="E88" s="3" t="s">
        <v>973</v>
      </c>
      <c r="F88" s="3" t="s">
        <v>114</v>
      </c>
      <c r="G88" s="3" t="s">
        <v>929</v>
      </c>
      <c r="H88" s="3" t="s">
        <v>974</v>
      </c>
      <c r="I88" s="3" t="s">
        <v>467</v>
      </c>
      <c r="J88" s="3" t="s">
        <v>468</v>
      </c>
    </row>
    <row r="89" s="3" customFormat="1" spans="1:10">
      <c r="A89" s="3" t="s">
        <v>10</v>
      </c>
      <c r="B89" s="3" t="s">
        <v>19</v>
      </c>
      <c r="C89" s="3" t="s">
        <v>975</v>
      </c>
      <c r="D89" s="3" t="s">
        <v>10</v>
      </c>
      <c r="E89" s="3" t="s">
        <v>976</v>
      </c>
      <c r="F89" s="3" t="s">
        <v>977</v>
      </c>
      <c r="G89" s="3" t="s">
        <v>921</v>
      </c>
      <c r="H89" s="3" t="s">
        <v>978</v>
      </c>
      <c r="I89" s="3" t="s">
        <v>979</v>
      </c>
      <c r="J89" s="3" t="s">
        <v>980</v>
      </c>
    </row>
    <row r="90" s="3" customFormat="1" spans="1:10">
      <c r="A90" s="3" t="s">
        <v>10</v>
      </c>
      <c r="B90" s="3" t="s">
        <v>19</v>
      </c>
      <c r="C90" s="3" t="s">
        <v>981</v>
      </c>
      <c r="D90" s="3" t="s">
        <v>10</v>
      </c>
      <c r="E90" s="3" t="s">
        <v>982</v>
      </c>
      <c r="F90" s="3" t="s">
        <v>83</v>
      </c>
      <c r="G90" s="3" t="s">
        <v>929</v>
      </c>
      <c r="H90" s="3" t="s">
        <v>983</v>
      </c>
      <c r="I90" s="3" t="s">
        <v>984</v>
      </c>
      <c r="J90" s="3" t="s">
        <v>985</v>
      </c>
    </row>
    <row r="91" s="3" customFormat="1" spans="1:10">
      <c r="A91" s="3" t="s">
        <v>10</v>
      </c>
      <c r="B91" s="3" t="s">
        <v>19</v>
      </c>
      <c r="C91" s="3" t="s">
        <v>986</v>
      </c>
      <c r="D91" s="3" t="s">
        <v>10</v>
      </c>
      <c r="E91" s="3" t="s">
        <v>987</v>
      </c>
      <c r="F91" s="3" t="s">
        <v>605</v>
      </c>
      <c r="G91" s="3" t="s">
        <v>988</v>
      </c>
      <c r="H91" s="3" t="s">
        <v>989</v>
      </c>
      <c r="I91" s="3" t="s">
        <v>990</v>
      </c>
      <c r="J91" s="3" t="s">
        <v>991</v>
      </c>
    </row>
    <row r="92" s="3" customFormat="1" spans="1:10">
      <c r="A92" s="3" t="s">
        <v>10</v>
      </c>
      <c r="B92" s="3" t="s">
        <v>19</v>
      </c>
      <c r="C92" s="3" t="s">
        <v>992</v>
      </c>
      <c r="D92" s="3" t="s">
        <v>10</v>
      </c>
      <c r="E92" s="3" t="s">
        <v>993</v>
      </c>
      <c r="F92" s="3" t="s">
        <v>605</v>
      </c>
      <c r="G92" s="3" t="s">
        <v>988</v>
      </c>
      <c r="H92" s="3" t="s">
        <v>994</v>
      </c>
      <c r="I92" s="3" t="s">
        <v>990</v>
      </c>
      <c r="J92" s="3" t="s">
        <v>991</v>
      </c>
    </row>
    <row r="93" s="3" customFormat="1" spans="1:10">
      <c r="A93" s="3" t="s">
        <v>10</v>
      </c>
      <c r="B93" s="3" t="s">
        <v>10</v>
      </c>
      <c r="C93" s="3" t="s">
        <v>995</v>
      </c>
      <c r="D93" s="3" t="s">
        <v>10</v>
      </c>
      <c r="E93" s="3" t="s">
        <v>996</v>
      </c>
      <c r="F93" s="3" t="s">
        <v>83</v>
      </c>
      <c r="G93" s="3" t="s">
        <v>997</v>
      </c>
      <c r="H93" s="3" t="s">
        <v>998</v>
      </c>
      <c r="I93" s="3" t="s">
        <v>999</v>
      </c>
      <c r="J93" s="3" t="s">
        <v>1000</v>
      </c>
    </row>
    <row r="94" s="3" customFormat="1" spans="1:10">
      <c r="A94" s="3" t="s">
        <v>139</v>
      </c>
      <c r="B94" s="3" t="s">
        <v>10</v>
      </c>
      <c r="C94" s="3" t="s">
        <v>1001</v>
      </c>
      <c r="D94" s="3" t="s">
        <v>1002</v>
      </c>
      <c r="E94" s="3" t="s">
        <v>1003</v>
      </c>
      <c r="F94" s="3" t="s">
        <v>143</v>
      </c>
      <c r="G94" s="3" t="s">
        <v>1004</v>
      </c>
      <c r="H94" s="3" t="s">
        <v>1005</v>
      </c>
      <c r="I94" s="3" t="s">
        <v>1006</v>
      </c>
      <c r="J94" s="3" t="s">
        <v>1007</v>
      </c>
    </row>
    <row r="95" s="3" customFormat="1" spans="1:10">
      <c r="A95" s="3" t="s">
        <v>10</v>
      </c>
      <c r="B95" s="3" t="s">
        <v>10</v>
      </c>
      <c r="C95" s="3" t="s">
        <v>1008</v>
      </c>
      <c r="D95" s="3" t="s">
        <v>10</v>
      </c>
      <c r="E95" s="3" t="s">
        <v>1009</v>
      </c>
      <c r="F95" s="3" t="s">
        <v>1010</v>
      </c>
      <c r="G95" s="3" t="s">
        <v>1004</v>
      </c>
      <c r="H95" s="3" t="s">
        <v>1011</v>
      </c>
      <c r="I95" s="3" t="s">
        <v>1012</v>
      </c>
      <c r="J95" s="3" t="s">
        <v>1013</v>
      </c>
    </row>
    <row r="96" s="3" customFormat="1" spans="1:10">
      <c r="A96" s="3" t="s">
        <v>262</v>
      </c>
      <c r="B96" s="3" t="s">
        <v>10</v>
      </c>
      <c r="C96" s="3" t="s">
        <v>1014</v>
      </c>
      <c r="D96" s="3" t="s">
        <v>1015</v>
      </c>
      <c r="E96" s="3" t="s">
        <v>1016</v>
      </c>
      <c r="F96" s="3" t="s">
        <v>266</v>
      </c>
      <c r="G96" s="3" t="s">
        <v>1004</v>
      </c>
      <c r="H96" s="3" t="s">
        <v>1017</v>
      </c>
      <c r="I96" s="3" t="s">
        <v>1018</v>
      </c>
      <c r="J96" s="3" t="s">
        <v>1019</v>
      </c>
    </row>
    <row r="97" s="3" customFormat="1" spans="1:10">
      <c r="A97" s="3" t="s">
        <v>925</v>
      </c>
      <c r="B97" s="3" t="s">
        <v>10</v>
      </c>
      <c r="C97" s="3" t="s">
        <v>1020</v>
      </c>
      <c r="D97" s="3" t="s">
        <v>10</v>
      </c>
      <c r="E97" s="3" t="s">
        <v>1021</v>
      </c>
      <c r="F97" s="3" t="s">
        <v>928</v>
      </c>
      <c r="G97" s="3" t="s">
        <v>1004</v>
      </c>
      <c r="H97" s="3" t="s">
        <v>930</v>
      </c>
      <c r="I97" s="3" t="s">
        <v>931</v>
      </c>
      <c r="J97" s="3" t="s">
        <v>932</v>
      </c>
    </row>
    <row r="98" s="3" customFormat="1" spans="1:10">
      <c r="A98" s="3" t="s">
        <v>10</v>
      </c>
      <c r="B98" s="3" t="s">
        <v>10</v>
      </c>
      <c r="C98" s="3" t="s">
        <v>1022</v>
      </c>
      <c r="D98" s="3" t="s">
        <v>10</v>
      </c>
      <c r="E98" s="3" t="s">
        <v>1023</v>
      </c>
      <c r="F98" s="3" t="s">
        <v>1024</v>
      </c>
      <c r="G98" s="3" t="s">
        <v>1004</v>
      </c>
      <c r="H98" s="3" t="s">
        <v>1025</v>
      </c>
      <c r="I98" s="3" t="s">
        <v>1026</v>
      </c>
      <c r="J98" s="3" t="s">
        <v>1027</v>
      </c>
    </row>
    <row r="99" s="3" customFormat="1" spans="1:10">
      <c r="A99" s="3" t="s">
        <v>10</v>
      </c>
      <c r="B99" s="3" t="s">
        <v>10</v>
      </c>
      <c r="C99" s="3" t="s">
        <v>1028</v>
      </c>
      <c r="D99" s="3" t="s">
        <v>10</v>
      </c>
      <c r="E99" s="3" t="s">
        <v>1029</v>
      </c>
      <c r="F99" s="3" t="s">
        <v>1030</v>
      </c>
      <c r="G99" s="3" t="s">
        <v>1004</v>
      </c>
      <c r="H99" s="3" t="s">
        <v>1031</v>
      </c>
      <c r="I99" s="3" t="s">
        <v>1032</v>
      </c>
      <c r="J99" s="3" t="s">
        <v>1033</v>
      </c>
    </row>
    <row r="100" s="3" customFormat="1" spans="1:10">
      <c r="A100" s="3" t="s">
        <v>10</v>
      </c>
      <c r="B100" s="3" t="s">
        <v>10</v>
      </c>
      <c r="C100" s="3" t="s">
        <v>1034</v>
      </c>
      <c r="D100" s="3" t="s">
        <v>10</v>
      </c>
      <c r="E100" s="3" t="s">
        <v>1035</v>
      </c>
      <c r="F100" s="3" t="s">
        <v>454</v>
      </c>
      <c r="G100" s="3" t="s">
        <v>997</v>
      </c>
      <c r="H100" s="3" t="s">
        <v>1036</v>
      </c>
      <c r="I100" s="3" t="s">
        <v>1037</v>
      </c>
      <c r="J100" s="3" t="s">
        <v>1038</v>
      </c>
    </row>
    <row r="101" s="3" customFormat="1" spans="1:10">
      <c r="A101" s="3" t="s">
        <v>10</v>
      </c>
      <c r="B101" s="3" t="s">
        <v>10</v>
      </c>
      <c r="C101" s="3" t="s">
        <v>1039</v>
      </c>
      <c r="D101" s="3" t="s">
        <v>10</v>
      </c>
      <c r="E101" s="3" t="s">
        <v>1040</v>
      </c>
      <c r="F101" s="3" t="s">
        <v>884</v>
      </c>
      <c r="G101" s="3" t="s">
        <v>988</v>
      </c>
      <c r="H101" s="3" t="s">
        <v>1041</v>
      </c>
      <c r="I101" s="3" t="s">
        <v>1042</v>
      </c>
      <c r="J101" s="3" t="s">
        <v>1043</v>
      </c>
    </row>
    <row r="102" s="3" customFormat="1" spans="1:10">
      <c r="A102" s="3" t="s">
        <v>10</v>
      </c>
      <c r="B102" s="3" t="s">
        <v>10</v>
      </c>
      <c r="C102" s="3" t="s">
        <v>1044</v>
      </c>
      <c r="D102" s="3" t="s">
        <v>10</v>
      </c>
      <c r="E102" s="3" t="s">
        <v>1045</v>
      </c>
      <c r="F102" s="3" t="s">
        <v>1046</v>
      </c>
      <c r="G102" s="3" t="s">
        <v>1004</v>
      </c>
      <c r="H102" s="3" t="s">
        <v>1047</v>
      </c>
      <c r="I102" s="3" t="s">
        <v>534</v>
      </c>
      <c r="J102" s="3" t="s">
        <v>535</v>
      </c>
    </row>
    <row r="103" s="3" customFormat="1" spans="1:10">
      <c r="A103" s="3" t="s">
        <v>10</v>
      </c>
      <c r="B103" s="3" t="s">
        <v>10</v>
      </c>
      <c r="C103" s="3" t="s">
        <v>1048</v>
      </c>
      <c r="D103" s="3" t="s">
        <v>10</v>
      </c>
      <c r="E103" s="3" t="s">
        <v>1049</v>
      </c>
      <c r="F103" s="3" t="s">
        <v>1050</v>
      </c>
      <c r="G103" s="3" t="s">
        <v>1004</v>
      </c>
      <c r="H103" s="3" t="s">
        <v>1051</v>
      </c>
      <c r="I103" s="3" t="s">
        <v>1052</v>
      </c>
      <c r="J103" s="3" t="s">
        <v>1053</v>
      </c>
    </row>
    <row r="104" s="3" customFormat="1" spans="1:10">
      <c r="A104" s="3" t="s">
        <v>356</v>
      </c>
      <c r="B104" s="3" t="s">
        <v>10</v>
      </c>
      <c r="C104" s="3" t="s">
        <v>1054</v>
      </c>
      <c r="D104" s="3" t="s">
        <v>10</v>
      </c>
      <c r="E104" s="3" t="s">
        <v>1055</v>
      </c>
      <c r="F104" s="3" t="s">
        <v>1056</v>
      </c>
      <c r="G104" s="3" t="s">
        <v>997</v>
      </c>
      <c r="H104" s="3" t="s">
        <v>1057</v>
      </c>
      <c r="I104" s="3" t="s">
        <v>1058</v>
      </c>
      <c r="J104" s="3" t="s">
        <v>1059</v>
      </c>
    </row>
    <row r="105" s="3" customFormat="1" spans="1:10">
      <c r="A105" s="3" t="s">
        <v>10</v>
      </c>
      <c r="B105" s="3" t="s">
        <v>10</v>
      </c>
      <c r="C105" s="3" t="s">
        <v>1060</v>
      </c>
      <c r="D105" s="3" t="s">
        <v>10</v>
      </c>
      <c r="E105" s="3" t="s">
        <v>1061</v>
      </c>
      <c r="F105" s="3" t="s">
        <v>878</v>
      </c>
      <c r="G105" s="3" t="s">
        <v>1004</v>
      </c>
      <c r="H105" s="3" t="s">
        <v>1062</v>
      </c>
      <c r="I105" s="3" t="s">
        <v>1052</v>
      </c>
      <c r="J105" s="3" t="s">
        <v>1053</v>
      </c>
    </row>
    <row r="106" s="3" customFormat="1" spans="1:10">
      <c r="A106" s="3" t="s">
        <v>10</v>
      </c>
      <c r="B106" s="3" t="s">
        <v>10</v>
      </c>
      <c r="C106" s="3" t="s">
        <v>1063</v>
      </c>
      <c r="D106" s="3" t="s">
        <v>10</v>
      </c>
      <c r="E106" s="3" t="s">
        <v>1064</v>
      </c>
      <c r="F106" s="3" t="s">
        <v>558</v>
      </c>
      <c r="G106" s="3" t="s">
        <v>1004</v>
      </c>
      <c r="H106" s="3" t="s">
        <v>1065</v>
      </c>
      <c r="I106" s="3" t="s">
        <v>1066</v>
      </c>
      <c r="J106" s="3" t="s">
        <v>1067</v>
      </c>
    </row>
    <row r="107" s="3" customFormat="1" spans="1:10">
      <c r="A107" s="3" t="s">
        <v>10</v>
      </c>
      <c r="B107" s="3" t="s">
        <v>10</v>
      </c>
      <c r="C107" s="3" t="s">
        <v>1068</v>
      </c>
      <c r="D107" s="3" t="s">
        <v>10</v>
      </c>
      <c r="E107" s="3" t="s">
        <v>1069</v>
      </c>
      <c r="F107" s="3" t="s">
        <v>188</v>
      </c>
      <c r="G107" s="3" t="s">
        <v>1004</v>
      </c>
      <c r="H107" s="3" t="s">
        <v>1070</v>
      </c>
      <c r="I107" s="3" t="s">
        <v>1071</v>
      </c>
      <c r="J107" s="3" t="s">
        <v>1072</v>
      </c>
    </row>
    <row r="108" spans="5:10">
      <c r="E108" s="3" t="s">
        <v>515</v>
      </c>
      <c r="J108" s="3" t="s">
        <v>1073</v>
      </c>
    </row>
    <row r="109" spans="5:10">
      <c r="E109" s="3" t="s">
        <v>724</v>
      </c>
      <c r="J109" s="3" t="s">
        <v>1074</v>
      </c>
    </row>
    <row r="110" spans="5:10">
      <c r="E110" s="3" t="s">
        <v>996</v>
      </c>
      <c r="J110" s="3" t="s">
        <v>1075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3"/>
  <sheetViews>
    <sheetView tabSelected="1" workbookViewId="0">
      <selection activeCell="C215" sqref="C215"/>
    </sheetView>
  </sheetViews>
  <sheetFormatPr defaultColWidth="9" defaultRowHeight="13.5"/>
  <cols>
    <col min="1" max="1" width="21.875" style="3" customWidth="1"/>
    <col min="2" max="2" width="26.25" style="3" customWidth="1"/>
    <col min="3" max="16377" width="9" style="3"/>
  </cols>
  <sheetData>
    <row r="1" s="3" customFormat="1" spans="1:7">
      <c r="A1" s="3" t="s">
        <v>4</v>
      </c>
      <c r="B1" s="3" t="s">
        <v>6</v>
      </c>
      <c r="C1" s="3" t="s">
        <v>9</v>
      </c>
      <c r="G1" s="3" t="s">
        <v>1076</v>
      </c>
    </row>
    <row r="2" s="3" customFormat="1" hidden="1" spans="1:8">
      <c r="A2" s="3" t="s">
        <v>13</v>
      </c>
      <c r="B2" s="3" t="s">
        <v>15</v>
      </c>
      <c r="C2" s="4">
        <v>159</v>
      </c>
      <c r="D2" s="3" t="str">
        <f>VLOOKUP(A2,HOP!A:L,12,0)</f>
        <v>159.00</v>
      </c>
      <c r="E2" s="3" t="str">
        <f>VLOOKUP(A2,HOP!A:C,3,0)</f>
        <v>2407295</v>
      </c>
      <c r="F2" s="3">
        <f>C2-D2</f>
        <v>0</v>
      </c>
      <c r="G2" s="3" t="str">
        <f>$G$1&amp;E2</f>
        <v>，2407295</v>
      </c>
      <c r="H2" s="3" t="str">
        <f>VLOOKUP(A2,HOP!A:T,20,0)</f>
        <v>直连</v>
      </c>
    </row>
    <row r="3" s="3" customFormat="1" hidden="1" spans="1:8">
      <c r="A3" s="3" t="s">
        <v>21</v>
      </c>
      <c r="B3" s="3" t="s">
        <v>15</v>
      </c>
      <c r="C3" s="4">
        <v>142</v>
      </c>
      <c r="D3" s="3" t="str">
        <f>VLOOKUP(A3,HOP!A:L,12,0)</f>
        <v>142.00</v>
      </c>
      <c r="E3" s="3" t="str">
        <f>VLOOKUP(A3,HOP!A:C,3,0)</f>
        <v>2406812</v>
      </c>
      <c r="F3" s="3">
        <f t="shared" ref="F3:F34" si="0">C3-D3</f>
        <v>0</v>
      </c>
      <c r="G3" s="3" t="str">
        <f t="shared" ref="G3:G34" si="1">$G$1&amp;E3</f>
        <v>，2406812</v>
      </c>
      <c r="H3" s="3" t="str">
        <f>VLOOKUP(A3,HOP!A:T,20,0)</f>
        <v>直连</v>
      </c>
    </row>
    <row r="4" s="3" customFormat="1" hidden="1" spans="1:8">
      <c r="A4" s="3" t="s">
        <v>27</v>
      </c>
      <c r="B4" s="3" t="s">
        <v>15</v>
      </c>
      <c r="C4" s="4">
        <v>0</v>
      </c>
      <c r="D4" s="3" t="e">
        <f>VLOOKUP(A4,HOP!A:L,12,0)</f>
        <v>#N/A</v>
      </c>
      <c r="E4" s="3" t="e">
        <f>VLOOKUP(A4,HOP!A:C,3,0)</f>
        <v>#N/A</v>
      </c>
      <c r="F4" s="3" t="e">
        <f t="shared" si="0"/>
        <v>#N/A</v>
      </c>
      <c r="G4" s="3" t="e">
        <f t="shared" si="1"/>
        <v>#N/A</v>
      </c>
      <c r="H4" s="3" t="e">
        <f>VLOOKUP(A4,HOP!A:T,20,0)</f>
        <v>#N/A</v>
      </c>
    </row>
    <row r="5" s="3" customFormat="1" hidden="1" spans="1:8">
      <c r="A5" s="3" t="s">
        <v>33</v>
      </c>
      <c r="B5" s="3" t="s">
        <v>15</v>
      </c>
      <c r="C5" s="4">
        <v>1122</v>
      </c>
      <c r="D5" s="3" t="str">
        <f>VLOOKUP(A5,HOP!A:L,12,0)</f>
        <v>1122.00</v>
      </c>
      <c r="E5" s="3" t="str">
        <f>VLOOKUP(A5,HOP!A:C,3,0)</f>
        <v>2356717</v>
      </c>
      <c r="F5" s="3">
        <f t="shared" si="0"/>
        <v>0</v>
      </c>
      <c r="G5" s="3" t="str">
        <f t="shared" si="1"/>
        <v>，2356717</v>
      </c>
      <c r="H5" s="3" t="str">
        <f>VLOOKUP(A5,HOP!A:T,20,0)</f>
        <v>直连</v>
      </c>
    </row>
    <row r="6" s="3" customFormat="1" hidden="1" spans="1:8">
      <c r="A6" s="3" t="s">
        <v>39</v>
      </c>
      <c r="B6" s="3" t="s">
        <v>41</v>
      </c>
      <c r="C6" s="4">
        <v>1165</v>
      </c>
      <c r="D6" s="3" t="str">
        <f>VLOOKUP(A6,HOP!A:L,12,0)</f>
        <v>1165.00</v>
      </c>
      <c r="E6" s="3" t="str">
        <f>VLOOKUP(A6,HOP!A:C,3,0)</f>
        <v>2394090</v>
      </c>
      <c r="F6" s="3">
        <f t="shared" si="0"/>
        <v>0</v>
      </c>
      <c r="G6" s="3" t="str">
        <f t="shared" si="1"/>
        <v>，2394090</v>
      </c>
      <c r="H6" s="3" t="str">
        <f>VLOOKUP(A6,HOP!A:T,20,0)</f>
        <v>直连</v>
      </c>
    </row>
    <row r="7" s="3" customFormat="1" hidden="1" spans="1:8">
      <c r="A7" s="3" t="s">
        <v>46</v>
      </c>
      <c r="B7" s="3" t="s">
        <v>15</v>
      </c>
      <c r="C7" s="4">
        <v>234</v>
      </c>
      <c r="D7" s="3" t="str">
        <f>VLOOKUP(A7,HOP!A:L,12,0)</f>
        <v>234.00</v>
      </c>
      <c r="E7" s="3" t="str">
        <f>VLOOKUP(A7,HOP!A:C,3,0)</f>
        <v>2398443</v>
      </c>
      <c r="F7" s="3">
        <f t="shared" si="0"/>
        <v>0</v>
      </c>
      <c r="G7" s="3" t="str">
        <f t="shared" si="1"/>
        <v>，2398443</v>
      </c>
      <c r="H7" s="3" t="str">
        <f>VLOOKUP(A7,HOP!A:T,20,0)</f>
        <v>直连</v>
      </c>
    </row>
    <row r="8" s="3" customFormat="1" hidden="1" spans="1:8">
      <c r="A8" s="3" t="s">
        <v>52</v>
      </c>
      <c r="B8" s="3" t="s">
        <v>15</v>
      </c>
      <c r="C8" s="4">
        <v>161</v>
      </c>
      <c r="D8" s="3" t="str">
        <f>VLOOKUP(A8,HOP!A:L,12,0)</f>
        <v>161.00</v>
      </c>
      <c r="E8" s="3" t="str">
        <f>VLOOKUP(A8,HOP!A:C,3,0)</f>
        <v>2401323</v>
      </c>
      <c r="F8" s="3">
        <f t="shared" si="0"/>
        <v>0</v>
      </c>
      <c r="G8" s="3" t="str">
        <f t="shared" si="1"/>
        <v>，2401323</v>
      </c>
      <c r="H8" s="3" t="str">
        <f>VLOOKUP(A8,HOP!A:T,20,0)</f>
        <v>直连</v>
      </c>
    </row>
    <row r="9" s="3" customFormat="1" hidden="1" spans="1:8">
      <c r="A9" s="3" t="s">
        <v>58</v>
      </c>
      <c r="B9" s="3" t="s">
        <v>15</v>
      </c>
      <c r="C9" s="4">
        <v>1183</v>
      </c>
      <c r="D9" s="3" t="str">
        <f>VLOOKUP(A9,HOP!A:L,12,0)</f>
        <v>1183.00</v>
      </c>
      <c r="E9" s="3" t="str">
        <f>VLOOKUP(A9,HOP!A:C,3,0)</f>
        <v>2401571</v>
      </c>
      <c r="F9" s="3">
        <f t="shared" si="0"/>
        <v>0</v>
      </c>
      <c r="G9" s="3" t="str">
        <f t="shared" si="1"/>
        <v>，2401571</v>
      </c>
      <c r="H9" s="3" t="str">
        <f>VLOOKUP(A9,HOP!A:T,20,0)</f>
        <v>直连</v>
      </c>
    </row>
    <row r="10" s="3" customFormat="1" hidden="1" spans="1:8">
      <c r="A10" s="3" t="s">
        <v>64</v>
      </c>
      <c r="B10" s="3" t="s">
        <v>66</v>
      </c>
      <c r="C10" s="4">
        <v>482</v>
      </c>
      <c r="D10" s="3" t="str">
        <f>VLOOKUP(A10,HOP!A:L,12,0)</f>
        <v>482.00</v>
      </c>
      <c r="E10" s="3" t="str">
        <f>VLOOKUP(A10,HOP!A:C,3,0)</f>
        <v>2404296</v>
      </c>
      <c r="F10" s="3">
        <f t="shared" si="0"/>
        <v>0</v>
      </c>
      <c r="G10" s="3" t="str">
        <f t="shared" si="1"/>
        <v>，2404296</v>
      </c>
      <c r="H10" s="3" t="str">
        <f>VLOOKUP(A10,HOP!A:T,20,0)</f>
        <v>直连</v>
      </c>
    </row>
    <row r="11" s="3" customFormat="1" hidden="1" spans="1:8">
      <c r="A11" s="3" t="s">
        <v>71</v>
      </c>
      <c r="B11" s="3" t="s">
        <v>15</v>
      </c>
      <c r="C11" s="4">
        <v>295</v>
      </c>
      <c r="D11" s="3" t="str">
        <f>VLOOKUP(A11,HOP!A:L,12,0)</f>
        <v>295.00</v>
      </c>
      <c r="E11" s="3" t="str">
        <f>VLOOKUP(A11,HOP!A:C,3,0)</f>
        <v>2404385</v>
      </c>
      <c r="F11" s="3">
        <f t="shared" si="0"/>
        <v>0</v>
      </c>
      <c r="G11" s="3" t="str">
        <f t="shared" si="1"/>
        <v>，2404385</v>
      </c>
      <c r="H11" s="3" t="str">
        <f>VLOOKUP(A11,HOP!A:T,20,0)</f>
        <v>直连</v>
      </c>
    </row>
    <row r="12" s="3" customFormat="1" hidden="1" spans="1:8">
      <c r="A12" s="3" t="s">
        <v>76</v>
      </c>
      <c r="B12" s="3" t="s">
        <v>15</v>
      </c>
      <c r="C12" s="4">
        <v>354</v>
      </c>
      <c r="D12" s="3" t="str">
        <f>VLOOKUP(A12,HOP!A:L,12,0)</f>
        <v>354.00</v>
      </c>
      <c r="E12" s="3" t="str">
        <f>VLOOKUP(A12,HOP!A:C,3,0)</f>
        <v>2404644</v>
      </c>
      <c r="F12" s="3">
        <f t="shared" si="0"/>
        <v>0</v>
      </c>
      <c r="G12" s="3" t="str">
        <f t="shared" si="1"/>
        <v>，2404644</v>
      </c>
      <c r="H12" s="3" t="str">
        <f>VLOOKUP(A12,HOP!A:T,20,0)</f>
        <v>直连</v>
      </c>
    </row>
    <row r="13" s="3" customFormat="1" hidden="1" spans="1:8">
      <c r="A13" s="3" t="s">
        <v>82</v>
      </c>
      <c r="B13" s="3" t="s">
        <v>66</v>
      </c>
      <c r="C13" s="4">
        <v>495</v>
      </c>
      <c r="D13" s="3" t="str">
        <f>VLOOKUP(A13,HOP!A:L,12,0)</f>
        <v>495.00</v>
      </c>
      <c r="E13" s="3" t="str">
        <f>VLOOKUP(A13,HOP!A:C,3,0)</f>
        <v>2406477</v>
      </c>
      <c r="F13" s="3">
        <f t="shared" si="0"/>
        <v>0</v>
      </c>
      <c r="G13" s="3" t="str">
        <f t="shared" si="1"/>
        <v>，2406477</v>
      </c>
      <c r="H13" s="3" t="str">
        <f>VLOOKUP(A13,HOP!A:T,20,0)</f>
        <v>直连</v>
      </c>
    </row>
    <row r="14" s="3" customFormat="1" hidden="1" spans="1:8">
      <c r="A14" s="3" t="s">
        <v>88</v>
      </c>
      <c r="B14" s="3" t="s">
        <v>15</v>
      </c>
      <c r="C14" s="4">
        <v>250</v>
      </c>
      <c r="D14" s="3" t="str">
        <f>VLOOKUP(A14,HOP!A:L,12,0)</f>
        <v>250.00</v>
      </c>
      <c r="E14" s="3" t="str">
        <f>VLOOKUP(A14,HOP!A:C,3,0)</f>
        <v>2406742</v>
      </c>
      <c r="F14" s="3">
        <f t="shared" si="0"/>
        <v>0</v>
      </c>
      <c r="G14" s="3" t="str">
        <f t="shared" si="1"/>
        <v>，2406742</v>
      </c>
      <c r="H14" s="3" t="str">
        <f>VLOOKUP(A14,HOP!A:T,20,0)</f>
        <v>直连</v>
      </c>
    </row>
    <row r="15" s="3" customFormat="1" hidden="1" spans="1:8">
      <c r="A15" s="3" t="s">
        <v>94</v>
      </c>
      <c r="B15" s="3" t="s">
        <v>15</v>
      </c>
      <c r="C15" s="4">
        <v>254</v>
      </c>
      <c r="D15" s="3" t="str">
        <f>VLOOKUP(A15,HOP!A:L,12,0)</f>
        <v>254.00</v>
      </c>
      <c r="E15" s="3" t="str">
        <f>VLOOKUP(A15,HOP!A:C,3,0)</f>
        <v>2406906</v>
      </c>
      <c r="F15" s="3">
        <f t="shared" si="0"/>
        <v>0</v>
      </c>
      <c r="G15" s="3" t="str">
        <f t="shared" si="1"/>
        <v>，2406906</v>
      </c>
      <c r="H15" s="3" t="str">
        <f>VLOOKUP(A15,HOP!A:T,20,0)</f>
        <v>直连</v>
      </c>
    </row>
    <row r="16" s="3" customFormat="1" hidden="1" spans="1:8">
      <c r="A16" s="3" t="s">
        <v>100</v>
      </c>
      <c r="B16" s="3" t="s">
        <v>15</v>
      </c>
      <c r="C16" s="4">
        <v>446</v>
      </c>
      <c r="D16" s="3" t="str">
        <f>VLOOKUP(A16,HOP!A:L,12,0)</f>
        <v>446.00</v>
      </c>
      <c r="E16" s="3" t="str">
        <f>VLOOKUP(A16,HOP!A:C,3,0)</f>
        <v>2406954</v>
      </c>
      <c r="F16" s="3">
        <f t="shared" si="0"/>
        <v>0</v>
      </c>
      <c r="G16" s="3" t="str">
        <f t="shared" si="1"/>
        <v>，2406954</v>
      </c>
      <c r="H16" s="3" t="str">
        <f>VLOOKUP(A16,HOP!A:T,20,0)</f>
        <v>直采</v>
      </c>
    </row>
    <row r="17" s="3" customFormat="1" hidden="1" spans="1:8">
      <c r="A17" s="3" t="s">
        <v>107</v>
      </c>
      <c r="B17" s="3" t="s">
        <v>15</v>
      </c>
      <c r="C17" s="4">
        <v>317</v>
      </c>
      <c r="D17" s="3" t="str">
        <f>VLOOKUP(A17,HOP!A:L,12,0)</f>
        <v>317.00</v>
      </c>
      <c r="E17" s="3" t="str">
        <f>VLOOKUP(A17,HOP!A:C,3,0)</f>
        <v>2407007</v>
      </c>
      <c r="F17" s="3">
        <f t="shared" si="0"/>
        <v>0</v>
      </c>
      <c r="G17" s="3" t="str">
        <f t="shared" si="1"/>
        <v>，2407007</v>
      </c>
      <c r="H17" s="3" t="str">
        <f>VLOOKUP(A17,HOP!A:T,20,0)</f>
        <v>直连</v>
      </c>
    </row>
    <row r="18" s="3" customFormat="1" hidden="1" spans="1:8">
      <c r="A18" s="3" t="s">
        <v>113</v>
      </c>
      <c r="B18" s="3" t="s">
        <v>15</v>
      </c>
      <c r="C18" s="4">
        <v>198</v>
      </c>
      <c r="D18" s="3" t="str">
        <f>VLOOKUP(A18,HOP!A:L,12,0)</f>
        <v>198.00</v>
      </c>
      <c r="E18" s="3" t="str">
        <f>VLOOKUP(A18,HOP!A:C,3,0)</f>
        <v>2407034</v>
      </c>
      <c r="F18" s="3">
        <f t="shared" si="0"/>
        <v>0</v>
      </c>
      <c r="G18" s="3" t="str">
        <f t="shared" si="1"/>
        <v>，2407034</v>
      </c>
      <c r="H18" s="3" t="str">
        <f>VLOOKUP(A18,HOP!A:T,20,0)</f>
        <v>直连</v>
      </c>
    </row>
    <row r="19" s="3" customFormat="1" hidden="1" spans="1:8">
      <c r="A19" s="3" t="s">
        <v>119</v>
      </c>
      <c r="B19" s="3" t="s">
        <v>15</v>
      </c>
      <c r="C19" s="4">
        <v>446</v>
      </c>
      <c r="D19" s="3" t="str">
        <f>VLOOKUP(A19,HOP!A:L,12,0)</f>
        <v>446.00</v>
      </c>
      <c r="E19" s="3" t="str">
        <f>VLOOKUP(A19,HOP!A:C,3,0)</f>
        <v>2407054</v>
      </c>
      <c r="F19" s="3">
        <f t="shared" si="0"/>
        <v>0</v>
      </c>
      <c r="G19" s="3" t="str">
        <f t="shared" si="1"/>
        <v>，2407054</v>
      </c>
      <c r="H19" s="3" t="str">
        <f>VLOOKUP(A19,HOP!A:T,20,0)</f>
        <v>直采</v>
      </c>
    </row>
    <row r="20" s="3" customFormat="1" hidden="1" spans="1:8">
      <c r="A20" s="3" t="s">
        <v>123</v>
      </c>
      <c r="B20" s="3" t="s">
        <v>15</v>
      </c>
      <c r="C20" s="4">
        <v>442</v>
      </c>
      <c r="D20" s="3" t="str">
        <f>VLOOKUP(A20,HOP!A:L,12,0)</f>
        <v>442.00</v>
      </c>
      <c r="E20" s="3" t="str">
        <f>VLOOKUP(A20,HOP!A:C,3,0)</f>
        <v>2407140</v>
      </c>
      <c r="F20" s="3">
        <f t="shared" si="0"/>
        <v>0</v>
      </c>
      <c r="G20" s="3" t="str">
        <f t="shared" si="1"/>
        <v>，2407140</v>
      </c>
      <c r="H20" s="3" t="str">
        <f>VLOOKUP(A20,HOP!A:T,20,0)</f>
        <v>直连</v>
      </c>
    </row>
    <row r="21" s="3" customFormat="1" hidden="1" spans="1:8">
      <c r="A21" s="3" t="s">
        <v>128</v>
      </c>
      <c r="B21" s="3" t="s">
        <v>15</v>
      </c>
      <c r="C21" s="4">
        <v>137</v>
      </c>
      <c r="D21" s="3" t="str">
        <f>VLOOKUP(A21,HOP!A:L,12,0)</f>
        <v>137.00</v>
      </c>
      <c r="E21" s="3" t="str">
        <f>VLOOKUP(A21,HOP!A:C,3,0)</f>
        <v>2407124</v>
      </c>
      <c r="F21" s="3">
        <f t="shared" si="0"/>
        <v>0</v>
      </c>
      <c r="G21" s="3" t="str">
        <f t="shared" si="1"/>
        <v>，2407124</v>
      </c>
      <c r="H21" s="3" t="str">
        <f>VLOOKUP(A21,HOP!A:T,20,0)</f>
        <v>直连</v>
      </c>
    </row>
    <row r="22" s="3" customFormat="1" hidden="1" spans="1:8">
      <c r="A22" s="3" t="s">
        <v>133</v>
      </c>
      <c r="B22" s="3" t="s">
        <v>135</v>
      </c>
      <c r="C22" s="4">
        <v>107</v>
      </c>
      <c r="D22" s="3" t="str">
        <f>VLOOKUP(A22,HOP!A:L,12,0)</f>
        <v>107.00</v>
      </c>
      <c r="E22" s="3" t="str">
        <f>VLOOKUP(A22,HOP!A:C,3,0)</f>
        <v>2408017</v>
      </c>
      <c r="F22" s="3">
        <f t="shared" si="0"/>
        <v>0</v>
      </c>
      <c r="G22" s="3" t="str">
        <f t="shared" si="1"/>
        <v>，2408017</v>
      </c>
      <c r="H22" s="3" t="str">
        <f>VLOOKUP(A22,HOP!A:T,20,0)</f>
        <v>直连</v>
      </c>
    </row>
    <row r="23" s="3" customFormat="1" hidden="1" spans="1:8">
      <c r="A23" s="3" t="s">
        <v>142</v>
      </c>
      <c r="B23" s="3" t="s">
        <v>135</v>
      </c>
      <c r="C23" s="4">
        <v>1404</v>
      </c>
      <c r="D23" s="3" t="str">
        <f>VLOOKUP(A23,HOP!A:L,12,0)</f>
        <v>1404.00</v>
      </c>
      <c r="E23" s="3" t="str">
        <f>VLOOKUP(A23,HOP!A:C,3,0)</f>
        <v>2385769</v>
      </c>
      <c r="F23" s="3">
        <f t="shared" si="0"/>
        <v>0</v>
      </c>
      <c r="G23" s="3" t="str">
        <f t="shared" si="1"/>
        <v>，2385769</v>
      </c>
      <c r="H23" s="3" t="str">
        <f>VLOOKUP(A23,HOP!A:T,20,0)</f>
        <v>直连</v>
      </c>
    </row>
    <row r="24" s="3" customFormat="1" hidden="1" spans="1:8">
      <c r="A24" s="3" t="s">
        <v>148</v>
      </c>
      <c r="B24" s="3" t="s">
        <v>150</v>
      </c>
      <c r="C24" s="4">
        <v>2613</v>
      </c>
      <c r="D24" s="3" t="str">
        <f>VLOOKUP(A24,HOP!A:L,12,0)</f>
        <v>2613.00</v>
      </c>
      <c r="E24" s="3" t="str">
        <f>VLOOKUP(A24,HOP!A:C,3,0)</f>
        <v>2395362</v>
      </c>
      <c r="F24" s="3">
        <f t="shared" si="0"/>
        <v>0</v>
      </c>
      <c r="G24" s="3" t="str">
        <f t="shared" si="1"/>
        <v>，2395362</v>
      </c>
      <c r="H24" s="3" t="str">
        <f>VLOOKUP(A24,HOP!A:T,20,0)</f>
        <v>直连</v>
      </c>
    </row>
    <row r="25" s="3" customFormat="1" hidden="1" spans="1:8">
      <c r="A25" s="3" t="s">
        <v>157</v>
      </c>
      <c r="B25" s="3" t="s">
        <v>135</v>
      </c>
      <c r="C25" s="4">
        <v>2011</v>
      </c>
      <c r="D25" s="3" t="str">
        <f>VLOOKUP(A25,HOP!A:L,12,0)</f>
        <v>2011.00</v>
      </c>
      <c r="E25" s="3" t="str">
        <f>VLOOKUP(A25,HOP!A:C,3,0)</f>
        <v>2401337</v>
      </c>
      <c r="F25" s="3">
        <f t="shared" si="0"/>
        <v>0</v>
      </c>
      <c r="G25" s="3" t="str">
        <f t="shared" si="1"/>
        <v>，2401337</v>
      </c>
      <c r="H25" s="3" t="str">
        <f>VLOOKUP(A25,HOP!A:T,20,0)</f>
        <v>直连</v>
      </c>
    </row>
    <row r="26" s="3" customFormat="1" hidden="1" spans="1:8">
      <c r="A26" s="3" t="s">
        <v>164</v>
      </c>
      <c r="B26" s="3" t="s">
        <v>135</v>
      </c>
      <c r="C26" s="4">
        <v>1750</v>
      </c>
      <c r="D26" s="3" t="str">
        <f>VLOOKUP(A26,HOP!A:L,12,0)</f>
        <v>1750.00</v>
      </c>
      <c r="E26" s="3" t="str">
        <f>VLOOKUP(A26,HOP!A:C,3,0)</f>
        <v>2402106</v>
      </c>
      <c r="F26" s="3">
        <f t="shared" si="0"/>
        <v>0</v>
      </c>
      <c r="G26" s="3" t="str">
        <f t="shared" si="1"/>
        <v>，2402106</v>
      </c>
      <c r="H26" s="3" t="str">
        <f>VLOOKUP(A26,HOP!A:T,20,0)</f>
        <v>直连</v>
      </c>
    </row>
    <row r="27" s="3" customFormat="1" hidden="1" spans="1:8">
      <c r="A27" s="3" t="s">
        <v>170</v>
      </c>
      <c r="B27" s="3" t="s">
        <v>135</v>
      </c>
      <c r="C27" s="4">
        <v>299</v>
      </c>
      <c r="D27" s="3" t="str">
        <f>VLOOKUP(A27,HOP!A:L,12,0)</f>
        <v>299.00</v>
      </c>
      <c r="E27" s="3" t="str">
        <f>VLOOKUP(A27,HOP!A:C,3,0)</f>
        <v>2402841</v>
      </c>
      <c r="F27" s="3">
        <f t="shared" si="0"/>
        <v>0</v>
      </c>
      <c r="G27" s="3" t="str">
        <f t="shared" si="1"/>
        <v>，2402841</v>
      </c>
      <c r="H27" s="3" t="str">
        <f>VLOOKUP(A27,HOP!A:T,20,0)</f>
        <v>直连</v>
      </c>
    </row>
    <row r="28" s="3" customFormat="1" hidden="1" spans="1:8">
      <c r="A28" s="3" t="s">
        <v>176</v>
      </c>
      <c r="B28" s="3" t="s">
        <v>178</v>
      </c>
      <c r="C28" s="4">
        <v>913</v>
      </c>
      <c r="D28" s="3" t="str">
        <f>VLOOKUP(A28,HOP!A:L,12,0)</f>
        <v>913.00</v>
      </c>
      <c r="E28" s="3" t="str">
        <f>VLOOKUP(A28,HOP!A:C,3,0)</f>
        <v>2404694</v>
      </c>
      <c r="F28" s="3">
        <f t="shared" si="0"/>
        <v>0</v>
      </c>
      <c r="G28" s="3" t="str">
        <f t="shared" si="1"/>
        <v>，2404694</v>
      </c>
      <c r="H28" s="3" t="str">
        <f>VLOOKUP(A28,HOP!A:T,20,0)</f>
        <v>直连</v>
      </c>
    </row>
    <row r="29" s="3" customFormat="1" hidden="1" spans="1:8">
      <c r="A29" s="3" t="s">
        <v>183</v>
      </c>
      <c r="B29" s="3" t="s">
        <v>184</v>
      </c>
      <c r="C29" s="4">
        <v>299</v>
      </c>
      <c r="D29" s="3" t="str">
        <f>VLOOKUP(A29,HOP!A:L,12,0)</f>
        <v>299.00</v>
      </c>
      <c r="E29" s="3" t="str">
        <f>VLOOKUP(A29,HOP!A:C,3,0)</f>
        <v>2406981</v>
      </c>
      <c r="F29" s="3">
        <f t="shared" si="0"/>
        <v>0</v>
      </c>
      <c r="G29" s="3" t="str">
        <f t="shared" si="1"/>
        <v>，2406981</v>
      </c>
      <c r="H29" s="3" t="str">
        <f>VLOOKUP(A29,HOP!A:T,20,0)</f>
        <v>直连</v>
      </c>
    </row>
    <row r="30" s="3" customFormat="1" hidden="1" spans="1:8">
      <c r="A30" s="3" t="s">
        <v>187</v>
      </c>
      <c r="B30" s="3" t="s">
        <v>184</v>
      </c>
      <c r="C30" s="4">
        <v>398</v>
      </c>
      <c r="D30" s="3" t="str">
        <f>VLOOKUP(A30,HOP!A:L,12,0)</f>
        <v>398.00</v>
      </c>
      <c r="E30" s="3" t="str">
        <f>VLOOKUP(A30,HOP!A:C,3,0)</f>
        <v>2406856</v>
      </c>
      <c r="F30" s="3">
        <f t="shared" si="0"/>
        <v>0</v>
      </c>
      <c r="G30" s="3" t="str">
        <f t="shared" si="1"/>
        <v>，2406856</v>
      </c>
      <c r="H30" s="3" t="str">
        <f>VLOOKUP(A30,HOP!A:T,20,0)</f>
        <v>直连</v>
      </c>
    </row>
    <row r="31" s="3" customFormat="1" hidden="1" spans="1:8">
      <c r="A31" s="3" t="s">
        <v>193</v>
      </c>
      <c r="B31" s="3" t="s">
        <v>135</v>
      </c>
      <c r="C31" s="4">
        <v>438</v>
      </c>
      <c r="D31" s="3" t="str">
        <f>VLOOKUP(A31,HOP!A:L,12,0)</f>
        <v>438.00</v>
      </c>
      <c r="E31" s="3" t="str">
        <f>VLOOKUP(A31,HOP!A:C,3,0)</f>
        <v>2408227</v>
      </c>
      <c r="F31" s="3">
        <f t="shared" si="0"/>
        <v>0</v>
      </c>
      <c r="G31" s="3" t="str">
        <f t="shared" si="1"/>
        <v>，2408227</v>
      </c>
      <c r="H31" s="3" t="str">
        <f>VLOOKUP(A31,HOP!A:T,20,0)</f>
        <v>直连</v>
      </c>
    </row>
    <row r="32" s="3" customFormat="1" hidden="1" spans="1:8">
      <c r="A32" s="3" t="s">
        <v>199</v>
      </c>
      <c r="B32" s="3" t="s">
        <v>135</v>
      </c>
      <c r="C32" s="4">
        <v>474</v>
      </c>
      <c r="D32" s="3" t="str">
        <f>VLOOKUP(A32,HOP!A:L,12,0)</f>
        <v>474.00</v>
      </c>
      <c r="E32" s="3" t="str">
        <f>VLOOKUP(A32,HOP!A:C,3,0)</f>
        <v>2408228</v>
      </c>
      <c r="F32" s="3">
        <f t="shared" si="0"/>
        <v>0</v>
      </c>
      <c r="G32" s="3" t="str">
        <f t="shared" si="1"/>
        <v>，2408228</v>
      </c>
      <c r="H32" s="3" t="str">
        <f>VLOOKUP(A32,HOP!A:T,20,0)</f>
        <v>直连</v>
      </c>
    </row>
    <row r="33" s="3" customFormat="1" hidden="1" spans="1:8">
      <c r="A33" s="3" t="s">
        <v>205</v>
      </c>
      <c r="B33" s="3" t="s">
        <v>135</v>
      </c>
      <c r="C33" s="4">
        <v>172</v>
      </c>
      <c r="D33" s="3" t="str">
        <f>VLOOKUP(A33,HOP!A:L,12,0)</f>
        <v>172.00</v>
      </c>
      <c r="E33" s="3" t="str">
        <f>VLOOKUP(A33,HOP!A:C,3,0)</f>
        <v>2407985</v>
      </c>
      <c r="F33" s="3">
        <f t="shared" si="0"/>
        <v>0</v>
      </c>
      <c r="G33" s="3" t="str">
        <f t="shared" si="1"/>
        <v>，2407985</v>
      </c>
      <c r="H33" s="3" t="str">
        <f>VLOOKUP(A33,HOP!A:T,20,0)</f>
        <v>直连</v>
      </c>
    </row>
    <row r="34" s="3" customFormat="1" hidden="1" spans="1:8">
      <c r="A34" s="3" t="s">
        <v>210</v>
      </c>
      <c r="B34" s="3" t="s">
        <v>135</v>
      </c>
      <c r="C34" s="4">
        <v>84</v>
      </c>
      <c r="D34" s="3" t="str">
        <f>VLOOKUP(A34,HOP!A:L,12,0)</f>
        <v>84.00</v>
      </c>
      <c r="E34" s="3" t="str">
        <f>VLOOKUP(A34,HOP!A:C,3,0)</f>
        <v>2408348</v>
      </c>
      <c r="F34" s="3">
        <f t="shared" si="0"/>
        <v>0</v>
      </c>
      <c r="G34" s="3" t="str">
        <f t="shared" si="1"/>
        <v>，2408348</v>
      </c>
      <c r="H34" s="3" t="str">
        <f>VLOOKUP(A34,HOP!A:T,20,0)</f>
        <v>直连</v>
      </c>
    </row>
    <row r="35" s="3" customFormat="1" hidden="1" spans="1:8">
      <c r="A35" s="3" t="s">
        <v>216</v>
      </c>
      <c r="B35" s="3" t="s">
        <v>135</v>
      </c>
      <c r="C35" s="4">
        <v>364</v>
      </c>
      <c r="D35" s="3" t="str">
        <f>VLOOKUP(A35,HOP!A:L,12,0)</f>
        <v>364.00</v>
      </c>
      <c r="E35" s="3" t="str">
        <f>VLOOKUP(A35,HOP!A:C,3,0)</f>
        <v>2390329</v>
      </c>
      <c r="F35" s="3">
        <f t="shared" ref="F35:F66" si="2">C35-D35</f>
        <v>0</v>
      </c>
      <c r="G35" s="3" t="str">
        <f t="shared" ref="G35:G66" si="3">$G$1&amp;E35</f>
        <v>，2390329</v>
      </c>
      <c r="H35" s="3" t="str">
        <f>VLOOKUP(A35,HOP!A:T,20,0)</f>
        <v>直连</v>
      </c>
    </row>
    <row r="36" s="3" customFormat="1" hidden="1" spans="1:8">
      <c r="A36" s="3" t="s">
        <v>222</v>
      </c>
      <c r="B36" s="3" t="s">
        <v>184</v>
      </c>
      <c r="C36" s="4">
        <v>222</v>
      </c>
      <c r="D36" s="3" t="str">
        <f>VLOOKUP(A36,HOP!A:L,12,0)</f>
        <v>222.00</v>
      </c>
      <c r="E36" s="3" t="str">
        <f>VLOOKUP(A36,HOP!A:C,3,0)</f>
        <v>2406895</v>
      </c>
      <c r="F36" s="3">
        <f t="shared" si="2"/>
        <v>0</v>
      </c>
      <c r="G36" s="3" t="str">
        <f t="shared" si="3"/>
        <v>，2406895</v>
      </c>
      <c r="H36" s="3" t="str">
        <f>VLOOKUP(A36,HOP!A:T,20,0)</f>
        <v>直连</v>
      </c>
    </row>
    <row r="37" s="3" customFormat="1" hidden="1" spans="1:8">
      <c r="A37" s="3" t="s">
        <v>227</v>
      </c>
      <c r="B37" s="3" t="s">
        <v>135</v>
      </c>
      <c r="C37" s="4">
        <v>0</v>
      </c>
      <c r="D37" s="3" t="str">
        <f>VLOOKUP(A37,HOP!A:L,12,0)</f>
        <v>341.00</v>
      </c>
      <c r="E37" s="3" t="str">
        <f>VLOOKUP(A37,HOP!A:C,3,0)</f>
        <v>2408306</v>
      </c>
      <c r="F37" s="3">
        <f t="shared" si="2"/>
        <v>-341</v>
      </c>
      <c r="G37" s="3" t="str">
        <f t="shared" si="3"/>
        <v>，2408306</v>
      </c>
      <c r="H37" s="3" t="str">
        <f>VLOOKUP(A37,HOP!A:T,20,0)</f>
        <v>直连</v>
      </c>
    </row>
    <row r="38" s="3" customFormat="1" hidden="1" spans="1:8">
      <c r="A38" s="3" t="s">
        <v>232</v>
      </c>
      <c r="B38" s="3" t="s">
        <v>135</v>
      </c>
      <c r="C38" s="4">
        <v>137</v>
      </c>
      <c r="D38" s="3" t="str">
        <f>VLOOKUP(A38,HOP!A:L,12,0)</f>
        <v>137.00</v>
      </c>
      <c r="E38" s="3" t="str">
        <f>VLOOKUP(A38,HOP!A:C,3,0)</f>
        <v>2407554</v>
      </c>
      <c r="F38" s="3">
        <f t="shared" si="2"/>
        <v>0</v>
      </c>
      <c r="G38" s="3" t="str">
        <f t="shared" si="3"/>
        <v>，2407554</v>
      </c>
      <c r="H38" s="3" t="str">
        <f>VLOOKUP(A38,HOP!A:T,20,0)</f>
        <v>直连</v>
      </c>
    </row>
    <row r="39" s="3" customFormat="1" hidden="1" spans="1:8">
      <c r="A39" s="3" t="s">
        <v>236</v>
      </c>
      <c r="B39" s="3" t="s">
        <v>238</v>
      </c>
      <c r="C39" s="4">
        <v>676</v>
      </c>
      <c r="D39" s="3" t="str">
        <f>VLOOKUP(A39,HOP!A:L,12,0)</f>
        <v>676.00</v>
      </c>
      <c r="E39" s="3" t="str">
        <f>VLOOKUP(A39,HOP!A:C,3,0)</f>
        <v>2343772</v>
      </c>
      <c r="F39" s="3">
        <f t="shared" si="2"/>
        <v>0</v>
      </c>
      <c r="G39" s="3" t="str">
        <f t="shared" si="3"/>
        <v>，2343772</v>
      </c>
      <c r="H39" s="3" t="str">
        <f>VLOOKUP(A39,HOP!A:T,20,0)</f>
        <v>直连</v>
      </c>
    </row>
    <row r="40" s="3" customFormat="1" hidden="1" spans="1:8">
      <c r="A40" s="3" t="s">
        <v>243</v>
      </c>
      <c r="B40" s="3" t="s">
        <v>245</v>
      </c>
      <c r="C40" s="4">
        <v>997</v>
      </c>
      <c r="D40" s="3" t="str">
        <f>VLOOKUP(A40,HOP!A:L,12,0)</f>
        <v>997.00</v>
      </c>
      <c r="E40" s="3" t="str">
        <f>VLOOKUP(A40,HOP!A:C,3,0)</f>
        <v>2377629</v>
      </c>
      <c r="F40" s="3">
        <f t="shared" si="2"/>
        <v>0</v>
      </c>
      <c r="G40" s="3" t="str">
        <f t="shared" si="3"/>
        <v>，2377629</v>
      </c>
      <c r="H40" s="3" t="str">
        <f>VLOOKUP(A40,HOP!A:T,20,0)</f>
        <v>直连</v>
      </c>
    </row>
    <row r="41" s="3" customFormat="1" hidden="1" spans="1:8">
      <c r="A41" s="3" t="s">
        <v>251</v>
      </c>
      <c r="B41" s="3" t="s">
        <v>252</v>
      </c>
      <c r="C41" s="4">
        <v>5547</v>
      </c>
      <c r="D41" s="3" t="str">
        <f>VLOOKUP(A41,HOP!A:L,12,0)</f>
        <v>5547.00</v>
      </c>
      <c r="E41" s="3" t="str">
        <f>VLOOKUP(A41,HOP!A:C,3,0)</f>
        <v>2378966</v>
      </c>
      <c r="F41" s="3">
        <f t="shared" si="2"/>
        <v>0</v>
      </c>
      <c r="G41" s="3" t="str">
        <f t="shared" si="3"/>
        <v>，2378966</v>
      </c>
      <c r="H41" s="3" t="str">
        <f>VLOOKUP(A41,HOP!A:T,20,0)</f>
        <v>直连</v>
      </c>
    </row>
    <row r="42" s="3" customFormat="1" hidden="1" spans="1:8">
      <c r="A42" s="3" t="s">
        <v>257</v>
      </c>
      <c r="B42" s="3" t="s">
        <v>238</v>
      </c>
      <c r="C42" s="4">
        <v>1944</v>
      </c>
      <c r="D42" s="3" t="str">
        <f>VLOOKUP(A42,HOP!A:L,12,0)</f>
        <v>1944.00</v>
      </c>
      <c r="E42" s="3" t="str">
        <f>VLOOKUP(A42,HOP!A:C,3,0)</f>
        <v>2391610</v>
      </c>
      <c r="F42" s="3">
        <f t="shared" si="2"/>
        <v>0</v>
      </c>
      <c r="G42" s="3" t="str">
        <f t="shared" si="3"/>
        <v>，2391610</v>
      </c>
      <c r="H42" s="3" t="str">
        <f>VLOOKUP(A42,HOP!A:T,20,0)</f>
        <v>直连</v>
      </c>
    </row>
    <row r="43" s="3" customFormat="1" hidden="1" spans="1:8">
      <c r="A43" s="3" t="s">
        <v>265</v>
      </c>
      <c r="B43" s="3" t="s">
        <v>238</v>
      </c>
      <c r="C43" s="4">
        <v>2902</v>
      </c>
      <c r="D43" s="3" t="str">
        <f>VLOOKUP(A43,HOP!A:L,12,0)</f>
        <v>2902.00</v>
      </c>
      <c r="E43" s="3" t="str">
        <f>VLOOKUP(A43,HOP!A:C,3,0)</f>
        <v>2399367</v>
      </c>
      <c r="F43" s="3">
        <f t="shared" si="2"/>
        <v>0</v>
      </c>
      <c r="G43" s="3" t="str">
        <f t="shared" si="3"/>
        <v>，2399367</v>
      </c>
      <c r="H43" s="3" t="str">
        <f>VLOOKUP(A43,HOP!A:T,20,0)</f>
        <v>直连</v>
      </c>
    </row>
    <row r="44" s="3" customFormat="1" hidden="1" spans="1:8">
      <c r="A44" s="3" t="s">
        <v>272</v>
      </c>
      <c r="B44" s="3" t="s">
        <v>238</v>
      </c>
      <c r="C44" s="4">
        <v>410</v>
      </c>
      <c r="D44" s="3" t="str">
        <f>VLOOKUP(A44,HOP!A:L,12,0)</f>
        <v>410.00</v>
      </c>
      <c r="E44" s="3" t="str">
        <f>VLOOKUP(A44,HOP!A:C,3,0)</f>
        <v>2399023</v>
      </c>
      <c r="F44" s="3">
        <f t="shared" si="2"/>
        <v>0</v>
      </c>
      <c r="G44" s="3" t="str">
        <f t="shared" si="3"/>
        <v>，2399023</v>
      </c>
      <c r="H44" s="3" t="str">
        <f>VLOOKUP(A44,HOP!A:T,20,0)</f>
        <v>直连</v>
      </c>
    </row>
    <row r="45" s="3" customFormat="1" hidden="1" spans="1:8">
      <c r="A45" s="3" t="s">
        <v>278</v>
      </c>
      <c r="B45" s="3" t="s">
        <v>238</v>
      </c>
      <c r="C45" s="4">
        <v>2902</v>
      </c>
      <c r="D45" s="3" t="str">
        <f>VLOOKUP(A45,HOP!A:L,12,0)</f>
        <v>2902.00</v>
      </c>
      <c r="E45" s="3" t="str">
        <f>VLOOKUP(A45,HOP!A:C,3,0)</f>
        <v>2401628</v>
      </c>
      <c r="F45" s="3">
        <f t="shared" si="2"/>
        <v>0</v>
      </c>
      <c r="G45" s="3" t="str">
        <f t="shared" si="3"/>
        <v>，2401628</v>
      </c>
      <c r="H45" s="3" t="str">
        <f>VLOOKUP(A45,HOP!A:T,20,0)</f>
        <v>直连</v>
      </c>
    </row>
    <row r="46" s="3" customFormat="1" hidden="1" spans="1:8">
      <c r="A46" s="3" t="s">
        <v>281</v>
      </c>
      <c r="B46" s="3" t="s">
        <v>252</v>
      </c>
      <c r="C46" s="4">
        <v>661</v>
      </c>
      <c r="D46" s="3" t="str">
        <f>VLOOKUP(A46,HOP!A:L,12,0)</f>
        <v>661.00</v>
      </c>
      <c r="E46" s="3" t="str">
        <f>VLOOKUP(A46,HOP!A:C,3,0)</f>
        <v>2406683</v>
      </c>
      <c r="F46" s="3">
        <f t="shared" si="2"/>
        <v>0</v>
      </c>
      <c r="G46" s="3" t="str">
        <f t="shared" si="3"/>
        <v>，2406683</v>
      </c>
      <c r="H46" s="3" t="str">
        <f>VLOOKUP(A46,HOP!A:T,20,0)</f>
        <v>直连</v>
      </c>
    </row>
    <row r="47" s="3" customFormat="1" hidden="1" spans="1:8">
      <c r="A47" s="3" t="s">
        <v>287</v>
      </c>
      <c r="B47" s="3" t="s">
        <v>245</v>
      </c>
      <c r="C47" s="4">
        <v>203</v>
      </c>
      <c r="D47" s="3" t="str">
        <f>VLOOKUP(A47,HOP!A:L,12,0)</f>
        <v>203.00</v>
      </c>
      <c r="E47" s="3" t="str">
        <f>VLOOKUP(A47,HOP!A:C,3,0)</f>
        <v>2408424</v>
      </c>
      <c r="F47" s="3">
        <f t="shared" si="2"/>
        <v>0</v>
      </c>
      <c r="G47" s="3" t="str">
        <f t="shared" si="3"/>
        <v>，2408424</v>
      </c>
      <c r="H47" s="3" t="str">
        <f>VLOOKUP(A47,HOP!A:T,20,0)</f>
        <v>直连</v>
      </c>
    </row>
    <row r="48" s="3" customFormat="1" hidden="1" spans="1:8">
      <c r="A48" s="3" t="s">
        <v>293</v>
      </c>
      <c r="B48" s="3" t="s">
        <v>245</v>
      </c>
      <c r="C48" s="4">
        <v>1099</v>
      </c>
      <c r="D48" s="3" t="str">
        <f>VLOOKUP(A48,HOP!A:L,12,0)</f>
        <v>1099.00</v>
      </c>
      <c r="E48" s="3" t="str">
        <f>VLOOKUP(A48,HOP!A:C,3,0)</f>
        <v>2376729</v>
      </c>
      <c r="F48" s="3">
        <f t="shared" si="2"/>
        <v>0</v>
      </c>
      <c r="G48" s="3" t="str">
        <f t="shared" si="3"/>
        <v>，2376729</v>
      </c>
      <c r="H48" s="3" t="str">
        <f>VLOOKUP(A48,HOP!A:T,20,0)</f>
        <v>直连</v>
      </c>
    </row>
    <row r="49" s="3" customFormat="1" hidden="1" spans="1:8">
      <c r="A49" s="3" t="s">
        <v>298</v>
      </c>
      <c r="B49" s="3" t="s">
        <v>300</v>
      </c>
      <c r="C49" s="4">
        <v>514</v>
      </c>
      <c r="D49" s="3" t="str">
        <f>VLOOKUP(A49,HOP!A:L,12,0)</f>
        <v>514.00</v>
      </c>
      <c r="E49" s="3" t="str">
        <f>VLOOKUP(A49,HOP!A:C,3,0)</f>
        <v>2391622</v>
      </c>
      <c r="F49" s="3">
        <f t="shared" si="2"/>
        <v>0</v>
      </c>
      <c r="G49" s="3" t="str">
        <f t="shared" si="3"/>
        <v>，2391622</v>
      </c>
      <c r="H49" s="3" t="str">
        <f>VLOOKUP(A49,HOP!A:T,20,0)</f>
        <v>直连</v>
      </c>
    </row>
    <row r="50" s="3" customFormat="1" hidden="1" spans="1:8">
      <c r="A50" s="3" t="s">
        <v>305</v>
      </c>
      <c r="B50" s="3" t="s">
        <v>245</v>
      </c>
      <c r="C50" s="4">
        <v>103</v>
      </c>
      <c r="D50" s="3" t="str">
        <f>VLOOKUP(A50,HOP!A:L,12,0)</f>
        <v>103.00</v>
      </c>
      <c r="E50" s="3" t="str">
        <f>VLOOKUP(A50,HOP!A:C,3,0)</f>
        <v>2408723</v>
      </c>
      <c r="F50" s="3">
        <f t="shared" si="2"/>
        <v>0</v>
      </c>
      <c r="G50" s="3" t="str">
        <f t="shared" si="3"/>
        <v>，2408723</v>
      </c>
      <c r="H50" s="3" t="str">
        <f>VLOOKUP(A50,HOP!A:T,20,0)</f>
        <v>直连</v>
      </c>
    </row>
    <row r="51" s="3" customFormat="1" hidden="1" spans="1:8">
      <c r="A51" s="3" t="s">
        <v>310</v>
      </c>
      <c r="B51" s="3" t="s">
        <v>312</v>
      </c>
      <c r="C51" s="4">
        <v>4880</v>
      </c>
      <c r="D51" s="3" t="str">
        <f>VLOOKUP(A51,HOP!A:L,12,0)</f>
        <v>4880.00</v>
      </c>
      <c r="E51" s="3" t="str">
        <f>VLOOKUP(A51,HOP!A:C,3,0)</f>
        <v>2360995</v>
      </c>
      <c r="F51" s="3">
        <f t="shared" si="2"/>
        <v>0</v>
      </c>
      <c r="G51" s="3" t="str">
        <f t="shared" si="3"/>
        <v>，2360995</v>
      </c>
      <c r="H51" s="3" t="str">
        <f>VLOOKUP(A51,HOP!A:T,20,0)</f>
        <v>直采</v>
      </c>
    </row>
    <row r="52" s="3" customFormat="1" hidden="1" spans="1:8">
      <c r="A52" s="3" t="s">
        <v>318</v>
      </c>
      <c r="B52" s="3" t="s">
        <v>312</v>
      </c>
      <c r="C52" s="4">
        <v>1736</v>
      </c>
      <c r="D52" s="3" t="str">
        <f>VLOOKUP(A52,HOP!A:L,12,0)</f>
        <v>1736.00</v>
      </c>
      <c r="E52" s="3" t="str">
        <f>VLOOKUP(A52,HOP!A:C,3,0)</f>
        <v>2390877</v>
      </c>
      <c r="F52" s="3">
        <f t="shared" si="2"/>
        <v>0</v>
      </c>
      <c r="G52" s="3" t="str">
        <f t="shared" si="3"/>
        <v>，2390877</v>
      </c>
      <c r="H52" s="3" t="str">
        <f>VLOOKUP(A52,HOP!A:T,20,0)</f>
        <v>直连</v>
      </c>
    </row>
    <row r="53" s="3" customFormat="1" hidden="1" spans="1:8">
      <c r="A53" s="3" t="s">
        <v>324</v>
      </c>
      <c r="B53" s="3" t="s">
        <v>312</v>
      </c>
      <c r="C53" s="4">
        <v>274</v>
      </c>
      <c r="D53" s="3" t="str">
        <f>VLOOKUP(A53,HOP!A:L,12,0)</f>
        <v>274.00</v>
      </c>
      <c r="E53" s="3" t="str">
        <f>VLOOKUP(A53,HOP!A:C,3,0)</f>
        <v>2399715</v>
      </c>
      <c r="F53" s="3">
        <f t="shared" si="2"/>
        <v>0</v>
      </c>
      <c r="G53" s="3" t="str">
        <f t="shared" si="3"/>
        <v>，2399715</v>
      </c>
      <c r="H53" s="3" t="str">
        <f>VLOOKUP(A53,HOP!A:T,20,0)</f>
        <v>直连</v>
      </c>
    </row>
    <row r="54" s="3" customFormat="1" hidden="1" spans="1:8">
      <c r="A54" s="3" t="s">
        <v>329</v>
      </c>
      <c r="B54" s="3" t="s">
        <v>331</v>
      </c>
      <c r="C54" s="4">
        <v>290</v>
      </c>
      <c r="D54" s="3" t="str">
        <f>VLOOKUP(A54,HOP!A:L,12,0)</f>
        <v>290.00</v>
      </c>
      <c r="E54" s="3" t="str">
        <f>VLOOKUP(A54,HOP!A:C,3,0)</f>
        <v>2404075</v>
      </c>
      <c r="F54" s="3">
        <f t="shared" si="2"/>
        <v>0</v>
      </c>
      <c r="G54" s="3" t="str">
        <f t="shared" si="3"/>
        <v>，2404075</v>
      </c>
      <c r="H54" s="3" t="str">
        <f>VLOOKUP(A54,HOP!A:T,20,0)</f>
        <v>直连</v>
      </c>
    </row>
    <row r="55" s="3" customFormat="1" hidden="1" spans="1:8">
      <c r="A55" s="3" t="s">
        <v>337</v>
      </c>
      <c r="B55" s="3" t="s">
        <v>331</v>
      </c>
      <c r="C55" s="4">
        <v>1750</v>
      </c>
      <c r="D55" s="3" t="str">
        <f>VLOOKUP(A55,HOP!A:L,12,0)</f>
        <v>1750.00</v>
      </c>
      <c r="E55" s="3" t="str">
        <f>VLOOKUP(A55,HOP!A:C,3,0)</f>
        <v>2402060</v>
      </c>
      <c r="F55" s="3">
        <f t="shared" si="2"/>
        <v>0</v>
      </c>
      <c r="G55" s="3" t="str">
        <f t="shared" si="3"/>
        <v>，2402060</v>
      </c>
      <c r="H55" s="3" t="str">
        <f>VLOOKUP(A55,HOP!A:T,20,0)</f>
        <v>直连</v>
      </c>
    </row>
    <row r="56" s="3" customFormat="1" hidden="1" spans="1:8">
      <c r="A56" s="3" t="s">
        <v>340</v>
      </c>
      <c r="B56" s="3" t="s">
        <v>341</v>
      </c>
      <c r="C56" s="4">
        <v>1119</v>
      </c>
      <c r="D56" s="3" t="str">
        <f>VLOOKUP(A56,HOP!A:L,12,0)</f>
        <v>1119.00</v>
      </c>
      <c r="E56" s="3" t="str">
        <f>VLOOKUP(A56,HOP!A:C,3,0)</f>
        <v>2406148</v>
      </c>
      <c r="F56" s="3">
        <f t="shared" si="2"/>
        <v>0</v>
      </c>
      <c r="G56" s="3" t="str">
        <f t="shared" si="3"/>
        <v>，2406148</v>
      </c>
      <c r="H56" s="3" t="str">
        <f>VLOOKUP(A56,HOP!A:T,20,0)</f>
        <v>直连</v>
      </c>
    </row>
    <row r="57" s="3" customFormat="1" hidden="1" spans="1:8">
      <c r="A57" s="3" t="s">
        <v>346</v>
      </c>
      <c r="B57" s="3" t="s">
        <v>331</v>
      </c>
      <c r="C57" s="4">
        <v>115</v>
      </c>
      <c r="D57" s="3" t="str">
        <f>VLOOKUP(A57,HOP!A:L,12,0)</f>
        <v>115.00</v>
      </c>
      <c r="E57" s="3" t="str">
        <f>VLOOKUP(A57,HOP!A:C,3,0)</f>
        <v>2409201</v>
      </c>
      <c r="F57" s="3">
        <f t="shared" si="2"/>
        <v>0</v>
      </c>
      <c r="G57" s="3" t="str">
        <f t="shared" si="3"/>
        <v>，2409201</v>
      </c>
      <c r="H57" s="3" t="str">
        <f>VLOOKUP(A57,HOP!A:T,20,0)</f>
        <v>直连</v>
      </c>
    </row>
    <row r="58" s="3" customFormat="1" hidden="1" spans="1:8">
      <c r="A58" s="3" t="s">
        <v>351</v>
      </c>
      <c r="B58" s="3" t="s">
        <v>331</v>
      </c>
      <c r="C58" s="4">
        <v>203</v>
      </c>
      <c r="D58" s="3" t="str">
        <f>VLOOKUP(A58,HOP!A:L,12,0)</f>
        <v>203.00</v>
      </c>
      <c r="E58" s="3" t="str">
        <f>VLOOKUP(A58,HOP!A:C,3,0)</f>
        <v>2409434</v>
      </c>
      <c r="F58" s="3">
        <f t="shared" si="2"/>
        <v>0</v>
      </c>
      <c r="G58" s="3" t="str">
        <f t="shared" si="3"/>
        <v>，2409434</v>
      </c>
      <c r="H58" s="3" t="str">
        <f>VLOOKUP(A58,HOP!A:T,20,0)</f>
        <v>直连</v>
      </c>
    </row>
    <row r="59" s="3" customFormat="1" hidden="1" spans="1:8">
      <c r="A59" s="3" t="s">
        <v>354</v>
      </c>
      <c r="B59" s="3" t="s">
        <v>331</v>
      </c>
      <c r="C59" s="4">
        <v>203</v>
      </c>
      <c r="D59" s="3" t="str">
        <f>VLOOKUP(A59,HOP!A:L,12,0)</f>
        <v>203.00</v>
      </c>
      <c r="E59" s="3" t="str">
        <f>VLOOKUP(A59,HOP!A:C,3,0)</f>
        <v>2409145</v>
      </c>
      <c r="F59" s="3">
        <f t="shared" si="2"/>
        <v>0</v>
      </c>
      <c r="G59" s="3" t="str">
        <f t="shared" si="3"/>
        <v>，2409145</v>
      </c>
      <c r="H59" s="3" t="str">
        <f>VLOOKUP(A59,HOP!A:T,20,0)</f>
        <v>直连</v>
      </c>
    </row>
    <row r="60" s="3" customFormat="1" hidden="1" spans="1:8">
      <c r="A60" s="3" t="s">
        <v>358</v>
      </c>
      <c r="B60" s="3" t="s">
        <v>331</v>
      </c>
      <c r="C60" s="4">
        <v>863</v>
      </c>
      <c r="D60" s="3" t="str">
        <f>VLOOKUP(A60,HOP!A:L,12,0)</f>
        <v>863.00</v>
      </c>
      <c r="E60" s="3" t="str">
        <f>VLOOKUP(A60,HOP!A:C,3,0)</f>
        <v>2409501</v>
      </c>
      <c r="F60" s="3">
        <f t="shared" si="2"/>
        <v>0</v>
      </c>
      <c r="G60" s="3" t="str">
        <f t="shared" si="3"/>
        <v>，2409501</v>
      </c>
      <c r="H60" s="3" t="str">
        <f>VLOOKUP(A60,HOP!A:T,20,0)</f>
        <v>直连</v>
      </c>
    </row>
    <row r="61" s="3" customFormat="1" hidden="1" spans="1:8">
      <c r="A61" s="3" t="s">
        <v>364</v>
      </c>
      <c r="B61" s="3" t="s">
        <v>331</v>
      </c>
      <c r="C61" s="4">
        <v>203</v>
      </c>
      <c r="D61" s="3" t="str">
        <f>VLOOKUP(A61,HOP!A:L,12,0)</f>
        <v>203.00</v>
      </c>
      <c r="E61" s="3" t="str">
        <f>VLOOKUP(A61,HOP!A:C,3,0)</f>
        <v>2409415</v>
      </c>
      <c r="F61" s="3">
        <f t="shared" si="2"/>
        <v>0</v>
      </c>
      <c r="G61" s="3" t="str">
        <f t="shared" si="3"/>
        <v>，2409415</v>
      </c>
      <c r="H61" s="3" t="str">
        <f>VLOOKUP(A61,HOP!A:T,20,0)</f>
        <v>直连</v>
      </c>
    </row>
    <row r="62" s="3" customFormat="1" hidden="1" spans="1:8">
      <c r="A62" s="3" t="s">
        <v>367</v>
      </c>
      <c r="B62" s="3" t="s">
        <v>331</v>
      </c>
      <c r="C62" s="4">
        <v>594</v>
      </c>
      <c r="D62" s="3" t="str">
        <f>VLOOKUP(A62,HOP!A:L,12,0)</f>
        <v>594.00</v>
      </c>
      <c r="E62" s="3" t="str">
        <f>VLOOKUP(A62,HOP!A:C,3,0)</f>
        <v>2409458</v>
      </c>
      <c r="F62" s="3">
        <f t="shared" si="2"/>
        <v>0</v>
      </c>
      <c r="G62" s="3" t="str">
        <f t="shared" si="3"/>
        <v>，2409458</v>
      </c>
      <c r="H62" s="3" t="str">
        <f>VLOOKUP(A62,HOP!A:T,20,0)</f>
        <v>直连</v>
      </c>
    </row>
    <row r="63" s="3" customFormat="1" hidden="1" spans="1:8">
      <c r="A63" s="3" t="s">
        <v>374</v>
      </c>
      <c r="B63" s="3" t="s">
        <v>375</v>
      </c>
      <c r="C63" s="4">
        <v>3270</v>
      </c>
      <c r="D63" s="3" t="str">
        <f>VLOOKUP(A63,HOP!A:L,12,0)</f>
        <v>3270.00</v>
      </c>
      <c r="E63" s="3" t="str">
        <f>VLOOKUP(A63,HOP!A:C,3,0)</f>
        <v>2375798</v>
      </c>
      <c r="F63" s="3">
        <f t="shared" si="2"/>
        <v>0</v>
      </c>
      <c r="G63" s="3" t="str">
        <f t="shared" si="3"/>
        <v>，2375798</v>
      </c>
      <c r="H63" s="3" t="str">
        <f>VLOOKUP(A63,HOP!A:T,20,0)</f>
        <v>直连</v>
      </c>
    </row>
    <row r="64" s="3" customFormat="1" hidden="1" spans="1:8">
      <c r="A64" s="3" t="s">
        <v>380</v>
      </c>
      <c r="B64" s="3" t="s">
        <v>382</v>
      </c>
      <c r="C64" s="4">
        <v>0</v>
      </c>
      <c r="D64" s="3" t="e">
        <f>VLOOKUP(A64,HOP!A:L,12,0)</f>
        <v>#N/A</v>
      </c>
      <c r="E64" s="3" t="e">
        <f>VLOOKUP(A64,HOP!A:C,3,0)</f>
        <v>#N/A</v>
      </c>
      <c r="F64" s="3" t="e">
        <f t="shared" si="2"/>
        <v>#N/A</v>
      </c>
      <c r="G64" s="3" t="e">
        <f t="shared" si="3"/>
        <v>#N/A</v>
      </c>
      <c r="H64" s="3" t="e">
        <f>VLOOKUP(A64,HOP!A:T,20,0)</f>
        <v>#N/A</v>
      </c>
    </row>
    <row r="65" s="3" customFormat="1" hidden="1" spans="1:8">
      <c r="A65" s="3" t="s">
        <v>388</v>
      </c>
      <c r="B65" s="3" t="s">
        <v>375</v>
      </c>
      <c r="C65" s="4">
        <v>3320</v>
      </c>
      <c r="D65" s="3" t="str">
        <f>VLOOKUP(A65,HOP!A:L,12,0)</f>
        <v>3320.00</v>
      </c>
      <c r="E65" s="3" t="str">
        <f>VLOOKUP(A65,HOP!A:C,3,0)</f>
        <v>2386864</v>
      </c>
      <c r="F65" s="3">
        <f t="shared" si="2"/>
        <v>0</v>
      </c>
      <c r="G65" s="3" t="str">
        <f t="shared" si="3"/>
        <v>，2386864</v>
      </c>
      <c r="H65" s="3" t="str">
        <f>VLOOKUP(A65,HOP!A:T,20,0)</f>
        <v>直连</v>
      </c>
    </row>
    <row r="66" s="3" customFormat="1" hidden="1" spans="1:8">
      <c r="A66" s="3" t="s">
        <v>394</v>
      </c>
      <c r="B66" s="3" t="s">
        <v>382</v>
      </c>
      <c r="C66" s="4">
        <v>1449</v>
      </c>
      <c r="D66" s="3" t="str">
        <f>VLOOKUP(A66,HOP!A:L,12,0)</f>
        <v>1449.00</v>
      </c>
      <c r="E66" s="3" t="str">
        <f>VLOOKUP(A66,HOP!A:C,3,0)</f>
        <v>2388471</v>
      </c>
      <c r="F66" s="3">
        <f t="shared" si="2"/>
        <v>0</v>
      </c>
      <c r="G66" s="3" t="str">
        <f t="shared" si="3"/>
        <v>，2388471</v>
      </c>
      <c r="H66" s="3" t="str">
        <f>VLOOKUP(A66,HOP!A:T,20,0)</f>
        <v>直连</v>
      </c>
    </row>
    <row r="67" s="3" customFormat="1" hidden="1" spans="1:8">
      <c r="A67" s="3" t="s">
        <v>399</v>
      </c>
      <c r="B67" s="3" t="s">
        <v>382</v>
      </c>
      <c r="C67" s="4">
        <v>0</v>
      </c>
      <c r="D67" s="3" t="e">
        <f>VLOOKUP(A67,HOP!A:L,12,0)</f>
        <v>#N/A</v>
      </c>
      <c r="E67" s="3" t="e">
        <f>VLOOKUP(A67,HOP!A:C,3,0)</f>
        <v>#N/A</v>
      </c>
      <c r="F67" s="3" t="e">
        <f t="shared" ref="F67:F98" si="4">C67-D67</f>
        <v>#N/A</v>
      </c>
      <c r="G67" s="3" t="e">
        <f t="shared" ref="G67:G98" si="5">$G$1&amp;E67</f>
        <v>#N/A</v>
      </c>
      <c r="H67" s="3" t="e">
        <f>VLOOKUP(A67,HOP!A:T,20,0)</f>
        <v>#N/A</v>
      </c>
    </row>
    <row r="68" s="3" customFormat="1" hidden="1" spans="1:8">
      <c r="A68" s="3" t="s">
        <v>405</v>
      </c>
      <c r="B68" s="3" t="s">
        <v>375</v>
      </c>
      <c r="C68" s="4">
        <v>1942</v>
      </c>
      <c r="D68" s="3" t="str">
        <f>VLOOKUP(A68,HOP!A:L,12,0)</f>
        <v>1942.00</v>
      </c>
      <c r="E68" s="3" t="str">
        <f>VLOOKUP(A68,HOP!A:C,3,0)</f>
        <v>2391936</v>
      </c>
      <c r="F68" s="3">
        <f t="shared" si="4"/>
        <v>0</v>
      </c>
      <c r="G68" s="3" t="str">
        <f t="shared" si="5"/>
        <v>，2391936</v>
      </c>
      <c r="H68" s="3" t="str">
        <f>VLOOKUP(A68,HOP!A:T,20,0)</f>
        <v>直连</v>
      </c>
    </row>
    <row r="69" s="3" customFormat="1" hidden="1" spans="1:8">
      <c r="A69" s="3" t="s">
        <v>411</v>
      </c>
      <c r="B69" s="3" t="s">
        <v>382</v>
      </c>
      <c r="C69" s="4">
        <v>133</v>
      </c>
      <c r="D69" s="3" t="str">
        <f>VLOOKUP(A69,HOP!A:L,12,0)</f>
        <v>133.00</v>
      </c>
      <c r="E69" s="3" t="str">
        <f>VLOOKUP(A69,HOP!A:C,3,0)</f>
        <v>2405743</v>
      </c>
      <c r="F69" s="3">
        <f t="shared" si="4"/>
        <v>0</v>
      </c>
      <c r="G69" s="3" t="str">
        <f t="shared" si="5"/>
        <v>，2405743</v>
      </c>
      <c r="H69" s="3" t="str">
        <f>VLOOKUP(A69,HOP!A:T,20,0)</f>
        <v>直连</v>
      </c>
    </row>
    <row r="70" s="3" customFormat="1" hidden="1" spans="1:8">
      <c r="A70" s="3" t="s">
        <v>416</v>
      </c>
      <c r="B70" s="3" t="s">
        <v>382</v>
      </c>
      <c r="C70" s="4">
        <v>208</v>
      </c>
      <c r="D70" s="3" t="str">
        <f>VLOOKUP(A70,HOP!A:L,12,0)</f>
        <v>208.00</v>
      </c>
      <c r="E70" s="3" t="str">
        <f>VLOOKUP(A70,HOP!A:C,3,0)</f>
        <v>2406725</v>
      </c>
      <c r="F70" s="3">
        <f t="shared" si="4"/>
        <v>0</v>
      </c>
      <c r="G70" s="3" t="str">
        <f t="shared" si="5"/>
        <v>，2406725</v>
      </c>
      <c r="H70" s="3" t="str">
        <f>VLOOKUP(A70,HOP!A:T,20,0)</f>
        <v>直连</v>
      </c>
    </row>
    <row r="71" s="3" customFormat="1" hidden="1" spans="1:8">
      <c r="A71" s="3" t="s">
        <v>421</v>
      </c>
      <c r="B71" s="3" t="s">
        <v>423</v>
      </c>
      <c r="C71" s="4">
        <v>473</v>
      </c>
      <c r="D71" s="3" t="str">
        <f>VLOOKUP(A71,HOP!A:L,12,0)</f>
        <v>473.00</v>
      </c>
      <c r="E71" s="3" t="str">
        <f>VLOOKUP(A71,HOP!A:C,3,0)</f>
        <v>2353408</v>
      </c>
      <c r="F71" s="3">
        <f t="shared" si="4"/>
        <v>0</v>
      </c>
      <c r="G71" s="3" t="str">
        <f t="shared" si="5"/>
        <v>，2353408</v>
      </c>
      <c r="H71" s="3" t="str">
        <f>VLOOKUP(A71,HOP!A:T,20,0)</f>
        <v>直连</v>
      </c>
    </row>
    <row r="72" s="3" customFormat="1" hidden="1" spans="1:8">
      <c r="A72" s="3" t="s">
        <v>429</v>
      </c>
      <c r="B72" s="3" t="s">
        <v>430</v>
      </c>
      <c r="C72" s="4">
        <v>0</v>
      </c>
      <c r="D72" s="3" t="e">
        <f>VLOOKUP(A72,HOP!A:L,12,0)</f>
        <v>#N/A</v>
      </c>
      <c r="E72" s="3" t="e">
        <f>VLOOKUP(A72,HOP!A:C,3,0)</f>
        <v>#N/A</v>
      </c>
      <c r="F72" s="3" t="e">
        <f t="shared" si="4"/>
        <v>#N/A</v>
      </c>
      <c r="G72" s="3" t="e">
        <f t="shared" si="5"/>
        <v>#N/A</v>
      </c>
      <c r="H72" s="3" t="e">
        <f>VLOOKUP(A72,HOP!A:T,20,0)</f>
        <v>#N/A</v>
      </c>
    </row>
    <row r="73" s="3" customFormat="1" hidden="1" spans="1:8">
      <c r="A73" s="3" t="s">
        <v>436</v>
      </c>
      <c r="B73" s="3" t="s">
        <v>430</v>
      </c>
      <c r="C73" s="4">
        <v>3415</v>
      </c>
      <c r="D73" s="3" t="str">
        <f>VLOOKUP(A73,HOP!A:L,12,0)</f>
        <v>3415.00</v>
      </c>
      <c r="E73" s="3" t="str">
        <f>VLOOKUP(A73,HOP!A:C,3,0)</f>
        <v>2401514</v>
      </c>
      <c r="F73" s="3">
        <f t="shared" si="4"/>
        <v>0</v>
      </c>
      <c r="G73" s="3" t="str">
        <f t="shared" si="5"/>
        <v>，2401514</v>
      </c>
      <c r="H73" s="3" t="str">
        <f>VLOOKUP(A73,HOP!A:T,20,0)</f>
        <v>直连</v>
      </c>
    </row>
    <row r="74" s="3" customFormat="1" hidden="1" spans="1:8">
      <c r="A74" s="3" t="s">
        <v>442</v>
      </c>
      <c r="B74" s="3" t="s">
        <v>423</v>
      </c>
      <c r="C74" s="4">
        <v>1536</v>
      </c>
      <c r="D74" s="3" t="str">
        <f>VLOOKUP(A74,HOP!A:L,12,0)</f>
        <v>1536.00</v>
      </c>
      <c r="E74" s="3" t="str">
        <f>VLOOKUP(A74,HOP!A:C,3,0)</f>
        <v>2400383</v>
      </c>
      <c r="F74" s="3">
        <f t="shared" si="4"/>
        <v>0</v>
      </c>
      <c r="G74" s="3" t="str">
        <f t="shared" si="5"/>
        <v>，2400383</v>
      </c>
      <c r="H74" s="3" t="str">
        <f>VLOOKUP(A74,HOP!A:T,20,0)</f>
        <v>直连</v>
      </c>
    </row>
    <row r="75" s="3" customFormat="1" hidden="1" spans="1:8">
      <c r="A75" s="3" t="s">
        <v>447</v>
      </c>
      <c r="B75" s="3" t="s">
        <v>430</v>
      </c>
      <c r="C75" s="4">
        <v>396</v>
      </c>
      <c r="D75" s="3" t="str">
        <f>VLOOKUP(A75,HOP!A:L,12,0)</f>
        <v>396.00</v>
      </c>
      <c r="E75" s="3" t="str">
        <f>VLOOKUP(A75,HOP!A:C,3,0)</f>
        <v>2399762</v>
      </c>
      <c r="F75" s="3">
        <f t="shared" si="4"/>
        <v>0</v>
      </c>
      <c r="G75" s="3" t="str">
        <f t="shared" si="5"/>
        <v>，2399762</v>
      </c>
      <c r="H75" s="3" t="str">
        <f>VLOOKUP(A75,HOP!A:T,20,0)</f>
        <v>直连</v>
      </c>
    </row>
    <row r="76" s="3" customFormat="1" hidden="1" spans="1:8">
      <c r="A76" s="3" t="s">
        <v>453</v>
      </c>
      <c r="B76" s="3" t="s">
        <v>423</v>
      </c>
      <c r="C76" s="4">
        <v>205</v>
      </c>
      <c r="D76" s="3" t="str">
        <f>VLOOKUP(A76,HOP!A:L,12,0)</f>
        <v>205.00</v>
      </c>
      <c r="E76" s="3" t="str">
        <f>VLOOKUP(A76,HOP!A:C,3,0)</f>
        <v>2406791</v>
      </c>
      <c r="F76" s="3">
        <f t="shared" si="4"/>
        <v>0</v>
      </c>
      <c r="G76" s="3" t="str">
        <f t="shared" si="5"/>
        <v>，2406791</v>
      </c>
      <c r="H76" s="3" t="str">
        <f>VLOOKUP(A76,HOP!A:T,20,0)</f>
        <v>直连</v>
      </c>
    </row>
    <row r="77" s="3" customFormat="1" hidden="1" spans="1:8">
      <c r="A77" s="3" t="s">
        <v>459</v>
      </c>
      <c r="B77" s="3" t="s">
        <v>460</v>
      </c>
      <c r="C77" s="4">
        <v>657</v>
      </c>
      <c r="D77" s="3" t="str">
        <f>VLOOKUP(A77,HOP!A:L,12,0)</f>
        <v>657.00</v>
      </c>
      <c r="E77" s="3" t="str">
        <f>VLOOKUP(A77,HOP!A:C,3,0)</f>
        <v>2407215</v>
      </c>
      <c r="F77" s="3">
        <f t="shared" si="4"/>
        <v>0</v>
      </c>
      <c r="G77" s="3" t="str">
        <f t="shared" si="5"/>
        <v>，2407215</v>
      </c>
      <c r="H77" s="3" t="str">
        <f>VLOOKUP(A77,HOP!A:T,20,0)</f>
        <v>直连</v>
      </c>
    </row>
    <row r="78" s="3" customFormat="1" hidden="1" spans="1:8">
      <c r="A78" s="3" t="s">
        <v>465</v>
      </c>
      <c r="B78" s="3" t="s">
        <v>423</v>
      </c>
      <c r="C78" s="4">
        <v>200</v>
      </c>
      <c r="D78" s="3" t="str">
        <f>VLOOKUP(A78,HOP!A:L,12,0)</f>
        <v>200.00</v>
      </c>
      <c r="E78" s="3" t="str">
        <f>VLOOKUP(A78,HOP!A:C,3,0)</f>
        <v>2410218</v>
      </c>
      <c r="F78" s="3">
        <f t="shared" si="4"/>
        <v>0</v>
      </c>
      <c r="G78" s="3" t="str">
        <f t="shared" si="5"/>
        <v>，2410218</v>
      </c>
      <c r="H78" s="3" t="str">
        <f>VLOOKUP(A78,HOP!A:T,20,0)</f>
        <v>直连</v>
      </c>
    </row>
    <row r="79" s="3" customFormat="1" hidden="1" spans="1:8">
      <c r="A79" s="3" t="s">
        <v>470</v>
      </c>
      <c r="B79" s="3" t="s">
        <v>472</v>
      </c>
      <c r="C79" s="4">
        <v>2446</v>
      </c>
      <c r="D79" s="3" t="str">
        <f>VLOOKUP(A79,HOP!A:L,12,0)</f>
        <v>2446.00</v>
      </c>
      <c r="E79" s="3" t="str">
        <f>VLOOKUP(A79,HOP!A:C,3,0)</f>
        <v>2364444</v>
      </c>
      <c r="F79" s="3">
        <f t="shared" si="4"/>
        <v>0</v>
      </c>
      <c r="G79" s="3" t="str">
        <f t="shared" si="5"/>
        <v>，2364444</v>
      </c>
      <c r="H79" s="3" t="str">
        <f>VLOOKUP(A79,HOP!A:T,20,0)</f>
        <v>直采</v>
      </c>
    </row>
    <row r="80" s="3" customFormat="1" hidden="1" spans="1:8">
      <c r="A80" s="3" t="s">
        <v>477</v>
      </c>
      <c r="B80" s="3" t="s">
        <v>479</v>
      </c>
      <c r="C80" s="4">
        <v>2223</v>
      </c>
      <c r="D80" s="3" t="str">
        <f>VLOOKUP(A80,HOP!A:L,12,0)</f>
        <v>2223.00</v>
      </c>
      <c r="E80" s="3" t="str">
        <f>VLOOKUP(A80,HOP!A:C,3,0)</f>
        <v>2391726</v>
      </c>
      <c r="F80" s="3">
        <f t="shared" si="4"/>
        <v>0</v>
      </c>
      <c r="G80" s="3" t="str">
        <f t="shared" si="5"/>
        <v>，2391726</v>
      </c>
      <c r="H80" s="3" t="str">
        <f>VLOOKUP(A80,HOP!A:T,20,0)</f>
        <v>直连</v>
      </c>
    </row>
    <row r="81" s="3" customFormat="1" hidden="1" spans="1:8">
      <c r="A81" s="3" t="s">
        <v>485</v>
      </c>
      <c r="B81" s="3" t="s">
        <v>472</v>
      </c>
      <c r="C81" s="4">
        <v>0</v>
      </c>
      <c r="D81" s="3" t="e">
        <f>VLOOKUP(A81,HOP!A:L,12,0)</f>
        <v>#N/A</v>
      </c>
      <c r="E81" s="3" t="e">
        <f>VLOOKUP(A81,HOP!A:C,3,0)</f>
        <v>#N/A</v>
      </c>
      <c r="F81" s="3" t="e">
        <f t="shared" si="4"/>
        <v>#N/A</v>
      </c>
      <c r="G81" s="3" t="e">
        <f t="shared" si="5"/>
        <v>#N/A</v>
      </c>
      <c r="H81" s="3" t="e">
        <f>VLOOKUP(A81,HOP!A:T,20,0)</f>
        <v>#N/A</v>
      </c>
    </row>
    <row r="82" s="3" customFormat="1" hidden="1" spans="1:8">
      <c r="A82" s="3" t="s">
        <v>491</v>
      </c>
      <c r="B82" s="3" t="s">
        <v>472</v>
      </c>
      <c r="C82" s="4">
        <v>580</v>
      </c>
      <c r="D82" s="3" t="str">
        <f>VLOOKUP(A82,HOP!A:L,12,0)</f>
        <v>580.00</v>
      </c>
      <c r="E82" s="3" t="str">
        <f>VLOOKUP(A82,HOP!A:C,3,0)</f>
        <v>2405689</v>
      </c>
      <c r="F82" s="3">
        <f t="shared" si="4"/>
        <v>0</v>
      </c>
      <c r="G82" s="3" t="str">
        <f t="shared" si="5"/>
        <v>，2405689</v>
      </c>
      <c r="H82" s="3" t="str">
        <f>VLOOKUP(A82,HOP!A:T,20,0)</f>
        <v>直连</v>
      </c>
    </row>
    <row r="83" s="3" customFormat="1" hidden="1" spans="1:8">
      <c r="A83" s="3" t="s">
        <v>497</v>
      </c>
      <c r="B83" s="3" t="s">
        <v>472</v>
      </c>
      <c r="C83" s="4">
        <v>295</v>
      </c>
      <c r="D83" s="3" t="str">
        <f>VLOOKUP(A83,HOP!A:L,12,0)</f>
        <v>295.00</v>
      </c>
      <c r="E83" s="3" t="str">
        <f>VLOOKUP(A83,HOP!A:C,3,0)</f>
        <v>2410630</v>
      </c>
      <c r="F83" s="3">
        <f t="shared" si="4"/>
        <v>0</v>
      </c>
      <c r="G83" s="3" t="str">
        <f t="shared" si="5"/>
        <v>，2410630</v>
      </c>
      <c r="H83" s="3" t="str">
        <f>VLOOKUP(A83,HOP!A:T,20,0)</f>
        <v>直连</v>
      </c>
    </row>
    <row r="84" s="3" customFormat="1" hidden="1" spans="1:8">
      <c r="A84" s="3" t="s">
        <v>508</v>
      </c>
      <c r="B84" s="3" t="s">
        <v>510</v>
      </c>
      <c r="C84" s="4">
        <v>86</v>
      </c>
      <c r="D84" s="3" t="str">
        <f>VLOOKUP(A84,HOP!A:L,12,0)</f>
        <v>86.00</v>
      </c>
      <c r="E84" s="3" t="str">
        <f>VLOOKUP(A84,HOP!A:C,3,0)</f>
        <v>2410810</v>
      </c>
      <c r="F84" s="3">
        <f t="shared" si="4"/>
        <v>0</v>
      </c>
      <c r="G84" s="3" t="str">
        <f t="shared" si="5"/>
        <v>，2410810</v>
      </c>
      <c r="H84" s="3" t="str">
        <f>VLOOKUP(A84,HOP!A:T,20,0)</f>
        <v>直连</v>
      </c>
    </row>
    <row r="85" s="3" customFormat="1" hidden="1" spans="1:8">
      <c r="A85" s="3" t="s">
        <v>515</v>
      </c>
      <c r="B85" s="3" t="s">
        <v>510</v>
      </c>
      <c r="C85" s="4">
        <v>0</v>
      </c>
      <c r="D85" s="3" t="e">
        <f>VLOOKUP(A85,HOP!A:L,12,0)</f>
        <v>#N/A</v>
      </c>
      <c r="E85" s="3" t="e">
        <f>VLOOKUP(A85,HOP!A:C,3,0)</f>
        <v>#N/A</v>
      </c>
      <c r="F85" s="3" t="e">
        <f t="shared" si="4"/>
        <v>#N/A</v>
      </c>
      <c r="G85" s="3" t="e">
        <f t="shared" si="5"/>
        <v>#N/A</v>
      </c>
      <c r="H85" s="3" t="e">
        <f>VLOOKUP(A85,HOP!A:T,20,0)</f>
        <v>#N/A</v>
      </c>
    </row>
    <row r="86" s="3" customFormat="1" hidden="1" spans="1:8">
      <c r="A86" s="3" t="s">
        <v>521</v>
      </c>
      <c r="B86" s="3" t="s">
        <v>510</v>
      </c>
      <c r="C86" s="4">
        <v>1115</v>
      </c>
      <c r="D86" s="3" t="str">
        <f>VLOOKUP(A86,HOP!A:L,12,0)</f>
        <v>1115.00</v>
      </c>
      <c r="E86" s="3" t="str">
        <f>VLOOKUP(A86,HOP!A:C,3,0)</f>
        <v>2320045</v>
      </c>
      <c r="F86" s="3">
        <f t="shared" si="4"/>
        <v>0</v>
      </c>
      <c r="G86" s="3" t="str">
        <f t="shared" si="5"/>
        <v>，2320045</v>
      </c>
      <c r="H86" s="3" t="str">
        <f>VLOOKUP(A86,HOP!A:T,20,0)</f>
        <v>直连</v>
      </c>
    </row>
    <row r="87" s="3" customFormat="1" hidden="1" spans="1:8">
      <c r="A87" s="3" t="s">
        <v>526</v>
      </c>
      <c r="B87" s="3" t="s">
        <v>510</v>
      </c>
      <c r="C87" s="4">
        <v>379</v>
      </c>
      <c r="D87" s="3" t="str">
        <f>VLOOKUP(A87,HOP!A:L,12,0)</f>
        <v>379.00</v>
      </c>
      <c r="E87" s="3" t="str">
        <f>VLOOKUP(A87,HOP!A:C,3,0)</f>
        <v>2368369</v>
      </c>
      <c r="F87" s="3">
        <f t="shared" si="4"/>
        <v>0</v>
      </c>
      <c r="G87" s="3" t="str">
        <f t="shared" si="5"/>
        <v>，2368369</v>
      </c>
      <c r="H87" s="3" t="str">
        <f>VLOOKUP(A87,HOP!A:T,20,0)</f>
        <v>直连</v>
      </c>
    </row>
    <row r="88" s="3" customFormat="1" hidden="1" spans="1:8">
      <c r="A88" s="3" t="s">
        <v>532</v>
      </c>
      <c r="B88" s="3" t="s">
        <v>510</v>
      </c>
      <c r="C88" s="4">
        <v>382</v>
      </c>
      <c r="D88" s="3" t="str">
        <f>VLOOKUP(A88,HOP!A:L,12,0)</f>
        <v>382.00</v>
      </c>
      <c r="E88" s="3" t="str">
        <f>VLOOKUP(A88,HOP!A:C,3,0)</f>
        <v>2370201</v>
      </c>
      <c r="F88" s="3">
        <f t="shared" si="4"/>
        <v>0</v>
      </c>
      <c r="G88" s="3" t="str">
        <f t="shared" si="5"/>
        <v>，2370201</v>
      </c>
      <c r="H88" s="3" t="str">
        <f>VLOOKUP(A88,HOP!A:T,20,0)</f>
        <v>直连</v>
      </c>
    </row>
    <row r="89" s="3" customFormat="1" hidden="1" spans="1:8">
      <c r="A89" s="3" t="s">
        <v>537</v>
      </c>
      <c r="B89" s="3" t="s">
        <v>510</v>
      </c>
      <c r="C89" s="4">
        <v>520</v>
      </c>
      <c r="D89" s="3" t="str">
        <f>VLOOKUP(A89,HOP!A:L,12,0)</f>
        <v>520.00</v>
      </c>
      <c r="E89" s="3" t="str">
        <f>VLOOKUP(A89,HOP!A:C,3,0)</f>
        <v>2399954</v>
      </c>
      <c r="F89" s="3">
        <f t="shared" si="4"/>
        <v>0</v>
      </c>
      <c r="G89" s="3" t="str">
        <f t="shared" si="5"/>
        <v>，2399954</v>
      </c>
      <c r="H89" s="3" t="str">
        <f>VLOOKUP(A89,HOP!A:T,20,0)</f>
        <v>直连</v>
      </c>
    </row>
    <row r="90" s="3" customFormat="1" hidden="1" spans="1:8">
      <c r="A90" s="3" t="s">
        <v>542</v>
      </c>
      <c r="B90" s="3" t="s">
        <v>510</v>
      </c>
      <c r="C90" s="4">
        <v>1073</v>
      </c>
      <c r="D90" s="3" t="str">
        <f>VLOOKUP(A90,HOP!A:L,12,0)</f>
        <v>1073.00</v>
      </c>
      <c r="E90" s="3" t="str">
        <f>VLOOKUP(A90,HOP!A:C,3,0)</f>
        <v>2400850</v>
      </c>
      <c r="F90" s="3">
        <f t="shared" si="4"/>
        <v>0</v>
      </c>
      <c r="G90" s="3" t="str">
        <f t="shared" si="5"/>
        <v>，2400850</v>
      </c>
      <c r="H90" s="3" t="str">
        <f>VLOOKUP(A90,HOP!A:T,20,0)</f>
        <v>直连</v>
      </c>
    </row>
    <row r="91" s="3" customFormat="1" hidden="1" spans="1:8">
      <c r="A91" s="3" t="s">
        <v>548</v>
      </c>
      <c r="B91" s="3" t="s">
        <v>549</v>
      </c>
      <c r="C91" s="4">
        <v>1836</v>
      </c>
      <c r="D91" s="3" t="str">
        <f>VLOOKUP(A91,HOP!A:L,12,0)</f>
        <v>1836.00</v>
      </c>
      <c r="E91" s="3" t="str">
        <f>VLOOKUP(A91,HOP!A:C,3,0)</f>
        <v>2404861</v>
      </c>
      <c r="F91" s="3">
        <f t="shared" si="4"/>
        <v>0</v>
      </c>
      <c r="G91" s="3" t="str">
        <f t="shared" si="5"/>
        <v>，2404861</v>
      </c>
      <c r="H91" s="3" t="str">
        <f>VLOOKUP(A91,HOP!A:T,20,0)</f>
        <v>直连</v>
      </c>
    </row>
    <row r="92" s="3" customFormat="1" hidden="1" spans="1:8">
      <c r="A92" s="3" t="s">
        <v>554</v>
      </c>
      <c r="B92" s="3" t="s">
        <v>510</v>
      </c>
      <c r="C92" s="4">
        <v>474</v>
      </c>
      <c r="D92" s="3" t="str">
        <f>VLOOKUP(A92,HOP!A:L,12,0)</f>
        <v>474.00</v>
      </c>
      <c r="E92" s="3" t="str">
        <f>VLOOKUP(A92,HOP!A:C,3,0)</f>
        <v>2409136</v>
      </c>
      <c r="F92" s="3">
        <f t="shared" si="4"/>
        <v>0</v>
      </c>
      <c r="G92" s="3" t="str">
        <f t="shared" si="5"/>
        <v>，2409136</v>
      </c>
      <c r="H92" s="3" t="str">
        <f>VLOOKUP(A92,HOP!A:T,20,0)</f>
        <v>直连</v>
      </c>
    </row>
    <row r="93" s="3" customFormat="1" hidden="1" spans="1:8">
      <c r="A93" s="3" t="s">
        <v>557</v>
      </c>
      <c r="B93" s="3" t="s">
        <v>510</v>
      </c>
      <c r="C93" s="4">
        <v>617</v>
      </c>
      <c r="D93" s="3" t="str">
        <f>VLOOKUP(A93,HOP!A:L,12,0)</f>
        <v>617.00</v>
      </c>
      <c r="E93" s="3" t="str">
        <f>VLOOKUP(A93,HOP!A:C,3,0)</f>
        <v>2410915</v>
      </c>
      <c r="F93" s="3">
        <f t="shared" si="4"/>
        <v>0</v>
      </c>
      <c r="G93" s="3" t="str">
        <f t="shared" si="5"/>
        <v>，2410915</v>
      </c>
      <c r="H93" s="3" t="str">
        <f>VLOOKUP(A93,HOP!A:T,20,0)</f>
        <v>直连</v>
      </c>
    </row>
    <row r="94" s="3" customFormat="1" hidden="1" spans="1:8">
      <c r="A94" s="3" t="s">
        <v>563</v>
      </c>
      <c r="B94" s="3" t="s">
        <v>510</v>
      </c>
      <c r="C94" s="4">
        <v>234</v>
      </c>
      <c r="D94" s="3" t="str">
        <f>VLOOKUP(A94,HOP!A:L,12,0)</f>
        <v>234.00</v>
      </c>
      <c r="E94" s="3" t="str">
        <f>VLOOKUP(A94,HOP!A:C,3,0)</f>
        <v>2410958</v>
      </c>
      <c r="F94" s="3">
        <f t="shared" si="4"/>
        <v>0</v>
      </c>
      <c r="G94" s="3" t="str">
        <f t="shared" si="5"/>
        <v>，2410958</v>
      </c>
      <c r="H94" s="3" t="str">
        <f>VLOOKUP(A94,HOP!A:T,20,0)</f>
        <v>直连</v>
      </c>
    </row>
    <row r="95" s="3" customFormat="1" hidden="1" spans="1:8">
      <c r="A95" s="3" t="s">
        <v>566</v>
      </c>
      <c r="B95" s="3" t="s">
        <v>510</v>
      </c>
      <c r="C95" s="4">
        <v>87</v>
      </c>
      <c r="D95" s="3" t="str">
        <f>VLOOKUP(A95,HOP!A:L,12,0)</f>
        <v>87.00</v>
      </c>
      <c r="E95" s="3" t="str">
        <f>VLOOKUP(A95,HOP!A:C,3,0)</f>
        <v>2410766</v>
      </c>
      <c r="F95" s="3">
        <f t="shared" si="4"/>
        <v>0</v>
      </c>
      <c r="G95" s="3" t="str">
        <f t="shared" si="5"/>
        <v>，2410766</v>
      </c>
      <c r="H95" s="3" t="str">
        <f>VLOOKUP(A95,HOP!A:T,20,0)</f>
        <v>直连</v>
      </c>
    </row>
    <row r="96" s="3" customFormat="1" hidden="1" spans="1:8">
      <c r="A96" s="3" t="s">
        <v>572</v>
      </c>
      <c r="B96" s="3" t="s">
        <v>510</v>
      </c>
      <c r="C96" s="4">
        <v>85</v>
      </c>
      <c r="D96" s="3" t="str">
        <f>VLOOKUP(A96,HOP!A:L,12,0)</f>
        <v>85.00</v>
      </c>
      <c r="E96" s="3" t="str">
        <f>VLOOKUP(A96,HOP!A:C,3,0)</f>
        <v>2410927</v>
      </c>
      <c r="F96" s="3">
        <f t="shared" si="4"/>
        <v>0</v>
      </c>
      <c r="G96" s="3" t="str">
        <f t="shared" si="5"/>
        <v>，2410927</v>
      </c>
      <c r="H96" s="3" t="str">
        <f>VLOOKUP(A96,HOP!A:T,20,0)</f>
        <v>直连</v>
      </c>
    </row>
    <row r="97" s="3" customFormat="1" hidden="1" spans="1:8">
      <c r="A97" s="3" t="s">
        <v>578</v>
      </c>
      <c r="B97" s="3" t="s">
        <v>510</v>
      </c>
      <c r="C97" s="4">
        <v>234</v>
      </c>
      <c r="D97" s="3" t="str">
        <f>VLOOKUP(A97,HOP!A:L,12,0)</f>
        <v>234.00</v>
      </c>
      <c r="E97" s="3" t="str">
        <f>VLOOKUP(A97,HOP!A:C,3,0)</f>
        <v>2410952</v>
      </c>
      <c r="F97" s="3">
        <f t="shared" si="4"/>
        <v>0</v>
      </c>
      <c r="G97" s="3" t="str">
        <f t="shared" si="5"/>
        <v>，2410952</v>
      </c>
      <c r="H97" s="3" t="str">
        <f>VLOOKUP(A97,HOP!A:T,20,0)</f>
        <v>直连</v>
      </c>
    </row>
    <row r="98" s="3" customFormat="1" hidden="1" spans="1:8">
      <c r="A98" s="3" t="s">
        <v>581</v>
      </c>
      <c r="B98" s="3" t="s">
        <v>510</v>
      </c>
      <c r="C98" s="4">
        <v>232</v>
      </c>
      <c r="D98" s="3" t="str">
        <f>VLOOKUP(A98,HOP!A:L,12,0)</f>
        <v>232.00</v>
      </c>
      <c r="E98" s="3" t="str">
        <f>VLOOKUP(A98,HOP!A:C,3,0)</f>
        <v>2410716</v>
      </c>
      <c r="F98" s="3">
        <f t="shared" si="4"/>
        <v>0</v>
      </c>
      <c r="G98" s="3" t="str">
        <f t="shared" si="5"/>
        <v>，2410716</v>
      </c>
      <c r="H98" s="3" t="str">
        <f>VLOOKUP(A98,HOP!A:T,20,0)</f>
        <v>直连</v>
      </c>
    </row>
    <row r="99" s="3" customFormat="1" hidden="1" spans="1:8">
      <c r="A99" s="3" t="s">
        <v>587</v>
      </c>
      <c r="B99" s="3" t="s">
        <v>510</v>
      </c>
      <c r="C99" s="4">
        <v>781</v>
      </c>
      <c r="D99" s="3" t="str">
        <f>VLOOKUP(A99,HOP!A:L,12,0)</f>
        <v>781.00</v>
      </c>
      <c r="E99" s="3" t="str">
        <f>VLOOKUP(A99,HOP!A:C,3,0)</f>
        <v>2410815</v>
      </c>
      <c r="F99" s="3">
        <f t="shared" ref="F99:F130" si="6">C99-D99</f>
        <v>0</v>
      </c>
      <c r="G99" s="3" t="str">
        <f t="shared" ref="G99:G130" si="7">$G$1&amp;E99</f>
        <v>，2410815</v>
      </c>
      <c r="H99" s="3" t="str">
        <f>VLOOKUP(A99,HOP!A:T,20,0)</f>
        <v>直连</v>
      </c>
    </row>
    <row r="100" s="3" customFormat="1" hidden="1" spans="1:8">
      <c r="A100" s="3" t="s">
        <v>595</v>
      </c>
      <c r="B100" s="3" t="s">
        <v>510</v>
      </c>
      <c r="C100" s="4">
        <v>99</v>
      </c>
      <c r="D100" s="3" t="str">
        <f>VLOOKUP(A100,HOP!A:L,12,0)</f>
        <v>99.00</v>
      </c>
      <c r="E100" s="3" t="str">
        <f>VLOOKUP(A100,HOP!A:C,3,0)</f>
        <v>2410661</v>
      </c>
      <c r="F100" s="3">
        <f t="shared" si="6"/>
        <v>0</v>
      </c>
      <c r="G100" s="3" t="str">
        <f t="shared" si="7"/>
        <v>，2410661</v>
      </c>
      <c r="H100" s="3" t="str">
        <f>VLOOKUP(A100,HOP!A:T,20,0)</f>
        <v>直连</v>
      </c>
    </row>
    <row r="101" s="3" customFormat="1" hidden="1" spans="1:8">
      <c r="A101" s="3" t="s">
        <v>601</v>
      </c>
      <c r="B101" s="3" t="s">
        <v>510</v>
      </c>
      <c r="C101" s="4">
        <v>99</v>
      </c>
      <c r="D101" s="3" t="str">
        <f>VLOOKUP(A101,HOP!A:L,12,0)</f>
        <v>99.00</v>
      </c>
      <c r="E101" s="3" t="str">
        <f>VLOOKUP(A101,HOP!A:C,3,0)</f>
        <v>2410723</v>
      </c>
      <c r="F101" s="3">
        <f t="shared" si="6"/>
        <v>0</v>
      </c>
      <c r="G101" s="3" t="str">
        <f t="shared" si="7"/>
        <v>，2410723</v>
      </c>
      <c r="H101" s="3" t="str">
        <f>VLOOKUP(A101,HOP!A:T,20,0)</f>
        <v>直连</v>
      </c>
    </row>
    <row r="102" s="3" customFormat="1" hidden="1" spans="1:8">
      <c r="A102" s="3" t="s">
        <v>604</v>
      </c>
      <c r="B102" s="3" t="s">
        <v>510</v>
      </c>
      <c r="C102" s="4">
        <v>86</v>
      </c>
      <c r="D102" s="3" t="str">
        <f>VLOOKUP(A102,HOP!A:L,12,0)</f>
        <v>86.00</v>
      </c>
      <c r="E102" s="3" t="str">
        <f>VLOOKUP(A102,HOP!A:C,3,0)</f>
        <v>2410834</v>
      </c>
      <c r="F102" s="3">
        <f t="shared" si="6"/>
        <v>0</v>
      </c>
      <c r="G102" s="3" t="str">
        <f t="shared" si="7"/>
        <v>，2410834</v>
      </c>
      <c r="H102" s="3" t="str">
        <f>VLOOKUP(A102,HOP!A:T,20,0)</f>
        <v>直连</v>
      </c>
    </row>
    <row r="103" s="3" customFormat="1" hidden="1" spans="1:8">
      <c r="A103" s="3" t="s">
        <v>608</v>
      </c>
      <c r="B103" s="3" t="s">
        <v>510</v>
      </c>
      <c r="C103" s="4">
        <v>84</v>
      </c>
      <c r="D103" s="3" t="str">
        <f>VLOOKUP(A103,HOP!A:L,12,0)</f>
        <v>84.00</v>
      </c>
      <c r="E103" s="3" t="str">
        <f>VLOOKUP(A103,HOP!A:C,3,0)</f>
        <v>2410731</v>
      </c>
      <c r="F103" s="3">
        <f t="shared" si="6"/>
        <v>0</v>
      </c>
      <c r="G103" s="3" t="str">
        <f t="shared" si="7"/>
        <v>，2410731</v>
      </c>
      <c r="H103" s="3" t="str">
        <f>VLOOKUP(A103,HOP!A:T,20,0)</f>
        <v>直连</v>
      </c>
    </row>
    <row r="104" s="3" customFormat="1" hidden="1" spans="1:8">
      <c r="A104" s="3" t="s">
        <v>611</v>
      </c>
      <c r="B104" s="3" t="s">
        <v>510</v>
      </c>
      <c r="C104" s="4">
        <v>80</v>
      </c>
      <c r="D104" s="3" t="str">
        <f>VLOOKUP(A104,HOP!A:L,12,0)</f>
        <v>80.00</v>
      </c>
      <c r="E104" s="3" t="str">
        <f>VLOOKUP(A104,HOP!A:C,3,0)</f>
        <v>2410821</v>
      </c>
      <c r="F104" s="3">
        <f t="shared" si="6"/>
        <v>0</v>
      </c>
      <c r="G104" s="3" t="str">
        <f t="shared" si="7"/>
        <v>，2410821</v>
      </c>
      <c r="H104" s="3" t="str">
        <f>VLOOKUP(A104,HOP!A:T,20,0)</f>
        <v>直连</v>
      </c>
    </row>
    <row r="105" s="3" customFormat="1" hidden="1" spans="1:8">
      <c r="A105" s="3" t="s">
        <v>618</v>
      </c>
      <c r="B105" s="3" t="s">
        <v>619</v>
      </c>
      <c r="C105" s="4">
        <v>2086</v>
      </c>
      <c r="D105" s="3" t="str">
        <f>VLOOKUP(A105,HOP!A:L,12,0)</f>
        <v>2086.00</v>
      </c>
      <c r="E105" s="3" t="str">
        <f>VLOOKUP(A105,HOP!A:C,3,0)</f>
        <v>2374680</v>
      </c>
      <c r="F105" s="3">
        <f t="shared" si="6"/>
        <v>0</v>
      </c>
      <c r="G105" s="3" t="str">
        <f t="shared" si="7"/>
        <v>，2374680</v>
      </c>
      <c r="H105" s="3" t="str">
        <f>VLOOKUP(A105,HOP!A:T,20,0)</f>
        <v>直连</v>
      </c>
    </row>
    <row r="106" s="3" customFormat="1" hidden="1" spans="1:8">
      <c r="A106" s="3" t="s">
        <v>624</v>
      </c>
      <c r="B106" s="3" t="s">
        <v>619</v>
      </c>
      <c r="C106" s="4">
        <v>1569</v>
      </c>
      <c r="D106" s="3" t="str">
        <f>VLOOKUP(A106,HOP!A:L,12,0)</f>
        <v>1569.00</v>
      </c>
      <c r="E106" s="3" t="str">
        <f>VLOOKUP(A106,HOP!A:C,3,0)</f>
        <v>2385036</v>
      </c>
      <c r="F106" s="3">
        <f t="shared" si="6"/>
        <v>0</v>
      </c>
      <c r="G106" s="3" t="str">
        <f t="shared" si="7"/>
        <v>，2385036</v>
      </c>
      <c r="H106" s="3" t="str">
        <f>VLOOKUP(A106,HOP!A:T,20,0)</f>
        <v>直连</v>
      </c>
    </row>
    <row r="107" s="3" customFormat="1" hidden="1" spans="1:8">
      <c r="A107" s="3" t="s">
        <v>631</v>
      </c>
      <c r="B107" s="3" t="s">
        <v>619</v>
      </c>
      <c r="C107" s="4">
        <v>1862</v>
      </c>
      <c r="D107" s="3" t="str">
        <f>VLOOKUP(A107,HOP!A:L,12,0)</f>
        <v>1862.00</v>
      </c>
      <c r="E107" s="3" t="str">
        <f>VLOOKUP(A107,HOP!A:C,3,0)</f>
        <v>2385752</v>
      </c>
      <c r="F107" s="3">
        <f t="shared" si="6"/>
        <v>0</v>
      </c>
      <c r="G107" s="3" t="str">
        <f t="shared" si="7"/>
        <v>，2385752</v>
      </c>
      <c r="H107" s="3" t="str">
        <f>VLOOKUP(A107,HOP!A:T,20,0)</f>
        <v>直连</v>
      </c>
    </row>
    <row r="108" s="3" customFormat="1" hidden="1" spans="1:8">
      <c r="A108" s="3" t="s">
        <v>636</v>
      </c>
      <c r="B108" s="3" t="s">
        <v>637</v>
      </c>
      <c r="C108" s="4">
        <v>512</v>
      </c>
      <c r="D108" s="3" t="str">
        <f>VLOOKUP(A108,HOP!A:L,12,0)</f>
        <v>512.00</v>
      </c>
      <c r="E108" s="3" t="str">
        <f>VLOOKUP(A108,HOP!A:C,3,0)</f>
        <v>2392297</v>
      </c>
      <c r="F108" s="3">
        <f t="shared" si="6"/>
        <v>0</v>
      </c>
      <c r="G108" s="3" t="str">
        <f t="shared" si="7"/>
        <v>，2392297</v>
      </c>
      <c r="H108" s="3" t="str">
        <f>VLOOKUP(A108,HOP!A:T,20,0)</f>
        <v>直连</v>
      </c>
    </row>
    <row r="109" s="3" customFormat="1" hidden="1" spans="1:8">
      <c r="A109" s="3" t="s">
        <v>643</v>
      </c>
      <c r="B109" s="3" t="s">
        <v>619</v>
      </c>
      <c r="C109" s="4">
        <v>460</v>
      </c>
      <c r="D109" s="3" t="str">
        <f>VLOOKUP(A109,HOP!A:L,12,0)</f>
        <v>460.00</v>
      </c>
      <c r="E109" s="3" t="str">
        <f>VLOOKUP(A109,HOP!A:C,3,0)</f>
        <v>2399891</v>
      </c>
      <c r="F109" s="3">
        <f t="shared" si="6"/>
        <v>0</v>
      </c>
      <c r="G109" s="3" t="str">
        <f t="shared" si="7"/>
        <v>，2399891</v>
      </c>
      <c r="H109" s="3" t="str">
        <f>VLOOKUP(A109,HOP!A:T,20,0)</f>
        <v>直连</v>
      </c>
    </row>
    <row r="110" s="3" customFormat="1" hidden="1" spans="1:8">
      <c r="A110" s="3" t="s">
        <v>648</v>
      </c>
      <c r="B110" s="3" t="s">
        <v>619</v>
      </c>
      <c r="C110" s="4">
        <v>263</v>
      </c>
      <c r="D110" s="3" t="str">
        <f>VLOOKUP(A110,HOP!A:L,12,0)</f>
        <v>263.00</v>
      </c>
      <c r="E110" s="3" t="str">
        <f>VLOOKUP(A110,HOP!A:C,3,0)</f>
        <v>2410878</v>
      </c>
      <c r="F110" s="3">
        <f t="shared" si="6"/>
        <v>0</v>
      </c>
      <c r="G110" s="3" t="str">
        <f t="shared" si="7"/>
        <v>，2410878</v>
      </c>
      <c r="H110" s="3" t="str">
        <f>VLOOKUP(A110,HOP!A:T,20,0)</f>
        <v>直连</v>
      </c>
    </row>
    <row r="111" s="3" customFormat="1" hidden="1" spans="1:8">
      <c r="A111" s="3" t="s">
        <v>653</v>
      </c>
      <c r="B111" s="3" t="s">
        <v>619</v>
      </c>
      <c r="C111" s="4">
        <v>220</v>
      </c>
      <c r="D111" s="3" t="str">
        <f>VLOOKUP(A111,HOP!A:L,12,0)</f>
        <v>220.00</v>
      </c>
      <c r="E111" s="3" t="str">
        <f>VLOOKUP(A111,HOP!A:C,3,0)</f>
        <v>2411133</v>
      </c>
      <c r="F111" s="3">
        <f t="shared" si="6"/>
        <v>0</v>
      </c>
      <c r="G111" s="3" t="str">
        <f t="shared" si="7"/>
        <v>，2411133</v>
      </c>
      <c r="H111" s="3" t="str">
        <f>VLOOKUP(A111,HOP!A:T,20,0)</f>
        <v>直连</v>
      </c>
    </row>
    <row r="112" s="3" customFormat="1" hidden="1" spans="1:8">
      <c r="A112" s="3" t="s">
        <v>658</v>
      </c>
      <c r="B112" s="3" t="s">
        <v>619</v>
      </c>
      <c r="C112" s="4">
        <v>96</v>
      </c>
      <c r="D112" s="3" t="str">
        <f>VLOOKUP(A112,HOP!A:L,12,0)</f>
        <v>96.00</v>
      </c>
      <c r="E112" s="3" t="str">
        <f>VLOOKUP(A112,HOP!A:C,3,0)</f>
        <v>2411320</v>
      </c>
      <c r="F112" s="3">
        <f t="shared" si="6"/>
        <v>0</v>
      </c>
      <c r="G112" s="3" t="str">
        <f t="shared" si="7"/>
        <v>，2411320</v>
      </c>
      <c r="H112" s="3" t="str">
        <f>VLOOKUP(A112,HOP!A:T,20,0)</f>
        <v>直连</v>
      </c>
    </row>
    <row r="113" s="3" customFormat="1" hidden="1" spans="1:8">
      <c r="A113" s="3" t="s">
        <v>664</v>
      </c>
      <c r="B113" s="3" t="s">
        <v>619</v>
      </c>
      <c r="C113" s="4">
        <v>113</v>
      </c>
      <c r="D113" s="3" t="str">
        <f>VLOOKUP(A113,HOP!A:L,12,0)</f>
        <v>113.00</v>
      </c>
      <c r="E113" s="3" t="str">
        <f>VLOOKUP(A113,HOP!A:C,3,0)</f>
        <v>2411359</v>
      </c>
      <c r="F113" s="3">
        <f t="shared" si="6"/>
        <v>0</v>
      </c>
      <c r="G113" s="3" t="str">
        <f t="shared" si="7"/>
        <v>，2411359</v>
      </c>
      <c r="H113" s="3" t="str">
        <f>VLOOKUP(A113,HOP!A:T,20,0)</f>
        <v>直连</v>
      </c>
    </row>
    <row r="114" s="3" customFormat="1" hidden="1" spans="1:8">
      <c r="A114" s="3" t="s">
        <v>669</v>
      </c>
      <c r="B114" s="3" t="s">
        <v>619</v>
      </c>
      <c r="C114" s="4">
        <v>304</v>
      </c>
      <c r="D114" s="3" t="str">
        <f>VLOOKUP(A114,HOP!A:L,12,0)</f>
        <v>304.00</v>
      </c>
      <c r="E114" s="3" t="str">
        <f>VLOOKUP(A114,HOP!A:C,3,0)</f>
        <v>2411380</v>
      </c>
      <c r="F114" s="3">
        <f t="shared" si="6"/>
        <v>0</v>
      </c>
      <c r="G114" s="3" t="str">
        <f t="shared" si="7"/>
        <v>，2411380</v>
      </c>
      <c r="H114" s="3" t="str">
        <f>VLOOKUP(A114,HOP!A:T,20,0)</f>
        <v>直连</v>
      </c>
    </row>
    <row r="115" s="3" customFormat="1" hidden="1" spans="1:8">
      <c r="A115" s="3" t="s">
        <v>674</v>
      </c>
      <c r="B115" s="3" t="s">
        <v>619</v>
      </c>
      <c r="C115" s="4">
        <v>229</v>
      </c>
      <c r="D115" s="3" t="str">
        <f>VLOOKUP(A115,HOP!A:L,12,0)</f>
        <v>229.00</v>
      </c>
      <c r="E115" s="3" t="str">
        <f>VLOOKUP(A115,HOP!A:C,3,0)</f>
        <v>2411403</v>
      </c>
      <c r="F115" s="3">
        <f t="shared" si="6"/>
        <v>0</v>
      </c>
      <c r="G115" s="3" t="str">
        <f t="shared" si="7"/>
        <v>，2411403</v>
      </c>
      <c r="H115" s="3" t="str">
        <f>VLOOKUP(A115,HOP!A:T,20,0)</f>
        <v>直连</v>
      </c>
    </row>
    <row r="116" s="3" customFormat="1" hidden="1" spans="1:8">
      <c r="A116" s="3" t="s">
        <v>679</v>
      </c>
      <c r="B116" s="3" t="s">
        <v>637</v>
      </c>
      <c r="C116" s="4">
        <v>236</v>
      </c>
      <c r="D116" s="3" t="str">
        <f>VLOOKUP(A116,HOP!A:L,12,0)</f>
        <v>236.00</v>
      </c>
      <c r="E116" s="3" t="str">
        <f>VLOOKUP(A116,HOP!A:C,3,0)</f>
        <v>2410852</v>
      </c>
      <c r="F116" s="3">
        <f t="shared" si="6"/>
        <v>0</v>
      </c>
      <c r="G116" s="3" t="str">
        <f t="shared" si="7"/>
        <v>，2410852</v>
      </c>
      <c r="H116" s="3" t="str">
        <f>VLOOKUP(A116,HOP!A:T,20,0)</f>
        <v>直连</v>
      </c>
    </row>
    <row r="117" s="3" customFormat="1" hidden="1" spans="1:8">
      <c r="A117" s="3" t="s">
        <v>684</v>
      </c>
      <c r="B117" s="3" t="s">
        <v>619</v>
      </c>
      <c r="C117" s="4">
        <v>200</v>
      </c>
      <c r="D117" s="3" t="str">
        <f>VLOOKUP(A117,HOP!A:L,12,0)</f>
        <v>200.00</v>
      </c>
      <c r="E117" s="3" t="str">
        <f>VLOOKUP(A117,HOP!A:C,3,0)</f>
        <v>2411128</v>
      </c>
      <c r="F117" s="3">
        <f t="shared" si="6"/>
        <v>0</v>
      </c>
      <c r="G117" s="3" t="str">
        <f t="shared" si="7"/>
        <v>，2411128</v>
      </c>
      <c r="H117" s="3" t="str">
        <f>VLOOKUP(A117,HOP!A:T,20,0)</f>
        <v>直连</v>
      </c>
    </row>
    <row r="118" s="3" customFormat="1" hidden="1" spans="1:8">
      <c r="A118" s="3" t="s">
        <v>689</v>
      </c>
      <c r="B118" s="3" t="s">
        <v>619</v>
      </c>
      <c r="C118" s="4">
        <v>523</v>
      </c>
      <c r="D118" s="3" t="str">
        <f>VLOOKUP(A118,HOP!A:L,12,0)</f>
        <v>523.00</v>
      </c>
      <c r="E118" s="3" t="str">
        <f>VLOOKUP(A118,HOP!A:C,3,0)</f>
        <v>2411241</v>
      </c>
      <c r="F118" s="3">
        <f t="shared" si="6"/>
        <v>0</v>
      </c>
      <c r="G118" s="3" t="str">
        <f t="shared" si="7"/>
        <v>，2411241</v>
      </c>
      <c r="H118" s="3" t="str">
        <f>VLOOKUP(A118,HOP!A:T,20,0)</f>
        <v>直采</v>
      </c>
    </row>
    <row r="119" s="3" customFormat="1" hidden="1" spans="1:8">
      <c r="A119" s="3" t="s">
        <v>695</v>
      </c>
      <c r="B119" s="3" t="s">
        <v>619</v>
      </c>
      <c r="C119" s="4">
        <v>78</v>
      </c>
      <c r="D119" s="3" t="str">
        <f>VLOOKUP(A119,HOP!A:L,12,0)</f>
        <v>78.00</v>
      </c>
      <c r="E119" s="3" t="str">
        <f>VLOOKUP(A119,HOP!A:C,3,0)</f>
        <v>2411092</v>
      </c>
      <c r="F119" s="3">
        <f t="shared" si="6"/>
        <v>0</v>
      </c>
      <c r="G119" s="3" t="str">
        <f t="shared" si="7"/>
        <v>，2411092</v>
      </c>
      <c r="H119" s="3" t="str">
        <f>VLOOKUP(A119,HOP!A:T,20,0)</f>
        <v>直连</v>
      </c>
    </row>
    <row r="120" s="3" customFormat="1" hidden="1" spans="1:8">
      <c r="A120" s="3" t="s">
        <v>700</v>
      </c>
      <c r="B120" s="3" t="s">
        <v>701</v>
      </c>
      <c r="C120" s="4">
        <v>1966</v>
      </c>
      <c r="D120" s="3" t="str">
        <f>VLOOKUP(A120,HOP!A:L,12,0)</f>
        <v>1966.00</v>
      </c>
      <c r="E120" s="3" t="str">
        <f>VLOOKUP(A120,HOP!A:C,3,0)</f>
        <v>2348627</v>
      </c>
      <c r="F120" s="3">
        <f t="shared" si="6"/>
        <v>0</v>
      </c>
      <c r="G120" s="3" t="str">
        <f t="shared" si="7"/>
        <v>，2348627</v>
      </c>
      <c r="H120" s="3" t="str">
        <f>VLOOKUP(A120,HOP!A:T,20,0)</f>
        <v>直连</v>
      </c>
    </row>
    <row r="121" s="3" customFormat="1" hidden="1" spans="1:8">
      <c r="A121" s="3" t="s">
        <v>706</v>
      </c>
      <c r="B121" s="3" t="s">
        <v>707</v>
      </c>
      <c r="C121" s="4">
        <v>894</v>
      </c>
      <c r="D121" s="3" t="str">
        <f>VLOOKUP(A121,HOP!A:L,12,0)</f>
        <v>894.00</v>
      </c>
      <c r="E121" s="3" t="str">
        <f>VLOOKUP(A121,HOP!A:C,3,0)</f>
        <v>2368923</v>
      </c>
      <c r="F121" s="3">
        <f t="shared" si="6"/>
        <v>0</v>
      </c>
      <c r="G121" s="3" t="str">
        <f t="shared" si="7"/>
        <v>，2368923</v>
      </c>
      <c r="H121" s="3" t="str">
        <f>VLOOKUP(A121,HOP!A:T,20,0)</f>
        <v>直连</v>
      </c>
    </row>
    <row r="122" s="3" customFormat="1" hidden="1" spans="1:8">
      <c r="A122" s="3" t="s">
        <v>712</v>
      </c>
      <c r="B122" s="3" t="s">
        <v>707</v>
      </c>
      <c r="C122" s="4">
        <v>903</v>
      </c>
      <c r="D122" s="3" t="str">
        <f>VLOOKUP(A122,HOP!A:L,12,0)</f>
        <v>903.00</v>
      </c>
      <c r="E122" s="3" t="str">
        <f>VLOOKUP(A122,HOP!A:C,3,0)</f>
        <v>2370882</v>
      </c>
      <c r="F122" s="3">
        <f t="shared" si="6"/>
        <v>0</v>
      </c>
      <c r="G122" s="3" t="str">
        <f t="shared" si="7"/>
        <v>，2370882</v>
      </c>
      <c r="H122" s="3" t="str">
        <f>VLOOKUP(A122,HOP!A:T,20,0)</f>
        <v>直连</v>
      </c>
    </row>
    <row r="123" s="3" customFormat="1" hidden="1" spans="1:8">
      <c r="A123" s="3" t="s">
        <v>718</v>
      </c>
      <c r="B123" s="3" t="s">
        <v>707</v>
      </c>
      <c r="C123" s="4">
        <v>4275</v>
      </c>
      <c r="D123" s="3" t="str">
        <f>VLOOKUP(A123,HOP!A:L,12,0)</f>
        <v>4275.00</v>
      </c>
      <c r="E123" s="3" t="str">
        <f>VLOOKUP(A123,HOP!A:C,3,0)</f>
        <v>2387570</v>
      </c>
      <c r="F123" s="3">
        <f t="shared" si="6"/>
        <v>0</v>
      </c>
      <c r="G123" s="3" t="str">
        <f t="shared" si="7"/>
        <v>，2387570</v>
      </c>
      <c r="H123" s="3" t="str">
        <f>VLOOKUP(A123,HOP!A:T,20,0)</f>
        <v>直连</v>
      </c>
    </row>
    <row r="124" s="3" customFormat="1" hidden="1" spans="1:8">
      <c r="A124" s="3" t="s">
        <v>724</v>
      </c>
      <c r="B124" s="3" t="s">
        <v>707</v>
      </c>
      <c r="C124" s="4">
        <v>0</v>
      </c>
      <c r="D124" s="3" t="e">
        <f>VLOOKUP(A124,HOP!A:L,12,0)</f>
        <v>#N/A</v>
      </c>
      <c r="E124" s="3" t="e">
        <f>VLOOKUP(A124,HOP!A:C,3,0)</f>
        <v>#N/A</v>
      </c>
      <c r="F124" s="3" t="e">
        <f t="shared" si="6"/>
        <v>#N/A</v>
      </c>
      <c r="G124" s="3" t="e">
        <f t="shared" si="7"/>
        <v>#N/A</v>
      </c>
      <c r="H124" s="3" t="e">
        <f>VLOOKUP(A124,HOP!A:T,20,0)</f>
        <v>#N/A</v>
      </c>
    </row>
    <row r="125" s="3" customFormat="1" hidden="1" spans="1:8">
      <c r="A125" s="3" t="s">
        <v>728</v>
      </c>
      <c r="B125" s="3" t="s">
        <v>701</v>
      </c>
      <c r="C125" s="4">
        <v>1196</v>
      </c>
      <c r="D125" s="3" t="str">
        <f>VLOOKUP(A125,HOP!A:L,12,0)</f>
        <v>1196.00</v>
      </c>
      <c r="E125" s="3" t="str">
        <f>VLOOKUP(A125,HOP!A:C,3,0)</f>
        <v>2391561</v>
      </c>
      <c r="F125" s="3">
        <f t="shared" si="6"/>
        <v>0</v>
      </c>
      <c r="G125" s="3" t="str">
        <f t="shared" si="7"/>
        <v>，2391561</v>
      </c>
      <c r="H125" s="3" t="str">
        <f>VLOOKUP(A125,HOP!A:T,20,0)</f>
        <v>直连</v>
      </c>
    </row>
    <row r="126" s="3" customFormat="1" hidden="1" spans="1:8">
      <c r="A126" s="3" t="s">
        <v>734</v>
      </c>
      <c r="B126" s="3" t="s">
        <v>707</v>
      </c>
      <c r="C126" s="4">
        <v>3825</v>
      </c>
      <c r="D126" s="3" t="str">
        <f>VLOOKUP(A126,HOP!A:L,12,0)</f>
        <v>3825.00</v>
      </c>
      <c r="E126" s="3" t="str">
        <f>VLOOKUP(A126,HOP!A:C,3,0)</f>
        <v>2391568</v>
      </c>
      <c r="F126" s="3">
        <f t="shared" si="6"/>
        <v>0</v>
      </c>
      <c r="G126" s="3" t="str">
        <f t="shared" si="7"/>
        <v>，2391568</v>
      </c>
      <c r="H126" s="3" t="str">
        <f>VLOOKUP(A126,HOP!A:T,20,0)</f>
        <v>直连</v>
      </c>
    </row>
    <row r="127" s="3" customFormat="1" hidden="1" spans="1:8">
      <c r="A127" s="3" t="s">
        <v>740</v>
      </c>
      <c r="B127" s="3" t="s">
        <v>707</v>
      </c>
      <c r="C127" s="4">
        <v>4327</v>
      </c>
      <c r="D127" s="3" t="str">
        <f>VLOOKUP(A127,HOP!A:L,12,0)</f>
        <v>4327.00</v>
      </c>
      <c r="E127" s="3" t="str">
        <f>VLOOKUP(A127,HOP!A:C,3,0)</f>
        <v>2399804</v>
      </c>
      <c r="F127" s="3">
        <f t="shared" si="6"/>
        <v>0</v>
      </c>
      <c r="G127" s="3" t="str">
        <f t="shared" si="7"/>
        <v>，2399804</v>
      </c>
      <c r="H127" s="3" t="str">
        <f>VLOOKUP(A127,HOP!A:T,20,0)</f>
        <v>直连</v>
      </c>
    </row>
    <row r="128" s="3" customFormat="1" hidden="1" spans="1:8">
      <c r="A128" s="3" t="s">
        <v>745</v>
      </c>
      <c r="B128" s="3" t="s">
        <v>701</v>
      </c>
      <c r="C128" s="4">
        <v>1297</v>
      </c>
      <c r="D128" s="3" t="str">
        <f>VLOOKUP(A128,HOP!A:L,12,0)</f>
        <v>1297.00</v>
      </c>
      <c r="E128" s="3" t="str">
        <f>VLOOKUP(A128,HOP!A:C,3,0)</f>
        <v>2405685</v>
      </c>
      <c r="F128" s="3">
        <f t="shared" si="6"/>
        <v>0</v>
      </c>
      <c r="G128" s="3" t="str">
        <f t="shared" si="7"/>
        <v>，2405685</v>
      </c>
      <c r="H128" s="3" t="str">
        <f>VLOOKUP(A128,HOP!A:T,20,0)</f>
        <v>直连</v>
      </c>
    </row>
    <row r="129" s="3" customFormat="1" hidden="1" spans="1:8">
      <c r="A129" s="3" t="s">
        <v>751</v>
      </c>
      <c r="B129" s="3" t="s">
        <v>701</v>
      </c>
      <c r="C129" s="4">
        <v>255</v>
      </c>
      <c r="D129" s="3" t="str">
        <f>VLOOKUP(A129,HOP!A:L,12,0)</f>
        <v>255.00</v>
      </c>
      <c r="E129" s="3" t="str">
        <f>VLOOKUP(A129,HOP!A:C,3,0)</f>
        <v>2409819</v>
      </c>
      <c r="F129" s="3">
        <f t="shared" si="6"/>
        <v>0</v>
      </c>
      <c r="G129" s="3" t="str">
        <f t="shared" si="7"/>
        <v>，2409819</v>
      </c>
      <c r="H129" s="3" t="str">
        <f>VLOOKUP(A129,HOP!A:T,20,0)</f>
        <v>直连</v>
      </c>
    </row>
    <row r="130" s="3" customFormat="1" hidden="1" spans="1:8">
      <c r="A130" s="3" t="s">
        <v>757</v>
      </c>
      <c r="B130" s="3" t="s">
        <v>707</v>
      </c>
      <c r="C130" s="4">
        <v>1825</v>
      </c>
      <c r="D130" s="3" t="str">
        <f>VLOOKUP(A130,HOP!A:L,12,0)</f>
        <v>1825.00</v>
      </c>
      <c r="E130" s="3" t="str">
        <f>VLOOKUP(A130,HOP!A:C,3,0)</f>
        <v>2410144</v>
      </c>
      <c r="F130" s="3">
        <f t="shared" si="6"/>
        <v>0</v>
      </c>
      <c r="G130" s="3" t="str">
        <f t="shared" si="7"/>
        <v>，2410144</v>
      </c>
      <c r="H130" s="3" t="str">
        <f>VLOOKUP(A130,HOP!A:T,20,0)</f>
        <v>直连</v>
      </c>
    </row>
    <row r="131" s="3" customFormat="1" hidden="1" spans="1:8">
      <c r="A131" s="3" t="s">
        <v>763</v>
      </c>
      <c r="B131" s="3" t="s">
        <v>701</v>
      </c>
      <c r="C131" s="4">
        <v>125</v>
      </c>
      <c r="D131" s="3" t="str">
        <f>VLOOKUP(A131,HOP!A:L,12,0)</f>
        <v>125.00</v>
      </c>
      <c r="E131" s="3" t="str">
        <f>VLOOKUP(A131,HOP!A:C,3,0)</f>
        <v>2410455</v>
      </c>
      <c r="F131" s="3">
        <f t="shared" ref="F131:F162" si="8">C131-D131</f>
        <v>0</v>
      </c>
      <c r="G131" s="3" t="str">
        <f t="shared" ref="G131:G162" si="9">$G$1&amp;E131</f>
        <v>，2410455</v>
      </c>
      <c r="H131" s="3" t="str">
        <f>VLOOKUP(A131,HOP!A:T,20,0)</f>
        <v>直连</v>
      </c>
    </row>
    <row r="132" s="3" customFormat="1" hidden="1" spans="1:8">
      <c r="A132" s="3" t="s">
        <v>768</v>
      </c>
      <c r="B132" s="3" t="s">
        <v>707</v>
      </c>
      <c r="C132" s="4">
        <v>216</v>
      </c>
      <c r="D132" s="3" t="str">
        <f>VLOOKUP(A132,HOP!A:L,12,0)</f>
        <v>216.00</v>
      </c>
      <c r="E132" s="3" t="str">
        <f>VLOOKUP(A132,HOP!A:C,3,0)</f>
        <v>2410882</v>
      </c>
      <c r="F132" s="3">
        <f t="shared" si="8"/>
        <v>0</v>
      </c>
      <c r="G132" s="3" t="str">
        <f t="shared" si="9"/>
        <v>，2410882</v>
      </c>
      <c r="H132" s="3" t="str">
        <f>VLOOKUP(A132,HOP!A:T,20,0)</f>
        <v>直连</v>
      </c>
    </row>
    <row r="133" s="3" customFormat="1" hidden="1" spans="1:8">
      <c r="A133" s="3" t="s">
        <v>775</v>
      </c>
      <c r="B133" s="3" t="s">
        <v>701</v>
      </c>
      <c r="C133" s="4">
        <v>2050</v>
      </c>
      <c r="D133" s="3" t="str">
        <f>VLOOKUP(A133,HOP!A:L,12,0)</f>
        <v>2050.00</v>
      </c>
      <c r="E133" s="3" t="str">
        <f>VLOOKUP(A133,HOP!A:C,3,0)</f>
        <v>2406072</v>
      </c>
      <c r="F133" s="3">
        <f t="shared" si="8"/>
        <v>0</v>
      </c>
      <c r="G133" s="3" t="str">
        <f t="shared" si="9"/>
        <v>，2406072</v>
      </c>
      <c r="H133" s="3" t="str">
        <f>VLOOKUP(A133,HOP!A:T,20,0)</f>
        <v>直连</v>
      </c>
    </row>
    <row r="134" s="3" customFormat="1" hidden="1" spans="1:8">
      <c r="A134" s="3" t="s">
        <v>779</v>
      </c>
      <c r="B134" s="3" t="s">
        <v>701</v>
      </c>
      <c r="C134" s="4">
        <v>202</v>
      </c>
      <c r="D134" s="3" t="str">
        <f>VLOOKUP(A134,HOP!A:L,12,0)</f>
        <v>202.00</v>
      </c>
      <c r="E134" s="3" t="str">
        <f>VLOOKUP(A134,HOP!A:C,3,0)</f>
        <v>2411527</v>
      </c>
      <c r="F134" s="3">
        <f t="shared" si="8"/>
        <v>0</v>
      </c>
      <c r="G134" s="3" t="str">
        <f t="shared" si="9"/>
        <v>，2411527</v>
      </c>
      <c r="H134" s="3" t="str">
        <f>VLOOKUP(A134,HOP!A:T,20,0)</f>
        <v>直连</v>
      </c>
    </row>
    <row r="135" s="3" customFormat="1" hidden="1" spans="1:8">
      <c r="A135" s="3" t="s">
        <v>784</v>
      </c>
      <c r="B135" s="3" t="s">
        <v>785</v>
      </c>
      <c r="C135" s="4">
        <v>679</v>
      </c>
      <c r="D135" s="3" t="str">
        <f>VLOOKUP(A135,HOP!A:L,12,0)</f>
        <v>679.00</v>
      </c>
      <c r="E135" s="3" t="str">
        <f>VLOOKUP(A135,HOP!A:C,3,0)</f>
        <v>2368951</v>
      </c>
      <c r="F135" s="3">
        <f t="shared" si="8"/>
        <v>0</v>
      </c>
      <c r="G135" s="3" t="str">
        <f t="shared" si="9"/>
        <v>，2368951</v>
      </c>
      <c r="H135" s="3" t="str">
        <f>VLOOKUP(A135,HOP!A:T,20,0)</f>
        <v>直连</v>
      </c>
    </row>
    <row r="136" s="3" customFormat="1" hidden="1" spans="1:8">
      <c r="A136" s="3" t="s">
        <v>790</v>
      </c>
      <c r="B136" s="3" t="s">
        <v>785</v>
      </c>
      <c r="C136" s="4">
        <v>972</v>
      </c>
      <c r="D136" s="3" t="str">
        <f>VLOOKUP(A136,HOP!A:L,12,0)</f>
        <v>972.00</v>
      </c>
      <c r="E136" s="3" t="str">
        <f>VLOOKUP(A136,HOP!A:C,3,0)</f>
        <v>2392036</v>
      </c>
      <c r="F136" s="3">
        <f t="shared" si="8"/>
        <v>0</v>
      </c>
      <c r="G136" s="3" t="str">
        <f t="shared" si="9"/>
        <v>，2392036</v>
      </c>
      <c r="H136" s="3" t="str">
        <f>VLOOKUP(A136,HOP!A:T,20,0)</f>
        <v>直连</v>
      </c>
    </row>
    <row r="137" s="3" customFormat="1" hidden="1" spans="1:8">
      <c r="A137" s="3" t="s">
        <v>798</v>
      </c>
      <c r="B137" s="3" t="s">
        <v>799</v>
      </c>
      <c r="C137" s="4">
        <v>1498</v>
      </c>
      <c r="D137" s="3" t="str">
        <f>VLOOKUP(A137,HOP!A:L,12,0)</f>
        <v>1498.00</v>
      </c>
      <c r="E137" s="3" t="str">
        <f>VLOOKUP(A137,HOP!A:C,3,0)</f>
        <v>2399418</v>
      </c>
      <c r="F137" s="3">
        <f t="shared" si="8"/>
        <v>0</v>
      </c>
      <c r="G137" s="3" t="str">
        <f t="shared" si="9"/>
        <v>，2399418</v>
      </c>
      <c r="H137" s="3" t="str">
        <f>VLOOKUP(A137,HOP!A:T,20,0)</f>
        <v>直连</v>
      </c>
    </row>
    <row r="138" s="3" customFormat="1" hidden="1" spans="1:8">
      <c r="A138" s="3" t="s">
        <v>804</v>
      </c>
      <c r="B138" s="3" t="s">
        <v>785</v>
      </c>
      <c r="C138" s="4">
        <v>940</v>
      </c>
      <c r="D138" s="3" t="str">
        <f>VLOOKUP(A138,HOP!A:L,12,0)</f>
        <v>940.00</v>
      </c>
      <c r="E138" s="3" t="str">
        <f>VLOOKUP(A138,HOP!A:C,3,0)</f>
        <v>2399749</v>
      </c>
      <c r="F138" s="3">
        <f t="shared" si="8"/>
        <v>0</v>
      </c>
      <c r="G138" s="3" t="str">
        <f t="shared" si="9"/>
        <v>，2399749</v>
      </c>
      <c r="H138" s="3" t="str">
        <f>VLOOKUP(A138,HOP!A:T,20,0)</f>
        <v>直连</v>
      </c>
    </row>
    <row r="139" s="3" customFormat="1" hidden="1" spans="1:8">
      <c r="A139" s="3" t="s">
        <v>810</v>
      </c>
      <c r="B139" s="3" t="s">
        <v>785</v>
      </c>
      <c r="C139" s="4">
        <v>1821</v>
      </c>
      <c r="D139" s="3" t="str">
        <f>VLOOKUP(A139,HOP!A:L,12,0)</f>
        <v>1821.00</v>
      </c>
      <c r="E139" s="3" t="str">
        <f>VLOOKUP(A139,HOP!A:C,3,0)</f>
        <v>2402137</v>
      </c>
      <c r="F139" s="3">
        <f t="shared" si="8"/>
        <v>0</v>
      </c>
      <c r="G139" s="3" t="str">
        <f t="shared" si="9"/>
        <v>，2402137</v>
      </c>
      <c r="H139" s="3" t="str">
        <f>VLOOKUP(A139,HOP!A:T,20,0)</f>
        <v>直连</v>
      </c>
    </row>
    <row r="140" s="3" customFormat="1" hidden="1" spans="1:8">
      <c r="A140" s="3" t="s">
        <v>815</v>
      </c>
      <c r="B140" s="3" t="s">
        <v>799</v>
      </c>
      <c r="C140" s="4">
        <v>2636</v>
      </c>
      <c r="D140" s="3" t="str">
        <f>VLOOKUP(A140,HOP!A:L,12,0)</f>
        <v>2636.00</v>
      </c>
      <c r="E140" s="3" t="str">
        <f>VLOOKUP(A140,HOP!A:C,3,0)</f>
        <v>2409027</v>
      </c>
      <c r="F140" s="3">
        <f t="shared" si="8"/>
        <v>0</v>
      </c>
      <c r="G140" s="3" t="str">
        <f t="shared" si="9"/>
        <v>，2409027</v>
      </c>
      <c r="H140" s="3" t="str">
        <f>VLOOKUP(A140,HOP!A:T,20,0)</f>
        <v>直连</v>
      </c>
    </row>
    <row r="141" s="3" customFormat="1" hidden="1" spans="1:8">
      <c r="A141" s="3" t="s">
        <v>820</v>
      </c>
      <c r="B141" s="3" t="s">
        <v>785</v>
      </c>
      <c r="C141" s="4">
        <v>681</v>
      </c>
      <c r="D141" s="3" t="str">
        <f>VLOOKUP(A141,HOP!A:L,12,0)</f>
        <v>681.00</v>
      </c>
      <c r="E141" s="3" t="str">
        <f>VLOOKUP(A141,HOP!A:C,3,0)</f>
        <v>2409143</v>
      </c>
      <c r="F141" s="3">
        <f t="shared" si="8"/>
        <v>0</v>
      </c>
      <c r="G141" s="3" t="str">
        <f t="shared" si="9"/>
        <v>，2409143</v>
      </c>
      <c r="H141" s="3" t="str">
        <f>VLOOKUP(A141,HOP!A:T,20,0)</f>
        <v>直连</v>
      </c>
    </row>
    <row r="142" s="3" customFormat="1" hidden="1" spans="1:8">
      <c r="A142" s="3" t="s">
        <v>826</v>
      </c>
      <c r="B142" s="3" t="s">
        <v>785</v>
      </c>
      <c r="C142" s="4">
        <v>1587</v>
      </c>
      <c r="D142" s="3" t="str">
        <f>VLOOKUP(A142,HOP!A:L,12,0)</f>
        <v>1587.00</v>
      </c>
      <c r="E142" s="3" t="str">
        <f>VLOOKUP(A142,HOP!A:C,3,0)</f>
        <v>2411281</v>
      </c>
      <c r="F142" s="3">
        <f t="shared" si="8"/>
        <v>0</v>
      </c>
      <c r="G142" s="3" t="str">
        <f t="shared" si="9"/>
        <v>，2411281</v>
      </c>
      <c r="H142" s="3" t="str">
        <f>VLOOKUP(A142,HOP!A:T,20,0)</f>
        <v>直连</v>
      </c>
    </row>
    <row r="143" s="3" customFormat="1" hidden="1" spans="1:8">
      <c r="A143" s="3" t="s">
        <v>832</v>
      </c>
      <c r="B143" s="3" t="s">
        <v>785</v>
      </c>
      <c r="C143" s="4">
        <v>312</v>
      </c>
      <c r="D143" s="3" t="str">
        <f>VLOOKUP(A143,HOP!A:L,12,0)</f>
        <v>312.00</v>
      </c>
      <c r="E143" s="3" t="str">
        <f>VLOOKUP(A143,HOP!A:C,3,0)</f>
        <v>2411914</v>
      </c>
      <c r="F143" s="3">
        <f t="shared" si="8"/>
        <v>0</v>
      </c>
      <c r="G143" s="3" t="str">
        <f t="shared" si="9"/>
        <v>，2411914</v>
      </c>
      <c r="H143" s="3" t="str">
        <f>VLOOKUP(A143,HOP!A:T,20,0)</f>
        <v>直连</v>
      </c>
    </row>
    <row r="144" s="3" customFormat="1" hidden="1" spans="1:8">
      <c r="A144" s="3" t="s">
        <v>838</v>
      </c>
      <c r="B144" s="3" t="s">
        <v>839</v>
      </c>
      <c r="C144" s="4">
        <v>491</v>
      </c>
      <c r="D144" s="3" t="str">
        <f>VLOOKUP(A144,HOP!A:L,12,0)</f>
        <v>491.00</v>
      </c>
      <c r="E144" s="3" t="str">
        <f>VLOOKUP(A144,HOP!A:C,3,0)</f>
        <v>2410924</v>
      </c>
      <c r="F144" s="3">
        <f t="shared" si="8"/>
        <v>0</v>
      </c>
      <c r="G144" s="3" t="str">
        <f t="shared" si="9"/>
        <v>，2410924</v>
      </c>
      <c r="H144" s="3" t="str">
        <f>VLOOKUP(A144,HOP!A:T,20,0)</f>
        <v>直连</v>
      </c>
    </row>
    <row r="145" s="3" customFormat="1" hidden="1" spans="1:8">
      <c r="A145" s="3" t="s">
        <v>844</v>
      </c>
      <c r="B145" s="3" t="s">
        <v>799</v>
      </c>
      <c r="C145" s="4">
        <v>913</v>
      </c>
      <c r="D145" s="3" t="str">
        <f>VLOOKUP(A145,HOP!A:L,12,0)</f>
        <v>913.00</v>
      </c>
      <c r="E145" s="3" t="str">
        <f>VLOOKUP(A145,HOP!A:C,3,0)</f>
        <v>2411375</v>
      </c>
      <c r="F145" s="3">
        <f t="shared" si="8"/>
        <v>0</v>
      </c>
      <c r="G145" s="3" t="str">
        <f t="shared" si="9"/>
        <v>，2411375</v>
      </c>
      <c r="H145" s="3" t="str">
        <f>VLOOKUP(A145,HOP!A:T,20,0)</f>
        <v>直连</v>
      </c>
    </row>
    <row r="146" s="3" customFormat="1" hidden="1" spans="1:8">
      <c r="A146" s="3" t="s">
        <v>848</v>
      </c>
      <c r="B146" s="3" t="s">
        <v>839</v>
      </c>
      <c r="C146" s="4">
        <v>686</v>
      </c>
      <c r="D146" s="3" t="str">
        <f>VLOOKUP(A146,HOP!A:L,12,0)</f>
        <v>686.00</v>
      </c>
      <c r="E146" s="3" t="str">
        <f>VLOOKUP(A146,HOP!A:C,3,0)</f>
        <v>2411279</v>
      </c>
      <c r="F146" s="3">
        <f t="shared" si="8"/>
        <v>0</v>
      </c>
      <c r="G146" s="3" t="str">
        <f t="shared" si="9"/>
        <v>，2411279</v>
      </c>
      <c r="H146" s="3" t="str">
        <f>VLOOKUP(A146,HOP!A:T,20,0)</f>
        <v>直连</v>
      </c>
    </row>
    <row r="147" s="3" customFormat="1" hidden="1" spans="1:8">
      <c r="A147" s="3" t="s">
        <v>853</v>
      </c>
      <c r="B147" s="3" t="s">
        <v>854</v>
      </c>
      <c r="C147" s="4">
        <v>585</v>
      </c>
      <c r="D147" s="3" t="str">
        <f>VLOOKUP(A147,HOP!A:L,12,0)</f>
        <v>585.00</v>
      </c>
      <c r="E147" s="3" t="str">
        <f>VLOOKUP(A147,HOP!A:C,3,0)</f>
        <v>2411048</v>
      </c>
      <c r="F147" s="3">
        <f t="shared" si="8"/>
        <v>0</v>
      </c>
      <c r="G147" s="3" t="str">
        <f t="shared" si="9"/>
        <v>，2411048</v>
      </c>
      <c r="H147" s="3" t="str">
        <f>VLOOKUP(A147,HOP!A:T,20,0)</f>
        <v>直连</v>
      </c>
    </row>
    <row r="148" s="3" customFormat="1" hidden="1" spans="1:8">
      <c r="A148" s="3" t="s">
        <v>859</v>
      </c>
      <c r="B148" s="3" t="s">
        <v>861</v>
      </c>
      <c r="C148" s="4">
        <v>1293</v>
      </c>
      <c r="D148" s="3" t="str">
        <f>VLOOKUP(A148,HOP!A:L,12,0)</f>
        <v>1293.00</v>
      </c>
      <c r="E148" s="3" t="str">
        <f>VLOOKUP(A148,HOP!A:C,3,0)</f>
        <v>2412444</v>
      </c>
      <c r="F148" s="3">
        <f t="shared" si="8"/>
        <v>0</v>
      </c>
      <c r="G148" s="3" t="str">
        <f t="shared" si="9"/>
        <v>，2412444</v>
      </c>
      <c r="H148" s="3" t="str">
        <f>VLOOKUP(A148,HOP!A:T,20,0)</f>
        <v>直连</v>
      </c>
    </row>
    <row r="149" s="3" customFormat="1" hidden="1" spans="1:8">
      <c r="A149" s="3" t="s">
        <v>867</v>
      </c>
      <c r="B149" s="3" t="s">
        <v>861</v>
      </c>
      <c r="C149" s="4">
        <v>1527</v>
      </c>
      <c r="D149" s="3" t="str">
        <f>VLOOKUP(A149,HOP!A:L,12,0)</f>
        <v>1527.00</v>
      </c>
      <c r="E149" s="3" t="str">
        <f>VLOOKUP(A149,HOP!A:C,3,0)</f>
        <v>2373067</v>
      </c>
      <c r="F149" s="3">
        <f t="shared" si="8"/>
        <v>0</v>
      </c>
      <c r="G149" s="3" t="str">
        <f t="shared" si="9"/>
        <v>，2373067</v>
      </c>
      <c r="H149" s="3" t="str">
        <f>VLOOKUP(A149,HOP!A:T,20,0)</f>
        <v>直连</v>
      </c>
    </row>
    <row r="150" s="3" customFormat="1" hidden="1" spans="1:8">
      <c r="A150" s="3" t="s">
        <v>872</v>
      </c>
      <c r="B150" s="3" t="s">
        <v>861</v>
      </c>
      <c r="C150" s="4">
        <v>1004</v>
      </c>
      <c r="D150" s="3" t="str">
        <f>VLOOKUP(A150,HOP!A:L,12,0)</f>
        <v>1004.00</v>
      </c>
      <c r="E150" s="3" t="str">
        <f>VLOOKUP(A150,HOP!A:C,3,0)</f>
        <v>2411132</v>
      </c>
      <c r="F150" s="3">
        <f t="shared" si="8"/>
        <v>0</v>
      </c>
      <c r="G150" s="3" t="str">
        <f t="shared" si="9"/>
        <v>，2411132</v>
      </c>
      <c r="H150" s="3" t="str">
        <f>VLOOKUP(A150,HOP!A:T,20,0)</f>
        <v>直连</v>
      </c>
    </row>
    <row r="151" s="3" customFormat="1" hidden="1" spans="1:8">
      <c r="A151" s="3" t="s">
        <v>877</v>
      </c>
      <c r="B151" s="3" t="s">
        <v>861</v>
      </c>
      <c r="C151" s="4">
        <v>485</v>
      </c>
      <c r="D151" s="3" t="str">
        <f>VLOOKUP(A151,HOP!A:L,12,0)</f>
        <v>485.00</v>
      </c>
      <c r="E151" s="3" t="str">
        <f>VLOOKUP(A151,HOP!A:C,3,0)</f>
        <v>2411949</v>
      </c>
      <c r="F151" s="3">
        <f t="shared" si="8"/>
        <v>0</v>
      </c>
      <c r="G151" s="3" t="str">
        <f t="shared" si="9"/>
        <v>，2411949</v>
      </c>
      <c r="H151" s="3" t="str">
        <f>VLOOKUP(A151,HOP!A:T,20,0)</f>
        <v>直连</v>
      </c>
    </row>
    <row r="152" s="3" customFormat="1" hidden="1" spans="1:8">
      <c r="A152" s="3" t="s">
        <v>883</v>
      </c>
      <c r="B152" s="3" t="s">
        <v>885</v>
      </c>
      <c r="C152" s="4">
        <v>1196</v>
      </c>
      <c r="D152" s="3" t="str">
        <f>VLOOKUP(A152,HOP!A:L,12,0)</f>
        <v>1196.00</v>
      </c>
      <c r="E152" s="3" t="str">
        <f>VLOOKUP(A152,HOP!A:C,3,0)</f>
        <v>2411552</v>
      </c>
      <c r="F152" s="3">
        <f t="shared" si="8"/>
        <v>0</v>
      </c>
      <c r="G152" s="3" t="str">
        <f t="shared" si="9"/>
        <v>，2411552</v>
      </c>
      <c r="H152" s="3" t="str">
        <f>VLOOKUP(A152,HOP!A:T,20,0)</f>
        <v>直连</v>
      </c>
    </row>
    <row r="153" s="3" customFormat="1" hidden="1" spans="1:8">
      <c r="A153" s="3" t="s">
        <v>888</v>
      </c>
      <c r="B153" s="3" t="s">
        <v>861</v>
      </c>
      <c r="C153" s="4">
        <v>220</v>
      </c>
      <c r="D153" s="3" t="str">
        <f>VLOOKUP(A153,HOP!A:L,12,0)</f>
        <v>220.00</v>
      </c>
      <c r="E153" s="3" t="str">
        <f>VLOOKUP(A153,HOP!A:C,3,0)</f>
        <v>2412512</v>
      </c>
      <c r="F153" s="3">
        <f t="shared" si="8"/>
        <v>0</v>
      </c>
      <c r="G153" s="3" t="str">
        <f t="shared" si="9"/>
        <v>，2412512</v>
      </c>
      <c r="H153" s="3" t="str">
        <f>VLOOKUP(A153,HOP!A:T,20,0)</f>
        <v>直连</v>
      </c>
    </row>
    <row r="154" s="3" customFormat="1" hidden="1" spans="1:8">
      <c r="A154" s="3" t="s">
        <v>891</v>
      </c>
      <c r="B154" s="3" t="s">
        <v>861</v>
      </c>
      <c r="C154" s="4">
        <v>162</v>
      </c>
      <c r="D154" s="3" t="str">
        <f>VLOOKUP(A154,HOP!A:L,12,0)</f>
        <v>162.00</v>
      </c>
      <c r="E154" s="3" t="str">
        <f>VLOOKUP(A154,HOP!A:C,3,0)</f>
        <v>2412433</v>
      </c>
      <c r="F154" s="3">
        <f t="shared" si="8"/>
        <v>0</v>
      </c>
      <c r="G154" s="3" t="str">
        <f t="shared" si="9"/>
        <v>，2412433</v>
      </c>
      <c r="H154" s="3" t="str">
        <f>VLOOKUP(A154,HOP!A:T,20,0)</f>
        <v>直连</v>
      </c>
    </row>
    <row r="155" s="3" customFormat="1" hidden="1" spans="1:8">
      <c r="A155" s="3" t="s">
        <v>896</v>
      </c>
      <c r="B155" s="3" t="s">
        <v>861</v>
      </c>
      <c r="C155" s="4">
        <v>220</v>
      </c>
      <c r="D155" s="3" t="str">
        <f>VLOOKUP(A155,HOP!A:L,12,0)</f>
        <v>220.00</v>
      </c>
      <c r="E155" s="3" t="str">
        <f>VLOOKUP(A155,HOP!A:C,3,0)</f>
        <v>2412618</v>
      </c>
      <c r="F155" s="3">
        <f t="shared" si="8"/>
        <v>0</v>
      </c>
      <c r="G155" s="3" t="str">
        <f t="shared" si="9"/>
        <v>，2412618</v>
      </c>
      <c r="H155" s="3" t="str">
        <f>VLOOKUP(A155,HOP!A:T,20,0)</f>
        <v>直连</v>
      </c>
    </row>
    <row r="156" s="3" customFormat="1" hidden="1" spans="1:8">
      <c r="A156" s="3" t="s">
        <v>899</v>
      </c>
      <c r="B156" s="3" t="s">
        <v>900</v>
      </c>
      <c r="C156" s="4">
        <v>678</v>
      </c>
      <c r="D156" s="3" t="str">
        <f>VLOOKUP(A156,HOP!A:L,12,0)</f>
        <v>678.00</v>
      </c>
      <c r="E156" s="3" t="str">
        <f>VLOOKUP(A156,HOP!A:C,3,0)</f>
        <v>2410596</v>
      </c>
      <c r="F156" s="3">
        <f t="shared" si="8"/>
        <v>0</v>
      </c>
      <c r="G156" s="3" t="str">
        <f t="shared" si="9"/>
        <v>，2410596</v>
      </c>
      <c r="H156" s="3" t="str">
        <f>VLOOKUP(A156,HOP!A:T,20,0)</f>
        <v>直连</v>
      </c>
    </row>
    <row r="157" s="3" customFormat="1" hidden="1" spans="1:8">
      <c r="A157" s="3" t="s">
        <v>905</v>
      </c>
      <c r="B157" s="3" t="s">
        <v>906</v>
      </c>
      <c r="C157" s="4">
        <v>678</v>
      </c>
      <c r="D157" s="3" t="str">
        <f>VLOOKUP(A157,HOP!A:L,12,0)</f>
        <v>678.00</v>
      </c>
      <c r="E157" s="3" t="str">
        <f>VLOOKUP(A157,HOP!A:C,3,0)</f>
        <v>2410750</v>
      </c>
      <c r="F157" s="3">
        <f t="shared" si="8"/>
        <v>0</v>
      </c>
      <c r="G157" s="3" t="str">
        <f t="shared" si="9"/>
        <v>，2410750</v>
      </c>
      <c r="H157" s="3" t="str">
        <f>VLOOKUP(A157,HOP!A:T,20,0)</f>
        <v>直连</v>
      </c>
    </row>
    <row r="158" s="3" customFormat="1" spans="1:8">
      <c r="A158" s="3" t="s">
        <v>909</v>
      </c>
      <c r="B158" s="3" t="s">
        <v>911</v>
      </c>
      <c r="C158" s="4">
        <v>1684</v>
      </c>
      <c r="D158" s="3" t="str">
        <f>VLOOKUP(A158,HOP!A:L,12,0)</f>
        <v>1684.02</v>
      </c>
      <c r="E158" s="3" t="str">
        <f>VLOOKUP(A158,HOP!A:C,3,0)</f>
        <v>2411590</v>
      </c>
      <c r="F158" s="3">
        <f t="shared" si="8"/>
        <v>-0.0199999999999818</v>
      </c>
      <c r="G158" s="3" t="str">
        <f t="shared" si="9"/>
        <v>，2411590</v>
      </c>
      <c r="H158" s="3" t="str">
        <f>VLOOKUP(A158,HOP!A:T,20,0)</f>
        <v>直连</v>
      </c>
    </row>
    <row r="159" s="3" customFormat="1" hidden="1" spans="1:8">
      <c r="A159" s="3" t="s">
        <v>916</v>
      </c>
      <c r="B159" s="3" t="s">
        <v>917</v>
      </c>
      <c r="C159" s="4">
        <v>1165</v>
      </c>
      <c r="D159" s="3" t="str">
        <f>VLOOKUP(A159,HOP!A:L,12,0)</f>
        <v>1165.00</v>
      </c>
      <c r="E159" s="3" t="str">
        <f>VLOOKUP(A159,HOP!A:C,3,0)</f>
        <v>2410950</v>
      </c>
      <c r="F159" s="3">
        <f t="shared" si="8"/>
        <v>0</v>
      </c>
      <c r="G159" s="3" t="str">
        <f t="shared" si="9"/>
        <v>，2410950</v>
      </c>
      <c r="H159" s="3" t="str">
        <f>VLOOKUP(A159,HOP!A:T,20,0)</f>
        <v>直连</v>
      </c>
    </row>
    <row r="160" s="3" customFormat="1" hidden="1" spans="1:8">
      <c r="A160" s="3" t="s">
        <v>920</v>
      </c>
      <c r="B160" s="3" t="s">
        <v>921</v>
      </c>
      <c r="C160" s="4">
        <v>1185</v>
      </c>
      <c r="D160" s="3" t="str">
        <f>VLOOKUP(A160,HOP!A:L,12,0)</f>
        <v>1185.00</v>
      </c>
      <c r="E160" s="3" t="str">
        <f>VLOOKUP(A160,HOP!A:C,3,0)</f>
        <v>2367432</v>
      </c>
      <c r="F160" s="3">
        <f t="shared" si="8"/>
        <v>0</v>
      </c>
      <c r="G160" s="3" t="str">
        <f t="shared" si="9"/>
        <v>，2367432</v>
      </c>
      <c r="H160" s="3" t="str">
        <f>VLOOKUP(A160,HOP!A:T,20,0)</f>
        <v>直连</v>
      </c>
    </row>
    <row r="161" s="3" customFormat="1" hidden="1" spans="1:8">
      <c r="A161" s="3" t="s">
        <v>927</v>
      </c>
      <c r="B161" s="3" t="s">
        <v>929</v>
      </c>
      <c r="C161" s="4">
        <v>905</v>
      </c>
      <c r="D161" s="3" t="str">
        <f>VLOOKUP(A161,HOP!A:L,12,0)</f>
        <v>905.00</v>
      </c>
      <c r="E161" s="3" t="str">
        <f>VLOOKUP(A161,HOP!A:C,3,0)</f>
        <v>2400181</v>
      </c>
      <c r="F161" s="3">
        <f t="shared" si="8"/>
        <v>0</v>
      </c>
      <c r="G161" s="3" t="str">
        <f t="shared" si="9"/>
        <v>，2400181</v>
      </c>
      <c r="H161" s="3" t="str">
        <f>VLOOKUP(A161,HOP!A:T,20,0)</f>
        <v>直连</v>
      </c>
    </row>
    <row r="162" s="3" customFormat="1" hidden="1" spans="1:8">
      <c r="A162" s="3" t="s">
        <v>934</v>
      </c>
      <c r="B162" s="3" t="s">
        <v>921</v>
      </c>
      <c r="C162" s="4">
        <v>375</v>
      </c>
      <c r="D162" s="3" t="str">
        <f>VLOOKUP(A162,HOP!A:L,12,0)</f>
        <v>375.00</v>
      </c>
      <c r="E162" s="3" t="str">
        <f>VLOOKUP(A162,HOP!A:C,3,0)</f>
        <v>2410739</v>
      </c>
      <c r="F162" s="3">
        <f t="shared" si="8"/>
        <v>0</v>
      </c>
      <c r="G162" s="3" t="str">
        <f t="shared" si="9"/>
        <v>，2410739</v>
      </c>
      <c r="H162" s="3" t="str">
        <f>VLOOKUP(A162,HOP!A:T,20,0)</f>
        <v>直连</v>
      </c>
    </row>
    <row r="163" s="3" customFormat="1" hidden="1" spans="1:8">
      <c r="A163" s="3" t="s">
        <v>939</v>
      </c>
      <c r="B163" s="3" t="s">
        <v>929</v>
      </c>
      <c r="C163" s="4">
        <v>579</v>
      </c>
      <c r="D163" s="3" t="str">
        <f>VLOOKUP(A163,HOP!A:L,12,0)</f>
        <v>579.00</v>
      </c>
      <c r="E163" s="3" t="str">
        <f>VLOOKUP(A163,HOP!A:C,3,0)</f>
        <v>2411037</v>
      </c>
      <c r="F163" s="3">
        <f t="shared" ref="F163:F190" si="10">C163-D163</f>
        <v>0</v>
      </c>
      <c r="G163" s="3" t="str">
        <f t="shared" ref="G163:G190" si="11">$G$1&amp;E163</f>
        <v>，2411037</v>
      </c>
      <c r="H163" s="3" t="str">
        <f>VLOOKUP(A163,HOP!A:T,20,0)</f>
        <v>直连</v>
      </c>
    </row>
    <row r="164" s="3" customFormat="1" hidden="1" spans="1:8">
      <c r="A164" s="3" t="s">
        <v>944</v>
      </c>
      <c r="B164" s="3" t="s">
        <v>929</v>
      </c>
      <c r="C164" s="4">
        <v>441</v>
      </c>
      <c r="D164" s="3" t="str">
        <f>VLOOKUP(A164,HOP!A:L,12,0)</f>
        <v>441.00</v>
      </c>
      <c r="E164" s="3" t="str">
        <f>VLOOKUP(A164,HOP!A:C,3,0)</f>
        <v>2411151</v>
      </c>
      <c r="F164" s="3">
        <f t="shared" si="10"/>
        <v>0</v>
      </c>
      <c r="G164" s="3" t="str">
        <f t="shared" si="11"/>
        <v>，2411151</v>
      </c>
      <c r="H164" s="3" t="str">
        <f>VLOOKUP(A164,HOP!A:T,20,0)</f>
        <v>直连</v>
      </c>
    </row>
    <row r="165" s="3" customFormat="1" hidden="1" spans="1:8">
      <c r="A165" s="3" t="s">
        <v>949</v>
      </c>
      <c r="B165" s="3" t="s">
        <v>929</v>
      </c>
      <c r="C165" s="4">
        <v>809</v>
      </c>
      <c r="D165" s="3" t="str">
        <f>VLOOKUP(A165,HOP!A:L,12,0)</f>
        <v>809.00</v>
      </c>
      <c r="E165" s="3" t="str">
        <f>VLOOKUP(A165,HOP!A:C,3,0)</f>
        <v>2411686</v>
      </c>
      <c r="F165" s="3">
        <f t="shared" si="10"/>
        <v>0</v>
      </c>
      <c r="G165" s="3" t="str">
        <f t="shared" si="11"/>
        <v>，2411686</v>
      </c>
      <c r="H165" s="3" t="str">
        <f>VLOOKUP(A165,HOP!A:T,20,0)</f>
        <v>直连</v>
      </c>
    </row>
    <row r="166" s="3" customFormat="1" hidden="1" spans="1:8">
      <c r="A166" s="3" t="s">
        <v>954</v>
      </c>
      <c r="B166" s="3" t="s">
        <v>921</v>
      </c>
      <c r="C166" s="4">
        <v>576</v>
      </c>
      <c r="D166" s="3" t="str">
        <f>VLOOKUP(A166,HOP!A:L,12,0)</f>
        <v>576.00</v>
      </c>
      <c r="E166" s="3" t="str">
        <f>VLOOKUP(A166,HOP!A:C,3,0)</f>
        <v>2412238</v>
      </c>
      <c r="F166" s="3">
        <f t="shared" si="10"/>
        <v>0</v>
      </c>
      <c r="G166" s="3" t="str">
        <f t="shared" si="11"/>
        <v>，2412238</v>
      </c>
      <c r="H166" s="3" t="str">
        <f>VLOOKUP(A166,HOP!A:T,20,0)</f>
        <v>直连</v>
      </c>
    </row>
    <row r="167" s="3" customFormat="1" hidden="1" spans="1:8">
      <c r="A167" s="3" t="s">
        <v>960</v>
      </c>
      <c r="B167" s="3" t="s">
        <v>929</v>
      </c>
      <c r="C167" s="4">
        <v>254</v>
      </c>
      <c r="D167" s="3" t="str">
        <f>VLOOKUP(A167,HOP!A:L,12,0)</f>
        <v>254.00</v>
      </c>
      <c r="E167" s="3" t="str">
        <f>VLOOKUP(A167,HOP!A:C,3,0)</f>
        <v>2412943</v>
      </c>
      <c r="F167" s="3">
        <f t="shared" si="10"/>
        <v>0</v>
      </c>
      <c r="G167" s="3" t="str">
        <f t="shared" si="11"/>
        <v>，2412943</v>
      </c>
      <c r="H167" s="3" t="str">
        <f>VLOOKUP(A167,HOP!A:T,20,0)</f>
        <v>直连</v>
      </c>
    </row>
    <row r="168" s="3" customFormat="1" hidden="1" spans="1:8">
      <c r="A168" s="3" t="s">
        <v>963</v>
      </c>
      <c r="B168" s="3" t="s">
        <v>929</v>
      </c>
      <c r="C168" s="4">
        <v>244</v>
      </c>
      <c r="D168" s="3" t="str">
        <f>VLOOKUP(A168,HOP!A:L,12,0)</f>
        <v>244.00</v>
      </c>
      <c r="E168" s="3" t="str">
        <f>VLOOKUP(A168,HOP!A:C,3,0)</f>
        <v>2412812</v>
      </c>
      <c r="F168" s="3">
        <f t="shared" si="10"/>
        <v>0</v>
      </c>
      <c r="G168" s="3" t="str">
        <f t="shared" si="11"/>
        <v>，2412812</v>
      </c>
      <c r="H168" s="3" t="str">
        <f>VLOOKUP(A168,HOP!A:T,20,0)</f>
        <v>直连</v>
      </c>
    </row>
    <row r="169" s="3" customFormat="1" hidden="1" spans="1:8">
      <c r="A169" s="3" t="s">
        <v>968</v>
      </c>
      <c r="B169" s="3" t="s">
        <v>929</v>
      </c>
      <c r="C169" s="4">
        <v>727</v>
      </c>
      <c r="D169" s="3" t="str">
        <f>VLOOKUP(A169,HOP!A:L,12,0)</f>
        <v>727.00</v>
      </c>
      <c r="E169" s="3" t="str">
        <f>VLOOKUP(A169,HOP!A:C,3,0)</f>
        <v>2412990</v>
      </c>
      <c r="F169" s="3">
        <f t="shared" si="10"/>
        <v>0</v>
      </c>
      <c r="G169" s="3" t="str">
        <f t="shared" si="11"/>
        <v>，2412990</v>
      </c>
      <c r="H169" s="3" t="str">
        <f>VLOOKUP(A169,HOP!A:T,20,0)</f>
        <v>直连</v>
      </c>
    </row>
    <row r="170" s="3" customFormat="1" hidden="1" spans="1:8">
      <c r="A170" s="3" t="s">
        <v>973</v>
      </c>
      <c r="B170" s="3" t="s">
        <v>929</v>
      </c>
      <c r="C170" s="4">
        <v>200</v>
      </c>
      <c r="D170" s="3" t="str">
        <f>VLOOKUP(A170,HOP!A:L,12,0)</f>
        <v>200.00</v>
      </c>
      <c r="E170" s="3" t="str">
        <f>VLOOKUP(A170,HOP!A:C,3,0)</f>
        <v>2413079</v>
      </c>
      <c r="F170" s="3">
        <f t="shared" si="10"/>
        <v>0</v>
      </c>
      <c r="G170" s="3" t="str">
        <f t="shared" si="11"/>
        <v>，2413079</v>
      </c>
      <c r="H170" s="3" t="str">
        <f>VLOOKUP(A170,HOP!A:T,20,0)</f>
        <v>直连</v>
      </c>
    </row>
    <row r="171" s="3" customFormat="1" hidden="1" spans="1:8">
      <c r="A171" s="3" t="s">
        <v>976</v>
      </c>
      <c r="B171" s="3" t="s">
        <v>921</v>
      </c>
      <c r="C171" s="4">
        <v>350</v>
      </c>
      <c r="D171" s="3" t="str">
        <f>VLOOKUP(A171,HOP!A:L,12,0)</f>
        <v>350.00</v>
      </c>
      <c r="E171" s="3" t="str">
        <f>VLOOKUP(A171,HOP!A:C,3,0)</f>
        <v>2412328</v>
      </c>
      <c r="F171" s="3">
        <f t="shared" si="10"/>
        <v>0</v>
      </c>
      <c r="G171" s="3" t="str">
        <f t="shared" si="11"/>
        <v>，2412328</v>
      </c>
      <c r="H171" s="3" t="str">
        <f>VLOOKUP(A171,HOP!A:T,20,0)</f>
        <v>直连</v>
      </c>
    </row>
    <row r="172" s="3" customFormat="1" hidden="1" spans="1:8">
      <c r="A172" s="3" t="s">
        <v>982</v>
      </c>
      <c r="B172" s="3" t="s">
        <v>929</v>
      </c>
      <c r="C172" s="4">
        <v>187</v>
      </c>
      <c r="D172" s="3" t="str">
        <f>VLOOKUP(A172,HOP!A:L,12,0)</f>
        <v>187.00</v>
      </c>
      <c r="E172" s="3" t="str">
        <f>VLOOKUP(A172,HOP!A:C,3,0)</f>
        <v>2412892</v>
      </c>
      <c r="F172" s="3">
        <f t="shared" si="10"/>
        <v>0</v>
      </c>
      <c r="G172" s="3" t="str">
        <f t="shared" si="11"/>
        <v>，2412892</v>
      </c>
      <c r="H172" s="3" t="str">
        <f>VLOOKUP(A172,HOP!A:T,20,0)</f>
        <v>直连</v>
      </c>
    </row>
    <row r="173" s="3" customFormat="1" hidden="1" spans="1:8">
      <c r="A173" s="3" t="s">
        <v>987</v>
      </c>
      <c r="B173" s="3" t="s">
        <v>988</v>
      </c>
      <c r="C173" s="4">
        <v>599</v>
      </c>
      <c r="D173" s="3" t="str">
        <f>VLOOKUP(A173,HOP!A:L,12,0)</f>
        <v>599.00</v>
      </c>
      <c r="E173" s="3" t="str">
        <f>VLOOKUP(A173,HOP!A:C,3,0)</f>
        <v>2410751</v>
      </c>
      <c r="F173" s="3">
        <f t="shared" si="10"/>
        <v>0</v>
      </c>
      <c r="G173" s="3" t="str">
        <f t="shared" si="11"/>
        <v>，2410751</v>
      </c>
      <c r="H173" s="3" t="str">
        <f>VLOOKUP(A173,HOP!A:T,20,0)</f>
        <v>直连</v>
      </c>
    </row>
    <row r="174" s="3" customFormat="1" hidden="1" spans="1:8">
      <c r="A174" s="3" t="s">
        <v>993</v>
      </c>
      <c r="B174" s="3" t="s">
        <v>988</v>
      </c>
      <c r="C174" s="4">
        <v>599</v>
      </c>
      <c r="D174" s="3" t="str">
        <f>VLOOKUP(A174,HOP!A:L,12,0)</f>
        <v>599.00</v>
      </c>
      <c r="E174" s="3" t="str">
        <f>VLOOKUP(A174,HOP!A:C,3,0)</f>
        <v>2410747</v>
      </c>
      <c r="F174" s="3">
        <f t="shared" si="10"/>
        <v>0</v>
      </c>
      <c r="G174" s="3" t="str">
        <f t="shared" si="11"/>
        <v>，2410747</v>
      </c>
      <c r="H174" s="3" t="str">
        <f>VLOOKUP(A174,HOP!A:T,20,0)</f>
        <v>直连</v>
      </c>
    </row>
    <row r="175" s="3" customFormat="1" hidden="1" spans="1:8">
      <c r="A175" s="3" t="s">
        <v>996</v>
      </c>
      <c r="B175" s="3" t="s">
        <v>997</v>
      </c>
      <c r="C175" s="4">
        <v>0</v>
      </c>
      <c r="D175" s="3" t="e">
        <f>VLOOKUP(A175,HOP!A:L,12,0)</f>
        <v>#N/A</v>
      </c>
      <c r="E175" s="3" t="e">
        <f>VLOOKUP(A175,HOP!A:C,3,0)</f>
        <v>#N/A</v>
      </c>
      <c r="F175" s="3" t="e">
        <f t="shared" si="10"/>
        <v>#N/A</v>
      </c>
      <c r="G175" s="3" t="e">
        <f t="shared" si="11"/>
        <v>#N/A</v>
      </c>
      <c r="H175" s="3" t="e">
        <f>VLOOKUP(A175,HOP!A:T,20,0)</f>
        <v>#N/A</v>
      </c>
    </row>
    <row r="176" s="3" customFormat="1" hidden="1" spans="1:8">
      <c r="A176" s="3" t="s">
        <v>1003</v>
      </c>
      <c r="B176" s="3" t="s">
        <v>1004</v>
      </c>
      <c r="C176" s="4">
        <v>2428</v>
      </c>
      <c r="D176" s="3" t="str">
        <f>VLOOKUP(A176,HOP!A:L,12,0)</f>
        <v>2428.00</v>
      </c>
      <c r="E176" s="3" t="str">
        <f>VLOOKUP(A176,HOP!A:C,3,0)</f>
        <v>2371124</v>
      </c>
      <c r="F176" s="3">
        <f t="shared" si="10"/>
        <v>0</v>
      </c>
      <c r="G176" s="3" t="str">
        <f t="shared" si="11"/>
        <v>，2371124</v>
      </c>
      <c r="H176" s="3" t="str">
        <f>VLOOKUP(A176,HOP!A:T,20,0)</f>
        <v>直连</v>
      </c>
    </row>
    <row r="177" s="3" customFormat="1" hidden="1" spans="1:8">
      <c r="A177" s="3" t="s">
        <v>1009</v>
      </c>
      <c r="B177" s="3" t="s">
        <v>1004</v>
      </c>
      <c r="C177" s="4">
        <v>1247</v>
      </c>
      <c r="D177" s="3" t="str">
        <f>VLOOKUP(A177,HOP!A:L,12,0)</f>
        <v>1247.00</v>
      </c>
      <c r="E177" s="3" t="str">
        <f>VLOOKUP(A177,HOP!A:C,3,0)</f>
        <v>2376587</v>
      </c>
      <c r="F177" s="3">
        <f t="shared" si="10"/>
        <v>0</v>
      </c>
      <c r="G177" s="3" t="str">
        <f t="shared" si="11"/>
        <v>，2376587</v>
      </c>
      <c r="H177" s="3" t="str">
        <f>VLOOKUP(A177,HOP!A:T,20,0)</f>
        <v>直连</v>
      </c>
    </row>
    <row r="178" s="3" customFormat="1" hidden="1" spans="1:8">
      <c r="A178" s="3" t="s">
        <v>1016</v>
      </c>
      <c r="B178" s="3" t="s">
        <v>1004</v>
      </c>
      <c r="C178" s="4">
        <v>1785</v>
      </c>
      <c r="D178" s="3" t="str">
        <f>VLOOKUP(A178,HOP!A:L,12,0)</f>
        <v>1785.00</v>
      </c>
      <c r="E178" s="3" t="str">
        <f>VLOOKUP(A178,HOP!A:C,3,0)</f>
        <v>2381714</v>
      </c>
      <c r="F178" s="3">
        <f t="shared" si="10"/>
        <v>0</v>
      </c>
      <c r="G178" s="3" t="str">
        <f t="shared" si="11"/>
        <v>，2381714</v>
      </c>
      <c r="H178" s="3" t="str">
        <f>VLOOKUP(A178,HOP!A:T,20,0)</f>
        <v>直连</v>
      </c>
    </row>
    <row r="179" s="3" customFormat="1" hidden="1" spans="1:8">
      <c r="A179" s="3" t="s">
        <v>1021</v>
      </c>
      <c r="B179" s="3" t="s">
        <v>1004</v>
      </c>
      <c r="C179" s="4">
        <v>905</v>
      </c>
      <c r="D179" s="3" t="str">
        <f>VLOOKUP(A179,HOP!A:L,12,0)</f>
        <v>905.00</v>
      </c>
      <c r="E179" s="3" t="str">
        <f>VLOOKUP(A179,HOP!A:C,3,0)</f>
        <v>2400203</v>
      </c>
      <c r="F179" s="3">
        <f t="shared" si="10"/>
        <v>0</v>
      </c>
      <c r="G179" s="3" t="str">
        <f t="shared" si="11"/>
        <v>，2400203</v>
      </c>
      <c r="H179" s="3" t="str">
        <f>VLOOKUP(A179,HOP!A:T,20,0)</f>
        <v>直连</v>
      </c>
    </row>
    <row r="180" s="3" customFormat="1" hidden="1" spans="1:8">
      <c r="A180" s="3" t="s">
        <v>1023</v>
      </c>
      <c r="B180" s="3" t="s">
        <v>1004</v>
      </c>
      <c r="C180" s="4">
        <v>2578</v>
      </c>
      <c r="D180" s="3" t="str">
        <f>VLOOKUP(A180,HOP!A:L,12,0)</f>
        <v>2578.00</v>
      </c>
      <c r="E180" s="3" t="str">
        <f>VLOOKUP(A180,HOP!A:C,3,0)</f>
        <v>2407130</v>
      </c>
      <c r="F180" s="3">
        <f t="shared" si="10"/>
        <v>0</v>
      </c>
      <c r="G180" s="3" t="str">
        <f t="shared" si="11"/>
        <v>，2407130</v>
      </c>
      <c r="H180" s="3" t="str">
        <f>VLOOKUP(A180,HOP!A:T,20,0)</f>
        <v>直连</v>
      </c>
    </row>
    <row r="181" s="3" customFormat="1" hidden="1" spans="1:8">
      <c r="A181" s="3" t="s">
        <v>1029</v>
      </c>
      <c r="B181" s="3" t="s">
        <v>1004</v>
      </c>
      <c r="C181" s="4">
        <v>275</v>
      </c>
      <c r="D181" s="3" t="str">
        <f>VLOOKUP(A181,HOP!A:L,12,0)</f>
        <v>275.00</v>
      </c>
      <c r="E181" s="3" t="str">
        <f>VLOOKUP(A181,HOP!A:C,3,0)</f>
        <v>2410798</v>
      </c>
      <c r="F181" s="3">
        <f t="shared" si="10"/>
        <v>0</v>
      </c>
      <c r="G181" s="3" t="str">
        <f t="shared" si="11"/>
        <v>，2410798</v>
      </c>
      <c r="H181" s="3" t="str">
        <f>VLOOKUP(A181,HOP!A:T,20,0)</f>
        <v>直连</v>
      </c>
    </row>
    <row r="182" s="3" customFormat="1" hidden="1" spans="1:8">
      <c r="A182" s="3" t="s">
        <v>1035</v>
      </c>
      <c r="B182" s="3" t="s">
        <v>997</v>
      </c>
      <c r="C182" s="4">
        <v>684</v>
      </c>
      <c r="D182" s="3" t="str">
        <f>VLOOKUP(A182,HOP!A:L,12,0)</f>
        <v>684.00</v>
      </c>
      <c r="E182" s="3" t="str">
        <f>VLOOKUP(A182,HOP!A:C,3,0)</f>
        <v>2411537</v>
      </c>
      <c r="F182" s="3">
        <f t="shared" si="10"/>
        <v>0</v>
      </c>
      <c r="G182" s="3" t="str">
        <f t="shared" si="11"/>
        <v>，2411537</v>
      </c>
      <c r="H182" s="3" t="str">
        <f>VLOOKUP(A182,HOP!A:T,20,0)</f>
        <v>直连</v>
      </c>
    </row>
    <row r="183" s="3" customFormat="1" hidden="1" spans="1:8">
      <c r="A183" s="3" t="s">
        <v>1040</v>
      </c>
      <c r="B183" s="3" t="s">
        <v>988</v>
      </c>
      <c r="C183" s="4">
        <v>910</v>
      </c>
      <c r="D183" s="3" t="str">
        <f>VLOOKUP(A183,HOP!A:L,12,0)</f>
        <v>910.00</v>
      </c>
      <c r="E183" s="3" t="str">
        <f>VLOOKUP(A183,HOP!A:C,3,0)</f>
        <v>2411547</v>
      </c>
      <c r="F183" s="3">
        <f t="shared" si="10"/>
        <v>0</v>
      </c>
      <c r="G183" s="3" t="str">
        <f t="shared" si="11"/>
        <v>，2411547</v>
      </c>
      <c r="H183" s="3" t="str">
        <f>VLOOKUP(A183,HOP!A:T,20,0)</f>
        <v>直连</v>
      </c>
    </row>
    <row r="184" s="3" customFormat="1" hidden="1" spans="1:8">
      <c r="A184" s="3" t="s">
        <v>1045</v>
      </c>
      <c r="B184" s="3" t="s">
        <v>1004</v>
      </c>
      <c r="C184" s="4">
        <v>382</v>
      </c>
      <c r="D184" s="3" t="str">
        <f>VLOOKUP(A184,HOP!A:L,12,0)</f>
        <v>382.00</v>
      </c>
      <c r="E184" s="3" t="str">
        <f>VLOOKUP(A184,HOP!A:C,3,0)</f>
        <v>2411966</v>
      </c>
      <c r="F184" s="3">
        <f t="shared" si="10"/>
        <v>0</v>
      </c>
      <c r="G184" s="3" t="str">
        <f t="shared" si="11"/>
        <v>，2411966</v>
      </c>
      <c r="H184" s="3" t="str">
        <f>VLOOKUP(A184,HOP!A:T,20,0)</f>
        <v>直连</v>
      </c>
    </row>
    <row r="185" s="3" customFormat="1" hidden="1" spans="1:8">
      <c r="A185" s="3" t="s">
        <v>1049</v>
      </c>
      <c r="B185" s="3" t="s">
        <v>1004</v>
      </c>
      <c r="C185" s="4">
        <v>554</v>
      </c>
      <c r="D185" s="3" t="str">
        <f>VLOOKUP(A185,HOP!A:L,12,0)</f>
        <v>554.00</v>
      </c>
      <c r="E185" s="3" t="str">
        <f>VLOOKUP(A185,HOP!A:C,3,0)</f>
        <v>2412525</v>
      </c>
      <c r="F185" s="3">
        <f t="shared" si="10"/>
        <v>0</v>
      </c>
      <c r="G185" s="3" t="str">
        <f t="shared" si="11"/>
        <v>，2412525</v>
      </c>
      <c r="H185" s="3" t="str">
        <f>VLOOKUP(A185,HOP!A:T,20,0)</f>
        <v>直连</v>
      </c>
    </row>
    <row r="186" s="3" customFormat="1" hidden="1" spans="1:8">
      <c r="A186" s="3" t="s">
        <v>1055</v>
      </c>
      <c r="B186" s="3" t="s">
        <v>997</v>
      </c>
      <c r="C186" s="4">
        <v>2224</v>
      </c>
      <c r="D186" s="3" t="str">
        <f>VLOOKUP(A186,HOP!A:L,12,0)</f>
        <v>2224.00</v>
      </c>
      <c r="E186" s="3" t="str">
        <f>VLOOKUP(A186,HOP!A:C,3,0)</f>
        <v>2412811</v>
      </c>
      <c r="F186" s="3">
        <f t="shared" si="10"/>
        <v>0</v>
      </c>
      <c r="G186" s="3" t="str">
        <f t="shared" si="11"/>
        <v>，2412811</v>
      </c>
      <c r="H186" s="3" t="str">
        <f>VLOOKUP(A186,HOP!A:T,20,0)</f>
        <v>直连</v>
      </c>
    </row>
    <row r="187" s="3" customFormat="1" hidden="1" spans="1:8">
      <c r="A187" s="3" t="s">
        <v>1061</v>
      </c>
      <c r="B187" s="3" t="s">
        <v>1004</v>
      </c>
      <c r="C187" s="4">
        <v>554</v>
      </c>
      <c r="D187" s="3" t="str">
        <f>VLOOKUP(A187,HOP!A:L,12,0)</f>
        <v>554.00</v>
      </c>
      <c r="E187" s="3" t="str">
        <f>VLOOKUP(A187,HOP!A:C,3,0)</f>
        <v>2412949</v>
      </c>
      <c r="F187" s="3">
        <f t="shared" si="10"/>
        <v>0</v>
      </c>
      <c r="G187" s="3" t="str">
        <f t="shared" si="11"/>
        <v>，2412949</v>
      </c>
      <c r="H187" s="3" t="str">
        <f>VLOOKUP(A187,HOP!A:T,20,0)</f>
        <v>直连</v>
      </c>
    </row>
    <row r="188" s="3" customFormat="1" hidden="1" spans="1:8">
      <c r="A188" s="3" t="s">
        <v>1064</v>
      </c>
      <c r="B188" s="3" t="s">
        <v>1004</v>
      </c>
      <c r="C188" s="4">
        <v>901</v>
      </c>
      <c r="D188" s="3" t="str">
        <f>VLOOKUP(A188,HOP!A:L,12,0)</f>
        <v>901.00</v>
      </c>
      <c r="E188" s="3" t="str">
        <f>VLOOKUP(A188,HOP!A:C,3,0)</f>
        <v>2413291</v>
      </c>
      <c r="F188" s="3">
        <f t="shared" si="10"/>
        <v>0</v>
      </c>
      <c r="G188" s="3" t="str">
        <f t="shared" si="11"/>
        <v>，2413291</v>
      </c>
      <c r="H188" s="3" t="str">
        <f>VLOOKUP(A188,HOP!A:T,20,0)</f>
        <v>直连</v>
      </c>
    </row>
    <row r="189" s="3" customFormat="1" hidden="1" spans="1:8">
      <c r="A189" s="3" t="s">
        <v>1069</v>
      </c>
      <c r="B189" s="3" t="s">
        <v>1004</v>
      </c>
      <c r="C189" s="4">
        <v>261</v>
      </c>
      <c r="D189" s="3" t="str">
        <f>VLOOKUP(A189,HOP!A:L,12,0)</f>
        <v>261.00</v>
      </c>
      <c r="E189" s="3" t="str">
        <f>VLOOKUP(A189,HOP!A:C,3,0)</f>
        <v>2413263</v>
      </c>
      <c r="F189" s="3">
        <f t="shared" si="10"/>
        <v>0</v>
      </c>
      <c r="G189" s="3" t="str">
        <f t="shared" si="11"/>
        <v>，2413263</v>
      </c>
      <c r="H189" s="3" t="str">
        <f>VLOOKUP(A189,HOP!A:T,20,0)</f>
        <v>直连</v>
      </c>
    </row>
    <row r="190" spans="1:9">
      <c r="A190" s="5" t="s">
        <v>505</v>
      </c>
      <c r="C190" s="4">
        <v>-276</v>
      </c>
      <c r="D190" s="3" t="e">
        <f>VLOOKUP(A190,HOP!A:L,12,0)</f>
        <v>#N/A</v>
      </c>
      <c r="E190" s="3">
        <v>2398286</v>
      </c>
      <c r="F190" s="3" t="e">
        <f t="shared" si="10"/>
        <v>#N/A</v>
      </c>
      <c r="G190" s="3" t="str">
        <f t="shared" si="11"/>
        <v>，2398286</v>
      </c>
      <c r="H190" s="3" t="e">
        <f>VLOOKUP(A190,HOP!A:T,20,0)</f>
        <v>#N/A</v>
      </c>
      <c r="I190" s="3" t="s">
        <v>1077</v>
      </c>
    </row>
    <row r="192" spans="3:3">
      <c r="C192" s="3">
        <f>SUM(C2:C191)</f>
        <v>161148</v>
      </c>
    </row>
    <row r="202" spans="1:5">
      <c r="A202" t="s">
        <v>1078</v>
      </c>
      <c r="B202"/>
      <c r="C202">
        <v>72627</v>
      </c>
      <c r="D202"/>
      <c r="E202"/>
    </row>
    <row r="203" spans="1:5">
      <c r="A203" t="s">
        <v>1079</v>
      </c>
      <c r="B203"/>
      <c r="C203">
        <v>88521</v>
      </c>
      <c r="D203"/>
      <c r="E203"/>
    </row>
    <row r="204" spans="1:5">
      <c r="A204"/>
      <c r="B204"/>
      <c r="C204">
        <f>SUM(C202:C203)</f>
        <v>161148</v>
      </c>
      <c r="D204"/>
      <c r="E204"/>
    </row>
    <row r="208" spans="1:2">
      <c r="A208" s="3" t="s">
        <v>1080</v>
      </c>
      <c r="B208" s="3">
        <v>8741</v>
      </c>
    </row>
    <row r="209" spans="1:2">
      <c r="A209" s="3" t="s">
        <v>1081</v>
      </c>
      <c r="B209" s="3">
        <v>152683</v>
      </c>
    </row>
    <row r="210" spans="1:2">
      <c r="A210" s="3" t="s">
        <v>1082</v>
      </c>
      <c r="B210" s="3">
        <v>-276</v>
      </c>
    </row>
    <row r="211" spans="1:2">
      <c r="A211" s="3" t="s">
        <v>1083</v>
      </c>
      <c r="B211" s="3">
        <f>SUBTOTAL(9,B208:B210)</f>
        <v>161148</v>
      </c>
    </row>
    <row r="212" spans="1:3">
      <c r="A212" t="s">
        <v>1078</v>
      </c>
      <c r="B212"/>
      <c r="C212"/>
    </row>
    <row r="213" spans="1:3">
      <c r="A213" t="s">
        <v>1079</v>
      </c>
      <c r="B213"/>
      <c r="C213"/>
    </row>
  </sheetData>
  <autoFilter ref="A1:XFD192">
    <filterColumn colId="2">
      <filters blank="1">
        <filter val="200"/>
        <filter val="901"/>
        <filter val="202"/>
        <filter val="2902"/>
        <filter val="103"/>
        <filter val="203"/>
        <filter val="903"/>
        <filter val="304"/>
        <filter val="1004"/>
        <filter val="1404"/>
        <filter val="205"/>
        <filter val="905"/>
        <filter val="107"/>
        <filter val="208"/>
        <filter val="809"/>
        <filter val="410"/>
        <filter val="910"/>
        <filter val="2011"/>
        <filter val="312"/>
        <filter val="512"/>
        <filter val="113"/>
        <filter val="913"/>
        <filter val="2613"/>
        <filter val="514"/>
        <filter val="115"/>
        <filter val="1115"/>
        <filter val="3415"/>
        <filter val="216"/>
        <filter val="317"/>
        <filter val="617"/>
        <filter val="1119"/>
        <filter val="220"/>
        <filter val="520"/>
        <filter val="3320"/>
        <filter val="1821"/>
        <filter val="222"/>
        <filter val="1122"/>
        <filter val="523"/>
        <filter val="2223"/>
        <filter val="2224"/>
        <filter val="125"/>
        <filter val="1825"/>
        <filter val="3825"/>
        <filter val="727"/>
        <filter val="1527"/>
        <filter val="4327"/>
        <filter val="2428"/>
        <filter val="229"/>
        <filter val="232"/>
        <filter val="133"/>
        <filter val="234"/>
        <filter val="236"/>
        <filter val="1536"/>
        <filter val="1736"/>
        <filter val="1836"/>
        <filter val="2636"/>
        <filter val="137"/>
        <filter val="438"/>
        <filter val="940"/>
        <filter val="441"/>
        <filter val="142"/>
        <filter val="442"/>
        <filter val="1942"/>
        <filter val="244"/>
        <filter val="1944"/>
        <filter val="446"/>
        <filter val="2446"/>
        <filter val="1247"/>
        <filter val="5547"/>
        <filter val="161148"/>
        <filter val="1449"/>
        <filter val="250"/>
        <filter val="350"/>
        <filter val="1750"/>
        <filter val="2050"/>
        <filter val="254"/>
        <filter val="354"/>
        <filter val="554"/>
        <filter val="255"/>
        <filter val="657"/>
        <filter val="159"/>
        <filter val="460"/>
        <filter val="161"/>
        <filter val="261"/>
        <filter val="661"/>
        <filter val="162"/>
        <filter val="1862"/>
        <filter val="263"/>
        <filter val="863"/>
        <filter val="364"/>
        <filter val="1165"/>
        <filter val="1966"/>
        <filter val="1569"/>
        <filter val="3270"/>
        <filter val="172"/>
        <filter val="972"/>
        <filter val="473"/>
        <filter val="1073"/>
        <filter val="274"/>
        <filter val="474"/>
        <filter val="275"/>
        <filter val="375"/>
        <filter val="4275"/>
        <filter val="576"/>
        <filter val="676"/>
        <filter val="-276"/>
        <filter val="78"/>
        <filter val="678"/>
        <filter val="2578"/>
        <filter val="379"/>
        <filter val="579"/>
        <filter val="679"/>
        <filter val="80"/>
        <filter val="580"/>
        <filter val="4880"/>
        <filter val="681"/>
        <filter val="781"/>
        <filter val="382"/>
        <filter val="482"/>
        <filter val="1183"/>
        <filter val="84"/>
        <filter val="684"/>
        <filter val="1684"/>
        <filter val="85"/>
        <filter val="485"/>
        <filter val="585"/>
        <filter val="1185"/>
        <filter val="1785"/>
        <filter val="86"/>
        <filter val="686"/>
        <filter val="2086"/>
        <filter val="87"/>
        <filter val="187"/>
        <filter val="1587"/>
        <filter val="290"/>
        <filter val="491"/>
        <filter val="1293"/>
        <filter val="594"/>
        <filter val="894"/>
        <filter val="295"/>
        <filter val="495"/>
        <filter val="96"/>
        <filter val="396"/>
        <filter val="1196"/>
        <filter val="997"/>
        <filter val="1297"/>
        <filter val="198"/>
        <filter val="398"/>
        <filter val="1498"/>
        <filter val="99"/>
        <filter val="299"/>
        <filter val="599"/>
        <filter val="1099"/>
      </filters>
    </filterColumn>
    <filterColumn colId="5">
      <filters blank="1">
        <filter val="#N/A"/>
        <filter val="-0.02"/>
      </filters>
    </filterColumn>
    <extLst/>
  </autoFilter>
  <conditionalFormatting sqref="A212:A213">
    <cfRule type="duplicateValues" dxfId="0" priority="1"/>
  </conditionalFormatting>
  <conditionalFormatting sqref="A1:A211 A214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1084</v>
      </c>
      <c r="B1" s="2" t="s">
        <v>1085</v>
      </c>
      <c r="C1" s="2" t="s">
        <v>1086</v>
      </c>
      <c r="D1" s="2" t="s">
        <v>0</v>
      </c>
      <c r="E1" s="2" t="s">
        <v>1087</v>
      </c>
      <c r="F1" s="2" t="s">
        <v>1088</v>
      </c>
      <c r="G1" s="2" t="s">
        <v>1089</v>
      </c>
      <c r="H1" s="2" t="s">
        <v>1090</v>
      </c>
      <c r="I1" s="2" t="s">
        <v>1091</v>
      </c>
      <c r="J1" s="2" t="s">
        <v>1092</v>
      </c>
      <c r="K1" s="2" t="s">
        <v>1093</v>
      </c>
      <c r="L1" s="2" t="s">
        <v>1094</v>
      </c>
      <c r="M1" s="2" t="s">
        <v>1095</v>
      </c>
      <c r="N1" s="2" t="s">
        <v>1096</v>
      </c>
      <c r="O1" s="2" t="s">
        <v>1097</v>
      </c>
      <c r="P1" s="2" t="s">
        <v>1098</v>
      </c>
      <c r="Q1" s="2" t="s">
        <v>1099</v>
      </c>
      <c r="R1" s="2" t="s">
        <v>1100</v>
      </c>
      <c r="S1" s="2" t="s">
        <v>1101</v>
      </c>
      <c r="T1" s="2" t="s">
        <v>1102</v>
      </c>
    </row>
    <row r="2" s="1" customFormat="1" spans="1:20">
      <c r="A2" s="1" t="s">
        <v>1064</v>
      </c>
      <c r="B2" s="1" t="s">
        <v>1103</v>
      </c>
      <c r="C2" s="1" t="s">
        <v>1063</v>
      </c>
      <c r="D2" s="1" t="s">
        <v>1104</v>
      </c>
      <c r="E2" s="1" t="s">
        <v>1105</v>
      </c>
      <c r="F2" s="1" t="s">
        <v>1103</v>
      </c>
      <c r="G2" s="1" t="s">
        <v>1106</v>
      </c>
      <c r="H2" s="1" t="s">
        <v>1107</v>
      </c>
      <c r="I2" s="1" t="s">
        <v>1067</v>
      </c>
      <c r="J2" s="1" t="s">
        <v>1108</v>
      </c>
      <c r="K2" s="1" t="s">
        <v>1067</v>
      </c>
      <c r="L2" s="1" t="s">
        <v>1067</v>
      </c>
      <c r="M2" s="1" t="s">
        <v>1109</v>
      </c>
      <c r="N2" s="1" t="s">
        <v>1109</v>
      </c>
      <c r="O2" s="1" t="s">
        <v>1110</v>
      </c>
      <c r="P2" s="1" t="s">
        <v>1111</v>
      </c>
      <c r="Q2" s="1" t="s">
        <v>1112</v>
      </c>
      <c r="R2" s="1" t="s">
        <v>1113</v>
      </c>
      <c r="S2" s="1" t="s">
        <v>1114</v>
      </c>
      <c r="T2" s="1" t="s">
        <v>1115</v>
      </c>
    </row>
    <row r="3" s="1" customFormat="1" spans="1:20">
      <c r="A3" s="1" t="s">
        <v>1069</v>
      </c>
      <c r="B3" s="1" t="s">
        <v>1103</v>
      </c>
      <c r="C3" s="1" t="s">
        <v>1068</v>
      </c>
      <c r="D3" s="1" t="s">
        <v>1116</v>
      </c>
      <c r="E3" s="1" t="s">
        <v>1117</v>
      </c>
      <c r="F3" s="1" t="s">
        <v>1103</v>
      </c>
      <c r="G3" s="1" t="s">
        <v>1106</v>
      </c>
      <c r="H3" s="1" t="s">
        <v>1107</v>
      </c>
      <c r="I3" s="1" t="s">
        <v>1072</v>
      </c>
      <c r="J3" s="1" t="s">
        <v>1108</v>
      </c>
      <c r="K3" s="1" t="s">
        <v>1072</v>
      </c>
      <c r="L3" s="1" t="s">
        <v>1072</v>
      </c>
      <c r="M3" s="1" t="s">
        <v>1109</v>
      </c>
      <c r="N3" s="1" t="s">
        <v>1109</v>
      </c>
      <c r="O3" s="1" t="s">
        <v>1110</v>
      </c>
      <c r="P3" s="1" t="s">
        <v>1111</v>
      </c>
      <c r="Q3" s="1" t="s">
        <v>1118</v>
      </c>
      <c r="R3" s="1" t="s">
        <v>1113</v>
      </c>
      <c r="S3" s="1" t="s">
        <v>1114</v>
      </c>
      <c r="T3" s="1" t="s">
        <v>1115</v>
      </c>
    </row>
    <row r="4" s="1" customFormat="1" spans="1:20">
      <c r="A4" s="1" t="s">
        <v>973</v>
      </c>
      <c r="B4" s="1" t="s">
        <v>1119</v>
      </c>
      <c r="C4" s="1" t="s">
        <v>972</v>
      </c>
      <c r="D4" s="1" t="s">
        <v>1120</v>
      </c>
      <c r="E4" s="1" t="s">
        <v>1121</v>
      </c>
      <c r="F4" s="1" t="s">
        <v>1119</v>
      </c>
      <c r="G4" s="1" t="s">
        <v>1103</v>
      </c>
      <c r="H4" s="1" t="s">
        <v>1107</v>
      </c>
      <c r="I4" s="1" t="s">
        <v>468</v>
      </c>
      <c r="J4" s="1" t="s">
        <v>1108</v>
      </c>
      <c r="K4" s="1" t="s">
        <v>468</v>
      </c>
      <c r="L4" s="1" t="s">
        <v>468</v>
      </c>
      <c r="M4" s="1" t="s">
        <v>1109</v>
      </c>
      <c r="N4" s="1" t="s">
        <v>1109</v>
      </c>
      <c r="O4" s="1" t="s">
        <v>1110</v>
      </c>
      <c r="P4" s="1" t="s">
        <v>1111</v>
      </c>
      <c r="Q4" s="1" t="s">
        <v>1122</v>
      </c>
      <c r="R4" s="1" t="s">
        <v>1113</v>
      </c>
      <c r="S4" s="1" t="s">
        <v>1114</v>
      </c>
      <c r="T4" s="1" t="s">
        <v>1115</v>
      </c>
    </row>
    <row r="5" s="1" customFormat="1" spans="1:20">
      <c r="A5" s="1" t="s">
        <v>968</v>
      </c>
      <c r="B5" s="1" t="s">
        <v>1119</v>
      </c>
      <c r="C5" s="1" t="s">
        <v>967</v>
      </c>
      <c r="D5" s="1" t="s">
        <v>1104</v>
      </c>
      <c r="E5" s="1" t="s">
        <v>1123</v>
      </c>
      <c r="F5" s="1" t="s">
        <v>1119</v>
      </c>
      <c r="G5" s="1" t="s">
        <v>1103</v>
      </c>
      <c r="H5" s="1" t="s">
        <v>1107</v>
      </c>
      <c r="I5" s="1" t="s">
        <v>971</v>
      </c>
      <c r="J5" s="1" t="s">
        <v>1108</v>
      </c>
      <c r="K5" s="1" t="s">
        <v>971</v>
      </c>
      <c r="L5" s="1" t="s">
        <v>971</v>
      </c>
      <c r="M5" s="1" t="s">
        <v>1109</v>
      </c>
      <c r="N5" s="1" t="s">
        <v>1109</v>
      </c>
      <c r="O5" s="1" t="s">
        <v>1110</v>
      </c>
      <c r="P5" s="1" t="s">
        <v>1111</v>
      </c>
      <c r="Q5" s="1" t="s">
        <v>1124</v>
      </c>
      <c r="R5" s="1" t="s">
        <v>1113</v>
      </c>
      <c r="S5" s="1" t="s">
        <v>1114</v>
      </c>
      <c r="T5" s="1" t="s">
        <v>1115</v>
      </c>
    </row>
    <row r="6" s="1" customFormat="1" spans="1:20">
      <c r="A6" s="1" t="s">
        <v>1061</v>
      </c>
      <c r="B6" s="1" t="s">
        <v>1119</v>
      </c>
      <c r="C6" s="1" t="s">
        <v>1060</v>
      </c>
      <c r="D6" s="1" t="s">
        <v>1125</v>
      </c>
      <c r="E6" s="1" t="s">
        <v>1126</v>
      </c>
      <c r="F6" s="1" t="s">
        <v>1103</v>
      </c>
      <c r="G6" s="1" t="s">
        <v>1106</v>
      </c>
      <c r="H6" s="1" t="s">
        <v>1107</v>
      </c>
      <c r="I6" s="1" t="s">
        <v>1053</v>
      </c>
      <c r="J6" s="1" t="s">
        <v>1108</v>
      </c>
      <c r="K6" s="1" t="s">
        <v>1053</v>
      </c>
      <c r="L6" s="1" t="s">
        <v>1053</v>
      </c>
      <c r="M6" s="1" t="s">
        <v>1109</v>
      </c>
      <c r="N6" s="1" t="s">
        <v>1109</v>
      </c>
      <c r="O6" s="1" t="s">
        <v>1110</v>
      </c>
      <c r="P6" s="1" t="s">
        <v>1111</v>
      </c>
      <c r="Q6" s="1" t="s">
        <v>1127</v>
      </c>
      <c r="R6" s="1" t="s">
        <v>1113</v>
      </c>
      <c r="S6" s="1" t="s">
        <v>1114</v>
      </c>
      <c r="T6" s="1" t="s">
        <v>1115</v>
      </c>
    </row>
    <row r="7" s="1" customFormat="1" spans="1:20">
      <c r="A7" s="1" t="s">
        <v>960</v>
      </c>
      <c r="B7" s="1" t="s">
        <v>1119</v>
      </c>
      <c r="C7" s="1" t="s">
        <v>959</v>
      </c>
      <c r="D7" s="1" t="s">
        <v>1128</v>
      </c>
      <c r="E7" s="1" t="s">
        <v>1129</v>
      </c>
      <c r="F7" s="1" t="s">
        <v>1119</v>
      </c>
      <c r="G7" s="1" t="s">
        <v>1103</v>
      </c>
      <c r="H7" s="1" t="s">
        <v>1107</v>
      </c>
      <c r="I7" s="1" t="s">
        <v>98</v>
      </c>
      <c r="J7" s="1" t="s">
        <v>1108</v>
      </c>
      <c r="K7" s="1" t="s">
        <v>98</v>
      </c>
      <c r="L7" s="1" t="s">
        <v>98</v>
      </c>
      <c r="M7" s="1" t="s">
        <v>1109</v>
      </c>
      <c r="N7" s="1" t="s">
        <v>1109</v>
      </c>
      <c r="O7" s="1" t="s">
        <v>1110</v>
      </c>
      <c r="P7" s="1" t="s">
        <v>1111</v>
      </c>
      <c r="Q7" s="1" t="s">
        <v>1130</v>
      </c>
      <c r="R7" s="1" t="s">
        <v>1113</v>
      </c>
      <c r="S7" s="1" t="s">
        <v>1114</v>
      </c>
      <c r="T7" s="1" t="s">
        <v>1115</v>
      </c>
    </row>
    <row r="8" s="1" customFormat="1" spans="1:20">
      <c r="A8" s="1" t="s">
        <v>982</v>
      </c>
      <c r="B8" s="1" t="s">
        <v>1119</v>
      </c>
      <c r="C8" s="1" t="s">
        <v>981</v>
      </c>
      <c r="D8" s="1" t="s">
        <v>1131</v>
      </c>
      <c r="E8" s="1" t="s">
        <v>1132</v>
      </c>
      <c r="F8" s="1" t="s">
        <v>1119</v>
      </c>
      <c r="G8" s="1" t="s">
        <v>1103</v>
      </c>
      <c r="H8" s="1" t="s">
        <v>1107</v>
      </c>
      <c r="I8" s="1" t="s">
        <v>985</v>
      </c>
      <c r="J8" s="1" t="s">
        <v>1108</v>
      </c>
      <c r="K8" s="1" t="s">
        <v>985</v>
      </c>
      <c r="L8" s="1" t="s">
        <v>985</v>
      </c>
      <c r="M8" s="1" t="s">
        <v>1109</v>
      </c>
      <c r="N8" s="1" t="s">
        <v>1109</v>
      </c>
      <c r="O8" s="1" t="s">
        <v>1110</v>
      </c>
      <c r="P8" s="1" t="s">
        <v>1111</v>
      </c>
      <c r="Q8" s="1" t="s">
        <v>1133</v>
      </c>
      <c r="R8" s="1" t="s">
        <v>1113</v>
      </c>
      <c r="S8" s="1" t="s">
        <v>1114</v>
      </c>
      <c r="T8" s="1" t="s">
        <v>1115</v>
      </c>
    </row>
    <row r="9" s="1" customFormat="1" spans="1:20">
      <c r="A9" s="1" t="s">
        <v>963</v>
      </c>
      <c r="B9" s="1" t="s">
        <v>1119</v>
      </c>
      <c r="C9" s="1" t="s">
        <v>962</v>
      </c>
      <c r="D9" s="1" t="s">
        <v>1134</v>
      </c>
      <c r="E9" s="1" t="s">
        <v>1135</v>
      </c>
      <c r="F9" s="1" t="s">
        <v>1119</v>
      </c>
      <c r="G9" s="1" t="s">
        <v>1103</v>
      </c>
      <c r="H9" s="1" t="s">
        <v>1107</v>
      </c>
      <c r="I9" s="1" t="s">
        <v>966</v>
      </c>
      <c r="J9" s="1" t="s">
        <v>1108</v>
      </c>
      <c r="K9" s="1" t="s">
        <v>966</v>
      </c>
      <c r="L9" s="1" t="s">
        <v>966</v>
      </c>
      <c r="M9" s="1" t="s">
        <v>1109</v>
      </c>
      <c r="N9" s="1" t="s">
        <v>1109</v>
      </c>
      <c r="O9" s="1" t="s">
        <v>1110</v>
      </c>
      <c r="P9" s="1" t="s">
        <v>1111</v>
      </c>
      <c r="Q9" s="1" t="s">
        <v>1136</v>
      </c>
      <c r="R9" s="1" t="s">
        <v>1113</v>
      </c>
      <c r="S9" s="1" t="s">
        <v>1114</v>
      </c>
      <c r="T9" s="1" t="s">
        <v>1115</v>
      </c>
    </row>
    <row r="10" s="1" customFormat="1" spans="1:20">
      <c r="A10" s="1" t="s">
        <v>1055</v>
      </c>
      <c r="B10" s="1" t="s">
        <v>1119</v>
      </c>
      <c r="C10" s="1" t="s">
        <v>1054</v>
      </c>
      <c r="D10" s="1" t="s">
        <v>1137</v>
      </c>
      <c r="E10" s="1" t="s">
        <v>1138</v>
      </c>
      <c r="F10" s="1" t="s">
        <v>1119</v>
      </c>
      <c r="G10" s="1" t="s">
        <v>1106</v>
      </c>
      <c r="H10" s="1" t="s">
        <v>1107</v>
      </c>
      <c r="I10" s="1" t="s">
        <v>1059</v>
      </c>
      <c r="J10" s="1" t="s">
        <v>1108</v>
      </c>
      <c r="K10" s="1" t="s">
        <v>1059</v>
      </c>
      <c r="L10" s="1" t="s">
        <v>1059</v>
      </c>
      <c r="M10" s="1" t="s">
        <v>1109</v>
      </c>
      <c r="N10" s="1" t="s">
        <v>1109</v>
      </c>
      <c r="O10" s="1" t="s">
        <v>1110</v>
      </c>
      <c r="P10" s="1" t="s">
        <v>1111</v>
      </c>
      <c r="Q10" s="1" t="s">
        <v>1139</v>
      </c>
      <c r="R10" s="1" t="s">
        <v>1113</v>
      </c>
      <c r="S10" s="1" t="s">
        <v>1114</v>
      </c>
      <c r="T10" s="1" t="s">
        <v>1115</v>
      </c>
    </row>
    <row r="11" s="1" customFormat="1" spans="1:20">
      <c r="A11" s="1" t="s">
        <v>896</v>
      </c>
      <c r="B11" s="1" t="s">
        <v>1140</v>
      </c>
      <c r="C11" s="1" t="s">
        <v>895</v>
      </c>
      <c r="D11" s="1" t="s">
        <v>1120</v>
      </c>
      <c r="E11" s="1" t="s">
        <v>1141</v>
      </c>
      <c r="F11" s="1" t="s">
        <v>1140</v>
      </c>
      <c r="G11" s="1" t="s">
        <v>1119</v>
      </c>
      <c r="H11" s="1" t="s">
        <v>1107</v>
      </c>
      <c r="I11" s="1" t="s">
        <v>656</v>
      </c>
      <c r="J11" s="1" t="s">
        <v>1108</v>
      </c>
      <c r="K11" s="1" t="s">
        <v>656</v>
      </c>
      <c r="L11" s="1" t="s">
        <v>656</v>
      </c>
      <c r="M11" s="1" t="s">
        <v>1109</v>
      </c>
      <c r="N11" s="1" t="s">
        <v>1109</v>
      </c>
      <c r="O11" s="1" t="s">
        <v>1110</v>
      </c>
      <c r="P11" s="1" t="s">
        <v>1111</v>
      </c>
      <c r="Q11" s="1" t="s">
        <v>1142</v>
      </c>
      <c r="R11" s="1" t="s">
        <v>1113</v>
      </c>
      <c r="S11" s="1" t="s">
        <v>1114</v>
      </c>
      <c r="T11" s="1" t="s">
        <v>1115</v>
      </c>
    </row>
    <row r="12" s="1" customFormat="1" spans="1:20">
      <c r="A12" s="1" t="s">
        <v>1049</v>
      </c>
      <c r="B12" s="1" t="s">
        <v>1140</v>
      </c>
      <c r="C12" s="1" t="s">
        <v>1048</v>
      </c>
      <c r="D12" s="1" t="s">
        <v>1125</v>
      </c>
      <c r="E12" s="1" t="s">
        <v>1143</v>
      </c>
      <c r="F12" s="1" t="s">
        <v>1103</v>
      </c>
      <c r="G12" s="1" t="s">
        <v>1106</v>
      </c>
      <c r="H12" s="1" t="s">
        <v>1107</v>
      </c>
      <c r="I12" s="1" t="s">
        <v>1053</v>
      </c>
      <c r="J12" s="1" t="s">
        <v>1108</v>
      </c>
      <c r="K12" s="1" t="s">
        <v>1053</v>
      </c>
      <c r="L12" s="1" t="s">
        <v>1053</v>
      </c>
      <c r="M12" s="1" t="s">
        <v>1109</v>
      </c>
      <c r="N12" s="1" t="s">
        <v>1109</v>
      </c>
      <c r="O12" s="1" t="s">
        <v>1110</v>
      </c>
      <c r="P12" s="1" t="s">
        <v>1111</v>
      </c>
      <c r="Q12" s="1" t="s">
        <v>1144</v>
      </c>
      <c r="R12" s="1" t="s">
        <v>1113</v>
      </c>
      <c r="S12" s="1" t="s">
        <v>1114</v>
      </c>
      <c r="T12" s="1" t="s">
        <v>1115</v>
      </c>
    </row>
    <row r="13" s="1" customFormat="1" spans="1:20">
      <c r="A13" s="1" t="s">
        <v>888</v>
      </c>
      <c r="B13" s="1" t="s">
        <v>1140</v>
      </c>
      <c r="C13" s="1" t="s">
        <v>887</v>
      </c>
      <c r="D13" s="1" t="s">
        <v>1120</v>
      </c>
      <c r="E13" s="1" t="s">
        <v>1145</v>
      </c>
      <c r="F13" s="1" t="s">
        <v>1140</v>
      </c>
      <c r="G13" s="1" t="s">
        <v>1119</v>
      </c>
      <c r="H13" s="1" t="s">
        <v>1107</v>
      </c>
      <c r="I13" s="1" t="s">
        <v>656</v>
      </c>
      <c r="J13" s="1" t="s">
        <v>1108</v>
      </c>
      <c r="K13" s="1" t="s">
        <v>656</v>
      </c>
      <c r="L13" s="1" t="s">
        <v>656</v>
      </c>
      <c r="M13" s="1" t="s">
        <v>1109</v>
      </c>
      <c r="N13" s="1" t="s">
        <v>1109</v>
      </c>
      <c r="O13" s="1" t="s">
        <v>1110</v>
      </c>
      <c r="P13" s="1" t="s">
        <v>1111</v>
      </c>
      <c r="Q13" s="1" t="s">
        <v>1146</v>
      </c>
      <c r="R13" s="1" t="s">
        <v>1113</v>
      </c>
      <c r="S13" s="1" t="s">
        <v>1114</v>
      </c>
      <c r="T13" s="1" t="s">
        <v>1115</v>
      </c>
    </row>
    <row r="14" s="1" customFormat="1" spans="1:20">
      <c r="A14" s="1" t="s">
        <v>859</v>
      </c>
      <c r="B14" s="1" t="s">
        <v>1140</v>
      </c>
      <c r="C14" s="1" t="s">
        <v>858</v>
      </c>
      <c r="D14" s="1" t="s">
        <v>1147</v>
      </c>
      <c r="E14" s="1" t="s">
        <v>1148</v>
      </c>
      <c r="F14" s="1" t="s">
        <v>1140</v>
      </c>
      <c r="G14" s="1" t="s">
        <v>1119</v>
      </c>
      <c r="H14" s="1" t="s">
        <v>1107</v>
      </c>
      <c r="I14" s="1" t="s">
        <v>864</v>
      </c>
      <c r="J14" s="1" t="s">
        <v>1108</v>
      </c>
      <c r="K14" s="1" t="s">
        <v>864</v>
      </c>
      <c r="L14" s="1" t="s">
        <v>864</v>
      </c>
      <c r="M14" s="1" t="s">
        <v>1109</v>
      </c>
      <c r="N14" s="1" t="s">
        <v>1109</v>
      </c>
      <c r="O14" s="1" t="s">
        <v>1110</v>
      </c>
      <c r="P14" s="1" t="s">
        <v>1111</v>
      </c>
      <c r="Q14" s="1" t="s">
        <v>1149</v>
      </c>
      <c r="R14" s="1" t="s">
        <v>1113</v>
      </c>
      <c r="S14" s="1" t="s">
        <v>1114</v>
      </c>
      <c r="T14" s="1" t="s">
        <v>1115</v>
      </c>
    </row>
    <row r="15" s="1" customFormat="1" spans="1:20">
      <c r="A15" s="1" t="s">
        <v>891</v>
      </c>
      <c r="B15" s="1" t="s">
        <v>1140</v>
      </c>
      <c r="C15" s="1" t="s">
        <v>890</v>
      </c>
      <c r="D15" s="1" t="s">
        <v>1150</v>
      </c>
      <c r="E15" s="1" t="s">
        <v>1151</v>
      </c>
      <c r="F15" s="1" t="s">
        <v>1140</v>
      </c>
      <c r="G15" s="1" t="s">
        <v>1119</v>
      </c>
      <c r="H15" s="1" t="s">
        <v>1107</v>
      </c>
      <c r="I15" s="1" t="s">
        <v>894</v>
      </c>
      <c r="J15" s="1" t="s">
        <v>1108</v>
      </c>
      <c r="K15" s="1" t="s">
        <v>894</v>
      </c>
      <c r="L15" s="1" t="s">
        <v>894</v>
      </c>
      <c r="M15" s="1" t="s">
        <v>1109</v>
      </c>
      <c r="N15" s="1" t="s">
        <v>1109</v>
      </c>
      <c r="O15" s="1" t="s">
        <v>1110</v>
      </c>
      <c r="P15" s="1" t="s">
        <v>1111</v>
      </c>
      <c r="Q15" s="1" t="s">
        <v>1152</v>
      </c>
      <c r="R15" s="1" t="s">
        <v>1113</v>
      </c>
      <c r="S15" s="1" t="s">
        <v>1114</v>
      </c>
      <c r="T15" s="1" t="s">
        <v>1115</v>
      </c>
    </row>
    <row r="16" s="1" customFormat="1" spans="1:20">
      <c r="A16" s="1" t="s">
        <v>976</v>
      </c>
      <c r="B16" s="1" t="s">
        <v>1140</v>
      </c>
      <c r="C16" s="1" t="s">
        <v>975</v>
      </c>
      <c r="D16" s="1" t="s">
        <v>1150</v>
      </c>
      <c r="E16" s="1" t="s">
        <v>1153</v>
      </c>
      <c r="F16" s="1" t="s">
        <v>1140</v>
      </c>
      <c r="G16" s="1" t="s">
        <v>1103</v>
      </c>
      <c r="H16" s="1" t="s">
        <v>1107</v>
      </c>
      <c r="I16" s="1" t="s">
        <v>980</v>
      </c>
      <c r="J16" s="1" t="s">
        <v>1108</v>
      </c>
      <c r="K16" s="1" t="s">
        <v>980</v>
      </c>
      <c r="L16" s="1" t="s">
        <v>980</v>
      </c>
      <c r="M16" s="1" t="s">
        <v>1109</v>
      </c>
      <c r="N16" s="1" t="s">
        <v>1109</v>
      </c>
      <c r="O16" s="1" t="s">
        <v>1110</v>
      </c>
      <c r="P16" s="1" t="s">
        <v>1111</v>
      </c>
      <c r="Q16" s="1" t="s">
        <v>1154</v>
      </c>
      <c r="R16" s="1" t="s">
        <v>1113</v>
      </c>
      <c r="S16" s="1" t="s">
        <v>1114</v>
      </c>
      <c r="T16" s="1" t="s">
        <v>1115</v>
      </c>
    </row>
    <row r="17" s="1" customFormat="1" spans="1:20">
      <c r="A17" s="1" t="s">
        <v>954</v>
      </c>
      <c r="B17" s="1" t="s">
        <v>1155</v>
      </c>
      <c r="C17" s="1" t="s">
        <v>953</v>
      </c>
      <c r="D17" s="1" t="s">
        <v>1156</v>
      </c>
      <c r="E17" s="1" t="s">
        <v>1157</v>
      </c>
      <c r="F17" s="1" t="s">
        <v>1140</v>
      </c>
      <c r="G17" s="1" t="s">
        <v>1103</v>
      </c>
      <c r="H17" s="1" t="s">
        <v>1107</v>
      </c>
      <c r="I17" s="1" t="s">
        <v>958</v>
      </c>
      <c r="J17" s="1" t="s">
        <v>1108</v>
      </c>
      <c r="K17" s="1" t="s">
        <v>958</v>
      </c>
      <c r="L17" s="1" t="s">
        <v>958</v>
      </c>
      <c r="M17" s="1" t="s">
        <v>1109</v>
      </c>
      <c r="N17" s="1" t="s">
        <v>1109</v>
      </c>
      <c r="O17" s="1" t="s">
        <v>1110</v>
      </c>
      <c r="P17" s="1" t="s">
        <v>1111</v>
      </c>
      <c r="Q17" s="1" t="s">
        <v>1158</v>
      </c>
      <c r="R17" s="1" t="s">
        <v>1113</v>
      </c>
      <c r="S17" s="1" t="s">
        <v>1114</v>
      </c>
      <c r="T17" s="1" t="s">
        <v>1115</v>
      </c>
    </row>
    <row r="18" s="1" customFormat="1" spans="1:20">
      <c r="A18" s="1" t="s">
        <v>1045</v>
      </c>
      <c r="B18" s="1" t="s">
        <v>1155</v>
      </c>
      <c r="C18" s="1" t="s">
        <v>1044</v>
      </c>
      <c r="D18" s="1" t="s">
        <v>1159</v>
      </c>
      <c r="E18" s="1" t="s">
        <v>1160</v>
      </c>
      <c r="F18" s="1" t="s">
        <v>1103</v>
      </c>
      <c r="G18" s="1" t="s">
        <v>1106</v>
      </c>
      <c r="H18" s="1" t="s">
        <v>1107</v>
      </c>
      <c r="I18" s="1" t="s">
        <v>535</v>
      </c>
      <c r="J18" s="1" t="s">
        <v>1108</v>
      </c>
      <c r="K18" s="1" t="s">
        <v>535</v>
      </c>
      <c r="L18" s="1" t="s">
        <v>535</v>
      </c>
      <c r="M18" s="1" t="s">
        <v>1109</v>
      </c>
      <c r="N18" s="1" t="s">
        <v>1109</v>
      </c>
      <c r="O18" s="1" t="s">
        <v>1110</v>
      </c>
      <c r="P18" s="1" t="s">
        <v>1111</v>
      </c>
      <c r="Q18" s="1" t="s">
        <v>1161</v>
      </c>
      <c r="R18" s="1" t="s">
        <v>1113</v>
      </c>
      <c r="S18" s="1" t="s">
        <v>1114</v>
      </c>
      <c r="T18" s="1" t="s">
        <v>1115</v>
      </c>
    </row>
    <row r="19" s="1" customFormat="1" spans="1:20">
      <c r="A19" s="1" t="s">
        <v>877</v>
      </c>
      <c r="B19" s="1" t="s">
        <v>1155</v>
      </c>
      <c r="C19" s="1" t="s">
        <v>876</v>
      </c>
      <c r="D19" s="1" t="s">
        <v>1125</v>
      </c>
      <c r="E19" s="1" t="s">
        <v>1162</v>
      </c>
      <c r="F19" s="1" t="s">
        <v>1140</v>
      </c>
      <c r="G19" s="1" t="s">
        <v>1119</v>
      </c>
      <c r="H19" s="1" t="s">
        <v>1107</v>
      </c>
      <c r="I19" s="1" t="s">
        <v>881</v>
      </c>
      <c r="J19" s="1" t="s">
        <v>1108</v>
      </c>
      <c r="K19" s="1" t="s">
        <v>881</v>
      </c>
      <c r="L19" s="1" t="s">
        <v>881</v>
      </c>
      <c r="M19" s="1" t="s">
        <v>1109</v>
      </c>
      <c r="N19" s="1" t="s">
        <v>1109</v>
      </c>
      <c r="O19" s="1" t="s">
        <v>1110</v>
      </c>
      <c r="P19" s="1" t="s">
        <v>1111</v>
      </c>
      <c r="Q19" s="1" t="s">
        <v>1163</v>
      </c>
      <c r="R19" s="1" t="s">
        <v>1113</v>
      </c>
      <c r="S19" s="1" t="s">
        <v>1114</v>
      </c>
      <c r="T19" s="1" t="s">
        <v>1115</v>
      </c>
    </row>
    <row r="20" s="1" customFormat="1" spans="1:20">
      <c r="A20" s="1" t="s">
        <v>832</v>
      </c>
      <c r="B20" s="1" t="s">
        <v>1155</v>
      </c>
      <c r="C20" s="1" t="s">
        <v>831</v>
      </c>
      <c r="D20" s="1" t="s">
        <v>1164</v>
      </c>
      <c r="E20" s="1" t="s">
        <v>1165</v>
      </c>
      <c r="F20" s="1" t="s">
        <v>1155</v>
      </c>
      <c r="G20" s="1" t="s">
        <v>1140</v>
      </c>
      <c r="H20" s="1" t="s">
        <v>1107</v>
      </c>
      <c r="I20" s="1" t="s">
        <v>836</v>
      </c>
      <c r="J20" s="1" t="s">
        <v>1108</v>
      </c>
      <c r="K20" s="1" t="s">
        <v>836</v>
      </c>
      <c r="L20" s="1" t="s">
        <v>836</v>
      </c>
      <c r="M20" s="1" t="s">
        <v>1109</v>
      </c>
      <c r="N20" s="1" t="s">
        <v>1109</v>
      </c>
      <c r="O20" s="1" t="s">
        <v>1110</v>
      </c>
      <c r="P20" s="1" t="s">
        <v>1111</v>
      </c>
      <c r="Q20" s="1" t="s">
        <v>1166</v>
      </c>
      <c r="R20" s="1" t="s">
        <v>1113</v>
      </c>
      <c r="S20" s="1" t="s">
        <v>1114</v>
      </c>
      <c r="T20" s="1" t="s">
        <v>1115</v>
      </c>
    </row>
    <row r="21" s="1" customFormat="1" spans="1:20">
      <c r="A21" s="1" t="s">
        <v>949</v>
      </c>
      <c r="B21" s="1" t="s">
        <v>1167</v>
      </c>
      <c r="C21" s="1" t="s">
        <v>948</v>
      </c>
      <c r="D21" s="1" t="s">
        <v>1168</v>
      </c>
      <c r="E21" s="1" t="s">
        <v>1169</v>
      </c>
      <c r="F21" s="1" t="s">
        <v>1119</v>
      </c>
      <c r="G21" s="1" t="s">
        <v>1103</v>
      </c>
      <c r="H21" s="1" t="s">
        <v>1107</v>
      </c>
      <c r="I21" s="1" t="s">
        <v>952</v>
      </c>
      <c r="J21" s="1" t="s">
        <v>1108</v>
      </c>
      <c r="K21" s="1" t="s">
        <v>952</v>
      </c>
      <c r="L21" s="1" t="s">
        <v>952</v>
      </c>
      <c r="M21" s="1" t="s">
        <v>1109</v>
      </c>
      <c r="N21" s="1" t="s">
        <v>1109</v>
      </c>
      <c r="O21" s="1" t="s">
        <v>1110</v>
      </c>
      <c r="P21" s="1" t="s">
        <v>1111</v>
      </c>
      <c r="Q21" s="1" t="s">
        <v>1170</v>
      </c>
      <c r="R21" s="1" t="s">
        <v>1113</v>
      </c>
      <c r="S21" s="1" t="s">
        <v>1114</v>
      </c>
      <c r="T21" s="1" t="s">
        <v>1115</v>
      </c>
    </row>
    <row r="22" s="1" customFormat="1" spans="1:20">
      <c r="A22" s="1" t="s">
        <v>909</v>
      </c>
      <c r="B22" s="1" t="s">
        <v>1167</v>
      </c>
      <c r="C22" s="1" t="s">
        <v>908</v>
      </c>
      <c r="D22" s="1" t="s">
        <v>1171</v>
      </c>
      <c r="E22" s="1" t="s">
        <v>1172</v>
      </c>
      <c r="F22" s="1" t="s">
        <v>1155</v>
      </c>
      <c r="G22" s="1" t="s">
        <v>1103</v>
      </c>
      <c r="H22" s="1" t="s">
        <v>1107</v>
      </c>
      <c r="I22" s="1" t="s">
        <v>1173</v>
      </c>
      <c r="J22" s="1" t="s">
        <v>1108</v>
      </c>
      <c r="K22" s="1" t="s">
        <v>1173</v>
      </c>
      <c r="L22" s="1" t="s">
        <v>1173</v>
      </c>
      <c r="M22" s="1" t="s">
        <v>1109</v>
      </c>
      <c r="N22" s="1" t="s">
        <v>1109</v>
      </c>
      <c r="O22" s="1" t="s">
        <v>1110</v>
      </c>
      <c r="P22" s="1" t="s">
        <v>1111</v>
      </c>
      <c r="Q22" s="1" t="s">
        <v>1174</v>
      </c>
      <c r="R22" s="1" t="s">
        <v>1113</v>
      </c>
      <c r="S22" s="1" t="s">
        <v>1114</v>
      </c>
      <c r="T22" s="1" t="s">
        <v>1115</v>
      </c>
    </row>
    <row r="23" s="1" customFormat="1" spans="1:20">
      <c r="A23" s="1" t="s">
        <v>883</v>
      </c>
      <c r="B23" s="1" t="s">
        <v>1167</v>
      </c>
      <c r="C23" s="1" t="s">
        <v>882</v>
      </c>
      <c r="D23" s="1" t="s">
        <v>1175</v>
      </c>
      <c r="E23" s="1" t="s">
        <v>1176</v>
      </c>
      <c r="F23" s="1" t="s">
        <v>1155</v>
      </c>
      <c r="G23" s="1" t="s">
        <v>1119</v>
      </c>
      <c r="H23" s="1" t="s">
        <v>1107</v>
      </c>
      <c r="I23" s="1" t="s">
        <v>731</v>
      </c>
      <c r="J23" s="1" t="s">
        <v>1108</v>
      </c>
      <c r="K23" s="1" t="s">
        <v>731</v>
      </c>
      <c r="L23" s="1" t="s">
        <v>731</v>
      </c>
      <c r="M23" s="1" t="s">
        <v>1109</v>
      </c>
      <c r="N23" s="1" t="s">
        <v>1109</v>
      </c>
      <c r="O23" s="1" t="s">
        <v>1110</v>
      </c>
      <c r="P23" s="1" t="s">
        <v>1111</v>
      </c>
      <c r="Q23" s="1" t="s">
        <v>1177</v>
      </c>
      <c r="R23" s="1" t="s">
        <v>1113</v>
      </c>
      <c r="S23" s="1" t="s">
        <v>1114</v>
      </c>
      <c r="T23" s="1" t="s">
        <v>1115</v>
      </c>
    </row>
    <row r="24" s="1" customFormat="1" spans="1:20">
      <c r="A24" s="1" t="s">
        <v>1040</v>
      </c>
      <c r="B24" s="1" t="s">
        <v>1167</v>
      </c>
      <c r="C24" s="1" t="s">
        <v>1039</v>
      </c>
      <c r="D24" s="1" t="s">
        <v>1175</v>
      </c>
      <c r="E24" s="1" t="s">
        <v>1178</v>
      </c>
      <c r="F24" s="1" t="s">
        <v>1140</v>
      </c>
      <c r="G24" s="1" t="s">
        <v>1106</v>
      </c>
      <c r="H24" s="1" t="s">
        <v>1107</v>
      </c>
      <c r="I24" s="1" t="s">
        <v>1043</v>
      </c>
      <c r="J24" s="1" t="s">
        <v>1108</v>
      </c>
      <c r="K24" s="1" t="s">
        <v>1043</v>
      </c>
      <c r="L24" s="1" t="s">
        <v>1043</v>
      </c>
      <c r="M24" s="1" t="s">
        <v>1109</v>
      </c>
      <c r="N24" s="1" t="s">
        <v>1109</v>
      </c>
      <c r="O24" s="1" t="s">
        <v>1110</v>
      </c>
      <c r="P24" s="1" t="s">
        <v>1111</v>
      </c>
      <c r="Q24" s="1" t="s">
        <v>1179</v>
      </c>
      <c r="R24" s="1" t="s">
        <v>1113</v>
      </c>
      <c r="S24" s="1" t="s">
        <v>1114</v>
      </c>
      <c r="T24" s="1" t="s">
        <v>1115</v>
      </c>
    </row>
    <row r="25" s="1" customFormat="1" spans="1:20">
      <c r="A25" s="1" t="s">
        <v>1035</v>
      </c>
      <c r="B25" s="1" t="s">
        <v>1167</v>
      </c>
      <c r="C25" s="1" t="s">
        <v>1034</v>
      </c>
      <c r="D25" s="1" t="s">
        <v>1175</v>
      </c>
      <c r="E25" s="1" t="s">
        <v>1180</v>
      </c>
      <c r="F25" s="1" t="s">
        <v>1119</v>
      </c>
      <c r="G25" s="1" t="s">
        <v>1106</v>
      </c>
      <c r="H25" s="1" t="s">
        <v>1107</v>
      </c>
      <c r="I25" s="1" t="s">
        <v>1038</v>
      </c>
      <c r="J25" s="1" t="s">
        <v>1108</v>
      </c>
      <c r="K25" s="1" t="s">
        <v>1038</v>
      </c>
      <c r="L25" s="1" t="s">
        <v>1038</v>
      </c>
      <c r="M25" s="1" t="s">
        <v>1109</v>
      </c>
      <c r="N25" s="1" t="s">
        <v>1109</v>
      </c>
      <c r="O25" s="1" t="s">
        <v>1110</v>
      </c>
      <c r="P25" s="1" t="s">
        <v>1111</v>
      </c>
      <c r="Q25" s="1" t="s">
        <v>1181</v>
      </c>
      <c r="R25" s="1" t="s">
        <v>1113</v>
      </c>
      <c r="S25" s="1" t="s">
        <v>1114</v>
      </c>
      <c r="T25" s="1" t="s">
        <v>1115</v>
      </c>
    </row>
    <row r="26" s="1" customFormat="1" spans="1:20">
      <c r="A26" s="1" t="s">
        <v>779</v>
      </c>
      <c r="B26" s="1" t="s">
        <v>1167</v>
      </c>
      <c r="C26" s="1" t="s">
        <v>778</v>
      </c>
      <c r="D26" s="1" t="s">
        <v>592</v>
      </c>
      <c r="E26" s="1" t="s">
        <v>1182</v>
      </c>
      <c r="F26" s="1" t="s">
        <v>1167</v>
      </c>
      <c r="G26" s="1" t="s">
        <v>1155</v>
      </c>
      <c r="H26" s="1" t="s">
        <v>1107</v>
      </c>
      <c r="I26" s="1" t="s">
        <v>782</v>
      </c>
      <c r="J26" s="1" t="s">
        <v>1108</v>
      </c>
      <c r="K26" s="1" t="s">
        <v>782</v>
      </c>
      <c r="L26" s="1" t="s">
        <v>782</v>
      </c>
      <c r="M26" s="1" t="s">
        <v>1109</v>
      </c>
      <c r="N26" s="1" t="s">
        <v>1109</v>
      </c>
      <c r="O26" s="1" t="s">
        <v>1110</v>
      </c>
      <c r="P26" s="1" t="s">
        <v>1111</v>
      </c>
      <c r="Q26" s="1" t="s">
        <v>1183</v>
      </c>
      <c r="R26" s="1" t="s">
        <v>1113</v>
      </c>
      <c r="S26" s="1" t="s">
        <v>1114</v>
      </c>
      <c r="T26" s="1" t="s">
        <v>1115</v>
      </c>
    </row>
    <row r="27" s="1" customFormat="1" spans="1:20">
      <c r="A27" s="1" t="s">
        <v>674</v>
      </c>
      <c r="B27" s="1" t="s">
        <v>1184</v>
      </c>
      <c r="C27" s="1" t="s">
        <v>673</v>
      </c>
      <c r="D27" s="1" t="s">
        <v>1185</v>
      </c>
      <c r="E27" s="1" t="s">
        <v>1186</v>
      </c>
      <c r="F27" s="1" t="s">
        <v>1184</v>
      </c>
      <c r="G27" s="1" t="s">
        <v>1167</v>
      </c>
      <c r="H27" s="1" t="s">
        <v>1107</v>
      </c>
      <c r="I27" s="1" t="s">
        <v>677</v>
      </c>
      <c r="J27" s="1" t="s">
        <v>1108</v>
      </c>
      <c r="K27" s="1" t="s">
        <v>677</v>
      </c>
      <c r="L27" s="1" t="s">
        <v>677</v>
      </c>
      <c r="M27" s="1" t="s">
        <v>1109</v>
      </c>
      <c r="N27" s="1" t="s">
        <v>1109</v>
      </c>
      <c r="O27" s="1" t="s">
        <v>1110</v>
      </c>
      <c r="P27" s="1" t="s">
        <v>1111</v>
      </c>
      <c r="Q27" s="1" t="s">
        <v>1187</v>
      </c>
      <c r="R27" s="1" t="s">
        <v>1113</v>
      </c>
      <c r="S27" s="1" t="s">
        <v>1114</v>
      </c>
      <c r="T27" s="1" t="s">
        <v>1115</v>
      </c>
    </row>
    <row r="28" s="1" customFormat="1" spans="1:20">
      <c r="A28" s="1" t="s">
        <v>669</v>
      </c>
      <c r="B28" s="1" t="s">
        <v>1184</v>
      </c>
      <c r="C28" s="1" t="s">
        <v>668</v>
      </c>
      <c r="D28" s="1" t="s">
        <v>1185</v>
      </c>
      <c r="E28" s="1" t="s">
        <v>1188</v>
      </c>
      <c r="F28" s="1" t="s">
        <v>1184</v>
      </c>
      <c r="G28" s="1" t="s">
        <v>1167</v>
      </c>
      <c r="H28" s="1" t="s">
        <v>1107</v>
      </c>
      <c r="I28" s="1" t="s">
        <v>672</v>
      </c>
      <c r="J28" s="1" t="s">
        <v>1108</v>
      </c>
      <c r="K28" s="1" t="s">
        <v>672</v>
      </c>
      <c r="L28" s="1" t="s">
        <v>672</v>
      </c>
      <c r="M28" s="1" t="s">
        <v>1109</v>
      </c>
      <c r="N28" s="1" t="s">
        <v>1109</v>
      </c>
      <c r="O28" s="1" t="s">
        <v>1110</v>
      </c>
      <c r="P28" s="1" t="s">
        <v>1111</v>
      </c>
      <c r="Q28" s="1" t="s">
        <v>1189</v>
      </c>
      <c r="R28" s="1" t="s">
        <v>1113</v>
      </c>
      <c r="S28" s="1" t="s">
        <v>1114</v>
      </c>
      <c r="T28" s="1" t="s">
        <v>1115</v>
      </c>
    </row>
    <row r="29" s="1" customFormat="1" spans="1:20">
      <c r="A29" s="1" t="s">
        <v>844</v>
      </c>
      <c r="B29" s="1" t="s">
        <v>1184</v>
      </c>
      <c r="C29" s="1" t="s">
        <v>843</v>
      </c>
      <c r="D29" s="1" t="s">
        <v>1190</v>
      </c>
      <c r="E29" s="1" t="s">
        <v>1191</v>
      </c>
      <c r="F29" s="1" t="s">
        <v>1167</v>
      </c>
      <c r="G29" s="1" t="s">
        <v>1140</v>
      </c>
      <c r="H29" s="1" t="s">
        <v>1107</v>
      </c>
      <c r="I29" s="1" t="s">
        <v>181</v>
      </c>
      <c r="J29" s="1" t="s">
        <v>1108</v>
      </c>
      <c r="K29" s="1" t="s">
        <v>181</v>
      </c>
      <c r="L29" s="1" t="s">
        <v>181</v>
      </c>
      <c r="M29" s="1" t="s">
        <v>1109</v>
      </c>
      <c r="N29" s="1" t="s">
        <v>1109</v>
      </c>
      <c r="O29" s="1" t="s">
        <v>1110</v>
      </c>
      <c r="P29" s="1" t="s">
        <v>1111</v>
      </c>
      <c r="Q29" s="1" t="s">
        <v>1192</v>
      </c>
      <c r="R29" s="1" t="s">
        <v>1113</v>
      </c>
      <c r="S29" s="1" t="s">
        <v>1114</v>
      </c>
      <c r="T29" s="1" t="s">
        <v>1115</v>
      </c>
    </row>
    <row r="30" s="1" customFormat="1" spans="1:20">
      <c r="A30" s="1" t="s">
        <v>664</v>
      </c>
      <c r="B30" s="1" t="s">
        <v>1184</v>
      </c>
      <c r="C30" s="1" t="s">
        <v>663</v>
      </c>
      <c r="D30" s="1" t="s">
        <v>1193</v>
      </c>
      <c r="E30" s="1" t="s">
        <v>1194</v>
      </c>
      <c r="F30" s="1" t="s">
        <v>1184</v>
      </c>
      <c r="G30" s="1" t="s">
        <v>1167</v>
      </c>
      <c r="H30" s="1" t="s">
        <v>1107</v>
      </c>
      <c r="I30" s="1" t="s">
        <v>667</v>
      </c>
      <c r="J30" s="1" t="s">
        <v>1108</v>
      </c>
      <c r="K30" s="1" t="s">
        <v>667</v>
      </c>
      <c r="L30" s="1" t="s">
        <v>667</v>
      </c>
      <c r="M30" s="1" t="s">
        <v>1109</v>
      </c>
      <c r="N30" s="1" t="s">
        <v>1109</v>
      </c>
      <c r="O30" s="1" t="s">
        <v>1110</v>
      </c>
      <c r="P30" s="1" t="s">
        <v>1111</v>
      </c>
      <c r="Q30" s="1" t="s">
        <v>1195</v>
      </c>
      <c r="R30" s="1" t="s">
        <v>1113</v>
      </c>
      <c r="S30" s="1" t="s">
        <v>1114</v>
      </c>
      <c r="T30" s="1" t="s">
        <v>1115</v>
      </c>
    </row>
    <row r="31" s="1" customFormat="1" spans="1:20">
      <c r="A31" s="1" t="s">
        <v>658</v>
      </c>
      <c r="B31" s="1" t="s">
        <v>1184</v>
      </c>
      <c r="C31" s="1" t="s">
        <v>657</v>
      </c>
      <c r="D31" s="1" t="s">
        <v>1175</v>
      </c>
      <c r="E31" s="1" t="s">
        <v>1196</v>
      </c>
      <c r="F31" s="1" t="s">
        <v>1184</v>
      </c>
      <c r="G31" s="1" t="s">
        <v>1167</v>
      </c>
      <c r="H31" s="1" t="s">
        <v>1107</v>
      </c>
      <c r="I31" s="1" t="s">
        <v>662</v>
      </c>
      <c r="J31" s="1" t="s">
        <v>1108</v>
      </c>
      <c r="K31" s="1" t="s">
        <v>662</v>
      </c>
      <c r="L31" s="1" t="s">
        <v>662</v>
      </c>
      <c r="M31" s="1" t="s">
        <v>1109</v>
      </c>
      <c r="N31" s="1" t="s">
        <v>1109</v>
      </c>
      <c r="O31" s="1" t="s">
        <v>1110</v>
      </c>
      <c r="P31" s="1" t="s">
        <v>1111</v>
      </c>
      <c r="Q31" s="1" t="s">
        <v>1197</v>
      </c>
      <c r="R31" s="1" t="s">
        <v>1113</v>
      </c>
      <c r="S31" s="1" t="s">
        <v>1114</v>
      </c>
      <c r="T31" s="1" t="s">
        <v>1115</v>
      </c>
    </row>
    <row r="32" s="1" customFormat="1" spans="1:20">
      <c r="A32" s="1" t="s">
        <v>826</v>
      </c>
      <c r="B32" s="1" t="s">
        <v>1184</v>
      </c>
      <c r="C32" s="1" t="s">
        <v>825</v>
      </c>
      <c r="D32" s="1" t="s">
        <v>1198</v>
      </c>
      <c r="E32" s="1" t="s">
        <v>1199</v>
      </c>
      <c r="F32" s="1" t="s">
        <v>1155</v>
      </c>
      <c r="G32" s="1" t="s">
        <v>1140</v>
      </c>
      <c r="H32" s="1" t="s">
        <v>1107</v>
      </c>
      <c r="I32" s="1" t="s">
        <v>830</v>
      </c>
      <c r="J32" s="1" t="s">
        <v>1108</v>
      </c>
      <c r="K32" s="1" t="s">
        <v>830</v>
      </c>
      <c r="L32" s="1" t="s">
        <v>830</v>
      </c>
      <c r="M32" s="1" t="s">
        <v>1109</v>
      </c>
      <c r="N32" s="1" t="s">
        <v>1109</v>
      </c>
      <c r="O32" s="1" t="s">
        <v>1110</v>
      </c>
      <c r="P32" s="1" t="s">
        <v>1111</v>
      </c>
      <c r="Q32" s="1" t="s">
        <v>1200</v>
      </c>
      <c r="R32" s="1" t="s">
        <v>1113</v>
      </c>
      <c r="S32" s="1" t="s">
        <v>1114</v>
      </c>
      <c r="T32" s="1" t="s">
        <v>1115</v>
      </c>
    </row>
    <row r="33" s="1" customFormat="1" spans="1:20">
      <c r="A33" s="1" t="s">
        <v>848</v>
      </c>
      <c r="B33" s="1" t="s">
        <v>1184</v>
      </c>
      <c r="C33" s="1" t="s">
        <v>847</v>
      </c>
      <c r="D33" s="1" t="s">
        <v>1201</v>
      </c>
      <c r="E33" s="1" t="s">
        <v>1202</v>
      </c>
      <c r="F33" s="1" t="s">
        <v>1184</v>
      </c>
      <c r="G33" s="1" t="s">
        <v>1140</v>
      </c>
      <c r="H33" s="1" t="s">
        <v>1107</v>
      </c>
      <c r="I33" s="1" t="s">
        <v>851</v>
      </c>
      <c r="J33" s="1" t="s">
        <v>1108</v>
      </c>
      <c r="K33" s="1" t="s">
        <v>851</v>
      </c>
      <c r="L33" s="1" t="s">
        <v>851</v>
      </c>
      <c r="M33" s="1" t="s">
        <v>1109</v>
      </c>
      <c r="N33" s="1" t="s">
        <v>1109</v>
      </c>
      <c r="O33" s="1" t="s">
        <v>1110</v>
      </c>
      <c r="P33" s="1" t="s">
        <v>1111</v>
      </c>
      <c r="Q33" s="1" t="s">
        <v>1203</v>
      </c>
      <c r="R33" s="1" t="s">
        <v>1113</v>
      </c>
      <c r="S33" s="1" t="s">
        <v>1114</v>
      </c>
      <c r="T33" s="1" t="s">
        <v>1115</v>
      </c>
    </row>
    <row r="34" s="1" customFormat="1" spans="1:20">
      <c r="A34" s="1" t="s">
        <v>689</v>
      </c>
      <c r="B34" s="1" t="s">
        <v>1184</v>
      </c>
      <c r="C34" s="1" t="s">
        <v>688</v>
      </c>
      <c r="D34" s="1" t="s">
        <v>1204</v>
      </c>
      <c r="E34" s="1" t="s">
        <v>1205</v>
      </c>
      <c r="F34" s="1" t="s">
        <v>1184</v>
      </c>
      <c r="G34" s="1" t="s">
        <v>1167</v>
      </c>
      <c r="H34" s="1" t="s">
        <v>1107</v>
      </c>
      <c r="I34" s="1" t="s">
        <v>693</v>
      </c>
      <c r="J34" s="1" t="s">
        <v>1108</v>
      </c>
      <c r="K34" s="1" t="s">
        <v>693</v>
      </c>
      <c r="L34" s="1" t="s">
        <v>693</v>
      </c>
      <c r="M34" s="1" t="s">
        <v>1109</v>
      </c>
      <c r="N34" s="1" t="s">
        <v>1109</v>
      </c>
      <c r="O34" s="1" t="s">
        <v>1110</v>
      </c>
      <c r="P34" s="1" t="s">
        <v>1111</v>
      </c>
      <c r="Q34" s="1" t="s">
        <v>1206</v>
      </c>
      <c r="R34" s="1" t="s">
        <v>1113</v>
      </c>
      <c r="S34" s="1" t="s">
        <v>1114</v>
      </c>
      <c r="T34" s="1" t="s">
        <v>1207</v>
      </c>
    </row>
    <row r="35" s="1" customFormat="1" spans="1:20">
      <c r="A35" s="1" t="s">
        <v>944</v>
      </c>
      <c r="B35" s="1" t="s">
        <v>1184</v>
      </c>
      <c r="C35" s="1" t="s">
        <v>943</v>
      </c>
      <c r="D35" s="1" t="s">
        <v>1208</v>
      </c>
      <c r="E35" s="1" t="s">
        <v>1209</v>
      </c>
      <c r="F35" s="1" t="s">
        <v>1119</v>
      </c>
      <c r="G35" s="1" t="s">
        <v>1103</v>
      </c>
      <c r="H35" s="1" t="s">
        <v>1107</v>
      </c>
      <c r="I35" s="1" t="s">
        <v>947</v>
      </c>
      <c r="J35" s="1" t="s">
        <v>1108</v>
      </c>
      <c r="K35" s="1" t="s">
        <v>947</v>
      </c>
      <c r="L35" s="1" t="s">
        <v>947</v>
      </c>
      <c r="M35" s="1" t="s">
        <v>1109</v>
      </c>
      <c r="N35" s="1" t="s">
        <v>1109</v>
      </c>
      <c r="O35" s="1" t="s">
        <v>1110</v>
      </c>
      <c r="P35" s="1" t="s">
        <v>1111</v>
      </c>
      <c r="Q35" s="1" t="s">
        <v>1210</v>
      </c>
      <c r="R35" s="1" t="s">
        <v>1113</v>
      </c>
      <c r="S35" s="1" t="s">
        <v>1114</v>
      </c>
      <c r="T35" s="1" t="s">
        <v>1115</v>
      </c>
    </row>
    <row r="36" s="1" customFormat="1" spans="1:20">
      <c r="A36" s="1" t="s">
        <v>653</v>
      </c>
      <c r="B36" s="1" t="s">
        <v>1184</v>
      </c>
      <c r="C36" s="1" t="s">
        <v>652</v>
      </c>
      <c r="D36" s="1" t="s">
        <v>1120</v>
      </c>
      <c r="E36" s="1" t="s">
        <v>1211</v>
      </c>
      <c r="F36" s="1" t="s">
        <v>1184</v>
      </c>
      <c r="G36" s="1" t="s">
        <v>1167</v>
      </c>
      <c r="H36" s="1" t="s">
        <v>1107</v>
      </c>
      <c r="I36" s="1" t="s">
        <v>656</v>
      </c>
      <c r="J36" s="1" t="s">
        <v>1108</v>
      </c>
      <c r="K36" s="1" t="s">
        <v>656</v>
      </c>
      <c r="L36" s="1" t="s">
        <v>656</v>
      </c>
      <c r="M36" s="1" t="s">
        <v>1109</v>
      </c>
      <c r="N36" s="1" t="s">
        <v>1109</v>
      </c>
      <c r="O36" s="1" t="s">
        <v>1110</v>
      </c>
      <c r="P36" s="1" t="s">
        <v>1111</v>
      </c>
      <c r="Q36" s="1" t="s">
        <v>1212</v>
      </c>
      <c r="R36" s="1" t="s">
        <v>1113</v>
      </c>
      <c r="S36" s="1" t="s">
        <v>1114</v>
      </c>
      <c r="T36" s="1" t="s">
        <v>1115</v>
      </c>
    </row>
    <row r="37" s="1" customFormat="1" spans="1:20">
      <c r="A37" s="1" t="s">
        <v>872</v>
      </c>
      <c r="B37" s="1" t="s">
        <v>1184</v>
      </c>
      <c r="C37" s="1" t="s">
        <v>871</v>
      </c>
      <c r="D37" s="1" t="s">
        <v>1104</v>
      </c>
      <c r="E37" s="1" t="s">
        <v>1213</v>
      </c>
      <c r="F37" s="1" t="s">
        <v>1140</v>
      </c>
      <c r="G37" s="1" t="s">
        <v>1119</v>
      </c>
      <c r="H37" s="1" t="s">
        <v>1107</v>
      </c>
      <c r="I37" s="1" t="s">
        <v>875</v>
      </c>
      <c r="J37" s="1" t="s">
        <v>1108</v>
      </c>
      <c r="K37" s="1" t="s">
        <v>875</v>
      </c>
      <c r="L37" s="1" t="s">
        <v>875</v>
      </c>
      <c r="M37" s="1" t="s">
        <v>1109</v>
      </c>
      <c r="N37" s="1" t="s">
        <v>1109</v>
      </c>
      <c r="O37" s="1" t="s">
        <v>1110</v>
      </c>
      <c r="P37" s="1" t="s">
        <v>1111</v>
      </c>
      <c r="Q37" s="1" t="s">
        <v>1214</v>
      </c>
      <c r="R37" s="1" t="s">
        <v>1113</v>
      </c>
      <c r="S37" s="1" t="s">
        <v>1114</v>
      </c>
      <c r="T37" s="1" t="s">
        <v>1115</v>
      </c>
    </row>
    <row r="38" s="1" customFormat="1" spans="1:20">
      <c r="A38" s="1" t="s">
        <v>684</v>
      </c>
      <c r="B38" s="1" t="s">
        <v>1184</v>
      </c>
      <c r="C38" s="1" t="s">
        <v>683</v>
      </c>
      <c r="D38" s="1" t="s">
        <v>592</v>
      </c>
      <c r="E38" s="1" t="s">
        <v>1215</v>
      </c>
      <c r="F38" s="1" t="s">
        <v>1184</v>
      </c>
      <c r="G38" s="1" t="s">
        <v>1167</v>
      </c>
      <c r="H38" s="1" t="s">
        <v>1107</v>
      </c>
      <c r="I38" s="1" t="s">
        <v>468</v>
      </c>
      <c r="J38" s="1" t="s">
        <v>1108</v>
      </c>
      <c r="K38" s="1" t="s">
        <v>468</v>
      </c>
      <c r="L38" s="1" t="s">
        <v>468</v>
      </c>
      <c r="M38" s="1" t="s">
        <v>1109</v>
      </c>
      <c r="N38" s="1" t="s">
        <v>1109</v>
      </c>
      <c r="O38" s="1" t="s">
        <v>1110</v>
      </c>
      <c r="P38" s="1" t="s">
        <v>1111</v>
      </c>
      <c r="Q38" s="1" t="s">
        <v>1216</v>
      </c>
      <c r="R38" s="1" t="s">
        <v>1113</v>
      </c>
      <c r="S38" s="1" t="s">
        <v>1114</v>
      </c>
      <c r="T38" s="1" t="s">
        <v>1115</v>
      </c>
    </row>
    <row r="39" s="1" customFormat="1" spans="1:20">
      <c r="A39" s="1" t="s">
        <v>695</v>
      </c>
      <c r="B39" s="1" t="s">
        <v>1184</v>
      </c>
      <c r="C39" s="1" t="s">
        <v>694</v>
      </c>
      <c r="D39" s="1" t="s">
        <v>1131</v>
      </c>
      <c r="E39" s="1" t="s">
        <v>1217</v>
      </c>
      <c r="F39" s="1" t="s">
        <v>1184</v>
      </c>
      <c r="G39" s="1" t="s">
        <v>1167</v>
      </c>
      <c r="H39" s="1" t="s">
        <v>1107</v>
      </c>
      <c r="I39" s="1" t="s">
        <v>697</v>
      </c>
      <c r="J39" s="1" t="s">
        <v>1108</v>
      </c>
      <c r="K39" s="1" t="s">
        <v>697</v>
      </c>
      <c r="L39" s="1" t="s">
        <v>697</v>
      </c>
      <c r="M39" s="1" t="s">
        <v>1109</v>
      </c>
      <c r="N39" s="1" t="s">
        <v>1109</v>
      </c>
      <c r="O39" s="1" t="s">
        <v>1110</v>
      </c>
      <c r="P39" s="1" t="s">
        <v>1111</v>
      </c>
      <c r="Q39" s="1" t="s">
        <v>1218</v>
      </c>
      <c r="R39" s="1" t="s">
        <v>1113</v>
      </c>
      <c r="S39" s="1" t="s">
        <v>1114</v>
      </c>
      <c r="T39" s="1" t="s">
        <v>1115</v>
      </c>
    </row>
    <row r="40" s="1" customFormat="1" spans="1:20">
      <c r="A40" s="1" t="s">
        <v>853</v>
      </c>
      <c r="B40" s="1" t="s">
        <v>1219</v>
      </c>
      <c r="C40" s="1" t="s">
        <v>852</v>
      </c>
      <c r="D40" s="1" t="s">
        <v>1171</v>
      </c>
      <c r="E40" s="1" t="s">
        <v>1220</v>
      </c>
      <c r="F40" s="1" t="s">
        <v>1184</v>
      </c>
      <c r="G40" s="1" t="s">
        <v>1119</v>
      </c>
      <c r="H40" s="1" t="s">
        <v>1107</v>
      </c>
      <c r="I40" s="1" t="s">
        <v>857</v>
      </c>
      <c r="J40" s="1" t="s">
        <v>1108</v>
      </c>
      <c r="K40" s="1" t="s">
        <v>857</v>
      </c>
      <c r="L40" s="1" t="s">
        <v>857</v>
      </c>
      <c r="M40" s="1" t="s">
        <v>1109</v>
      </c>
      <c r="N40" s="1" t="s">
        <v>1109</v>
      </c>
      <c r="O40" s="1" t="s">
        <v>1110</v>
      </c>
      <c r="P40" s="1" t="s">
        <v>1111</v>
      </c>
      <c r="Q40" s="1" t="s">
        <v>1221</v>
      </c>
      <c r="R40" s="1" t="s">
        <v>1113</v>
      </c>
      <c r="S40" s="1" t="s">
        <v>1114</v>
      </c>
      <c r="T40" s="1" t="s">
        <v>1115</v>
      </c>
    </row>
    <row r="41" s="1" customFormat="1" spans="1:20">
      <c r="A41" s="1" t="s">
        <v>939</v>
      </c>
      <c r="B41" s="1" t="s">
        <v>1219</v>
      </c>
      <c r="C41" s="1" t="s">
        <v>938</v>
      </c>
      <c r="D41" s="1" t="s">
        <v>1168</v>
      </c>
      <c r="E41" s="1" t="s">
        <v>1222</v>
      </c>
      <c r="F41" s="1" t="s">
        <v>1119</v>
      </c>
      <c r="G41" s="1" t="s">
        <v>1103</v>
      </c>
      <c r="H41" s="1" t="s">
        <v>1107</v>
      </c>
      <c r="I41" s="1" t="s">
        <v>942</v>
      </c>
      <c r="J41" s="1" t="s">
        <v>1108</v>
      </c>
      <c r="K41" s="1" t="s">
        <v>942</v>
      </c>
      <c r="L41" s="1" t="s">
        <v>942</v>
      </c>
      <c r="M41" s="1" t="s">
        <v>1109</v>
      </c>
      <c r="N41" s="1" t="s">
        <v>1109</v>
      </c>
      <c r="O41" s="1" t="s">
        <v>1110</v>
      </c>
      <c r="P41" s="1" t="s">
        <v>1111</v>
      </c>
      <c r="Q41" s="1" t="s">
        <v>1223</v>
      </c>
      <c r="R41" s="1" t="s">
        <v>1113</v>
      </c>
      <c r="S41" s="1" t="s">
        <v>1114</v>
      </c>
      <c r="T41" s="1" t="s">
        <v>1115</v>
      </c>
    </row>
    <row r="42" s="1" customFormat="1" spans="1:20">
      <c r="A42" s="1" t="s">
        <v>563</v>
      </c>
      <c r="B42" s="1" t="s">
        <v>1219</v>
      </c>
      <c r="C42" s="1" t="s">
        <v>562</v>
      </c>
      <c r="D42" s="1" t="s">
        <v>1224</v>
      </c>
      <c r="E42" s="1" t="s">
        <v>1225</v>
      </c>
      <c r="F42" s="1" t="s">
        <v>1219</v>
      </c>
      <c r="G42" s="1" t="s">
        <v>1184</v>
      </c>
      <c r="H42" s="1" t="s">
        <v>1107</v>
      </c>
      <c r="I42" s="1" t="s">
        <v>50</v>
      </c>
      <c r="J42" s="1" t="s">
        <v>1108</v>
      </c>
      <c r="K42" s="1" t="s">
        <v>50</v>
      </c>
      <c r="L42" s="1" t="s">
        <v>50</v>
      </c>
      <c r="M42" s="1" t="s">
        <v>1109</v>
      </c>
      <c r="N42" s="1" t="s">
        <v>1109</v>
      </c>
      <c r="O42" s="1" t="s">
        <v>1110</v>
      </c>
      <c r="P42" s="1" t="s">
        <v>1111</v>
      </c>
      <c r="Q42" s="1" t="s">
        <v>1226</v>
      </c>
      <c r="R42" s="1" t="s">
        <v>1113</v>
      </c>
      <c r="S42" s="1" t="s">
        <v>1114</v>
      </c>
      <c r="T42" s="1" t="s">
        <v>1115</v>
      </c>
    </row>
    <row r="43" s="1" customFormat="1" spans="1:20">
      <c r="A43" s="1" t="s">
        <v>578</v>
      </c>
      <c r="B43" s="1" t="s">
        <v>1219</v>
      </c>
      <c r="C43" s="1" t="s">
        <v>577</v>
      </c>
      <c r="D43" s="1" t="s">
        <v>1224</v>
      </c>
      <c r="E43" s="1" t="s">
        <v>1227</v>
      </c>
      <c r="F43" s="1" t="s">
        <v>1219</v>
      </c>
      <c r="G43" s="1" t="s">
        <v>1184</v>
      </c>
      <c r="H43" s="1" t="s">
        <v>1107</v>
      </c>
      <c r="I43" s="1" t="s">
        <v>50</v>
      </c>
      <c r="J43" s="1" t="s">
        <v>1108</v>
      </c>
      <c r="K43" s="1" t="s">
        <v>50</v>
      </c>
      <c r="L43" s="1" t="s">
        <v>50</v>
      </c>
      <c r="M43" s="1" t="s">
        <v>1109</v>
      </c>
      <c r="N43" s="1" t="s">
        <v>1109</v>
      </c>
      <c r="O43" s="1" t="s">
        <v>1110</v>
      </c>
      <c r="P43" s="1" t="s">
        <v>1111</v>
      </c>
      <c r="Q43" s="1" t="s">
        <v>1228</v>
      </c>
      <c r="R43" s="1" t="s">
        <v>1113</v>
      </c>
      <c r="S43" s="1" t="s">
        <v>1114</v>
      </c>
      <c r="T43" s="1" t="s">
        <v>1115</v>
      </c>
    </row>
    <row r="44" s="1" customFormat="1" spans="1:20">
      <c r="A44" s="1" t="s">
        <v>916</v>
      </c>
      <c r="B44" s="1" t="s">
        <v>1219</v>
      </c>
      <c r="C44" s="1" t="s">
        <v>915</v>
      </c>
      <c r="D44" s="1" t="s">
        <v>1175</v>
      </c>
      <c r="E44" s="1" t="s">
        <v>1229</v>
      </c>
      <c r="F44" s="1" t="s">
        <v>1219</v>
      </c>
      <c r="G44" s="1" t="s">
        <v>1103</v>
      </c>
      <c r="H44" s="1" t="s">
        <v>1107</v>
      </c>
      <c r="I44" s="1" t="s">
        <v>44</v>
      </c>
      <c r="J44" s="1" t="s">
        <v>1108</v>
      </c>
      <c r="K44" s="1" t="s">
        <v>44</v>
      </c>
      <c r="L44" s="1" t="s">
        <v>44</v>
      </c>
      <c r="M44" s="1" t="s">
        <v>1109</v>
      </c>
      <c r="N44" s="1" t="s">
        <v>1109</v>
      </c>
      <c r="O44" s="1" t="s">
        <v>1110</v>
      </c>
      <c r="P44" s="1" t="s">
        <v>1111</v>
      </c>
      <c r="Q44" s="1" t="s">
        <v>1230</v>
      </c>
      <c r="R44" s="1" t="s">
        <v>1113</v>
      </c>
      <c r="S44" s="1" t="s">
        <v>1114</v>
      </c>
      <c r="T44" s="1" t="s">
        <v>1115</v>
      </c>
    </row>
    <row r="45" s="1" customFormat="1" spans="1:20">
      <c r="A45" s="1" t="s">
        <v>572</v>
      </c>
      <c r="B45" s="1" t="s">
        <v>1219</v>
      </c>
      <c r="C45" s="1" t="s">
        <v>571</v>
      </c>
      <c r="D45" s="1" t="s">
        <v>1131</v>
      </c>
      <c r="E45" s="1" t="s">
        <v>1231</v>
      </c>
      <c r="F45" s="1" t="s">
        <v>1219</v>
      </c>
      <c r="G45" s="1" t="s">
        <v>1184</v>
      </c>
      <c r="H45" s="1" t="s">
        <v>1107</v>
      </c>
      <c r="I45" s="1" t="s">
        <v>576</v>
      </c>
      <c r="J45" s="1" t="s">
        <v>1108</v>
      </c>
      <c r="K45" s="1" t="s">
        <v>576</v>
      </c>
      <c r="L45" s="1" t="s">
        <v>576</v>
      </c>
      <c r="M45" s="1" t="s">
        <v>1109</v>
      </c>
      <c r="N45" s="1" t="s">
        <v>1109</v>
      </c>
      <c r="O45" s="1" t="s">
        <v>1110</v>
      </c>
      <c r="P45" s="1" t="s">
        <v>1111</v>
      </c>
      <c r="Q45" s="1" t="s">
        <v>1232</v>
      </c>
      <c r="R45" s="1" t="s">
        <v>1113</v>
      </c>
      <c r="S45" s="1" t="s">
        <v>1114</v>
      </c>
      <c r="T45" s="1" t="s">
        <v>1115</v>
      </c>
    </row>
    <row r="46" s="1" customFormat="1" spans="1:20">
      <c r="A46" s="1" t="s">
        <v>838</v>
      </c>
      <c r="B46" s="1" t="s">
        <v>1219</v>
      </c>
      <c r="C46" s="1" t="s">
        <v>837</v>
      </c>
      <c r="D46" s="1" t="s">
        <v>1233</v>
      </c>
      <c r="E46" s="1" t="s">
        <v>1234</v>
      </c>
      <c r="F46" s="1" t="s">
        <v>1184</v>
      </c>
      <c r="G46" s="1" t="s">
        <v>1140</v>
      </c>
      <c r="H46" s="1" t="s">
        <v>1107</v>
      </c>
      <c r="I46" s="1" t="s">
        <v>842</v>
      </c>
      <c r="J46" s="1" t="s">
        <v>1108</v>
      </c>
      <c r="K46" s="1" t="s">
        <v>842</v>
      </c>
      <c r="L46" s="1" t="s">
        <v>842</v>
      </c>
      <c r="M46" s="1" t="s">
        <v>1109</v>
      </c>
      <c r="N46" s="1" t="s">
        <v>1109</v>
      </c>
      <c r="O46" s="1" t="s">
        <v>1110</v>
      </c>
      <c r="P46" s="1" t="s">
        <v>1111</v>
      </c>
      <c r="Q46" s="1" t="s">
        <v>1235</v>
      </c>
      <c r="R46" s="1" t="s">
        <v>1113</v>
      </c>
      <c r="S46" s="1" t="s">
        <v>1114</v>
      </c>
      <c r="T46" s="1" t="s">
        <v>1115</v>
      </c>
    </row>
    <row r="47" s="1" customFormat="1" spans="1:20">
      <c r="A47" s="1" t="s">
        <v>557</v>
      </c>
      <c r="B47" s="1" t="s">
        <v>1219</v>
      </c>
      <c r="C47" s="1" t="s">
        <v>556</v>
      </c>
      <c r="D47" s="1" t="s">
        <v>1104</v>
      </c>
      <c r="E47" s="1" t="s">
        <v>1236</v>
      </c>
      <c r="F47" s="1" t="s">
        <v>1219</v>
      </c>
      <c r="G47" s="1" t="s">
        <v>1184</v>
      </c>
      <c r="H47" s="1" t="s">
        <v>1107</v>
      </c>
      <c r="I47" s="1" t="s">
        <v>561</v>
      </c>
      <c r="J47" s="1" t="s">
        <v>1108</v>
      </c>
      <c r="K47" s="1" t="s">
        <v>561</v>
      </c>
      <c r="L47" s="1" t="s">
        <v>561</v>
      </c>
      <c r="M47" s="1" t="s">
        <v>1109</v>
      </c>
      <c r="N47" s="1" t="s">
        <v>1109</v>
      </c>
      <c r="O47" s="1" t="s">
        <v>1110</v>
      </c>
      <c r="P47" s="1" t="s">
        <v>1111</v>
      </c>
      <c r="Q47" s="1" t="s">
        <v>1237</v>
      </c>
      <c r="R47" s="1" t="s">
        <v>1113</v>
      </c>
      <c r="S47" s="1" t="s">
        <v>1114</v>
      </c>
      <c r="T47" s="1" t="s">
        <v>1115</v>
      </c>
    </row>
    <row r="48" s="1" customFormat="1" spans="1:20">
      <c r="A48" s="1" t="s">
        <v>768</v>
      </c>
      <c r="B48" s="1" t="s">
        <v>1219</v>
      </c>
      <c r="C48" s="1" t="s">
        <v>767</v>
      </c>
      <c r="D48" s="1" t="s">
        <v>1171</v>
      </c>
      <c r="E48" s="1" t="s">
        <v>1238</v>
      </c>
      <c r="F48" s="1" t="s">
        <v>1184</v>
      </c>
      <c r="G48" s="1" t="s">
        <v>1155</v>
      </c>
      <c r="H48" s="1" t="s">
        <v>1107</v>
      </c>
      <c r="I48" s="1" t="s">
        <v>771</v>
      </c>
      <c r="J48" s="1" t="s">
        <v>1108</v>
      </c>
      <c r="K48" s="1" t="s">
        <v>771</v>
      </c>
      <c r="L48" s="1" t="s">
        <v>771</v>
      </c>
      <c r="M48" s="1" t="s">
        <v>1109</v>
      </c>
      <c r="N48" s="1" t="s">
        <v>1109</v>
      </c>
      <c r="O48" s="1" t="s">
        <v>1110</v>
      </c>
      <c r="P48" s="1" t="s">
        <v>1111</v>
      </c>
      <c r="Q48" s="1" t="s">
        <v>1239</v>
      </c>
      <c r="R48" s="1" t="s">
        <v>1113</v>
      </c>
      <c r="S48" s="1" t="s">
        <v>1114</v>
      </c>
      <c r="T48" s="1" t="s">
        <v>1115</v>
      </c>
    </row>
    <row r="49" s="1" customFormat="1" spans="1:20">
      <c r="A49" s="1" t="s">
        <v>648</v>
      </c>
      <c r="B49" s="1" t="s">
        <v>1219</v>
      </c>
      <c r="C49" s="1" t="s">
        <v>647</v>
      </c>
      <c r="D49" s="1" t="s">
        <v>1224</v>
      </c>
      <c r="E49" s="1" t="s">
        <v>1240</v>
      </c>
      <c r="F49" s="1" t="s">
        <v>1184</v>
      </c>
      <c r="G49" s="1" t="s">
        <v>1167</v>
      </c>
      <c r="H49" s="1" t="s">
        <v>1107</v>
      </c>
      <c r="I49" s="1" t="s">
        <v>651</v>
      </c>
      <c r="J49" s="1" t="s">
        <v>1108</v>
      </c>
      <c r="K49" s="1" t="s">
        <v>651</v>
      </c>
      <c r="L49" s="1" t="s">
        <v>651</v>
      </c>
      <c r="M49" s="1" t="s">
        <v>1109</v>
      </c>
      <c r="N49" s="1" t="s">
        <v>1109</v>
      </c>
      <c r="O49" s="1" t="s">
        <v>1110</v>
      </c>
      <c r="P49" s="1" t="s">
        <v>1111</v>
      </c>
      <c r="Q49" s="1" t="s">
        <v>1241</v>
      </c>
      <c r="R49" s="1" t="s">
        <v>1113</v>
      </c>
      <c r="S49" s="1" t="s">
        <v>1114</v>
      </c>
      <c r="T49" s="1" t="s">
        <v>1115</v>
      </c>
    </row>
    <row r="50" s="1" customFormat="1" spans="1:20">
      <c r="A50" s="1" t="s">
        <v>679</v>
      </c>
      <c r="B50" s="1" t="s">
        <v>1219</v>
      </c>
      <c r="C50" s="1" t="s">
        <v>678</v>
      </c>
      <c r="D50" s="1" t="s">
        <v>1242</v>
      </c>
      <c r="E50" s="1" t="s">
        <v>1243</v>
      </c>
      <c r="F50" s="1" t="s">
        <v>1219</v>
      </c>
      <c r="G50" s="1" t="s">
        <v>1167</v>
      </c>
      <c r="H50" s="1" t="s">
        <v>1107</v>
      </c>
      <c r="I50" s="1" t="s">
        <v>682</v>
      </c>
      <c r="J50" s="1" t="s">
        <v>1108</v>
      </c>
      <c r="K50" s="1" t="s">
        <v>682</v>
      </c>
      <c r="L50" s="1" t="s">
        <v>682</v>
      </c>
      <c r="M50" s="1" t="s">
        <v>1109</v>
      </c>
      <c r="N50" s="1" t="s">
        <v>1109</v>
      </c>
      <c r="O50" s="1" t="s">
        <v>1110</v>
      </c>
      <c r="P50" s="1" t="s">
        <v>1111</v>
      </c>
      <c r="Q50" s="1" t="s">
        <v>1244</v>
      </c>
      <c r="R50" s="1" t="s">
        <v>1113</v>
      </c>
      <c r="S50" s="1" t="s">
        <v>1114</v>
      </c>
      <c r="T50" s="1" t="s">
        <v>1115</v>
      </c>
    </row>
    <row r="51" s="1" customFormat="1" spans="1:20">
      <c r="A51" s="1" t="s">
        <v>604</v>
      </c>
      <c r="B51" s="1" t="s">
        <v>1219</v>
      </c>
      <c r="C51" s="1" t="s">
        <v>603</v>
      </c>
      <c r="D51" s="1" t="s">
        <v>1193</v>
      </c>
      <c r="E51" s="1" t="s">
        <v>1245</v>
      </c>
      <c r="F51" s="1" t="s">
        <v>1219</v>
      </c>
      <c r="G51" s="1" t="s">
        <v>1184</v>
      </c>
      <c r="H51" s="1" t="s">
        <v>1107</v>
      </c>
      <c r="I51" s="1" t="s">
        <v>513</v>
      </c>
      <c r="J51" s="1" t="s">
        <v>1108</v>
      </c>
      <c r="K51" s="1" t="s">
        <v>513</v>
      </c>
      <c r="L51" s="1" t="s">
        <v>513</v>
      </c>
      <c r="M51" s="1" t="s">
        <v>1109</v>
      </c>
      <c r="N51" s="1" t="s">
        <v>1109</v>
      </c>
      <c r="O51" s="1" t="s">
        <v>1110</v>
      </c>
      <c r="P51" s="1" t="s">
        <v>1111</v>
      </c>
      <c r="Q51" s="1" t="s">
        <v>1246</v>
      </c>
      <c r="R51" s="1" t="s">
        <v>1113</v>
      </c>
      <c r="S51" s="1" t="s">
        <v>1114</v>
      </c>
      <c r="T51" s="1" t="s">
        <v>1115</v>
      </c>
    </row>
    <row r="52" s="1" customFormat="1" spans="1:20">
      <c r="A52" s="1" t="s">
        <v>611</v>
      </c>
      <c r="B52" s="1" t="s">
        <v>1219</v>
      </c>
      <c r="C52" s="1" t="s">
        <v>610</v>
      </c>
      <c r="D52" s="1" t="s">
        <v>1247</v>
      </c>
      <c r="E52" s="1" t="s">
        <v>1248</v>
      </c>
      <c r="F52" s="1" t="s">
        <v>1219</v>
      </c>
      <c r="G52" s="1" t="s">
        <v>1184</v>
      </c>
      <c r="H52" s="1" t="s">
        <v>1107</v>
      </c>
      <c r="I52" s="1" t="s">
        <v>615</v>
      </c>
      <c r="J52" s="1" t="s">
        <v>1108</v>
      </c>
      <c r="K52" s="1" t="s">
        <v>615</v>
      </c>
      <c r="L52" s="1" t="s">
        <v>615</v>
      </c>
      <c r="M52" s="1" t="s">
        <v>1109</v>
      </c>
      <c r="N52" s="1" t="s">
        <v>1109</v>
      </c>
      <c r="O52" s="1" t="s">
        <v>1110</v>
      </c>
      <c r="P52" s="1" t="s">
        <v>1111</v>
      </c>
      <c r="Q52" s="1" t="s">
        <v>1249</v>
      </c>
      <c r="R52" s="1" t="s">
        <v>1113</v>
      </c>
      <c r="S52" s="1" t="s">
        <v>1114</v>
      </c>
      <c r="T52" s="1" t="s">
        <v>1115</v>
      </c>
    </row>
    <row r="53" s="1" customFormat="1" spans="1:20">
      <c r="A53" s="1" t="s">
        <v>587</v>
      </c>
      <c r="B53" s="1" t="s">
        <v>1219</v>
      </c>
      <c r="C53" s="1" t="s">
        <v>586</v>
      </c>
      <c r="D53" s="1" t="s">
        <v>1137</v>
      </c>
      <c r="E53" s="1" t="s">
        <v>1250</v>
      </c>
      <c r="F53" s="1" t="s">
        <v>1219</v>
      </c>
      <c r="G53" s="1" t="s">
        <v>1184</v>
      </c>
      <c r="H53" s="1" t="s">
        <v>1107</v>
      </c>
      <c r="I53" s="1" t="s">
        <v>591</v>
      </c>
      <c r="J53" s="1" t="s">
        <v>1108</v>
      </c>
      <c r="K53" s="1" t="s">
        <v>591</v>
      </c>
      <c r="L53" s="1" t="s">
        <v>591</v>
      </c>
      <c r="M53" s="1" t="s">
        <v>1109</v>
      </c>
      <c r="N53" s="1" t="s">
        <v>1109</v>
      </c>
      <c r="O53" s="1" t="s">
        <v>1110</v>
      </c>
      <c r="P53" s="1" t="s">
        <v>1111</v>
      </c>
      <c r="Q53" s="1" t="s">
        <v>1251</v>
      </c>
      <c r="R53" s="1" t="s">
        <v>1113</v>
      </c>
      <c r="S53" s="1" t="s">
        <v>1114</v>
      </c>
      <c r="T53" s="1" t="s">
        <v>1115</v>
      </c>
    </row>
    <row r="54" s="1" customFormat="1" spans="1:20">
      <c r="A54" s="1" t="s">
        <v>508</v>
      </c>
      <c r="B54" s="1" t="s">
        <v>1219</v>
      </c>
      <c r="C54" s="1" t="s">
        <v>507</v>
      </c>
      <c r="D54" s="1" t="s">
        <v>1175</v>
      </c>
      <c r="E54" s="1" t="s">
        <v>1252</v>
      </c>
      <c r="F54" s="1" t="s">
        <v>1219</v>
      </c>
      <c r="G54" s="1" t="s">
        <v>1184</v>
      </c>
      <c r="H54" s="1" t="s">
        <v>1107</v>
      </c>
      <c r="I54" s="1" t="s">
        <v>513</v>
      </c>
      <c r="J54" s="1" t="s">
        <v>1108</v>
      </c>
      <c r="K54" s="1" t="s">
        <v>513</v>
      </c>
      <c r="L54" s="1" t="s">
        <v>513</v>
      </c>
      <c r="M54" s="1" t="s">
        <v>1109</v>
      </c>
      <c r="N54" s="1" t="s">
        <v>1109</v>
      </c>
      <c r="O54" s="1" t="s">
        <v>1110</v>
      </c>
      <c r="P54" s="1" t="s">
        <v>1111</v>
      </c>
      <c r="Q54" s="1" t="s">
        <v>1253</v>
      </c>
      <c r="R54" s="1" t="s">
        <v>1113</v>
      </c>
      <c r="S54" s="1" t="s">
        <v>1114</v>
      </c>
      <c r="T54" s="1" t="s">
        <v>1115</v>
      </c>
    </row>
    <row r="55" s="1" customFormat="1" spans="1:20">
      <c r="A55" s="1" t="s">
        <v>1029</v>
      </c>
      <c r="B55" s="1" t="s">
        <v>1219</v>
      </c>
      <c r="C55" s="1" t="s">
        <v>1028</v>
      </c>
      <c r="D55" s="1" t="s">
        <v>1254</v>
      </c>
      <c r="E55" s="1" t="s">
        <v>1255</v>
      </c>
      <c r="F55" s="1" t="s">
        <v>1103</v>
      </c>
      <c r="G55" s="1" t="s">
        <v>1106</v>
      </c>
      <c r="H55" s="1" t="s">
        <v>1107</v>
      </c>
      <c r="I55" s="1" t="s">
        <v>1033</v>
      </c>
      <c r="J55" s="1" t="s">
        <v>1108</v>
      </c>
      <c r="K55" s="1" t="s">
        <v>1033</v>
      </c>
      <c r="L55" s="1" t="s">
        <v>1033</v>
      </c>
      <c r="M55" s="1" t="s">
        <v>1109</v>
      </c>
      <c r="N55" s="1" t="s">
        <v>1109</v>
      </c>
      <c r="O55" s="1" t="s">
        <v>1110</v>
      </c>
      <c r="P55" s="1" t="s">
        <v>1111</v>
      </c>
      <c r="Q55" s="1" t="s">
        <v>1256</v>
      </c>
      <c r="R55" s="1" t="s">
        <v>1113</v>
      </c>
      <c r="S55" s="1" t="s">
        <v>1114</v>
      </c>
      <c r="T55" s="1" t="s">
        <v>1115</v>
      </c>
    </row>
    <row r="56" s="1" customFormat="1" spans="1:20">
      <c r="A56" s="1" t="s">
        <v>566</v>
      </c>
      <c r="B56" s="1" t="s">
        <v>1219</v>
      </c>
      <c r="C56" s="1" t="s">
        <v>565</v>
      </c>
      <c r="D56" s="1" t="s">
        <v>1175</v>
      </c>
      <c r="E56" s="1" t="s">
        <v>1257</v>
      </c>
      <c r="F56" s="1" t="s">
        <v>1219</v>
      </c>
      <c r="G56" s="1" t="s">
        <v>1184</v>
      </c>
      <c r="H56" s="1" t="s">
        <v>1107</v>
      </c>
      <c r="I56" s="1" t="s">
        <v>570</v>
      </c>
      <c r="J56" s="1" t="s">
        <v>1108</v>
      </c>
      <c r="K56" s="1" t="s">
        <v>570</v>
      </c>
      <c r="L56" s="1" t="s">
        <v>570</v>
      </c>
      <c r="M56" s="1" t="s">
        <v>1109</v>
      </c>
      <c r="N56" s="1" t="s">
        <v>1109</v>
      </c>
      <c r="O56" s="1" t="s">
        <v>1110</v>
      </c>
      <c r="P56" s="1" t="s">
        <v>1111</v>
      </c>
      <c r="Q56" s="1" t="s">
        <v>1258</v>
      </c>
      <c r="R56" s="1" t="s">
        <v>1113</v>
      </c>
      <c r="S56" s="1" t="s">
        <v>1114</v>
      </c>
      <c r="T56" s="1" t="s">
        <v>1115</v>
      </c>
    </row>
    <row r="57" s="1" customFormat="1" spans="1:20">
      <c r="A57" s="1" t="s">
        <v>987</v>
      </c>
      <c r="B57" s="1" t="s">
        <v>1219</v>
      </c>
      <c r="C57" s="1" t="s">
        <v>986</v>
      </c>
      <c r="D57" s="1" t="s">
        <v>1171</v>
      </c>
      <c r="E57" s="1" t="s">
        <v>1259</v>
      </c>
      <c r="F57" s="1" t="s">
        <v>1140</v>
      </c>
      <c r="G57" s="1" t="s">
        <v>1106</v>
      </c>
      <c r="H57" s="1" t="s">
        <v>1107</v>
      </c>
      <c r="I57" s="1" t="s">
        <v>991</v>
      </c>
      <c r="J57" s="1" t="s">
        <v>1108</v>
      </c>
      <c r="K57" s="1" t="s">
        <v>991</v>
      </c>
      <c r="L57" s="1" t="s">
        <v>991</v>
      </c>
      <c r="M57" s="1" t="s">
        <v>1109</v>
      </c>
      <c r="N57" s="1" t="s">
        <v>1109</v>
      </c>
      <c r="O57" s="1" t="s">
        <v>1110</v>
      </c>
      <c r="P57" s="1" t="s">
        <v>1111</v>
      </c>
      <c r="Q57" s="1" t="s">
        <v>1260</v>
      </c>
      <c r="R57" s="1" t="s">
        <v>1113</v>
      </c>
      <c r="S57" s="1" t="s">
        <v>1114</v>
      </c>
      <c r="T57" s="1" t="s">
        <v>1115</v>
      </c>
    </row>
    <row r="58" s="1" customFormat="1" spans="1:20">
      <c r="A58" s="1" t="s">
        <v>905</v>
      </c>
      <c r="B58" s="1" t="s">
        <v>1219</v>
      </c>
      <c r="C58" s="1" t="s">
        <v>904</v>
      </c>
      <c r="D58" s="1" t="s">
        <v>1261</v>
      </c>
      <c r="E58" s="1" t="s">
        <v>1262</v>
      </c>
      <c r="F58" s="1" t="s">
        <v>1167</v>
      </c>
      <c r="G58" s="1" t="s">
        <v>1119</v>
      </c>
      <c r="H58" s="1" t="s">
        <v>1107</v>
      </c>
      <c r="I58" s="1" t="s">
        <v>903</v>
      </c>
      <c r="J58" s="1" t="s">
        <v>1108</v>
      </c>
      <c r="K58" s="1" t="s">
        <v>903</v>
      </c>
      <c r="L58" s="1" t="s">
        <v>903</v>
      </c>
      <c r="M58" s="1" t="s">
        <v>1109</v>
      </c>
      <c r="N58" s="1" t="s">
        <v>1109</v>
      </c>
      <c r="O58" s="1" t="s">
        <v>1110</v>
      </c>
      <c r="P58" s="1" t="s">
        <v>1111</v>
      </c>
      <c r="Q58" s="1" t="s">
        <v>1263</v>
      </c>
      <c r="R58" s="1" t="s">
        <v>1113</v>
      </c>
      <c r="S58" s="1" t="s">
        <v>1114</v>
      </c>
      <c r="T58" s="1" t="s">
        <v>1115</v>
      </c>
    </row>
    <row r="59" s="1" customFormat="1" spans="1:20">
      <c r="A59" s="1" t="s">
        <v>993</v>
      </c>
      <c r="B59" s="1" t="s">
        <v>1219</v>
      </c>
      <c r="C59" s="1" t="s">
        <v>992</v>
      </c>
      <c r="D59" s="1" t="s">
        <v>1171</v>
      </c>
      <c r="E59" s="1" t="s">
        <v>1264</v>
      </c>
      <c r="F59" s="1" t="s">
        <v>1140</v>
      </c>
      <c r="G59" s="1" t="s">
        <v>1106</v>
      </c>
      <c r="H59" s="1" t="s">
        <v>1107</v>
      </c>
      <c r="I59" s="1" t="s">
        <v>991</v>
      </c>
      <c r="J59" s="1" t="s">
        <v>1108</v>
      </c>
      <c r="K59" s="1" t="s">
        <v>991</v>
      </c>
      <c r="L59" s="1" t="s">
        <v>991</v>
      </c>
      <c r="M59" s="1" t="s">
        <v>1109</v>
      </c>
      <c r="N59" s="1" t="s">
        <v>1109</v>
      </c>
      <c r="O59" s="1" t="s">
        <v>1110</v>
      </c>
      <c r="P59" s="1" t="s">
        <v>1111</v>
      </c>
      <c r="Q59" s="1" t="s">
        <v>1265</v>
      </c>
      <c r="R59" s="1" t="s">
        <v>1113</v>
      </c>
      <c r="S59" s="1" t="s">
        <v>1114</v>
      </c>
      <c r="T59" s="1" t="s">
        <v>1115</v>
      </c>
    </row>
    <row r="60" s="1" customFormat="1" spans="1:20">
      <c r="A60" s="1" t="s">
        <v>934</v>
      </c>
      <c r="B60" s="1" t="s">
        <v>1219</v>
      </c>
      <c r="C60" s="1" t="s">
        <v>933</v>
      </c>
      <c r="D60" s="1" t="s">
        <v>1171</v>
      </c>
      <c r="E60" s="1" t="s">
        <v>1266</v>
      </c>
      <c r="F60" s="1" t="s">
        <v>1140</v>
      </c>
      <c r="G60" s="1" t="s">
        <v>1103</v>
      </c>
      <c r="H60" s="1" t="s">
        <v>1107</v>
      </c>
      <c r="I60" s="1" t="s">
        <v>937</v>
      </c>
      <c r="J60" s="1" t="s">
        <v>1108</v>
      </c>
      <c r="K60" s="1" t="s">
        <v>937</v>
      </c>
      <c r="L60" s="1" t="s">
        <v>937</v>
      </c>
      <c r="M60" s="1" t="s">
        <v>1109</v>
      </c>
      <c r="N60" s="1" t="s">
        <v>1109</v>
      </c>
      <c r="O60" s="1" t="s">
        <v>1110</v>
      </c>
      <c r="P60" s="1" t="s">
        <v>1111</v>
      </c>
      <c r="Q60" s="1" t="s">
        <v>1267</v>
      </c>
      <c r="R60" s="1" t="s">
        <v>1113</v>
      </c>
      <c r="S60" s="1" t="s">
        <v>1114</v>
      </c>
      <c r="T60" s="1" t="s">
        <v>1115</v>
      </c>
    </row>
    <row r="61" s="1" customFormat="1" spans="1:20">
      <c r="A61" s="1" t="s">
        <v>608</v>
      </c>
      <c r="B61" s="1" t="s">
        <v>1219</v>
      </c>
      <c r="C61" s="1" t="s">
        <v>607</v>
      </c>
      <c r="D61" s="1" t="s">
        <v>1131</v>
      </c>
      <c r="E61" s="1" t="s">
        <v>1217</v>
      </c>
      <c r="F61" s="1" t="s">
        <v>1219</v>
      </c>
      <c r="G61" s="1" t="s">
        <v>1184</v>
      </c>
      <c r="H61" s="1" t="s">
        <v>1107</v>
      </c>
      <c r="I61" s="1" t="s">
        <v>214</v>
      </c>
      <c r="J61" s="1" t="s">
        <v>1108</v>
      </c>
      <c r="K61" s="1" t="s">
        <v>214</v>
      </c>
      <c r="L61" s="1" t="s">
        <v>214</v>
      </c>
      <c r="M61" s="1" t="s">
        <v>1109</v>
      </c>
      <c r="N61" s="1" t="s">
        <v>1109</v>
      </c>
      <c r="O61" s="1" t="s">
        <v>1110</v>
      </c>
      <c r="P61" s="1" t="s">
        <v>1111</v>
      </c>
      <c r="Q61" s="1" t="s">
        <v>1268</v>
      </c>
      <c r="R61" s="1" t="s">
        <v>1113</v>
      </c>
      <c r="S61" s="1" t="s">
        <v>1114</v>
      </c>
      <c r="T61" s="1" t="s">
        <v>1115</v>
      </c>
    </row>
    <row r="62" s="1" customFormat="1" spans="1:20">
      <c r="A62" s="1" t="s">
        <v>601</v>
      </c>
      <c r="B62" s="1" t="s">
        <v>1219</v>
      </c>
      <c r="C62" s="1" t="s">
        <v>600</v>
      </c>
      <c r="D62" s="1" t="s">
        <v>592</v>
      </c>
      <c r="E62" s="1" t="s">
        <v>1269</v>
      </c>
      <c r="F62" s="1" t="s">
        <v>1219</v>
      </c>
      <c r="G62" s="1" t="s">
        <v>1184</v>
      </c>
      <c r="H62" s="1" t="s">
        <v>1107</v>
      </c>
      <c r="I62" s="1" t="s">
        <v>599</v>
      </c>
      <c r="J62" s="1" t="s">
        <v>1108</v>
      </c>
      <c r="K62" s="1" t="s">
        <v>599</v>
      </c>
      <c r="L62" s="1" t="s">
        <v>599</v>
      </c>
      <c r="M62" s="1" t="s">
        <v>1109</v>
      </c>
      <c r="N62" s="1" t="s">
        <v>1109</v>
      </c>
      <c r="O62" s="1" t="s">
        <v>1110</v>
      </c>
      <c r="P62" s="1" t="s">
        <v>1111</v>
      </c>
      <c r="Q62" s="1" t="s">
        <v>1270</v>
      </c>
      <c r="R62" s="1" t="s">
        <v>1113</v>
      </c>
      <c r="S62" s="1" t="s">
        <v>1114</v>
      </c>
      <c r="T62" s="1" t="s">
        <v>1115</v>
      </c>
    </row>
    <row r="63" s="1" customFormat="1" spans="1:20">
      <c r="A63" s="1" t="s">
        <v>581</v>
      </c>
      <c r="B63" s="1" t="s">
        <v>1219</v>
      </c>
      <c r="C63" s="1" t="s">
        <v>580</v>
      </c>
      <c r="D63" s="1" t="s">
        <v>1271</v>
      </c>
      <c r="E63" s="1" t="s">
        <v>1272</v>
      </c>
      <c r="F63" s="1" t="s">
        <v>1219</v>
      </c>
      <c r="G63" s="1" t="s">
        <v>1184</v>
      </c>
      <c r="H63" s="1" t="s">
        <v>1107</v>
      </c>
      <c r="I63" s="1" t="s">
        <v>585</v>
      </c>
      <c r="J63" s="1" t="s">
        <v>1108</v>
      </c>
      <c r="K63" s="1" t="s">
        <v>585</v>
      </c>
      <c r="L63" s="1" t="s">
        <v>585</v>
      </c>
      <c r="M63" s="1" t="s">
        <v>1109</v>
      </c>
      <c r="N63" s="1" t="s">
        <v>1109</v>
      </c>
      <c r="O63" s="1" t="s">
        <v>1110</v>
      </c>
      <c r="P63" s="1" t="s">
        <v>1111</v>
      </c>
      <c r="Q63" s="1" t="s">
        <v>1273</v>
      </c>
      <c r="R63" s="1" t="s">
        <v>1113</v>
      </c>
      <c r="S63" s="1" t="s">
        <v>1114</v>
      </c>
      <c r="T63" s="1" t="s">
        <v>1115</v>
      </c>
    </row>
    <row r="64" s="1" customFormat="1" spans="1:20">
      <c r="A64" s="1" t="s">
        <v>595</v>
      </c>
      <c r="B64" s="1" t="s">
        <v>1274</v>
      </c>
      <c r="C64" s="1" t="s">
        <v>594</v>
      </c>
      <c r="D64" s="1" t="s">
        <v>592</v>
      </c>
      <c r="E64" s="1" t="s">
        <v>1275</v>
      </c>
      <c r="F64" s="1" t="s">
        <v>1219</v>
      </c>
      <c r="G64" s="1" t="s">
        <v>1184</v>
      </c>
      <c r="H64" s="1" t="s">
        <v>1107</v>
      </c>
      <c r="I64" s="1" t="s">
        <v>599</v>
      </c>
      <c r="J64" s="1" t="s">
        <v>1108</v>
      </c>
      <c r="K64" s="1" t="s">
        <v>599</v>
      </c>
      <c r="L64" s="1" t="s">
        <v>599</v>
      </c>
      <c r="M64" s="1" t="s">
        <v>1109</v>
      </c>
      <c r="N64" s="1" t="s">
        <v>1109</v>
      </c>
      <c r="O64" s="1" t="s">
        <v>1110</v>
      </c>
      <c r="P64" s="1" t="s">
        <v>1111</v>
      </c>
      <c r="Q64" s="1" t="s">
        <v>1276</v>
      </c>
      <c r="R64" s="1" t="s">
        <v>1113</v>
      </c>
      <c r="S64" s="1" t="s">
        <v>1114</v>
      </c>
      <c r="T64" s="1" t="s">
        <v>1115</v>
      </c>
    </row>
    <row r="65" s="1" customFormat="1" spans="1:20">
      <c r="A65" s="1" t="s">
        <v>497</v>
      </c>
      <c r="B65" s="1" t="s">
        <v>1274</v>
      </c>
      <c r="C65" s="1" t="s">
        <v>496</v>
      </c>
      <c r="D65" s="1" t="s">
        <v>1185</v>
      </c>
      <c r="E65" s="1" t="s">
        <v>1277</v>
      </c>
      <c r="F65" s="1" t="s">
        <v>1274</v>
      </c>
      <c r="G65" s="1" t="s">
        <v>1219</v>
      </c>
      <c r="H65" s="1" t="s">
        <v>1107</v>
      </c>
      <c r="I65" s="1" t="s">
        <v>74</v>
      </c>
      <c r="J65" s="1" t="s">
        <v>1108</v>
      </c>
      <c r="K65" s="1" t="s">
        <v>74</v>
      </c>
      <c r="L65" s="1" t="s">
        <v>74</v>
      </c>
      <c r="M65" s="1" t="s">
        <v>1109</v>
      </c>
      <c r="N65" s="1" t="s">
        <v>1109</v>
      </c>
      <c r="O65" s="1" t="s">
        <v>1110</v>
      </c>
      <c r="P65" s="1" t="s">
        <v>1111</v>
      </c>
      <c r="Q65" s="1" t="s">
        <v>1278</v>
      </c>
      <c r="R65" s="1" t="s">
        <v>1113</v>
      </c>
      <c r="S65" s="1" t="s">
        <v>1114</v>
      </c>
      <c r="T65" s="1" t="s">
        <v>1115</v>
      </c>
    </row>
    <row r="66" s="1" customFormat="1" spans="1:20">
      <c r="A66" s="1" t="s">
        <v>899</v>
      </c>
      <c r="B66" s="1" t="s">
        <v>1274</v>
      </c>
      <c r="C66" s="1" t="s">
        <v>898</v>
      </c>
      <c r="D66" s="1" t="s">
        <v>1150</v>
      </c>
      <c r="E66" s="1" t="s">
        <v>1279</v>
      </c>
      <c r="F66" s="1" t="s">
        <v>1219</v>
      </c>
      <c r="G66" s="1" t="s">
        <v>1119</v>
      </c>
      <c r="H66" s="1" t="s">
        <v>1107</v>
      </c>
      <c r="I66" s="1" t="s">
        <v>903</v>
      </c>
      <c r="J66" s="1" t="s">
        <v>1108</v>
      </c>
      <c r="K66" s="1" t="s">
        <v>903</v>
      </c>
      <c r="L66" s="1" t="s">
        <v>903</v>
      </c>
      <c r="M66" s="1" t="s">
        <v>1109</v>
      </c>
      <c r="N66" s="1" t="s">
        <v>1109</v>
      </c>
      <c r="O66" s="1" t="s">
        <v>1110</v>
      </c>
      <c r="P66" s="1" t="s">
        <v>1111</v>
      </c>
      <c r="Q66" s="1" t="s">
        <v>1280</v>
      </c>
      <c r="R66" s="1" t="s">
        <v>1113</v>
      </c>
      <c r="S66" s="1" t="s">
        <v>1114</v>
      </c>
      <c r="T66" s="1" t="s">
        <v>1115</v>
      </c>
    </row>
    <row r="67" s="1" customFormat="1" spans="1:20">
      <c r="A67" s="1" t="s">
        <v>763</v>
      </c>
      <c r="B67" s="1" t="s">
        <v>1274</v>
      </c>
      <c r="C67" s="1" t="s">
        <v>762</v>
      </c>
      <c r="D67" s="1" t="s">
        <v>1171</v>
      </c>
      <c r="E67" s="1" t="s">
        <v>1281</v>
      </c>
      <c r="F67" s="1" t="s">
        <v>1167</v>
      </c>
      <c r="G67" s="1" t="s">
        <v>1155</v>
      </c>
      <c r="H67" s="1" t="s">
        <v>1107</v>
      </c>
      <c r="I67" s="1" t="s">
        <v>766</v>
      </c>
      <c r="J67" s="1" t="s">
        <v>1108</v>
      </c>
      <c r="K67" s="1" t="s">
        <v>766</v>
      </c>
      <c r="L67" s="1" t="s">
        <v>766</v>
      </c>
      <c r="M67" s="1" t="s">
        <v>1109</v>
      </c>
      <c r="N67" s="1" t="s">
        <v>1109</v>
      </c>
      <c r="O67" s="1" t="s">
        <v>1110</v>
      </c>
      <c r="P67" s="1" t="s">
        <v>1111</v>
      </c>
      <c r="Q67" s="1" t="s">
        <v>1282</v>
      </c>
      <c r="R67" s="1" t="s">
        <v>1113</v>
      </c>
      <c r="S67" s="1" t="s">
        <v>1114</v>
      </c>
      <c r="T67" s="1" t="s">
        <v>1115</v>
      </c>
    </row>
    <row r="68" s="1" customFormat="1" spans="1:20">
      <c r="A68" s="1" t="s">
        <v>465</v>
      </c>
      <c r="B68" s="1" t="s">
        <v>1283</v>
      </c>
      <c r="C68" s="1" t="s">
        <v>464</v>
      </c>
      <c r="D68" s="1" t="s">
        <v>1120</v>
      </c>
      <c r="E68" s="1" t="s">
        <v>1284</v>
      </c>
      <c r="F68" s="1" t="s">
        <v>1283</v>
      </c>
      <c r="G68" s="1" t="s">
        <v>1274</v>
      </c>
      <c r="H68" s="1" t="s">
        <v>1107</v>
      </c>
      <c r="I68" s="1" t="s">
        <v>468</v>
      </c>
      <c r="J68" s="1" t="s">
        <v>1108</v>
      </c>
      <c r="K68" s="1" t="s">
        <v>468</v>
      </c>
      <c r="L68" s="1" t="s">
        <v>468</v>
      </c>
      <c r="M68" s="1" t="s">
        <v>1109</v>
      </c>
      <c r="N68" s="1" t="s">
        <v>1109</v>
      </c>
      <c r="O68" s="1" t="s">
        <v>1110</v>
      </c>
      <c r="P68" s="1" t="s">
        <v>1111</v>
      </c>
      <c r="Q68" s="1" t="s">
        <v>1285</v>
      </c>
      <c r="R68" s="1" t="s">
        <v>1113</v>
      </c>
      <c r="S68" s="1" t="s">
        <v>1114</v>
      </c>
      <c r="T68" s="1" t="s">
        <v>1115</v>
      </c>
    </row>
    <row r="69" s="1" customFormat="1" spans="1:20">
      <c r="A69" s="1" t="s">
        <v>757</v>
      </c>
      <c r="B69" s="1" t="s">
        <v>1283</v>
      </c>
      <c r="C69" s="1" t="s">
        <v>756</v>
      </c>
      <c r="D69" s="1" t="s">
        <v>1286</v>
      </c>
      <c r="E69" s="1" t="s">
        <v>1287</v>
      </c>
      <c r="F69" s="1" t="s">
        <v>1184</v>
      </c>
      <c r="G69" s="1" t="s">
        <v>1155</v>
      </c>
      <c r="H69" s="1" t="s">
        <v>1107</v>
      </c>
      <c r="I69" s="1" t="s">
        <v>761</v>
      </c>
      <c r="J69" s="1" t="s">
        <v>1108</v>
      </c>
      <c r="K69" s="1" t="s">
        <v>761</v>
      </c>
      <c r="L69" s="1" t="s">
        <v>761</v>
      </c>
      <c r="M69" s="1" t="s">
        <v>1109</v>
      </c>
      <c r="N69" s="1" t="s">
        <v>1109</v>
      </c>
      <c r="O69" s="1" t="s">
        <v>1110</v>
      </c>
      <c r="P69" s="1" t="s">
        <v>1111</v>
      </c>
      <c r="Q69" s="1" t="s">
        <v>1288</v>
      </c>
      <c r="R69" s="1" t="s">
        <v>1113</v>
      </c>
      <c r="S69" s="1" t="s">
        <v>1114</v>
      </c>
      <c r="T69" s="1" t="s">
        <v>1115</v>
      </c>
    </row>
    <row r="70" s="1" customFormat="1" spans="1:20">
      <c r="A70" s="1" t="s">
        <v>751</v>
      </c>
      <c r="B70" s="1" t="s">
        <v>1289</v>
      </c>
      <c r="C70" s="1" t="s">
        <v>750</v>
      </c>
      <c r="D70" s="1" t="s">
        <v>1120</v>
      </c>
      <c r="E70" s="1" t="s">
        <v>1290</v>
      </c>
      <c r="F70" s="1" t="s">
        <v>1167</v>
      </c>
      <c r="G70" s="1" t="s">
        <v>1155</v>
      </c>
      <c r="H70" s="1" t="s">
        <v>1107</v>
      </c>
      <c r="I70" s="1" t="s">
        <v>754</v>
      </c>
      <c r="J70" s="1" t="s">
        <v>1108</v>
      </c>
      <c r="K70" s="1" t="s">
        <v>754</v>
      </c>
      <c r="L70" s="1" t="s">
        <v>754</v>
      </c>
      <c r="M70" s="1" t="s">
        <v>1109</v>
      </c>
      <c r="N70" s="1" t="s">
        <v>1109</v>
      </c>
      <c r="O70" s="1" t="s">
        <v>1110</v>
      </c>
      <c r="P70" s="1" t="s">
        <v>1111</v>
      </c>
      <c r="Q70" s="1" t="s">
        <v>1291</v>
      </c>
      <c r="R70" s="1" t="s">
        <v>1113</v>
      </c>
      <c r="S70" s="1" t="s">
        <v>1114</v>
      </c>
      <c r="T70" s="1" t="s">
        <v>1115</v>
      </c>
    </row>
    <row r="71" s="1" customFormat="1" spans="1:20">
      <c r="A71" s="1" t="s">
        <v>358</v>
      </c>
      <c r="B71" s="1" t="s">
        <v>1292</v>
      </c>
      <c r="C71" s="1" t="s">
        <v>357</v>
      </c>
      <c r="D71" s="1" t="s">
        <v>1137</v>
      </c>
      <c r="E71" s="1" t="s">
        <v>1293</v>
      </c>
      <c r="F71" s="1" t="s">
        <v>1292</v>
      </c>
      <c r="G71" s="1" t="s">
        <v>1289</v>
      </c>
      <c r="H71" s="1" t="s">
        <v>1107</v>
      </c>
      <c r="I71" s="1" t="s">
        <v>362</v>
      </c>
      <c r="J71" s="1" t="s">
        <v>1108</v>
      </c>
      <c r="K71" s="1" t="s">
        <v>362</v>
      </c>
      <c r="L71" s="1" t="s">
        <v>362</v>
      </c>
      <c r="M71" s="1" t="s">
        <v>1109</v>
      </c>
      <c r="N71" s="1" t="s">
        <v>1109</v>
      </c>
      <c r="O71" s="1" t="s">
        <v>1110</v>
      </c>
      <c r="P71" s="1" t="s">
        <v>1111</v>
      </c>
      <c r="Q71" s="1" t="s">
        <v>1294</v>
      </c>
      <c r="R71" s="1" t="s">
        <v>1113</v>
      </c>
      <c r="S71" s="1" t="s">
        <v>1114</v>
      </c>
      <c r="T71" s="1" t="s">
        <v>1115</v>
      </c>
    </row>
    <row r="72" s="1" customFormat="1" spans="1:20">
      <c r="A72" s="1" t="s">
        <v>367</v>
      </c>
      <c r="B72" s="1" t="s">
        <v>1292</v>
      </c>
      <c r="C72" s="1" t="s">
        <v>366</v>
      </c>
      <c r="D72" s="1" t="s">
        <v>1168</v>
      </c>
      <c r="E72" s="1" t="s">
        <v>1295</v>
      </c>
      <c r="F72" s="1" t="s">
        <v>1292</v>
      </c>
      <c r="G72" s="1" t="s">
        <v>1289</v>
      </c>
      <c r="H72" s="1" t="s">
        <v>1107</v>
      </c>
      <c r="I72" s="1" t="s">
        <v>371</v>
      </c>
      <c r="J72" s="1" t="s">
        <v>1108</v>
      </c>
      <c r="K72" s="1" t="s">
        <v>371</v>
      </c>
      <c r="L72" s="1" t="s">
        <v>371</v>
      </c>
      <c r="M72" s="1" t="s">
        <v>1109</v>
      </c>
      <c r="N72" s="1" t="s">
        <v>1109</v>
      </c>
      <c r="O72" s="1" t="s">
        <v>1110</v>
      </c>
      <c r="P72" s="1" t="s">
        <v>1111</v>
      </c>
      <c r="Q72" s="1" t="s">
        <v>1296</v>
      </c>
      <c r="R72" s="1" t="s">
        <v>1113</v>
      </c>
      <c r="S72" s="1" t="s">
        <v>1114</v>
      </c>
      <c r="T72" s="1" t="s">
        <v>1115</v>
      </c>
    </row>
    <row r="73" s="1" customFormat="1" spans="1:20">
      <c r="A73" s="1" t="s">
        <v>351</v>
      </c>
      <c r="B73" s="1" t="s">
        <v>1292</v>
      </c>
      <c r="C73" s="1" t="s">
        <v>350</v>
      </c>
      <c r="D73" s="1" t="s">
        <v>1120</v>
      </c>
      <c r="E73" s="1" t="s">
        <v>1297</v>
      </c>
      <c r="F73" s="1" t="s">
        <v>1292</v>
      </c>
      <c r="G73" s="1" t="s">
        <v>1289</v>
      </c>
      <c r="H73" s="1" t="s">
        <v>1107</v>
      </c>
      <c r="I73" s="1" t="s">
        <v>290</v>
      </c>
      <c r="J73" s="1" t="s">
        <v>1108</v>
      </c>
      <c r="K73" s="1" t="s">
        <v>290</v>
      </c>
      <c r="L73" s="1" t="s">
        <v>290</v>
      </c>
      <c r="M73" s="1" t="s">
        <v>1109</v>
      </c>
      <c r="N73" s="1" t="s">
        <v>1109</v>
      </c>
      <c r="O73" s="1" t="s">
        <v>1110</v>
      </c>
      <c r="P73" s="1" t="s">
        <v>1111</v>
      </c>
      <c r="Q73" s="1" t="s">
        <v>1298</v>
      </c>
      <c r="R73" s="1" t="s">
        <v>1113</v>
      </c>
      <c r="S73" s="1" t="s">
        <v>1114</v>
      </c>
      <c r="T73" s="1" t="s">
        <v>1115</v>
      </c>
    </row>
    <row r="74" s="1" customFormat="1" spans="1:20">
      <c r="A74" s="1" t="s">
        <v>364</v>
      </c>
      <c r="B74" s="1" t="s">
        <v>1292</v>
      </c>
      <c r="C74" s="1" t="s">
        <v>363</v>
      </c>
      <c r="D74" s="1" t="s">
        <v>1120</v>
      </c>
      <c r="E74" s="1" t="s">
        <v>1299</v>
      </c>
      <c r="F74" s="1" t="s">
        <v>1292</v>
      </c>
      <c r="G74" s="1" t="s">
        <v>1289</v>
      </c>
      <c r="H74" s="1" t="s">
        <v>1107</v>
      </c>
      <c r="I74" s="1" t="s">
        <v>290</v>
      </c>
      <c r="J74" s="1" t="s">
        <v>1108</v>
      </c>
      <c r="K74" s="1" t="s">
        <v>290</v>
      </c>
      <c r="L74" s="1" t="s">
        <v>290</v>
      </c>
      <c r="M74" s="1" t="s">
        <v>1109</v>
      </c>
      <c r="N74" s="1" t="s">
        <v>1109</v>
      </c>
      <c r="O74" s="1" t="s">
        <v>1110</v>
      </c>
      <c r="P74" s="1" t="s">
        <v>1111</v>
      </c>
      <c r="Q74" s="1" t="s">
        <v>1300</v>
      </c>
      <c r="R74" s="1" t="s">
        <v>1113</v>
      </c>
      <c r="S74" s="1" t="s">
        <v>1114</v>
      </c>
      <c r="T74" s="1" t="s">
        <v>1115</v>
      </c>
    </row>
    <row r="75" s="1" customFormat="1" spans="1:20">
      <c r="A75" s="1" t="s">
        <v>346</v>
      </c>
      <c r="B75" s="1" t="s">
        <v>1292</v>
      </c>
      <c r="C75" s="1" t="s">
        <v>345</v>
      </c>
      <c r="D75" s="1" t="s">
        <v>1150</v>
      </c>
      <c r="E75" s="1" t="s">
        <v>1301</v>
      </c>
      <c r="F75" s="1" t="s">
        <v>1292</v>
      </c>
      <c r="G75" s="1" t="s">
        <v>1289</v>
      </c>
      <c r="H75" s="1" t="s">
        <v>1107</v>
      </c>
      <c r="I75" s="1" t="s">
        <v>349</v>
      </c>
      <c r="J75" s="1" t="s">
        <v>1108</v>
      </c>
      <c r="K75" s="1" t="s">
        <v>349</v>
      </c>
      <c r="L75" s="1" t="s">
        <v>349</v>
      </c>
      <c r="M75" s="1" t="s">
        <v>1109</v>
      </c>
      <c r="N75" s="1" t="s">
        <v>1109</v>
      </c>
      <c r="O75" s="1" t="s">
        <v>1110</v>
      </c>
      <c r="P75" s="1" t="s">
        <v>1111</v>
      </c>
      <c r="Q75" s="1" t="s">
        <v>1302</v>
      </c>
      <c r="R75" s="1" t="s">
        <v>1113</v>
      </c>
      <c r="S75" s="1" t="s">
        <v>1114</v>
      </c>
      <c r="T75" s="1" t="s">
        <v>1115</v>
      </c>
    </row>
    <row r="76" s="1" customFormat="1" spans="1:20">
      <c r="A76" s="1" t="s">
        <v>354</v>
      </c>
      <c r="B76" s="1" t="s">
        <v>1292</v>
      </c>
      <c r="C76" s="1" t="s">
        <v>353</v>
      </c>
      <c r="D76" s="1" t="s">
        <v>1120</v>
      </c>
      <c r="E76" s="1" t="s">
        <v>1303</v>
      </c>
      <c r="F76" s="1" t="s">
        <v>1292</v>
      </c>
      <c r="G76" s="1" t="s">
        <v>1289</v>
      </c>
      <c r="H76" s="1" t="s">
        <v>1107</v>
      </c>
      <c r="I76" s="1" t="s">
        <v>290</v>
      </c>
      <c r="J76" s="1" t="s">
        <v>1108</v>
      </c>
      <c r="K76" s="1" t="s">
        <v>290</v>
      </c>
      <c r="L76" s="1" t="s">
        <v>290</v>
      </c>
      <c r="M76" s="1" t="s">
        <v>1109</v>
      </c>
      <c r="N76" s="1" t="s">
        <v>1109</v>
      </c>
      <c r="O76" s="1" t="s">
        <v>1110</v>
      </c>
      <c r="P76" s="1" t="s">
        <v>1111</v>
      </c>
      <c r="Q76" s="1" t="s">
        <v>1304</v>
      </c>
      <c r="R76" s="1" t="s">
        <v>1113</v>
      </c>
      <c r="S76" s="1" t="s">
        <v>1114</v>
      </c>
      <c r="T76" s="1" t="s">
        <v>1115</v>
      </c>
    </row>
    <row r="77" s="1" customFormat="1" spans="1:20">
      <c r="A77" s="1" t="s">
        <v>820</v>
      </c>
      <c r="B77" s="1" t="s">
        <v>1292</v>
      </c>
      <c r="C77" s="1" t="s">
        <v>819</v>
      </c>
      <c r="D77" s="1" t="s">
        <v>1125</v>
      </c>
      <c r="E77" s="1" t="s">
        <v>1305</v>
      </c>
      <c r="F77" s="1" t="s">
        <v>1155</v>
      </c>
      <c r="G77" s="1" t="s">
        <v>1140</v>
      </c>
      <c r="H77" s="1" t="s">
        <v>1107</v>
      </c>
      <c r="I77" s="1" t="s">
        <v>824</v>
      </c>
      <c r="J77" s="1" t="s">
        <v>1108</v>
      </c>
      <c r="K77" s="1" t="s">
        <v>824</v>
      </c>
      <c r="L77" s="1" t="s">
        <v>824</v>
      </c>
      <c r="M77" s="1" t="s">
        <v>1109</v>
      </c>
      <c r="N77" s="1" t="s">
        <v>1109</v>
      </c>
      <c r="O77" s="1" t="s">
        <v>1110</v>
      </c>
      <c r="P77" s="1" t="s">
        <v>1111</v>
      </c>
      <c r="Q77" s="1" t="s">
        <v>1306</v>
      </c>
      <c r="R77" s="1" t="s">
        <v>1113</v>
      </c>
      <c r="S77" s="1" t="s">
        <v>1114</v>
      </c>
      <c r="T77" s="1" t="s">
        <v>1115</v>
      </c>
    </row>
    <row r="78" s="1" customFormat="1" spans="1:20">
      <c r="A78" s="1" t="s">
        <v>554</v>
      </c>
      <c r="B78" s="1" t="s">
        <v>1292</v>
      </c>
      <c r="C78" s="1" t="s">
        <v>553</v>
      </c>
      <c r="D78" s="1" t="s">
        <v>1168</v>
      </c>
      <c r="E78" s="1" t="s">
        <v>1307</v>
      </c>
      <c r="F78" s="1" t="s">
        <v>1219</v>
      </c>
      <c r="G78" s="1" t="s">
        <v>1184</v>
      </c>
      <c r="H78" s="1" t="s">
        <v>1107</v>
      </c>
      <c r="I78" s="1" t="s">
        <v>203</v>
      </c>
      <c r="J78" s="1" t="s">
        <v>1108</v>
      </c>
      <c r="K78" s="1" t="s">
        <v>203</v>
      </c>
      <c r="L78" s="1" t="s">
        <v>203</v>
      </c>
      <c r="M78" s="1" t="s">
        <v>1109</v>
      </c>
      <c r="N78" s="1" t="s">
        <v>1109</v>
      </c>
      <c r="O78" s="1" t="s">
        <v>1110</v>
      </c>
      <c r="P78" s="1" t="s">
        <v>1111</v>
      </c>
      <c r="Q78" s="1" t="s">
        <v>1308</v>
      </c>
      <c r="R78" s="1" t="s">
        <v>1113</v>
      </c>
      <c r="S78" s="1" t="s">
        <v>1114</v>
      </c>
      <c r="T78" s="1" t="s">
        <v>1115</v>
      </c>
    </row>
    <row r="79" s="1" customFormat="1" spans="1:20">
      <c r="A79" s="1" t="s">
        <v>815</v>
      </c>
      <c r="B79" s="1" t="s">
        <v>1309</v>
      </c>
      <c r="C79" s="1" t="s">
        <v>814</v>
      </c>
      <c r="D79" s="1" t="s">
        <v>1168</v>
      </c>
      <c r="E79" s="1" t="s">
        <v>1310</v>
      </c>
      <c r="F79" s="1" t="s">
        <v>1167</v>
      </c>
      <c r="G79" s="1" t="s">
        <v>1140</v>
      </c>
      <c r="H79" s="1" t="s">
        <v>1107</v>
      </c>
      <c r="I79" s="1" t="s">
        <v>818</v>
      </c>
      <c r="J79" s="1" t="s">
        <v>1108</v>
      </c>
      <c r="K79" s="1" t="s">
        <v>818</v>
      </c>
      <c r="L79" s="1" t="s">
        <v>818</v>
      </c>
      <c r="M79" s="1" t="s">
        <v>1109</v>
      </c>
      <c r="N79" s="1" t="s">
        <v>1109</v>
      </c>
      <c r="O79" s="1" t="s">
        <v>1110</v>
      </c>
      <c r="P79" s="1" t="s">
        <v>1111</v>
      </c>
      <c r="Q79" s="1" t="s">
        <v>1311</v>
      </c>
      <c r="R79" s="1" t="s">
        <v>1113</v>
      </c>
      <c r="S79" s="1" t="s">
        <v>1114</v>
      </c>
      <c r="T79" s="1" t="s">
        <v>1115</v>
      </c>
    </row>
    <row r="80" s="1" customFormat="1" spans="1:20">
      <c r="A80" s="1" t="s">
        <v>305</v>
      </c>
      <c r="B80" s="1" t="s">
        <v>1309</v>
      </c>
      <c r="C80" s="1" t="s">
        <v>304</v>
      </c>
      <c r="D80" s="1" t="s">
        <v>1193</v>
      </c>
      <c r="E80" s="1" t="s">
        <v>1312</v>
      </c>
      <c r="F80" s="1" t="s">
        <v>1309</v>
      </c>
      <c r="G80" s="1" t="s">
        <v>1292</v>
      </c>
      <c r="H80" s="1" t="s">
        <v>1107</v>
      </c>
      <c r="I80" s="1" t="s">
        <v>308</v>
      </c>
      <c r="J80" s="1" t="s">
        <v>1108</v>
      </c>
      <c r="K80" s="1" t="s">
        <v>308</v>
      </c>
      <c r="L80" s="1" t="s">
        <v>308</v>
      </c>
      <c r="M80" s="1" t="s">
        <v>1109</v>
      </c>
      <c r="N80" s="1" t="s">
        <v>1109</v>
      </c>
      <c r="O80" s="1" t="s">
        <v>1110</v>
      </c>
      <c r="P80" s="1" t="s">
        <v>1111</v>
      </c>
      <c r="Q80" s="1" t="s">
        <v>1313</v>
      </c>
      <c r="R80" s="1" t="s">
        <v>1113</v>
      </c>
      <c r="S80" s="1" t="s">
        <v>1114</v>
      </c>
      <c r="T80" s="1" t="s">
        <v>1115</v>
      </c>
    </row>
    <row r="81" s="1" customFormat="1" spans="1:20">
      <c r="A81" s="1" t="s">
        <v>287</v>
      </c>
      <c r="B81" s="1" t="s">
        <v>1314</v>
      </c>
      <c r="C81" s="1" t="s">
        <v>285</v>
      </c>
      <c r="D81" s="1" t="s">
        <v>1120</v>
      </c>
      <c r="E81" s="1" t="s">
        <v>1315</v>
      </c>
      <c r="F81" s="1" t="s">
        <v>1309</v>
      </c>
      <c r="G81" s="1" t="s">
        <v>1292</v>
      </c>
      <c r="H81" s="1" t="s">
        <v>1107</v>
      </c>
      <c r="I81" s="1" t="s">
        <v>290</v>
      </c>
      <c r="J81" s="1" t="s">
        <v>1108</v>
      </c>
      <c r="K81" s="1" t="s">
        <v>290</v>
      </c>
      <c r="L81" s="1" t="s">
        <v>290</v>
      </c>
      <c r="M81" s="1" t="s">
        <v>1109</v>
      </c>
      <c r="N81" s="1" t="s">
        <v>1109</v>
      </c>
      <c r="O81" s="1" t="s">
        <v>1110</v>
      </c>
      <c r="P81" s="1" t="s">
        <v>1111</v>
      </c>
      <c r="Q81" s="1" t="s">
        <v>1316</v>
      </c>
      <c r="R81" s="1" t="s">
        <v>1113</v>
      </c>
      <c r="S81" s="1" t="s">
        <v>1114</v>
      </c>
      <c r="T81" s="1" t="s">
        <v>1115</v>
      </c>
    </row>
    <row r="82" s="1" customFormat="1" spans="1:20">
      <c r="A82" s="1" t="s">
        <v>210</v>
      </c>
      <c r="B82" s="1" t="s">
        <v>1314</v>
      </c>
      <c r="C82" s="1" t="s">
        <v>209</v>
      </c>
      <c r="D82" s="1" t="s">
        <v>1150</v>
      </c>
      <c r="E82" s="1" t="s">
        <v>1317</v>
      </c>
      <c r="F82" s="1" t="s">
        <v>1314</v>
      </c>
      <c r="G82" s="1" t="s">
        <v>1309</v>
      </c>
      <c r="H82" s="1" t="s">
        <v>1107</v>
      </c>
      <c r="I82" s="1" t="s">
        <v>214</v>
      </c>
      <c r="J82" s="1" t="s">
        <v>1108</v>
      </c>
      <c r="K82" s="1" t="s">
        <v>214</v>
      </c>
      <c r="L82" s="1" t="s">
        <v>214</v>
      </c>
      <c r="M82" s="1" t="s">
        <v>1109</v>
      </c>
      <c r="N82" s="1" t="s">
        <v>1109</v>
      </c>
      <c r="O82" s="1" t="s">
        <v>1110</v>
      </c>
      <c r="P82" s="1" t="s">
        <v>1111</v>
      </c>
      <c r="Q82" s="1" t="s">
        <v>1318</v>
      </c>
      <c r="R82" s="1" t="s">
        <v>1113</v>
      </c>
      <c r="S82" s="1" t="s">
        <v>1114</v>
      </c>
      <c r="T82" s="1" t="s">
        <v>1115</v>
      </c>
    </row>
    <row r="83" s="1" customFormat="1" spans="1:20">
      <c r="A83" s="1" t="s">
        <v>227</v>
      </c>
      <c r="B83" s="1" t="s">
        <v>1314</v>
      </c>
      <c r="C83" s="1" t="s">
        <v>226</v>
      </c>
      <c r="D83" s="1" t="s">
        <v>1319</v>
      </c>
      <c r="E83" s="1" t="s">
        <v>1320</v>
      </c>
      <c r="F83" s="1" t="s">
        <v>1314</v>
      </c>
      <c r="G83" s="1" t="s">
        <v>1309</v>
      </c>
      <c r="H83" s="1" t="s">
        <v>1107</v>
      </c>
      <c r="I83" s="1" t="s">
        <v>231</v>
      </c>
      <c r="J83" s="1" t="s">
        <v>1108</v>
      </c>
      <c r="K83" s="1" t="s">
        <v>231</v>
      </c>
      <c r="L83" s="1" t="s">
        <v>231</v>
      </c>
      <c r="M83" s="1" t="s">
        <v>1109</v>
      </c>
      <c r="N83" s="1" t="s">
        <v>1109</v>
      </c>
      <c r="O83" s="1" t="s">
        <v>1110</v>
      </c>
      <c r="P83" s="1" t="s">
        <v>1111</v>
      </c>
      <c r="Q83" s="1" t="s">
        <v>1321</v>
      </c>
      <c r="R83" s="1" t="s">
        <v>1113</v>
      </c>
      <c r="S83" s="1" t="s">
        <v>1114</v>
      </c>
      <c r="T83" s="1" t="s">
        <v>1115</v>
      </c>
    </row>
    <row r="84" s="1" customFormat="1" spans="1:20">
      <c r="A84" s="1" t="s">
        <v>199</v>
      </c>
      <c r="B84" s="1" t="s">
        <v>1314</v>
      </c>
      <c r="C84" s="1" t="s">
        <v>198</v>
      </c>
      <c r="D84" s="1" t="s">
        <v>1168</v>
      </c>
      <c r="E84" s="1" t="s">
        <v>1322</v>
      </c>
      <c r="F84" s="1" t="s">
        <v>1314</v>
      </c>
      <c r="G84" s="1" t="s">
        <v>1309</v>
      </c>
      <c r="H84" s="1" t="s">
        <v>1107</v>
      </c>
      <c r="I84" s="1" t="s">
        <v>203</v>
      </c>
      <c r="J84" s="1" t="s">
        <v>1108</v>
      </c>
      <c r="K84" s="1" t="s">
        <v>203</v>
      </c>
      <c r="L84" s="1" t="s">
        <v>203</v>
      </c>
      <c r="M84" s="1" t="s">
        <v>1109</v>
      </c>
      <c r="N84" s="1" t="s">
        <v>1109</v>
      </c>
      <c r="O84" s="1" t="s">
        <v>1110</v>
      </c>
      <c r="P84" s="1" t="s">
        <v>1111</v>
      </c>
      <c r="Q84" s="1" t="s">
        <v>1323</v>
      </c>
      <c r="R84" s="1" t="s">
        <v>1113</v>
      </c>
      <c r="S84" s="1" t="s">
        <v>1114</v>
      </c>
      <c r="T84" s="1" t="s">
        <v>1115</v>
      </c>
    </row>
    <row r="85" s="1" customFormat="1" spans="1:20">
      <c r="A85" s="1" t="s">
        <v>193</v>
      </c>
      <c r="B85" s="1" t="s">
        <v>1314</v>
      </c>
      <c r="C85" s="1" t="s">
        <v>192</v>
      </c>
      <c r="D85" s="1" t="s">
        <v>1168</v>
      </c>
      <c r="E85" s="1" t="s">
        <v>1324</v>
      </c>
      <c r="F85" s="1" t="s">
        <v>1314</v>
      </c>
      <c r="G85" s="1" t="s">
        <v>1309</v>
      </c>
      <c r="H85" s="1" t="s">
        <v>1107</v>
      </c>
      <c r="I85" s="1" t="s">
        <v>197</v>
      </c>
      <c r="J85" s="1" t="s">
        <v>1108</v>
      </c>
      <c r="K85" s="1" t="s">
        <v>197</v>
      </c>
      <c r="L85" s="1" t="s">
        <v>197</v>
      </c>
      <c r="M85" s="1" t="s">
        <v>1109</v>
      </c>
      <c r="N85" s="1" t="s">
        <v>1109</v>
      </c>
      <c r="O85" s="1" t="s">
        <v>1110</v>
      </c>
      <c r="P85" s="1" t="s">
        <v>1111</v>
      </c>
      <c r="Q85" s="1" t="s">
        <v>1325</v>
      </c>
      <c r="R85" s="1" t="s">
        <v>1113</v>
      </c>
      <c r="S85" s="1" t="s">
        <v>1114</v>
      </c>
      <c r="T85" s="1" t="s">
        <v>1115</v>
      </c>
    </row>
    <row r="86" s="1" customFormat="1" spans="1:20">
      <c r="A86" s="1" t="s">
        <v>133</v>
      </c>
      <c r="B86" s="1" t="s">
        <v>1314</v>
      </c>
      <c r="C86" s="1" t="s">
        <v>132</v>
      </c>
      <c r="D86" s="1" t="s">
        <v>1193</v>
      </c>
      <c r="E86" s="1" t="s">
        <v>1326</v>
      </c>
      <c r="F86" s="1" t="s">
        <v>1314</v>
      </c>
      <c r="G86" s="1" t="s">
        <v>1309</v>
      </c>
      <c r="H86" s="1" t="s">
        <v>1107</v>
      </c>
      <c r="I86" s="1" t="s">
        <v>138</v>
      </c>
      <c r="J86" s="1" t="s">
        <v>1108</v>
      </c>
      <c r="K86" s="1" t="s">
        <v>138</v>
      </c>
      <c r="L86" s="1" t="s">
        <v>138</v>
      </c>
      <c r="M86" s="1" t="s">
        <v>1109</v>
      </c>
      <c r="N86" s="1" t="s">
        <v>1109</v>
      </c>
      <c r="O86" s="1" t="s">
        <v>1110</v>
      </c>
      <c r="P86" s="1" t="s">
        <v>1111</v>
      </c>
      <c r="Q86" s="1" t="s">
        <v>1327</v>
      </c>
      <c r="R86" s="1" t="s">
        <v>1113</v>
      </c>
      <c r="S86" s="1" t="s">
        <v>1114</v>
      </c>
      <c r="T86" s="1" t="s">
        <v>1115</v>
      </c>
    </row>
    <row r="87" s="1" customFormat="1" spans="1:20">
      <c r="A87" s="1" t="s">
        <v>205</v>
      </c>
      <c r="B87" s="1" t="s">
        <v>1314</v>
      </c>
      <c r="C87" s="1" t="s">
        <v>204</v>
      </c>
      <c r="D87" s="1" t="s">
        <v>1328</v>
      </c>
      <c r="E87" s="1" t="s">
        <v>1329</v>
      </c>
      <c r="F87" s="1" t="s">
        <v>1314</v>
      </c>
      <c r="G87" s="1" t="s">
        <v>1309</v>
      </c>
      <c r="H87" s="1" t="s">
        <v>1107</v>
      </c>
      <c r="I87" s="1" t="s">
        <v>208</v>
      </c>
      <c r="J87" s="1" t="s">
        <v>1108</v>
      </c>
      <c r="K87" s="1" t="s">
        <v>208</v>
      </c>
      <c r="L87" s="1" t="s">
        <v>208</v>
      </c>
      <c r="M87" s="1" t="s">
        <v>1109</v>
      </c>
      <c r="N87" s="1" t="s">
        <v>1109</v>
      </c>
      <c r="O87" s="1" t="s">
        <v>1110</v>
      </c>
      <c r="P87" s="1" t="s">
        <v>1111</v>
      </c>
      <c r="Q87" s="1" t="s">
        <v>1330</v>
      </c>
      <c r="R87" s="1" t="s">
        <v>1113</v>
      </c>
      <c r="S87" s="1" t="s">
        <v>1114</v>
      </c>
      <c r="T87" s="1" t="s">
        <v>1115</v>
      </c>
    </row>
    <row r="88" s="1" customFormat="1" spans="1:20">
      <c r="A88" s="1" t="s">
        <v>232</v>
      </c>
      <c r="B88" s="1" t="s">
        <v>1314</v>
      </c>
      <c r="C88" s="1" t="s">
        <v>1331</v>
      </c>
      <c r="D88" s="1" t="s">
        <v>1171</v>
      </c>
      <c r="E88" s="1" t="s">
        <v>1332</v>
      </c>
      <c r="F88" s="1" t="s">
        <v>1314</v>
      </c>
      <c r="G88" s="1" t="s">
        <v>1309</v>
      </c>
      <c r="H88" s="1" t="s">
        <v>1107</v>
      </c>
      <c r="I88" s="1" t="s">
        <v>131</v>
      </c>
      <c r="J88" s="1" t="s">
        <v>1108</v>
      </c>
      <c r="K88" s="1" t="s">
        <v>131</v>
      </c>
      <c r="L88" s="1" t="s">
        <v>131</v>
      </c>
      <c r="M88" s="1" t="s">
        <v>1109</v>
      </c>
      <c r="N88" s="1" t="s">
        <v>1109</v>
      </c>
      <c r="O88" s="1" t="s">
        <v>1110</v>
      </c>
      <c r="P88" s="1" t="s">
        <v>1111</v>
      </c>
      <c r="Q88" s="1" t="s">
        <v>1333</v>
      </c>
      <c r="R88" s="1" t="s">
        <v>1113</v>
      </c>
      <c r="S88" s="1" t="s">
        <v>1114</v>
      </c>
      <c r="T88" s="1" t="s">
        <v>1115</v>
      </c>
    </row>
    <row r="89" s="1" customFormat="1" spans="1:20">
      <c r="A89" s="1" t="s">
        <v>13</v>
      </c>
      <c r="B89" s="1" t="s">
        <v>1334</v>
      </c>
      <c r="C89" s="1" t="s">
        <v>12</v>
      </c>
      <c r="D89" s="1" t="s">
        <v>1335</v>
      </c>
      <c r="E89" s="1" t="s">
        <v>1336</v>
      </c>
      <c r="F89" s="1" t="s">
        <v>1334</v>
      </c>
      <c r="G89" s="1" t="s">
        <v>1314</v>
      </c>
      <c r="H89" s="1" t="s">
        <v>1107</v>
      </c>
      <c r="I89" s="1" t="s">
        <v>18</v>
      </c>
      <c r="J89" s="1" t="s">
        <v>1108</v>
      </c>
      <c r="K89" s="1" t="s">
        <v>18</v>
      </c>
      <c r="L89" s="1" t="s">
        <v>18</v>
      </c>
      <c r="M89" s="1" t="s">
        <v>1109</v>
      </c>
      <c r="N89" s="1" t="s">
        <v>1109</v>
      </c>
      <c r="O89" s="1" t="s">
        <v>1110</v>
      </c>
      <c r="P89" s="1" t="s">
        <v>1111</v>
      </c>
      <c r="Q89" s="1" t="s">
        <v>1337</v>
      </c>
      <c r="R89" s="1" t="s">
        <v>1113</v>
      </c>
      <c r="S89" s="1" t="s">
        <v>1114</v>
      </c>
      <c r="T89" s="1" t="s">
        <v>1115</v>
      </c>
    </row>
    <row r="90" s="1" customFormat="1" spans="1:20">
      <c r="A90" s="1" t="s">
        <v>459</v>
      </c>
      <c r="B90" s="1" t="s">
        <v>1334</v>
      </c>
      <c r="C90" s="1" t="s">
        <v>458</v>
      </c>
      <c r="D90" s="1" t="s">
        <v>1185</v>
      </c>
      <c r="E90" s="1" t="s">
        <v>1338</v>
      </c>
      <c r="F90" s="1" t="s">
        <v>1292</v>
      </c>
      <c r="G90" s="1" t="s">
        <v>1274</v>
      </c>
      <c r="H90" s="1" t="s">
        <v>1107</v>
      </c>
      <c r="I90" s="1" t="s">
        <v>463</v>
      </c>
      <c r="J90" s="1" t="s">
        <v>1108</v>
      </c>
      <c r="K90" s="1" t="s">
        <v>463</v>
      </c>
      <c r="L90" s="1" t="s">
        <v>463</v>
      </c>
      <c r="M90" s="1" t="s">
        <v>1109</v>
      </c>
      <c r="N90" s="1" t="s">
        <v>1109</v>
      </c>
      <c r="O90" s="1" t="s">
        <v>1110</v>
      </c>
      <c r="P90" s="1" t="s">
        <v>1111</v>
      </c>
      <c r="Q90" s="1" t="s">
        <v>1339</v>
      </c>
      <c r="R90" s="1" t="s">
        <v>1113</v>
      </c>
      <c r="S90" s="1" t="s">
        <v>1114</v>
      </c>
      <c r="T90" s="1" t="s">
        <v>1115</v>
      </c>
    </row>
    <row r="91" s="1" customFormat="1" spans="1:20">
      <c r="A91" s="1" t="s">
        <v>123</v>
      </c>
      <c r="B91" s="1" t="s">
        <v>1334</v>
      </c>
      <c r="C91" s="1" t="s">
        <v>122</v>
      </c>
      <c r="D91" s="1" t="s">
        <v>1340</v>
      </c>
      <c r="E91" s="1" t="s">
        <v>1341</v>
      </c>
      <c r="F91" s="1" t="s">
        <v>1334</v>
      </c>
      <c r="G91" s="1" t="s">
        <v>1314</v>
      </c>
      <c r="H91" s="1" t="s">
        <v>1107</v>
      </c>
      <c r="I91" s="1" t="s">
        <v>126</v>
      </c>
      <c r="J91" s="1" t="s">
        <v>1108</v>
      </c>
      <c r="K91" s="1" t="s">
        <v>126</v>
      </c>
      <c r="L91" s="1" t="s">
        <v>126</v>
      </c>
      <c r="M91" s="1" t="s">
        <v>1109</v>
      </c>
      <c r="N91" s="1" t="s">
        <v>1109</v>
      </c>
      <c r="O91" s="1" t="s">
        <v>1110</v>
      </c>
      <c r="P91" s="1" t="s">
        <v>1111</v>
      </c>
      <c r="Q91" s="1" t="s">
        <v>1342</v>
      </c>
      <c r="R91" s="1" t="s">
        <v>1113</v>
      </c>
      <c r="S91" s="1" t="s">
        <v>1114</v>
      </c>
      <c r="T91" s="1" t="s">
        <v>1115</v>
      </c>
    </row>
    <row r="92" s="1" customFormat="1" spans="1:20">
      <c r="A92" s="1" t="s">
        <v>1023</v>
      </c>
      <c r="B92" s="1" t="s">
        <v>1334</v>
      </c>
      <c r="C92" s="1" t="s">
        <v>1022</v>
      </c>
      <c r="D92" s="1" t="s">
        <v>1343</v>
      </c>
      <c r="E92" s="1" t="s">
        <v>1344</v>
      </c>
      <c r="F92" s="1" t="s">
        <v>1103</v>
      </c>
      <c r="G92" s="1" t="s">
        <v>1106</v>
      </c>
      <c r="H92" s="1" t="s">
        <v>1107</v>
      </c>
      <c r="I92" s="1" t="s">
        <v>1027</v>
      </c>
      <c r="J92" s="1" t="s">
        <v>1108</v>
      </c>
      <c r="K92" s="1" t="s">
        <v>1027</v>
      </c>
      <c r="L92" s="1" t="s">
        <v>1027</v>
      </c>
      <c r="M92" s="1" t="s">
        <v>1109</v>
      </c>
      <c r="N92" s="1" t="s">
        <v>1109</v>
      </c>
      <c r="O92" s="1" t="s">
        <v>1110</v>
      </c>
      <c r="P92" s="1" t="s">
        <v>1111</v>
      </c>
      <c r="Q92" s="1" t="s">
        <v>1345</v>
      </c>
      <c r="R92" s="1" t="s">
        <v>1113</v>
      </c>
      <c r="S92" s="1" t="s">
        <v>1114</v>
      </c>
      <c r="T92" s="1" t="s">
        <v>1115</v>
      </c>
    </row>
    <row r="93" s="1" customFormat="1" spans="1:20">
      <c r="A93" s="1" t="s">
        <v>128</v>
      </c>
      <c r="B93" s="1" t="s">
        <v>1334</v>
      </c>
      <c r="C93" s="1" t="s">
        <v>127</v>
      </c>
      <c r="D93" s="1" t="s">
        <v>1346</v>
      </c>
      <c r="E93" s="1" t="s">
        <v>1347</v>
      </c>
      <c r="F93" s="1" t="s">
        <v>1334</v>
      </c>
      <c r="G93" s="1" t="s">
        <v>1314</v>
      </c>
      <c r="H93" s="1" t="s">
        <v>1107</v>
      </c>
      <c r="I93" s="1" t="s">
        <v>131</v>
      </c>
      <c r="J93" s="1" t="s">
        <v>1108</v>
      </c>
      <c r="K93" s="1" t="s">
        <v>131</v>
      </c>
      <c r="L93" s="1" t="s">
        <v>131</v>
      </c>
      <c r="M93" s="1" t="s">
        <v>1109</v>
      </c>
      <c r="N93" s="1" t="s">
        <v>1109</v>
      </c>
      <c r="O93" s="1" t="s">
        <v>1110</v>
      </c>
      <c r="P93" s="1" t="s">
        <v>1111</v>
      </c>
      <c r="Q93" s="1" t="s">
        <v>1348</v>
      </c>
      <c r="R93" s="1" t="s">
        <v>1113</v>
      </c>
      <c r="S93" s="1" t="s">
        <v>1114</v>
      </c>
      <c r="T93" s="1" t="s">
        <v>1115</v>
      </c>
    </row>
    <row r="94" s="1" customFormat="1" spans="1:20">
      <c r="A94" s="1" t="s">
        <v>119</v>
      </c>
      <c r="B94" s="1" t="s">
        <v>1334</v>
      </c>
      <c r="C94" s="1" t="s">
        <v>118</v>
      </c>
      <c r="D94" s="1" t="s">
        <v>1349</v>
      </c>
      <c r="E94" s="1" t="s">
        <v>1350</v>
      </c>
      <c r="F94" s="1" t="s">
        <v>1334</v>
      </c>
      <c r="G94" s="1" t="s">
        <v>1314</v>
      </c>
      <c r="H94" s="1" t="s">
        <v>1107</v>
      </c>
      <c r="I94" s="1" t="s">
        <v>104</v>
      </c>
      <c r="J94" s="1" t="s">
        <v>1108</v>
      </c>
      <c r="K94" s="1" t="s">
        <v>104</v>
      </c>
      <c r="L94" s="1" t="s">
        <v>104</v>
      </c>
      <c r="M94" s="1" t="s">
        <v>1109</v>
      </c>
      <c r="N94" s="1" t="s">
        <v>1109</v>
      </c>
      <c r="O94" s="1" t="s">
        <v>1110</v>
      </c>
      <c r="P94" s="1" t="s">
        <v>1111</v>
      </c>
      <c r="Q94" s="1" t="s">
        <v>1351</v>
      </c>
      <c r="R94" s="1" t="s">
        <v>1113</v>
      </c>
      <c r="S94" s="1" t="s">
        <v>1114</v>
      </c>
      <c r="T94" s="1" t="s">
        <v>1207</v>
      </c>
    </row>
    <row r="95" s="1" customFormat="1" spans="1:20">
      <c r="A95" s="1" t="s">
        <v>113</v>
      </c>
      <c r="B95" s="1" t="s">
        <v>1334</v>
      </c>
      <c r="C95" s="1" t="s">
        <v>112</v>
      </c>
      <c r="D95" s="1" t="s">
        <v>1120</v>
      </c>
      <c r="E95" s="1" t="s">
        <v>1352</v>
      </c>
      <c r="F95" s="1" t="s">
        <v>1334</v>
      </c>
      <c r="G95" s="1" t="s">
        <v>1314</v>
      </c>
      <c r="H95" s="1" t="s">
        <v>1107</v>
      </c>
      <c r="I95" s="1" t="s">
        <v>117</v>
      </c>
      <c r="J95" s="1" t="s">
        <v>1108</v>
      </c>
      <c r="K95" s="1" t="s">
        <v>117</v>
      </c>
      <c r="L95" s="1" t="s">
        <v>117</v>
      </c>
      <c r="M95" s="1" t="s">
        <v>1109</v>
      </c>
      <c r="N95" s="1" t="s">
        <v>1109</v>
      </c>
      <c r="O95" s="1" t="s">
        <v>1110</v>
      </c>
      <c r="P95" s="1" t="s">
        <v>1111</v>
      </c>
      <c r="Q95" s="1" t="s">
        <v>1353</v>
      </c>
      <c r="R95" s="1" t="s">
        <v>1113</v>
      </c>
      <c r="S95" s="1" t="s">
        <v>1114</v>
      </c>
      <c r="T95" s="1" t="s">
        <v>1115</v>
      </c>
    </row>
    <row r="96" s="1" customFormat="1" spans="1:20">
      <c r="A96" s="1" t="s">
        <v>107</v>
      </c>
      <c r="B96" s="1" t="s">
        <v>1334</v>
      </c>
      <c r="C96" s="1" t="s">
        <v>106</v>
      </c>
      <c r="D96" s="1" t="s">
        <v>105</v>
      </c>
      <c r="E96" s="1" t="s">
        <v>1354</v>
      </c>
      <c r="F96" s="1" t="s">
        <v>1334</v>
      </c>
      <c r="G96" s="1" t="s">
        <v>1314</v>
      </c>
      <c r="H96" s="1" t="s">
        <v>1107</v>
      </c>
      <c r="I96" s="1" t="s">
        <v>111</v>
      </c>
      <c r="J96" s="1" t="s">
        <v>1108</v>
      </c>
      <c r="K96" s="1" t="s">
        <v>111</v>
      </c>
      <c r="L96" s="1" t="s">
        <v>111</v>
      </c>
      <c r="M96" s="1" t="s">
        <v>1109</v>
      </c>
      <c r="N96" s="1" t="s">
        <v>1109</v>
      </c>
      <c r="O96" s="1" t="s">
        <v>1110</v>
      </c>
      <c r="P96" s="1" t="s">
        <v>1111</v>
      </c>
      <c r="Q96" s="1" t="s">
        <v>1355</v>
      </c>
      <c r="R96" s="1" t="s">
        <v>1113</v>
      </c>
      <c r="S96" s="1" t="s">
        <v>1114</v>
      </c>
      <c r="T96" s="1" t="s">
        <v>1115</v>
      </c>
    </row>
    <row r="97" s="1" customFormat="1" spans="1:20">
      <c r="A97" s="1" t="s">
        <v>183</v>
      </c>
      <c r="B97" s="1" t="s">
        <v>1334</v>
      </c>
      <c r="C97" s="1" t="s">
        <v>182</v>
      </c>
      <c r="D97" s="1" t="s">
        <v>1193</v>
      </c>
      <c r="E97" s="1" t="s">
        <v>1356</v>
      </c>
      <c r="F97" s="1" t="s">
        <v>1334</v>
      </c>
      <c r="G97" s="1" t="s">
        <v>1309</v>
      </c>
      <c r="H97" s="1" t="s">
        <v>1107</v>
      </c>
      <c r="I97" s="1" t="s">
        <v>174</v>
      </c>
      <c r="J97" s="1" t="s">
        <v>1108</v>
      </c>
      <c r="K97" s="1" t="s">
        <v>174</v>
      </c>
      <c r="L97" s="1" t="s">
        <v>174</v>
      </c>
      <c r="M97" s="1" t="s">
        <v>1109</v>
      </c>
      <c r="N97" s="1" t="s">
        <v>1109</v>
      </c>
      <c r="O97" s="1" t="s">
        <v>1110</v>
      </c>
      <c r="P97" s="1" t="s">
        <v>1111</v>
      </c>
      <c r="Q97" s="1" t="s">
        <v>1357</v>
      </c>
      <c r="R97" s="1" t="s">
        <v>1113</v>
      </c>
      <c r="S97" s="1" t="s">
        <v>1114</v>
      </c>
      <c r="T97" s="1" t="s">
        <v>1115</v>
      </c>
    </row>
    <row r="98" s="1" customFormat="1" spans="1:20">
      <c r="A98" s="1" t="s">
        <v>100</v>
      </c>
      <c r="B98" s="1" t="s">
        <v>1334</v>
      </c>
      <c r="C98" s="1" t="s">
        <v>99</v>
      </c>
      <c r="D98" s="1" t="s">
        <v>1349</v>
      </c>
      <c r="E98" s="1" t="s">
        <v>1358</v>
      </c>
      <c r="F98" s="1" t="s">
        <v>1334</v>
      </c>
      <c r="G98" s="1" t="s">
        <v>1314</v>
      </c>
      <c r="H98" s="1" t="s">
        <v>1107</v>
      </c>
      <c r="I98" s="1" t="s">
        <v>104</v>
      </c>
      <c r="J98" s="1" t="s">
        <v>1108</v>
      </c>
      <c r="K98" s="1" t="s">
        <v>104</v>
      </c>
      <c r="L98" s="1" t="s">
        <v>104</v>
      </c>
      <c r="M98" s="1" t="s">
        <v>1109</v>
      </c>
      <c r="N98" s="1" t="s">
        <v>1109</v>
      </c>
      <c r="O98" s="1" t="s">
        <v>1110</v>
      </c>
      <c r="P98" s="1" t="s">
        <v>1111</v>
      </c>
      <c r="Q98" s="1" t="s">
        <v>1359</v>
      </c>
      <c r="R98" s="1" t="s">
        <v>1113</v>
      </c>
      <c r="S98" s="1" t="s">
        <v>1114</v>
      </c>
      <c r="T98" s="1" t="s">
        <v>1207</v>
      </c>
    </row>
    <row r="99" s="1" customFormat="1" spans="1:20">
      <c r="A99" s="1" t="s">
        <v>94</v>
      </c>
      <c r="B99" s="1" t="s">
        <v>1334</v>
      </c>
      <c r="C99" s="1" t="s">
        <v>93</v>
      </c>
      <c r="D99" s="1" t="s">
        <v>1134</v>
      </c>
      <c r="E99" s="1" t="s">
        <v>1360</v>
      </c>
      <c r="F99" s="1" t="s">
        <v>1334</v>
      </c>
      <c r="G99" s="1" t="s">
        <v>1314</v>
      </c>
      <c r="H99" s="1" t="s">
        <v>1107</v>
      </c>
      <c r="I99" s="1" t="s">
        <v>98</v>
      </c>
      <c r="J99" s="1" t="s">
        <v>1108</v>
      </c>
      <c r="K99" s="1" t="s">
        <v>98</v>
      </c>
      <c r="L99" s="1" t="s">
        <v>98</v>
      </c>
      <c r="M99" s="1" t="s">
        <v>1109</v>
      </c>
      <c r="N99" s="1" t="s">
        <v>1109</v>
      </c>
      <c r="O99" s="1" t="s">
        <v>1110</v>
      </c>
      <c r="P99" s="1" t="s">
        <v>1111</v>
      </c>
      <c r="Q99" s="1" t="s">
        <v>1361</v>
      </c>
      <c r="R99" s="1" t="s">
        <v>1113</v>
      </c>
      <c r="S99" s="1" t="s">
        <v>1114</v>
      </c>
      <c r="T99" s="1" t="s">
        <v>1115</v>
      </c>
    </row>
    <row r="100" s="1" customFormat="1" spans="1:20">
      <c r="A100" s="1" t="s">
        <v>222</v>
      </c>
      <c r="B100" s="1" t="s">
        <v>1334</v>
      </c>
      <c r="C100" s="1" t="s">
        <v>221</v>
      </c>
      <c r="D100" s="1" t="s">
        <v>1171</v>
      </c>
      <c r="E100" s="1" t="s">
        <v>1362</v>
      </c>
      <c r="F100" s="1" t="s">
        <v>1334</v>
      </c>
      <c r="G100" s="1" t="s">
        <v>1309</v>
      </c>
      <c r="H100" s="1" t="s">
        <v>1107</v>
      </c>
      <c r="I100" s="1" t="s">
        <v>225</v>
      </c>
      <c r="J100" s="1" t="s">
        <v>1108</v>
      </c>
      <c r="K100" s="1" t="s">
        <v>225</v>
      </c>
      <c r="L100" s="1" t="s">
        <v>225</v>
      </c>
      <c r="M100" s="1" t="s">
        <v>1109</v>
      </c>
      <c r="N100" s="1" t="s">
        <v>1109</v>
      </c>
      <c r="O100" s="1" t="s">
        <v>1110</v>
      </c>
      <c r="P100" s="1" t="s">
        <v>1111</v>
      </c>
      <c r="Q100" s="1" t="s">
        <v>1363</v>
      </c>
      <c r="R100" s="1" t="s">
        <v>1113</v>
      </c>
      <c r="S100" s="1" t="s">
        <v>1114</v>
      </c>
      <c r="T100" s="1" t="s">
        <v>1115</v>
      </c>
    </row>
    <row r="101" s="1" customFormat="1" spans="1:20">
      <c r="A101" s="1" t="s">
        <v>187</v>
      </c>
      <c r="B101" s="1" t="s">
        <v>1334</v>
      </c>
      <c r="C101" s="1" t="s">
        <v>186</v>
      </c>
      <c r="D101" s="1" t="s">
        <v>1120</v>
      </c>
      <c r="E101" s="1" t="s">
        <v>1364</v>
      </c>
      <c r="F101" s="1" t="s">
        <v>1334</v>
      </c>
      <c r="G101" s="1" t="s">
        <v>1309</v>
      </c>
      <c r="H101" s="1" t="s">
        <v>1107</v>
      </c>
      <c r="I101" s="1" t="s">
        <v>191</v>
      </c>
      <c r="J101" s="1" t="s">
        <v>1108</v>
      </c>
      <c r="K101" s="1" t="s">
        <v>191</v>
      </c>
      <c r="L101" s="1" t="s">
        <v>191</v>
      </c>
      <c r="M101" s="1" t="s">
        <v>1109</v>
      </c>
      <c r="N101" s="1" t="s">
        <v>1109</v>
      </c>
      <c r="O101" s="1" t="s">
        <v>1110</v>
      </c>
      <c r="P101" s="1" t="s">
        <v>1111</v>
      </c>
      <c r="Q101" s="1" t="s">
        <v>1365</v>
      </c>
      <c r="R101" s="1" t="s">
        <v>1113</v>
      </c>
      <c r="S101" s="1" t="s">
        <v>1114</v>
      </c>
      <c r="T101" s="1" t="s">
        <v>1115</v>
      </c>
    </row>
    <row r="102" s="1" customFormat="1" spans="1:20">
      <c r="A102" s="1" t="s">
        <v>21</v>
      </c>
      <c r="B102" s="1" t="s">
        <v>1334</v>
      </c>
      <c r="C102" s="1" t="s">
        <v>20</v>
      </c>
      <c r="D102" s="1" t="s">
        <v>1171</v>
      </c>
      <c r="E102" s="1" t="s">
        <v>1366</v>
      </c>
      <c r="F102" s="1" t="s">
        <v>1334</v>
      </c>
      <c r="G102" s="1" t="s">
        <v>1314</v>
      </c>
      <c r="H102" s="1" t="s">
        <v>1107</v>
      </c>
      <c r="I102" s="1" t="s">
        <v>25</v>
      </c>
      <c r="J102" s="1" t="s">
        <v>1108</v>
      </c>
      <c r="K102" s="1" t="s">
        <v>25</v>
      </c>
      <c r="L102" s="1" t="s">
        <v>25</v>
      </c>
      <c r="M102" s="1" t="s">
        <v>1109</v>
      </c>
      <c r="N102" s="1" t="s">
        <v>1109</v>
      </c>
      <c r="O102" s="1" t="s">
        <v>1110</v>
      </c>
      <c r="P102" s="1" t="s">
        <v>1111</v>
      </c>
      <c r="Q102" s="1" t="s">
        <v>1367</v>
      </c>
      <c r="R102" s="1" t="s">
        <v>1113</v>
      </c>
      <c r="S102" s="1" t="s">
        <v>1114</v>
      </c>
      <c r="T102" s="1" t="s">
        <v>1115</v>
      </c>
    </row>
    <row r="103" s="1" customFormat="1" spans="1:20">
      <c r="A103" s="1" t="s">
        <v>453</v>
      </c>
      <c r="B103" s="1" t="s">
        <v>1334</v>
      </c>
      <c r="C103" s="1" t="s">
        <v>452</v>
      </c>
      <c r="D103" s="1" t="s">
        <v>1175</v>
      </c>
      <c r="E103" s="1" t="s">
        <v>1368</v>
      </c>
      <c r="F103" s="1" t="s">
        <v>1283</v>
      </c>
      <c r="G103" s="1" t="s">
        <v>1274</v>
      </c>
      <c r="H103" s="1" t="s">
        <v>1107</v>
      </c>
      <c r="I103" s="1" t="s">
        <v>457</v>
      </c>
      <c r="J103" s="1" t="s">
        <v>1108</v>
      </c>
      <c r="K103" s="1" t="s">
        <v>457</v>
      </c>
      <c r="L103" s="1" t="s">
        <v>457</v>
      </c>
      <c r="M103" s="1" t="s">
        <v>1109</v>
      </c>
      <c r="N103" s="1" t="s">
        <v>1109</v>
      </c>
      <c r="O103" s="1" t="s">
        <v>1110</v>
      </c>
      <c r="P103" s="1" t="s">
        <v>1111</v>
      </c>
      <c r="Q103" s="1" t="s">
        <v>1369</v>
      </c>
      <c r="R103" s="1" t="s">
        <v>1113</v>
      </c>
      <c r="S103" s="1" t="s">
        <v>1114</v>
      </c>
      <c r="T103" s="1" t="s">
        <v>1115</v>
      </c>
    </row>
    <row r="104" s="1" customFormat="1" spans="1:20">
      <c r="A104" s="1" t="s">
        <v>88</v>
      </c>
      <c r="B104" s="1" t="s">
        <v>1370</v>
      </c>
      <c r="C104" s="1" t="s">
        <v>87</v>
      </c>
      <c r="D104" s="1" t="s">
        <v>1371</v>
      </c>
      <c r="E104" s="1" t="s">
        <v>1372</v>
      </c>
      <c r="F104" s="1" t="s">
        <v>1334</v>
      </c>
      <c r="G104" s="1" t="s">
        <v>1314</v>
      </c>
      <c r="H104" s="1" t="s">
        <v>1107</v>
      </c>
      <c r="I104" s="1" t="s">
        <v>92</v>
      </c>
      <c r="J104" s="1" t="s">
        <v>1108</v>
      </c>
      <c r="K104" s="1" t="s">
        <v>92</v>
      </c>
      <c r="L104" s="1" t="s">
        <v>92</v>
      </c>
      <c r="M104" s="1" t="s">
        <v>1109</v>
      </c>
      <c r="N104" s="1" t="s">
        <v>1109</v>
      </c>
      <c r="O104" s="1" t="s">
        <v>1110</v>
      </c>
      <c r="P104" s="1" t="s">
        <v>1111</v>
      </c>
      <c r="Q104" s="1" t="s">
        <v>1373</v>
      </c>
      <c r="R104" s="1" t="s">
        <v>1113</v>
      </c>
      <c r="S104" s="1" t="s">
        <v>1114</v>
      </c>
      <c r="T104" s="1" t="s">
        <v>1115</v>
      </c>
    </row>
    <row r="105" s="1" customFormat="1" spans="1:20">
      <c r="A105" s="1" t="s">
        <v>416</v>
      </c>
      <c r="B105" s="1" t="s">
        <v>1370</v>
      </c>
      <c r="C105" s="1" t="s">
        <v>415</v>
      </c>
      <c r="D105" s="1" t="s">
        <v>1185</v>
      </c>
      <c r="E105" s="1" t="s">
        <v>1374</v>
      </c>
      <c r="F105" s="1" t="s">
        <v>1289</v>
      </c>
      <c r="G105" s="1" t="s">
        <v>1283</v>
      </c>
      <c r="H105" s="1" t="s">
        <v>1107</v>
      </c>
      <c r="I105" s="1" t="s">
        <v>419</v>
      </c>
      <c r="J105" s="1" t="s">
        <v>1108</v>
      </c>
      <c r="K105" s="1" t="s">
        <v>419</v>
      </c>
      <c r="L105" s="1" t="s">
        <v>419</v>
      </c>
      <c r="M105" s="1" t="s">
        <v>1109</v>
      </c>
      <c r="N105" s="1" t="s">
        <v>1109</v>
      </c>
      <c r="O105" s="1" t="s">
        <v>1110</v>
      </c>
      <c r="P105" s="1" t="s">
        <v>1111</v>
      </c>
      <c r="Q105" s="1" t="s">
        <v>1375</v>
      </c>
      <c r="R105" s="1" t="s">
        <v>1113</v>
      </c>
      <c r="S105" s="1" t="s">
        <v>1114</v>
      </c>
      <c r="T105" s="1" t="s">
        <v>1115</v>
      </c>
    </row>
    <row r="106" s="1" customFormat="1" spans="1:20">
      <c r="A106" s="1" t="s">
        <v>281</v>
      </c>
      <c r="B106" s="1" t="s">
        <v>1370</v>
      </c>
      <c r="C106" s="1" t="s">
        <v>280</v>
      </c>
      <c r="D106" s="1" t="s">
        <v>1376</v>
      </c>
      <c r="E106" s="1" t="s">
        <v>1377</v>
      </c>
      <c r="F106" s="1" t="s">
        <v>1334</v>
      </c>
      <c r="G106" s="1" t="s">
        <v>1292</v>
      </c>
      <c r="H106" s="1" t="s">
        <v>1107</v>
      </c>
      <c r="I106" s="1" t="s">
        <v>284</v>
      </c>
      <c r="J106" s="1" t="s">
        <v>1108</v>
      </c>
      <c r="K106" s="1" t="s">
        <v>284</v>
      </c>
      <c r="L106" s="1" t="s">
        <v>284</v>
      </c>
      <c r="M106" s="1" t="s">
        <v>1109</v>
      </c>
      <c r="N106" s="1" t="s">
        <v>1109</v>
      </c>
      <c r="O106" s="1" t="s">
        <v>1110</v>
      </c>
      <c r="P106" s="1" t="s">
        <v>1111</v>
      </c>
      <c r="Q106" s="1" t="s">
        <v>1378</v>
      </c>
      <c r="R106" s="1" t="s">
        <v>1113</v>
      </c>
      <c r="S106" s="1" t="s">
        <v>1114</v>
      </c>
      <c r="T106" s="1" t="s">
        <v>1115</v>
      </c>
    </row>
    <row r="107" s="1" customFormat="1" spans="1:20">
      <c r="A107" s="1" t="s">
        <v>82</v>
      </c>
      <c r="B107" s="1" t="s">
        <v>1370</v>
      </c>
      <c r="C107" s="1" t="s">
        <v>81</v>
      </c>
      <c r="D107" s="1" t="s">
        <v>1379</v>
      </c>
      <c r="E107" s="1" t="s">
        <v>1380</v>
      </c>
      <c r="F107" s="1" t="s">
        <v>1370</v>
      </c>
      <c r="G107" s="1" t="s">
        <v>1314</v>
      </c>
      <c r="H107" s="1" t="s">
        <v>1107</v>
      </c>
      <c r="I107" s="1" t="s">
        <v>86</v>
      </c>
      <c r="J107" s="1" t="s">
        <v>1108</v>
      </c>
      <c r="K107" s="1" t="s">
        <v>86</v>
      </c>
      <c r="L107" s="1" t="s">
        <v>86</v>
      </c>
      <c r="M107" s="1" t="s">
        <v>1109</v>
      </c>
      <c r="N107" s="1" t="s">
        <v>1109</v>
      </c>
      <c r="O107" s="1" t="s">
        <v>1110</v>
      </c>
      <c r="P107" s="1" t="s">
        <v>1111</v>
      </c>
      <c r="Q107" s="1" t="s">
        <v>1381</v>
      </c>
      <c r="R107" s="1" t="s">
        <v>1113</v>
      </c>
      <c r="S107" s="1" t="s">
        <v>1114</v>
      </c>
      <c r="T107" s="1" t="s">
        <v>1115</v>
      </c>
    </row>
    <row r="108" s="1" customFormat="1" spans="1:20">
      <c r="A108" s="1" t="s">
        <v>340</v>
      </c>
      <c r="B108" s="1" t="s">
        <v>1370</v>
      </c>
      <c r="C108" s="1" t="s">
        <v>339</v>
      </c>
      <c r="D108" s="1" t="s">
        <v>1382</v>
      </c>
      <c r="E108" s="1" t="s">
        <v>1383</v>
      </c>
      <c r="F108" s="1" t="s">
        <v>1370</v>
      </c>
      <c r="G108" s="1" t="s">
        <v>1289</v>
      </c>
      <c r="H108" s="1" t="s">
        <v>1107</v>
      </c>
      <c r="I108" s="1" t="s">
        <v>344</v>
      </c>
      <c r="J108" s="1" t="s">
        <v>1108</v>
      </c>
      <c r="K108" s="1" t="s">
        <v>344</v>
      </c>
      <c r="L108" s="1" t="s">
        <v>344</v>
      </c>
      <c r="M108" s="1" t="s">
        <v>1109</v>
      </c>
      <c r="N108" s="1" t="s">
        <v>1109</v>
      </c>
      <c r="O108" s="1" t="s">
        <v>1110</v>
      </c>
      <c r="P108" s="1" t="s">
        <v>1111</v>
      </c>
      <c r="Q108" s="1" t="s">
        <v>1384</v>
      </c>
      <c r="R108" s="1" t="s">
        <v>1113</v>
      </c>
      <c r="S108" s="1" t="s">
        <v>1114</v>
      </c>
      <c r="T108" s="1" t="s">
        <v>1115</v>
      </c>
    </row>
    <row r="109" s="1" customFormat="1" spans="1:20">
      <c r="A109" s="1" t="s">
        <v>775</v>
      </c>
      <c r="B109" s="1" t="s">
        <v>1370</v>
      </c>
      <c r="C109" s="1" t="s">
        <v>774</v>
      </c>
      <c r="D109" s="1" t="s">
        <v>1385</v>
      </c>
      <c r="E109" s="1" t="s">
        <v>1386</v>
      </c>
      <c r="F109" s="1" t="s">
        <v>1167</v>
      </c>
      <c r="G109" s="1" t="s">
        <v>1155</v>
      </c>
      <c r="H109" s="1" t="s">
        <v>1107</v>
      </c>
      <c r="I109" s="1" t="s">
        <v>777</v>
      </c>
      <c r="J109" s="1" t="s">
        <v>1108</v>
      </c>
      <c r="K109" s="1" t="s">
        <v>777</v>
      </c>
      <c r="L109" s="1" t="s">
        <v>777</v>
      </c>
      <c r="M109" s="1" t="s">
        <v>1109</v>
      </c>
      <c r="N109" s="1" t="s">
        <v>1109</v>
      </c>
      <c r="O109" s="1" t="s">
        <v>1110</v>
      </c>
      <c r="P109" s="1" t="s">
        <v>1111</v>
      </c>
      <c r="Q109" s="1" t="s">
        <v>1387</v>
      </c>
      <c r="R109" s="1" t="s">
        <v>1113</v>
      </c>
      <c r="S109" s="1" t="s">
        <v>1114</v>
      </c>
      <c r="T109" s="1" t="s">
        <v>1115</v>
      </c>
    </row>
    <row r="110" s="1" customFormat="1" spans="1:20">
      <c r="A110" s="1" t="s">
        <v>411</v>
      </c>
      <c r="B110" s="1" t="s">
        <v>1370</v>
      </c>
      <c r="C110" s="1" t="s">
        <v>410</v>
      </c>
      <c r="D110" s="1" t="s">
        <v>1335</v>
      </c>
      <c r="E110" s="1" t="s">
        <v>1388</v>
      </c>
      <c r="F110" s="1" t="s">
        <v>1289</v>
      </c>
      <c r="G110" s="1" t="s">
        <v>1283</v>
      </c>
      <c r="H110" s="1" t="s">
        <v>1107</v>
      </c>
      <c r="I110" s="1" t="s">
        <v>414</v>
      </c>
      <c r="J110" s="1" t="s">
        <v>1108</v>
      </c>
      <c r="K110" s="1" t="s">
        <v>414</v>
      </c>
      <c r="L110" s="1" t="s">
        <v>414</v>
      </c>
      <c r="M110" s="1" t="s">
        <v>1109</v>
      </c>
      <c r="N110" s="1" t="s">
        <v>1109</v>
      </c>
      <c r="O110" s="1" t="s">
        <v>1110</v>
      </c>
      <c r="P110" s="1" t="s">
        <v>1111</v>
      </c>
      <c r="Q110" s="1" t="s">
        <v>1389</v>
      </c>
      <c r="R110" s="1" t="s">
        <v>1113</v>
      </c>
      <c r="S110" s="1" t="s">
        <v>1114</v>
      </c>
      <c r="T110" s="1" t="s">
        <v>1115</v>
      </c>
    </row>
    <row r="111" s="1" customFormat="1" spans="1:20">
      <c r="A111" s="1" t="s">
        <v>491</v>
      </c>
      <c r="B111" s="1" t="s">
        <v>1370</v>
      </c>
      <c r="C111" s="1" t="s">
        <v>490</v>
      </c>
      <c r="D111" s="1" t="s">
        <v>1168</v>
      </c>
      <c r="E111" s="1" t="s">
        <v>1390</v>
      </c>
      <c r="F111" s="1" t="s">
        <v>1274</v>
      </c>
      <c r="G111" s="1" t="s">
        <v>1219</v>
      </c>
      <c r="H111" s="1" t="s">
        <v>1107</v>
      </c>
      <c r="I111" s="1" t="s">
        <v>495</v>
      </c>
      <c r="J111" s="1" t="s">
        <v>1108</v>
      </c>
      <c r="K111" s="1" t="s">
        <v>495</v>
      </c>
      <c r="L111" s="1" t="s">
        <v>495</v>
      </c>
      <c r="M111" s="1" t="s">
        <v>1109</v>
      </c>
      <c r="N111" s="1" t="s">
        <v>1109</v>
      </c>
      <c r="O111" s="1" t="s">
        <v>1110</v>
      </c>
      <c r="P111" s="1" t="s">
        <v>1111</v>
      </c>
      <c r="Q111" s="1" t="s">
        <v>1391</v>
      </c>
      <c r="R111" s="1" t="s">
        <v>1113</v>
      </c>
      <c r="S111" s="1" t="s">
        <v>1114</v>
      </c>
      <c r="T111" s="1" t="s">
        <v>1115</v>
      </c>
    </row>
    <row r="112" s="1" customFormat="1" spans="1:20">
      <c r="A112" s="1" t="s">
        <v>745</v>
      </c>
      <c r="B112" s="1" t="s">
        <v>1392</v>
      </c>
      <c r="C112" s="1" t="s">
        <v>744</v>
      </c>
      <c r="D112" s="1" t="s">
        <v>1104</v>
      </c>
      <c r="E112" s="1" t="s">
        <v>1393</v>
      </c>
      <c r="F112" s="1" t="s">
        <v>1167</v>
      </c>
      <c r="G112" s="1" t="s">
        <v>1155</v>
      </c>
      <c r="H112" s="1" t="s">
        <v>1107</v>
      </c>
      <c r="I112" s="1" t="s">
        <v>749</v>
      </c>
      <c r="J112" s="1" t="s">
        <v>1108</v>
      </c>
      <c r="K112" s="1" t="s">
        <v>749</v>
      </c>
      <c r="L112" s="1" t="s">
        <v>749</v>
      </c>
      <c r="M112" s="1" t="s">
        <v>1109</v>
      </c>
      <c r="N112" s="1" t="s">
        <v>1109</v>
      </c>
      <c r="O112" s="1" t="s">
        <v>1110</v>
      </c>
      <c r="P112" s="1" t="s">
        <v>1111</v>
      </c>
      <c r="Q112" s="1" t="s">
        <v>1394</v>
      </c>
      <c r="R112" s="1" t="s">
        <v>1113</v>
      </c>
      <c r="S112" s="1" t="s">
        <v>1114</v>
      </c>
      <c r="T112" s="1" t="s">
        <v>1115</v>
      </c>
    </row>
    <row r="113" s="1" customFormat="1" spans="1:20">
      <c r="A113" s="1" t="s">
        <v>548</v>
      </c>
      <c r="B113" s="1" t="s">
        <v>1392</v>
      </c>
      <c r="C113" s="1" t="s">
        <v>547</v>
      </c>
      <c r="D113" s="1" t="s">
        <v>1224</v>
      </c>
      <c r="E113" s="1" t="s">
        <v>1395</v>
      </c>
      <c r="F113" s="1" t="s">
        <v>1314</v>
      </c>
      <c r="G113" s="1" t="s">
        <v>1184</v>
      </c>
      <c r="H113" s="1" t="s">
        <v>1107</v>
      </c>
      <c r="I113" s="1" t="s">
        <v>552</v>
      </c>
      <c r="J113" s="1" t="s">
        <v>1108</v>
      </c>
      <c r="K113" s="1" t="s">
        <v>552</v>
      </c>
      <c r="L113" s="1" t="s">
        <v>552</v>
      </c>
      <c r="M113" s="1" t="s">
        <v>1109</v>
      </c>
      <c r="N113" s="1" t="s">
        <v>1109</v>
      </c>
      <c r="O113" s="1" t="s">
        <v>1110</v>
      </c>
      <c r="P113" s="1" t="s">
        <v>1111</v>
      </c>
      <c r="Q113" s="1" t="s">
        <v>1396</v>
      </c>
      <c r="R113" s="1" t="s">
        <v>1113</v>
      </c>
      <c r="S113" s="1" t="s">
        <v>1114</v>
      </c>
      <c r="T113" s="1" t="s">
        <v>1115</v>
      </c>
    </row>
    <row r="114" s="1" customFormat="1" spans="1:20">
      <c r="A114" s="1" t="s">
        <v>176</v>
      </c>
      <c r="B114" s="1" t="s">
        <v>1392</v>
      </c>
      <c r="C114" s="1" t="s">
        <v>175</v>
      </c>
      <c r="D114" s="1" t="s">
        <v>1185</v>
      </c>
      <c r="E114" s="1" t="s">
        <v>1397</v>
      </c>
      <c r="F114" s="1" t="s">
        <v>1392</v>
      </c>
      <c r="G114" s="1" t="s">
        <v>1309</v>
      </c>
      <c r="H114" s="1" t="s">
        <v>1107</v>
      </c>
      <c r="I114" s="1" t="s">
        <v>181</v>
      </c>
      <c r="J114" s="1" t="s">
        <v>1108</v>
      </c>
      <c r="K114" s="1" t="s">
        <v>181</v>
      </c>
      <c r="L114" s="1" t="s">
        <v>181</v>
      </c>
      <c r="M114" s="1" t="s">
        <v>1109</v>
      </c>
      <c r="N114" s="1" t="s">
        <v>1109</v>
      </c>
      <c r="O114" s="1" t="s">
        <v>1110</v>
      </c>
      <c r="P114" s="1" t="s">
        <v>1111</v>
      </c>
      <c r="Q114" s="1" t="s">
        <v>1398</v>
      </c>
      <c r="R114" s="1" t="s">
        <v>1113</v>
      </c>
      <c r="S114" s="1" t="s">
        <v>1114</v>
      </c>
      <c r="T114" s="1" t="s">
        <v>1115</v>
      </c>
    </row>
    <row r="115" s="1" customFormat="1" spans="1:20">
      <c r="A115" s="1" t="s">
        <v>76</v>
      </c>
      <c r="B115" s="1" t="s">
        <v>1392</v>
      </c>
      <c r="C115" s="1" t="s">
        <v>75</v>
      </c>
      <c r="D115" s="1" t="s">
        <v>1399</v>
      </c>
      <c r="E115" s="1" t="s">
        <v>1400</v>
      </c>
      <c r="F115" s="1" t="s">
        <v>1334</v>
      </c>
      <c r="G115" s="1" t="s">
        <v>1314</v>
      </c>
      <c r="H115" s="1" t="s">
        <v>1107</v>
      </c>
      <c r="I115" s="1" t="s">
        <v>80</v>
      </c>
      <c r="J115" s="1" t="s">
        <v>1108</v>
      </c>
      <c r="K115" s="1" t="s">
        <v>80</v>
      </c>
      <c r="L115" s="1" t="s">
        <v>80</v>
      </c>
      <c r="M115" s="1" t="s">
        <v>1109</v>
      </c>
      <c r="N115" s="1" t="s">
        <v>1109</v>
      </c>
      <c r="O115" s="1" t="s">
        <v>1110</v>
      </c>
      <c r="P115" s="1" t="s">
        <v>1111</v>
      </c>
      <c r="Q115" s="1" t="s">
        <v>1401</v>
      </c>
      <c r="R115" s="1" t="s">
        <v>1113</v>
      </c>
      <c r="S115" s="1" t="s">
        <v>1114</v>
      </c>
      <c r="T115" s="1" t="s">
        <v>1115</v>
      </c>
    </row>
    <row r="116" s="1" customFormat="1" spans="1:20">
      <c r="A116" s="1" t="s">
        <v>71</v>
      </c>
      <c r="B116" s="1" t="s">
        <v>1392</v>
      </c>
      <c r="C116" s="1" t="s">
        <v>70</v>
      </c>
      <c r="D116" s="1" t="s">
        <v>1402</v>
      </c>
      <c r="E116" s="1" t="s">
        <v>1403</v>
      </c>
      <c r="F116" s="1" t="s">
        <v>1334</v>
      </c>
      <c r="G116" s="1" t="s">
        <v>1314</v>
      </c>
      <c r="H116" s="1" t="s">
        <v>1107</v>
      </c>
      <c r="I116" s="1" t="s">
        <v>74</v>
      </c>
      <c r="J116" s="1" t="s">
        <v>1108</v>
      </c>
      <c r="K116" s="1" t="s">
        <v>74</v>
      </c>
      <c r="L116" s="1" t="s">
        <v>74</v>
      </c>
      <c r="M116" s="1" t="s">
        <v>1109</v>
      </c>
      <c r="N116" s="1" t="s">
        <v>1109</v>
      </c>
      <c r="O116" s="1" t="s">
        <v>1110</v>
      </c>
      <c r="P116" s="1" t="s">
        <v>1111</v>
      </c>
      <c r="Q116" s="1" t="s">
        <v>1404</v>
      </c>
      <c r="R116" s="1" t="s">
        <v>1113</v>
      </c>
      <c r="S116" s="1" t="s">
        <v>1114</v>
      </c>
      <c r="T116" s="1" t="s">
        <v>1115</v>
      </c>
    </row>
    <row r="117" s="1" customFormat="1" spans="1:20">
      <c r="A117" s="1" t="s">
        <v>64</v>
      </c>
      <c r="B117" s="1" t="s">
        <v>1392</v>
      </c>
      <c r="C117" s="1" t="s">
        <v>63</v>
      </c>
      <c r="D117" s="1" t="s">
        <v>1376</v>
      </c>
      <c r="E117" s="1" t="s">
        <v>1405</v>
      </c>
      <c r="F117" s="1" t="s">
        <v>1370</v>
      </c>
      <c r="G117" s="1" t="s">
        <v>1314</v>
      </c>
      <c r="H117" s="1" t="s">
        <v>1107</v>
      </c>
      <c r="I117" s="1" t="s">
        <v>69</v>
      </c>
      <c r="J117" s="1" t="s">
        <v>1108</v>
      </c>
      <c r="K117" s="1" t="s">
        <v>69</v>
      </c>
      <c r="L117" s="1" t="s">
        <v>69</v>
      </c>
      <c r="M117" s="1" t="s">
        <v>1109</v>
      </c>
      <c r="N117" s="1" t="s">
        <v>1109</v>
      </c>
      <c r="O117" s="1" t="s">
        <v>1110</v>
      </c>
      <c r="P117" s="1" t="s">
        <v>1111</v>
      </c>
      <c r="Q117" s="1" t="s">
        <v>1406</v>
      </c>
      <c r="R117" s="1" t="s">
        <v>1113</v>
      </c>
      <c r="S117" s="1" t="s">
        <v>1114</v>
      </c>
      <c r="T117" s="1" t="s">
        <v>1115</v>
      </c>
    </row>
    <row r="118" s="1" customFormat="1" spans="1:20">
      <c r="A118" s="1" t="s">
        <v>329</v>
      </c>
      <c r="B118" s="1" t="s">
        <v>1392</v>
      </c>
      <c r="C118" s="1" t="s">
        <v>328</v>
      </c>
      <c r="D118" s="1" t="s">
        <v>1407</v>
      </c>
      <c r="E118" s="1" t="s">
        <v>1408</v>
      </c>
      <c r="F118" s="1" t="s">
        <v>1292</v>
      </c>
      <c r="G118" s="1" t="s">
        <v>1289</v>
      </c>
      <c r="H118" s="1" t="s">
        <v>1107</v>
      </c>
      <c r="I118" s="1" t="s">
        <v>334</v>
      </c>
      <c r="J118" s="1" t="s">
        <v>1108</v>
      </c>
      <c r="K118" s="1" t="s">
        <v>334</v>
      </c>
      <c r="L118" s="1" t="s">
        <v>334</v>
      </c>
      <c r="M118" s="1" t="s">
        <v>1109</v>
      </c>
      <c r="N118" s="1" t="s">
        <v>1109</v>
      </c>
      <c r="O118" s="1" t="s">
        <v>1110</v>
      </c>
      <c r="P118" s="1" t="s">
        <v>1111</v>
      </c>
      <c r="Q118" s="1" t="s">
        <v>1409</v>
      </c>
      <c r="R118" s="1" t="s">
        <v>1113</v>
      </c>
      <c r="S118" s="1" t="s">
        <v>1114</v>
      </c>
      <c r="T118" s="1" t="s">
        <v>1115</v>
      </c>
    </row>
    <row r="119" s="1" customFormat="1" spans="1:20">
      <c r="A119" s="1" t="s">
        <v>170</v>
      </c>
      <c r="B119" s="1" t="s">
        <v>1410</v>
      </c>
      <c r="C119" s="1" t="s">
        <v>169</v>
      </c>
      <c r="D119" s="1" t="s">
        <v>1411</v>
      </c>
      <c r="E119" s="1" t="s">
        <v>1412</v>
      </c>
      <c r="F119" s="1" t="s">
        <v>1314</v>
      </c>
      <c r="G119" s="1" t="s">
        <v>1309</v>
      </c>
      <c r="H119" s="1" t="s">
        <v>1107</v>
      </c>
      <c r="I119" s="1" t="s">
        <v>174</v>
      </c>
      <c r="J119" s="1" t="s">
        <v>1108</v>
      </c>
      <c r="K119" s="1" t="s">
        <v>174</v>
      </c>
      <c r="L119" s="1" t="s">
        <v>174</v>
      </c>
      <c r="M119" s="1" t="s">
        <v>1109</v>
      </c>
      <c r="N119" s="1" t="s">
        <v>1109</v>
      </c>
      <c r="O119" s="1" t="s">
        <v>1110</v>
      </c>
      <c r="P119" s="1" t="s">
        <v>1111</v>
      </c>
      <c r="Q119" s="1" t="s">
        <v>1413</v>
      </c>
      <c r="R119" s="1" t="s">
        <v>1113</v>
      </c>
      <c r="S119" s="1" t="s">
        <v>1114</v>
      </c>
      <c r="T119" s="1" t="s">
        <v>1115</v>
      </c>
    </row>
    <row r="120" s="1" customFormat="1" spans="1:20">
      <c r="A120" s="1" t="s">
        <v>810</v>
      </c>
      <c r="B120" s="1" t="s">
        <v>1410</v>
      </c>
      <c r="C120" s="1" t="s">
        <v>808</v>
      </c>
      <c r="D120" s="1" t="s">
        <v>1414</v>
      </c>
      <c r="E120" s="1" t="s">
        <v>1415</v>
      </c>
      <c r="F120" s="1" t="s">
        <v>1155</v>
      </c>
      <c r="G120" s="1" t="s">
        <v>1140</v>
      </c>
      <c r="H120" s="1" t="s">
        <v>1107</v>
      </c>
      <c r="I120" s="1" t="s">
        <v>813</v>
      </c>
      <c r="J120" s="1" t="s">
        <v>1108</v>
      </c>
      <c r="K120" s="1" t="s">
        <v>813</v>
      </c>
      <c r="L120" s="1" t="s">
        <v>813</v>
      </c>
      <c r="M120" s="1" t="s">
        <v>1109</v>
      </c>
      <c r="N120" s="1" t="s">
        <v>1109</v>
      </c>
      <c r="O120" s="1" t="s">
        <v>1110</v>
      </c>
      <c r="P120" s="1" t="s">
        <v>1111</v>
      </c>
      <c r="Q120" s="1" t="s">
        <v>1416</v>
      </c>
      <c r="R120" s="1" t="s">
        <v>1113</v>
      </c>
      <c r="S120" s="1" t="s">
        <v>1114</v>
      </c>
      <c r="T120" s="1" t="s">
        <v>1115</v>
      </c>
    </row>
    <row r="121" s="1" customFormat="1" spans="1:20">
      <c r="A121" s="1" t="s">
        <v>164</v>
      </c>
      <c r="B121" s="1" t="s">
        <v>1410</v>
      </c>
      <c r="C121" s="1" t="s">
        <v>162</v>
      </c>
      <c r="D121" s="1" t="s">
        <v>1417</v>
      </c>
      <c r="E121" s="1" t="s">
        <v>1418</v>
      </c>
      <c r="F121" s="1" t="s">
        <v>1314</v>
      </c>
      <c r="G121" s="1" t="s">
        <v>1309</v>
      </c>
      <c r="H121" s="1" t="s">
        <v>1107</v>
      </c>
      <c r="I121" s="1" t="s">
        <v>168</v>
      </c>
      <c r="J121" s="1" t="s">
        <v>1108</v>
      </c>
      <c r="K121" s="1" t="s">
        <v>168</v>
      </c>
      <c r="L121" s="1" t="s">
        <v>168</v>
      </c>
      <c r="M121" s="1" t="s">
        <v>1109</v>
      </c>
      <c r="N121" s="1" t="s">
        <v>1109</v>
      </c>
      <c r="O121" s="1" t="s">
        <v>1110</v>
      </c>
      <c r="P121" s="1" t="s">
        <v>1111</v>
      </c>
      <c r="Q121" s="1" t="s">
        <v>1419</v>
      </c>
      <c r="R121" s="1" t="s">
        <v>1113</v>
      </c>
      <c r="S121" s="1" t="s">
        <v>1114</v>
      </c>
      <c r="T121" s="1" t="s">
        <v>1115</v>
      </c>
    </row>
    <row r="122" s="1" customFormat="1" spans="1:20">
      <c r="A122" s="1" t="s">
        <v>337</v>
      </c>
      <c r="B122" s="1" t="s">
        <v>1410</v>
      </c>
      <c r="C122" s="1" t="s">
        <v>335</v>
      </c>
      <c r="D122" s="1" t="s">
        <v>1417</v>
      </c>
      <c r="E122" s="1" t="s">
        <v>1420</v>
      </c>
      <c r="F122" s="1" t="s">
        <v>1292</v>
      </c>
      <c r="G122" s="1" t="s">
        <v>1289</v>
      </c>
      <c r="H122" s="1" t="s">
        <v>1107</v>
      </c>
      <c r="I122" s="1" t="s">
        <v>168</v>
      </c>
      <c r="J122" s="1" t="s">
        <v>1108</v>
      </c>
      <c r="K122" s="1" t="s">
        <v>168</v>
      </c>
      <c r="L122" s="1" t="s">
        <v>168</v>
      </c>
      <c r="M122" s="1" t="s">
        <v>1109</v>
      </c>
      <c r="N122" s="1" t="s">
        <v>1109</v>
      </c>
      <c r="O122" s="1" t="s">
        <v>1110</v>
      </c>
      <c r="P122" s="1" t="s">
        <v>1111</v>
      </c>
      <c r="Q122" s="1" t="s">
        <v>1421</v>
      </c>
      <c r="R122" s="1" t="s">
        <v>1113</v>
      </c>
      <c r="S122" s="1" t="s">
        <v>1114</v>
      </c>
      <c r="T122" s="1" t="s">
        <v>1115</v>
      </c>
    </row>
    <row r="123" s="1" customFormat="1" spans="1:20">
      <c r="A123" s="1" t="s">
        <v>278</v>
      </c>
      <c r="B123" s="1" t="s">
        <v>1410</v>
      </c>
      <c r="C123" s="1" t="s">
        <v>276</v>
      </c>
      <c r="D123" s="1" t="s">
        <v>1414</v>
      </c>
      <c r="E123" s="1" t="s">
        <v>1422</v>
      </c>
      <c r="F123" s="1" t="s">
        <v>1314</v>
      </c>
      <c r="G123" s="1" t="s">
        <v>1292</v>
      </c>
      <c r="H123" s="1" t="s">
        <v>1107</v>
      </c>
      <c r="I123" s="1" t="s">
        <v>269</v>
      </c>
      <c r="J123" s="1" t="s">
        <v>1108</v>
      </c>
      <c r="K123" s="1" t="s">
        <v>269</v>
      </c>
      <c r="L123" s="1" t="s">
        <v>269</v>
      </c>
      <c r="M123" s="1" t="s">
        <v>1109</v>
      </c>
      <c r="N123" s="1" t="s">
        <v>1109</v>
      </c>
      <c r="O123" s="1" t="s">
        <v>1110</v>
      </c>
      <c r="P123" s="1" t="s">
        <v>1111</v>
      </c>
      <c r="Q123" s="1" t="s">
        <v>1423</v>
      </c>
      <c r="R123" s="1" t="s">
        <v>1113</v>
      </c>
      <c r="S123" s="1" t="s">
        <v>1114</v>
      </c>
      <c r="T123" s="1" t="s">
        <v>1115</v>
      </c>
    </row>
    <row r="124" s="1" customFormat="1" spans="1:20">
      <c r="A124" s="1" t="s">
        <v>58</v>
      </c>
      <c r="B124" s="1" t="s">
        <v>1410</v>
      </c>
      <c r="C124" s="1" t="s">
        <v>57</v>
      </c>
      <c r="D124" s="1" t="s">
        <v>1424</v>
      </c>
      <c r="E124" s="1" t="s">
        <v>1425</v>
      </c>
      <c r="F124" s="1" t="s">
        <v>1334</v>
      </c>
      <c r="G124" s="1" t="s">
        <v>1314</v>
      </c>
      <c r="H124" s="1" t="s">
        <v>1107</v>
      </c>
      <c r="I124" s="1" t="s">
        <v>62</v>
      </c>
      <c r="J124" s="1" t="s">
        <v>1108</v>
      </c>
      <c r="K124" s="1" t="s">
        <v>62</v>
      </c>
      <c r="L124" s="1" t="s">
        <v>62</v>
      </c>
      <c r="M124" s="1" t="s">
        <v>1109</v>
      </c>
      <c r="N124" s="1" t="s">
        <v>1109</v>
      </c>
      <c r="O124" s="1" t="s">
        <v>1110</v>
      </c>
      <c r="P124" s="1" t="s">
        <v>1111</v>
      </c>
      <c r="Q124" s="1" t="s">
        <v>1426</v>
      </c>
      <c r="R124" s="1" t="s">
        <v>1113</v>
      </c>
      <c r="S124" s="1" t="s">
        <v>1114</v>
      </c>
      <c r="T124" s="1" t="s">
        <v>1115</v>
      </c>
    </row>
    <row r="125" s="1" customFormat="1" spans="1:20">
      <c r="A125" s="1" t="s">
        <v>436</v>
      </c>
      <c r="B125" s="1" t="s">
        <v>1410</v>
      </c>
      <c r="C125" s="1" t="s">
        <v>434</v>
      </c>
      <c r="D125" s="1" t="s">
        <v>1414</v>
      </c>
      <c r="E125" s="1" t="s">
        <v>1427</v>
      </c>
      <c r="F125" s="1" t="s">
        <v>1289</v>
      </c>
      <c r="G125" s="1" t="s">
        <v>1274</v>
      </c>
      <c r="H125" s="1" t="s">
        <v>1107</v>
      </c>
      <c r="I125" s="1" t="s">
        <v>439</v>
      </c>
      <c r="J125" s="1" t="s">
        <v>1108</v>
      </c>
      <c r="K125" s="1" t="s">
        <v>439</v>
      </c>
      <c r="L125" s="1" t="s">
        <v>439</v>
      </c>
      <c r="M125" s="1" t="s">
        <v>1109</v>
      </c>
      <c r="N125" s="1" t="s">
        <v>1109</v>
      </c>
      <c r="O125" s="1" t="s">
        <v>1110</v>
      </c>
      <c r="P125" s="1" t="s">
        <v>1111</v>
      </c>
      <c r="Q125" s="1" t="s">
        <v>1428</v>
      </c>
      <c r="R125" s="1" t="s">
        <v>1113</v>
      </c>
      <c r="S125" s="1" t="s">
        <v>1114</v>
      </c>
      <c r="T125" s="1" t="s">
        <v>1115</v>
      </c>
    </row>
    <row r="126" s="1" customFormat="1" spans="1:20">
      <c r="A126" s="1" t="s">
        <v>157</v>
      </c>
      <c r="B126" s="1" t="s">
        <v>1429</v>
      </c>
      <c r="C126" s="1" t="s">
        <v>155</v>
      </c>
      <c r="D126" s="1" t="s">
        <v>1430</v>
      </c>
      <c r="E126" s="1" t="s">
        <v>1431</v>
      </c>
      <c r="F126" s="1" t="s">
        <v>1314</v>
      </c>
      <c r="G126" s="1" t="s">
        <v>1309</v>
      </c>
      <c r="H126" s="1" t="s">
        <v>1107</v>
      </c>
      <c r="I126" s="1" t="s">
        <v>161</v>
      </c>
      <c r="J126" s="1" t="s">
        <v>1108</v>
      </c>
      <c r="K126" s="1" t="s">
        <v>161</v>
      </c>
      <c r="L126" s="1" t="s">
        <v>161</v>
      </c>
      <c r="M126" s="1" t="s">
        <v>1109</v>
      </c>
      <c r="N126" s="1" t="s">
        <v>1109</v>
      </c>
      <c r="O126" s="1" t="s">
        <v>1110</v>
      </c>
      <c r="P126" s="1" t="s">
        <v>1111</v>
      </c>
      <c r="Q126" s="1" t="s">
        <v>1432</v>
      </c>
      <c r="R126" s="1" t="s">
        <v>1113</v>
      </c>
      <c r="S126" s="1" t="s">
        <v>1114</v>
      </c>
      <c r="T126" s="1" t="s">
        <v>1115</v>
      </c>
    </row>
    <row r="127" s="1" customFormat="1" spans="1:20">
      <c r="A127" s="1" t="s">
        <v>52</v>
      </c>
      <c r="B127" s="1" t="s">
        <v>1429</v>
      </c>
      <c r="C127" s="1" t="s">
        <v>51</v>
      </c>
      <c r="D127" s="1" t="s">
        <v>1335</v>
      </c>
      <c r="E127" s="1" t="s">
        <v>1433</v>
      </c>
      <c r="F127" s="1" t="s">
        <v>1334</v>
      </c>
      <c r="G127" s="1" t="s">
        <v>1314</v>
      </c>
      <c r="H127" s="1" t="s">
        <v>1107</v>
      </c>
      <c r="I127" s="1" t="s">
        <v>56</v>
      </c>
      <c r="J127" s="1" t="s">
        <v>1108</v>
      </c>
      <c r="K127" s="1" t="s">
        <v>56</v>
      </c>
      <c r="L127" s="1" t="s">
        <v>56</v>
      </c>
      <c r="M127" s="1" t="s">
        <v>1109</v>
      </c>
      <c r="N127" s="1" t="s">
        <v>1109</v>
      </c>
      <c r="O127" s="1" t="s">
        <v>1110</v>
      </c>
      <c r="P127" s="1" t="s">
        <v>1111</v>
      </c>
      <c r="Q127" s="1" t="s">
        <v>1434</v>
      </c>
      <c r="R127" s="1" t="s">
        <v>1113</v>
      </c>
      <c r="S127" s="1" t="s">
        <v>1114</v>
      </c>
      <c r="T127" s="1" t="s">
        <v>1115</v>
      </c>
    </row>
    <row r="128" s="1" customFormat="1" spans="1:20">
      <c r="A128" s="1" t="s">
        <v>542</v>
      </c>
      <c r="B128" s="1" t="s">
        <v>1429</v>
      </c>
      <c r="C128" s="1" t="s">
        <v>541</v>
      </c>
      <c r="D128" s="1" t="s">
        <v>1435</v>
      </c>
      <c r="E128" s="1" t="s">
        <v>1436</v>
      </c>
      <c r="F128" s="1" t="s">
        <v>1219</v>
      </c>
      <c r="G128" s="1" t="s">
        <v>1184</v>
      </c>
      <c r="H128" s="1" t="s">
        <v>1107</v>
      </c>
      <c r="I128" s="1" t="s">
        <v>546</v>
      </c>
      <c r="J128" s="1" t="s">
        <v>1108</v>
      </c>
      <c r="K128" s="1" t="s">
        <v>546</v>
      </c>
      <c r="L128" s="1" t="s">
        <v>546</v>
      </c>
      <c r="M128" s="1" t="s">
        <v>1109</v>
      </c>
      <c r="N128" s="1" t="s">
        <v>1109</v>
      </c>
      <c r="O128" s="1" t="s">
        <v>1110</v>
      </c>
      <c r="P128" s="1" t="s">
        <v>1111</v>
      </c>
      <c r="Q128" s="1" t="s">
        <v>1437</v>
      </c>
      <c r="R128" s="1" t="s">
        <v>1113</v>
      </c>
      <c r="S128" s="1" t="s">
        <v>1114</v>
      </c>
      <c r="T128" s="1" t="s">
        <v>1115</v>
      </c>
    </row>
    <row r="129" s="1" customFormat="1" spans="1:20">
      <c r="A129" s="1" t="s">
        <v>442</v>
      </c>
      <c r="B129" s="1" t="s">
        <v>1429</v>
      </c>
      <c r="C129" s="1" t="s">
        <v>440</v>
      </c>
      <c r="D129" s="1" t="s">
        <v>1414</v>
      </c>
      <c r="E129" s="1" t="s">
        <v>1438</v>
      </c>
      <c r="F129" s="1" t="s">
        <v>1283</v>
      </c>
      <c r="G129" s="1" t="s">
        <v>1274</v>
      </c>
      <c r="H129" s="1" t="s">
        <v>1107</v>
      </c>
      <c r="I129" s="1" t="s">
        <v>445</v>
      </c>
      <c r="J129" s="1" t="s">
        <v>1108</v>
      </c>
      <c r="K129" s="1" t="s">
        <v>445</v>
      </c>
      <c r="L129" s="1" t="s">
        <v>445</v>
      </c>
      <c r="M129" s="1" t="s">
        <v>1109</v>
      </c>
      <c r="N129" s="1" t="s">
        <v>1109</v>
      </c>
      <c r="O129" s="1" t="s">
        <v>1110</v>
      </c>
      <c r="P129" s="1" t="s">
        <v>1111</v>
      </c>
      <c r="Q129" s="1" t="s">
        <v>1439</v>
      </c>
      <c r="R129" s="1" t="s">
        <v>1113</v>
      </c>
      <c r="S129" s="1" t="s">
        <v>1114</v>
      </c>
      <c r="T129" s="1" t="s">
        <v>1115</v>
      </c>
    </row>
    <row r="130" s="1" customFormat="1" spans="1:20">
      <c r="A130" s="1" t="s">
        <v>1021</v>
      </c>
      <c r="B130" s="1" t="s">
        <v>1429</v>
      </c>
      <c r="C130" s="1" t="s">
        <v>1020</v>
      </c>
      <c r="D130" s="1" t="s">
        <v>925</v>
      </c>
      <c r="E130" s="1" t="s">
        <v>1440</v>
      </c>
      <c r="F130" s="1" t="s">
        <v>1103</v>
      </c>
      <c r="G130" s="1" t="s">
        <v>1106</v>
      </c>
      <c r="H130" s="1" t="s">
        <v>1107</v>
      </c>
      <c r="I130" s="1" t="s">
        <v>932</v>
      </c>
      <c r="J130" s="1" t="s">
        <v>1108</v>
      </c>
      <c r="K130" s="1" t="s">
        <v>932</v>
      </c>
      <c r="L130" s="1" t="s">
        <v>932</v>
      </c>
      <c r="M130" s="1" t="s">
        <v>1109</v>
      </c>
      <c r="N130" s="1" t="s">
        <v>1109</v>
      </c>
      <c r="O130" s="1" t="s">
        <v>1110</v>
      </c>
      <c r="P130" s="1" t="s">
        <v>1111</v>
      </c>
      <c r="Q130" s="1" t="s">
        <v>1441</v>
      </c>
      <c r="R130" s="1" t="s">
        <v>1113</v>
      </c>
      <c r="S130" s="1" t="s">
        <v>1114</v>
      </c>
      <c r="T130" s="1" t="s">
        <v>1115</v>
      </c>
    </row>
    <row r="131" s="1" customFormat="1" spans="1:20">
      <c r="A131" s="1" t="s">
        <v>927</v>
      </c>
      <c r="B131" s="1" t="s">
        <v>1429</v>
      </c>
      <c r="C131" s="1" t="s">
        <v>926</v>
      </c>
      <c r="D131" s="1" t="s">
        <v>925</v>
      </c>
      <c r="E131" s="1" t="s">
        <v>1440</v>
      </c>
      <c r="F131" s="1" t="s">
        <v>1119</v>
      </c>
      <c r="G131" s="1" t="s">
        <v>1103</v>
      </c>
      <c r="H131" s="1" t="s">
        <v>1107</v>
      </c>
      <c r="I131" s="1" t="s">
        <v>932</v>
      </c>
      <c r="J131" s="1" t="s">
        <v>1108</v>
      </c>
      <c r="K131" s="1" t="s">
        <v>932</v>
      </c>
      <c r="L131" s="1" t="s">
        <v>932</v>
      </c>
      <c r="M131" s="1" t="s">
        <v>1109</v>
      </c>
      <c r="N131" s="1" t="s">
        <v>1109</v>
      </c>
      <c r="O131" s="1" t="s">
        <v>1110</v>
      </c>
      <c r="P131" s="1" t="s">
        <v>1111</v>
      </c>
      <c r="Q131" s="1" t="s">
        <v>1442</v>
      </c>
      <c r="R131" s="1" t="s">
        <v>1113</v>
      </c>
      <c r="S131" s="1" t="s">
        <v>1114</v>
      </c>
      <c r="T131" s="1" t="s">
        <v>1115</v>
      </c>
    </row>
    <row r="132" s="1" customFormat="1" spans="1:20">
      <c r="A132" s="1" t="s">
        <v>537</v>
      </c>
      <c r="B132" s="1" t="s">
        <v>1429</v>
      </c>
      <c r="C132" s="1" t="s">
        <v>536</v>
      </c>
      <c r="D132" s="1" t="s">
        <v>1168</v>
      </c>
      <c r="E132" s="1" t="s">
        <v>1443</v>
      </c>
      <c r="F132" s="1" t="s">
        <v>1219</v>
      </c>
      <c r="G132" s="1" t="s">
        <v>1184</v>
      </c>
      <c r="H132" s="1" t="s">
        <v>1107</v>
      </c>
      <c r="I132" s="1" t="s">
        <v>540</v>
      </c>
      <c r="J132" s="1" t="s">
        <v>1108</v>
      </c>
      <c r="K132" s="1" t="s">
        <v>540</v>
      </c>
      <c r="L132" s="1" t="s">
        <v>540</v>
      </c>
      <c r="M132" s="1" t="s">
        <v>1109</v>
      </c>
      <c r="N132" s="1" t="s">
        <v>1109</v>
      </c>
      <c r="O132" s="1" t="s">
        <v>1110</v>
      </c>
      <c r="P132" s="1" t="s">
        <v>1111</v>
      </c>
      <c r="Q132" s="1" t="s">
        <v>1444</v>
      </c>
      <c r="R132" s="1" t="s">
        <v>1113</v>
      </c>
      <c r="S132" s="1" t="s">
        <v>1114</v>
      </c>
      <c r="T132" s="1" t="s">
        <v>1115</v>
      </c>
    </row>
    <row r="133" s="1" customFormat="1" spans="1:20">
      <c r="A133" s="1" t="s">
        <v>643</v>
      </c>
      <c r="B133" s="1" t="s">
        <v>1429</v>
      </c>
      <c r="C133" s="1" t="s">
        <v>641</v>
      </c>
      <c r="D133" s="1" t="s">
        <v>1445</v>
      </c>
      <c r="E133" s="1" t="s">
        <v>1446</v>
      </c>
      <c r="F133" s="1" t="s">
        <v>1184</v>
      </c>
      <c r="G133" s="1" t="s">
        <v>1167</v>
      </c>
      <c r="H133" s="1" t="s">
        <v>1107</v>
      </c>
      <c r="I133" s="1" t="s">
        <v>646</v>
      </c>
      <c r="J133" s="1" t="s">
        <v>1108</v>
      </c>
      <c r="K133" s="1" t="s">
        <v>646</v>
      </c>
      <c r="L133" s="1" t="s">
        <v>646</v>
      </c>
      <c r="M133" s="1" t="s">
        <v>1109</v>
      </c>
      <c r="N133" s="1" t="s">
        <v>1109</v>
      </c>
      <c r="O133" s="1" t="s">
        <v>1110</v>
      </c>
      <c r="P133" s="1" t="s">
        <v>1111</v>
      </c>
      <c r="Q133" s="1" t="s">
        <v>1447</v>
      </c>
      <c r="R133" s="1" t="s">
        <v>1113</v>
      </c>
      <c r="S133" s="1" t="s">
        <v>1114</v>
      </c>
      <c r="T133" s="1" t="s">
        <v>1115</v>
      </c>
    </row>
    <row r="134" s="1" customFormat="1" spans="1:20">
      <c r="A134" s="1" t="s">
        <v>740</v>
      </c>
      <c r="B134" s="1" t="s">
        <v>1429</v>
      </c>
      <c r="C134" s="1" t="s">
        <v>738</v>
      </c>
      <c r="D134" s="1" t="s">
        <v>1414</v>
      </c>
      <c r="E134" s="1" t="s">
        <v>1448</v>
      </c>
      <c r="F134" s="1" t="s">
        <v>1184</v>
      </c>
      <c r="G134" s="1" t="s">
        <v>1155</v>
      </c>
      <c r="H134" s="1" t="s">
        <v>1107</v>
      </c>
      <c r="I134" s="1" t="s">
        <v>743</v>
      </c>
      <c r="J134" s="1" t="s">
        <v>1108</v>
      </c>
      <c r="K134" s="1" t="s">
        <v>743</v>
      </c>
      <c r="L134" s="1" t="s">
        <v>743</v>
      </c>
      <c r="M134" s="1" t="s">
        <v>1109</v>
      </c>
      <c r="N134" s="1" t="s">
        <v>1109</v>
      </c>
      <c r="O134" s="1" t="s">
        <v>1110</v>
      </c>
      <c r="P134" s="1" t="s">
        <v>1111</v>
      </c>
      <c r="Q134" s="1" t="s">
        <v>1449</v>
      </c>
      <c r="R134" s="1" t="s">
        <v>1113</v>
      </c>
      <c r="S134" s="1" t="s">
        <v>1114</v>
      </c>
      <c r="T134" s="1" t="s">
        <v>1115</v>
      </c>
    </row>
    <row r="135" s="1" customFormat="1" spans="1:20">
      <c r="A135" s="1" t="s">
        <v>447</v>
      </c>
      <c r="B135" s="1" t="s">
        <v>1429</v>
      </c>
      <c r="C135" s="1" t="s">
        <v>446</v>
      </c>
      <c r="D135" s="1" t="s">
        <v>1450</v>
      </c>
      <c r="E135" s="1" t="s">
        <v>1451</v>
      </c>
      <c r="F135" s="1" t="s">
        <v>1289</v>
      </c>
      <c r="G135" s="1" t="s">
        <v>1274</v>
      </c>
      <c r="H135" s="1" t="s">
        <v>1107</v>
      </c>
      <c r="I135" s="1" t="s">
        <v>451</v>
      </c>
      <c r="J135" s="1" t="s">
        <v>1108</v>
      </c>
      <c r="K135" s="1" t="s">
        <v>451</v>
      </c>
      <c r="L135" s="1" t="s">
        <v>451</v>
      </c>
      <c r="M135" s="1" t="s">
        <v>1109</v>
      </c>
      <c r="N135" s="1" t="s">
        <v>1109</v>
      </c>
      <c r="O135" s="1" t="s">
        <v>1110</v>
      </c>
      <c r="P135" s="1" t="s">
        <v>1111</v>
      </c>
      <c r="Q135" s="1" t="s">
        <v>1452</v>
      </c>
      <c r="R135" s="1" t="s">
        <v>1113</v>
      </c>
      <c r="S135" s="1" t="s">
        <v>1114</v>
      </c>
      <c r="T135" s="1" t="s">
        <v>1115</v>
      </c>
    </row>
    <row r="136" s="1" customFormat="1" spans="1:20">
      <c r="A136" s="1" t="s">
        <v>804</v>
      </c>
      <c r="B136" s="1" t="s">
        <v>1429</v>
      </c>
      <c r="C136" s="1" t="s">
        <v>803</v>
      </c>
      <c r="D136" s="1" t="s">
        <v>1453</v>
      </c>
      <c r="E136" s="1" t="s">
        <v>1454</v>
      </c>
      <c r="F136" s="1" t="s">
        <v>1155</v>
      </c>
      <c r="G136" s="1" t="s">
        <v>1140</v>
      </c>
      <c r="H136" s="1" t="s">
        <v>1107</v>
      </c>
      <c r="I136" s="1" t="s">
        <v>807</v>
      </c>
      <c r="J136" s="1" t="s">
        <v>1108</v>
      </c>
      <c r="K136" s="1" t="s">
        <v>807</v>
      </c>
      <c r="L136" s="1" t="s">
        <v>807</v>
      </c>
      <c r="M136" s="1" t="s">
        <v>1109</v>
      </c>
      <c r="N136" s="1" t="s">
        <v>1109</v>
      </c>
      <c r="O136" s="1" t="s">
        <v>1110</v>
      </c>
      <c r="P136" s="1" t="s">
        <v>1111</v>
      </c>
      <c r="Q136" s="1" t="s">
        <v>1455</v>
      </c>
      <c r="R136" s="1" t="s">
        <v>1113</v>
      </c>
      <c r="S136" s="1" t="s">
        <v>1114</v>
      </c>
      <c r="T136" s="1" t="s">
        <v>1115</v>
      </c>
    </row>
    <row r="137" s="1" customFormat="1" spans="1:20">
      <c r="A137" s="1" t="s">
        <v>324</v>
      </c>
      <c r="B137" s="1" t="s">
        <v>1429</v>
      </c>
      <c r="C137" s="1" t="s">
        <v>323</v>
      </c>
      <c r="D137" s="1" t="s">
        <v>1131</v>
      </c>
      <c r="E137" s="1" t="s">
        <v>1456</v>
      </c>
      <c r="F137" s="1" t="s">
        <v>1309</v>
      </c>
      <c r="G137" s="1" t="s">
        <v>1289</v>
      </c>
      <c r="H137" s="1" t="s">
        <v>1107</v>
      </c>
      <c r="I137" s="1" t="s">
        <v>327</v>
      </c>
      <c r="J137" s="1" t="s">
        <v>1108</v>
      </c>
      <c r="K137" s="1" t="s">
        <v>327</v>
      </c>
      <c r="L137" s="1" t="s">
        <v>327</v>
      </c>
      <c r="M137" s="1" t="s">
        <v>1109</v>
      </c>
      <c r="N137" s="1" t="s">
        <v>1109</v>
      </c>
      <c r="O137" s="1" t="s">
        <v>1110</v>
      </c>
      <c r="P137" s="1" t="s">
        <v>1111</v>
      </c>
      <c r="Q137" s="1" t="s">
        <v>1457</v>
      </c>
      <c r="R137" s="1" t="s">
        <v>1113</v>
      </c>
      <c r="S137" s="1" t="s">
        <v>1114</v>
      </c>
      <c r="T137" s="1" t="s">
        <v>1115</v>
      </c>
    </row>
    <row r="138" s="1" customFormat="1" spans="1:20">
      <c r="A138" s="1" t="s">
        <v>798</v>
      </c>
      <c r="B138" s="1" t="s">
        <v>1458</v>
      </c>
      <c r="C138" s="1" t="s">
        <v>796</v>
      </c>
      <c r="D138" s="1" t="s">
        <v>795</v>
      </c>
      <c r="E138" s="1" t="s">
        <v>1459</v>
      </c>
      <c r="F138" s="1" t="s">
        <v>1167</v>
      </c>
      <c r="G138" s="1" t="s">
        <v>1140</v>
      </c>
      <c r="H138" s="1" t="s">
        <v>1107</v>
      </c>
      <c r="I138" s="1" t="s">
        <v>802</v>
      </c>
      <c r="J138" s="1" t="s">
        <v>1108</v>
      </c>
      <c r="K138" s="1" t="s">
        <v>802</v>
      </c>
      <c r="L138" s="1" t="s">
        <v>802</v>
      </c>
      <c r="M138" s="1" t="s">
        <v>1109</v>
      </c>
      <c r="N138" s="1" t="s">
        <v>1109</v>
      </c>
      <c r="O138" s="1" t="s">
        <v>1110</v>
      </c>
      <c r="P138" s="1" t="s">
        <v>1111</v>
      </c>
      <c r="Q138" s="1" t="s">
        <v>1460</v>
      </c>
      <c r="R138" s="1" t="s">
        <v>1113</v>
      </c>
      <c r="S138" s="1" t="s">
        <v>1114</v>
      </c>
      <c r="T138" s="1" t="s">
        <v>1115</v>
      </c>
    </row>
    <row r="139" s="1" customFormat="1" spans="1:20">
      <c r="A139" s="1" t="s">
        <v>265</v>
      </c>
      <c r="B139" s="1" t="s">
        <v>1458</v>
      </c>
      <c r="C139" s="1" t="s">
        <v>263</v>
      </c>
      <c r="D139" s="1" t="s">
        <v>1414</v>
      </c>
      <c r="E139" s="1" t="s">
        <v>1461</v>
      </c>
      <c r="F139" s="1" t="s">
        <v>1314</v>
      </c>
      <c r="G139" s="1" t="s">
        <v>1292</v>
      </c>
      <c r="H139" s="1" t="s">
        <v>1107</v>
      </c>
      <c r="I139" s="1" t="s">
        <v>269</v>
      </c>
      <c r="J139" s="1" t="s">
        <v>1108</v>
      </c>
      <c r="K139" s="1" t="s">
        <v>269</v>
      </c>
      <c r="L139" s="1" t="s">
        <v>269</v>
      </c>
      <c r="M139" s="1" t="s">
        <v>1109</v>
      </c>
      <c r="N139" s="1" t="s">
        <v>1109</v>
      </c>
      <c r="O139" s="1" t="s">
        <v>1110</v>
      </c>
      <c r="P139" s="1" t="s">
        <v>1111</v>
      </c>
      <c r="Q139" s="1" t="s">
        <v>1462</v>
      </c>
      <c r="R139" s="1" t="s">
        <v>1113</v>
      </c>
      <c r="S139" s="1" t="s">
        <v>1114</v>
      </c>
      <c r="T139" s="1" t="s">
        <v>1115</v>
      </c>
    </row>
    <row r="140" s="1" customFormat="1" spans="1:20">
      <c r="A140" s="1" t="s">
        <v>272</v>
      </c>
      <c r="B140" s="1" t="s">
        <v>1458</v>
      </c>
      <c r="C140" s="1" t="s">
        <v>270</v>
      </c>
      <c r="D140" s="1" t="s">
        <v>1463</v>
      </c>
      <c r="E140" s="1" t="s">
        <v>1464</v>
      </c>
      <c r="F140" s="1" t="s">
        <v>1314</v>
      </c>
      <c r="G140" s="1" t="s">
        <v>1292</v>
      </c>
      <c r="H140" s="1" t="s">
        <v>1107</v>
      </c>
      <c r="I140" s="1" t="s">
        <v>275</v>
      </c>
      <c r="J140" s="1" t="s">
        <v>1108</v>
      </c>
      <c r="K140" s="1" t="s">
        <v>275</v>
      </c>
      <c r="L140" s="1" t="s">
        <v>275</v>
      </c>
      <c r="M140" s="1" t="s">
        <v>1109</v>
      </c>
      <c r="N140" s="1" t="s">
        <v>1109</v>
      </c>
      <c r="O140" s="1" t="s">
        <v>1110</v>
      </c>
      <c r="P140" s="1" t="s">
        <v>1111</v>
      </c>
      <c r="Q140" s="1" t="s">
        <v>1465</v>
      </c>
      <c r="R140" s="1" t="s">
        <v>1113</v>
      </c>
      <c r="S140" s="1" t="s">
        <v>1114</v>
      </c>
      <c r="T140" s="1" t="s">
        <v>1115</v>
      </c>
    </row>
    <row r="141" s="1" customFormat="1" spans="1:20">
      <c r="A141" s="1" t="s">
        <v>46</v>
      </c>
      <c r="B141" s="1" t="s">
        <v>1458</v>
      </c>
      <c r="C141" s="1" t="s">
        <v>45</v>
      </c>
      <c r="D141" s="1" t="s">
        <v>1224</v>
      </c>
      <c r="E141" s="1" t="s">
        <v>1466</v>
      </c>
      <c r="F141" s="1" t="s">
        <v>1334</v>
      </c>
      <c r="G141" s="1" t="s">
        <v>1314</v>
      </c>
      <c r="H141" s="1" t="s">
        <v>1107</v>
      </c>
      <c r="I141" s="1" t="s">
        <v>50</v>
      </c>
      <c r="J141" s="1" t="s">
        <v>1108</v>
      </c>
      <c r="K141" s="1" t="s">
        <v>50</v>
      </c>
      <c r="L141" s="1" t="s">
        <v>50</v>
      </c>
      <c r="M141" s="1" t="s">
        <v>1109</v>
      </c>
      <c r="N141" s="1" t="s">
        <v>1109</v>
      </c>
      <c r="O141" s="1" t="s">
        <v>1110</v>
      </c>
      <c r="P141" s="1" t="s">
        <v>1111</v>
      </c>
      <c r="Q141" s="1" t="s">
        <v>1467</v>
      </c>
      <c r="R141" s="1" t="s">
        <v>1113</v>
      </c>
      <c r="S141" s="1" t="s">
        <v>1114</v>
      </c>
      <c r="T141" s="1" t="s">
        <v>1115</v>
      </c>
    </row>
    <row r="142" s="1" customFormat="1" spans="1:20">
      <c r="A142" s="1" t="s">
        <v>148</v>
      </c>
      <c r="B142" s="1" t="s">
        <v>1468</v>
      </c>
      <c r="C142" s="1" t="s">
        <v>147</v>
      </c>
      <c r="D142" s="1" t="s">
        <v>1469</v>
      </c>
      <c r="E142" s="1" t="s">
        <v>1470</v>
      </c>
      <c r="F142" s="1" t="s">
        <v>1458</v>
      </c>
      <c r="G142" s="1" t="s">
        <v>1309</v>
      </c>
      <c r="H142" s="1" t="s">
        <v>1107</v>
      </c>
      <c r="I142" s="1" t="s">
        <v>153</v>
      </c>
      <c r="J142" s="1" t="s">
        <v>1108</v>
      </c>
      <c r="K142" s="1" t="s">
        <v>153</v>
      </c>
      <c r="L142" s="1" t="s">
        <v>153</v>
      </c>
      <c r="M142" s="1" t="s">
        <v>1109</v>
      </c>
      <c r="N142" s="1" t="s">
        <v>1109</v>
      </c>
      <c r="O142" s="1" t="s">
        <v>1110</v>
      </c>
      <c r="P142" s="1" t="s">
        <v>1111</v>
      </c>
      <c r="Q142" s="1" t="s">
        <v>1471</v>
      </c>
      <c r="R142" s="1" t="s">
        <v>1113</v>
      </c>
      <c r="S142" s="1" t="s">
        <v>1114</v>
      </c>
      <c r="T142" s="1" t="s">
        <v>1115</v>
      </c>
    </row>
    <row r="143" s="1" customFormat="1" spans="1:20">
      <c r="A143" s="1" t="s">
        <v>39</v>
      </c>
      <c r="B143" s="1" t="s">
        <v>1468</v>
      </c>
      <c r="C143" s="1" t="s">
        <v>38</v>
      </c>
      <c r="D143" s="1" t="s">
        <v>1472</v>
      </c>
      <c r="E143" s="1" t="s">
        <v>1473</v>
      </c>
      <c r="F143" s="1" t="s">
        <v>1474</v>
      </c>
      <c r="G143" s="1" t="s">
        <v>1314</v>
      </c>
      <c r="H143" s="1" t="s">
        <v>1107</v>
      </c>
      <c r="I143" s="1" t="s">
        <v>44</v>
      </c>
      <c r="J143" s="1" t="s">
        <v>1108</v>
      </c>
      <c r="K143" s="1" t="s">
        <v>44</v>
      </c>
      <c r="L143" s="1" t="s">
        <v>44</v>
      </c>
      <c r="M143" s="1" t="s">
        <v>1109</v>
      </c>
      <c r="N143" s="1" t="s">
        <v>1109</v>
      </c>
      <c r="O143" s="1" t="s">
        <v>1110</v>
      </c>
      <c r="P143" s="1" t="s">
        <v>1111</v>
      </c>
      <c r="Q143" s="1" t="s">
        <v>1475</v>
      </c>
      <c r="R143" s="1" t="s">
        <v>1113</v>
      </c>
      <c r="S143" s="1" t="s">
        <v>1114</v>
      </c>
      <c r="T143" s="1" t="s">
        <v>1115</v>
      </c>
    </row>
    <row r="144" s="1" customFormat="1" spans="1:20">
      <c r="A144" s="1" t="s">
        <v>636</v>
      </c>
      <c r="B144" s="1" t="s">
        <v>1476</v>
      </c>
      <c r="C144" s="1" t="s">
        <v>635</v>
      </c>
      <c r="D144" s="1" t="s">
        <v>1477</v>
      </c>
      <c r="E144" s="1" t="s">
        <v>1478</v>
      </c>
      <c r="F144" s="1" t="s">
        <v>1219</v>
      </c>
      <c r="G144" s="1" t="s">
        <v>1167</v>
      </c>
      <c r="H144" s="1" t="s">
        <v>1107</v>
      </c>
      <c r="I144" s="1" t="s">
        <v>640</v>
      </c>
      <c r="J144" s="1" t="s">
        <v>1108</v>
      </c>
      <c r="K144" s="1" t="s">
        <v>640</v>
      </c>
      <c r="L144" s="1" t="s">
        <v>640</v>
      </c>
      <c r="M144" s="1" t="s">
        <v>1109</v>
      </c>
      <c r="N144" s="1" t="s">
        <v>1109</v>
      </c>
      <c r="O144" s="1" t="s">
        <v>1110</v>
      </c>
      <c r="P144" s="1" t="s">
        <v>1111</v>
      </c>
      <c r="Q144" s="1" t="s">
        <v>1479</v>
      </c>
      <c r="R144" s="1" t="s">
        <v>1113</v>
      </c>
      <c r="S144" s="1" t="s">
        <v>1114</v>
      </c>
      <c r="T144" s="1" t="s">
        <v>1115</v>
      </c>
    </row>
    <row r="145" s="1" customFormat="1" spans="1:20">
      <c r="A145" s="1" t="s">
        <v>790</v>
      </c>
      <c r="B145" s="1" t="s">
        <v>1476</v>
      </c>
      <c r="C145" s="1" t="s">
        <v>789</v>
      </c>
      <c r="D145" s="1" t="s">
        <v>1480</v>
      </c>
      <c r="E145" s="1" t="s">
        <v>1481</v>
      </c>
      <c r="F145" s="1" t="s">
        <v>1155</v>
      </c>
      <c r="G145" s="1" t="s">
        <v>1140</v>
      </c>
      <c r="H145" s="1" t="s">
        <v>1107</v>
      </c>
      <c r="I145" s="1" t="s">
        <v>794</v>
      </c>
      <c r="J145" s="1" t="s">
        <v>1108</v>
      </c>
      <c r="K145" s="1" t="s">
        <v>794</v>
      </c>
      <c r="L145" s="1" t="s">
        <v>794</v>
      </c>
      <c r="M145" s="1" t="s">
        <v>1109</v>
      </c>
      <c r="N145" s="1" t="s">
        <v>1109</v>
      </c>
      <c r="O145" s="1" t="s">
        <v>1110</v>
      </c>
      <c r="P145" s="1" t="s">
        <v>1111</v>
      </c>
      <c r="Q145" s="1" t="s">
        <v>1482</v>
      </c>
      <c r="R145" s="1" t="s">
        <v>1113</v>
      </c>
      <c r="S145" s="1" t="s">
        <v>1114</v>
      </c>
      <c r="T145" s="1" t="s">
        <v>1115</v>
      </c>
    </row>
    <row r="146" s="1" customFormat="1" spans="1:20">
      <c r="A146" s="1" t="s">
        <v>405</v>
      </c>
      <c r="B146" s="1" t="s">
        <v>1476</v>
      </c>
      <c r="C146" s="1" t="s">
        <v>404</v>
      </c>
      <c r="D146" s="1" t="s">
        <v>1424</v>
      </c>
      <c r="E146" s="1" t="s">
        <v>1483</v>
      </c>
      <c r="F146" s="1" t="s">
        <v>1292</v>
      </c>
      <c r="G146" s="1" t="s">
        <v>1283</v>
      </c>
      <c r="H146" s="1" t="s">
        <v>1107</v>
      </c>
      <c r="I146" s="1" t="s">
        <v>409</v>
      </c>
      <c r="J146" s="1" t="s">
        <v>1108</v>
      </c>
      <c r="K146" s="1" t="s">
        <v>409</v>
      </c>
      <c r="L146" s="1" t="s">
        <v>409</v>
      </c>
      <c r="M146" s="1" t="s">
        <v>1109</v>
      </c>
      <c r="N146" s="1" t="s">
        <v>1109</v>
      </c>
      <c r="O146" s="1" t="s">
        <v>1110</v>
      </c>
      <c r="P146" s="1" t="s">
        <v>1111</v>
      </c>
      <c r="Q146" s="1" t="s">
        <v>1484</v>
      </c>
      <c r="R146" s="1" t="s">
        <v>1113</v>
      </c>
      <c r="S146" s="1" t="s">
        <v>1114</v>
      </c>
      <c r="T146" s="1" t="s">
        <v>1115</v>
      </c>
    </row>
    <row r="147" s="1" customFormat="1" spans="1:20">
      <c r="A147" s="1" t="s">
        <v>477</v>
      </c>
      <c r="B147" s="1" t="s">
        <v>1476</v>
      </c>
      <c r="C147" s="1" t="s">
        <v>476</v>
      </c>
      <c r="D147" s="1" t="s">
        <v>1485</v>
      </c>
      <c r="E147" s="1" t="s">
        <v>1486</v>
      </c>
      <c r="F147" s="1" t="s">
        <v>1283</v>
      </c>
      <c r="G147" s="1" t="s">
        <v>1219</v>
      </c>
      <c r="H147" s="1" t="s">
        <v>1107</v>
      </c>
      <c r="I147" s="1" t="s">
        <v>482</v>
      </c>
      <c r="J147" s="1" t="s">
        <v>1108</v>
      </c>
      <c r="K147" s="1" t="s">
        <v>482</v>
      </c>
      <c r="L147" s="1" t="s">
        <v>482</v>
      </c>
      <c r="M147" s="1" t="s">
        <v>1109</v>
      </c>
      <c r="N147" s="1" t="s">
        <v>1109</v>
      </c>
      <c r="O147" s="1" t="s">
        <v>1110</v>
      </c>
      <c r="P147" s="1" t="s">
        <v>1111</v>
      </c>
      <c r="Q147" s="1" t="s">
        <v>1487</v>
      </c>
      <c r="R147" s="1" t="s">
        <v>1113</v>
      </c>
      <c r="S147" s="1" t="s">
        <v>1114</v>
      </c>
      <c r="T147" s="1" t="s">
        <v>1115</v>
      </c>
    </row>
    <row r="148" s="1" customFormat="1" spans="1:20">
      <c r="A148" s="1" t="s">
        <v>298</v>
      </c>
      <c r="B148" s="1" t="s">
        <v>1476</v>
      </c>
      <c r="C148" s="1" t="s">
        <v>297</v>
      </c>
      <c r="D148" s="1" t="s">
        <v>1247</v>
      </c>
      <c r="E148" s="1" t="s">
        <v>1488</v>
      </c>
      <c r="F148" s="1" t="s">
        <v>1392</v>
      </c>
      <c r="G148" s="1" t="s">
        <v>1292</v>
      </c>
      <c r="H148" s="1" t="s">
        <v>1107</v>
      </c>
      <c r="I148" s="1" t="s">
        <v>303</v>
      </c>
      <c r="J148" s="1" t="s">
        <v>1108</v>
      </c>
      <c r="K148" s="1" t="s">
        <v>303</v>
      </c>
      <c r="L148" s="1" t="s">
        <v>303</v>
      </c>
      <c r="M148" s="1" t="s">
        <v>1109</v>
      </c>
      <c r="N148" s="1" t="s">
        <v>1109</v>
      </c>
      <c r="O148" s="1" t="s">
        <v>1110</v>
      </c>
      <c r="P148" s="1" t="s">
        <v>1111</v>
      </c>
      <c r="Q148" s="1" t="s">
        <v>1489</v>
      </c>
      <c r="R148" s="1" t="s">
        <v>1113</v>
      </c>
      <c r="S148" s="1" t="s">
        <v>1114</v>
      </c>
      <c r="T148" s="1" t="s">
        <v>1115</v>
      </c>
    </row>
    <row r="149" s="1" customFormat="1" spans="1:20">
      <c r="A149" s="1" t="s">
        <v>257</v>
      </c>
      <c r="B149" s="1" t="s">
        <v>1476</v>
      </c>
      <c r="C149" s="1" t="s">
        <v>256</v>
      </c>
      <c r="D149" s="1" t="s">
        <v>1453</v>
      </c>
      <c r="E149" s="1" t="s">
        <v>1490</v>
      </c>
      <c r="F149" s="1" t="s">
        <v>1314</v>
      </c>
      <c r="G149" s="1" t="s">
        <v>1292</v>
      </c>
      <c r="H149" s="1" t="s">
        <v>1107</v>
      </c>
      <c r="I149" s="1" t="s">
        <v>261</v>
      </c>
      <c r="J149" s="1" t="s">
        <v>1108</v>
      </c>
      <c r="K149" s="1" t="s">
        <v>261</v>
      </c>
      <c r="L149" s="1" t="s">
        <v>261</v>
      </c>
      <c r="M149" s="1" t="s">
        <v>1109</v>
      </c>
      <c r="N149" s="1" t="s">
        <v>1109</v>
      </c>
      <c r="O149" s="1" t="s">
        <v>1110</v>
      </c>
      <c r="P149" s="1" t="s">
        <v>1111</v>
      </c>
      <c r="Q149" s="1" t="s">
        <v>1491</v>
      </c>
      <c r="R149" s="1" t="s">
        <v>1113</v>
      </c>
      <c r="S149" s="1" t="s">
        <v>1114</v>
      </c>
      <c r="T149" s="1" t="s">
        <v>1115</v>
      </c>
    </row>
    <row r="150" s="1" customFormat="1" spans="1:20">
      <c r="A150" s="1" t="s">
        <v>734</v>
      </c>
      <c r="B150" s="1" t="s">
        <v>1492</v>
      </c>
      <c r="C150" s="1" t="s">
        <v>732</v>
      </c>
      <c r="D150" s="1" t="s">
        <v>1414</v>
      </c>
      <c r="E150" s="1" t="s">
        <v>1493</v>
      </c>
      <c r="F150" s="1" t="s">
        <v>1184</v>
      </c>
      <c r="G150" s="1" t="s">
        <v>1155</v>
      </c>
      <c r="H150" s="1" t="s">
        <v>1107</v>
      </c>
      <c r="I150" s="1" t="s">
        <v>737</v>
      </c>
      <c r="J150" s="1" t="s">
        <v>1108</v>
      </c>
      <c r="K150" s="1" t="s">
        <v>737</v>
      </c>
      <c r="L150" s="1" t="s">
        <v>737</v>
      </c>
      <c r="M150" s="1" t="s">
        <v>1109</v>
      </c>
      <c r="N150" s="1" t="s">
        <v>1109</v>
      </c>
      <c r="O150" s="1" t="s">
        <v>1110</v>
      </c>
      <c r="P150" s="1" t="s">
        <v>1111</v>
      </c>
      <c r="Q150" s="1" t="s">
        <v>1494</v>
      </c>
      <c r="R150" s="1" t="s">
        <v>1113</v>
      </c>
      <c r="S150" s="1" t="s">
        <v>1114</v>
      </c>
      <c r="T150" s="1" t="s">
        <v>1115</v>
      </c>
    </row>
    <row r="151" s="1" customFormat="1" spans="1:20">
      <c r="A151" s="1" t="s">
        <v>728</v>
      </c>
      <c r="B151" s="1" t="s">
        <v>1492</v>
      </c>
      <c r="C151" s="1" t="s">
        <v>727</v>
      </c>
      <c r="D151" s="1" t="s">
        <v>1424</v>
      </c>
      <c r="E151" s="1" t="s">
        <v>1495</v>
      </c>
      <c r="F151" s="1" t="s">
        <v>1167</v>
      </c>
      <c r="G151" s="1" t="s">
        <v>1155</v>
      </c>
      <c r="H151" s="1" t="s">
        <v>1107</v>
      </c>
      <c r="I151" s="1" t="s">
        <v>731</v>
      </c>
      <c r="J151" s="1" t="s">
        <v>1108</v>
      </c>
      <c r="K151" s="1" t="s">
        <v>731</v>
      </c>
      <c r="L151" s="1" t="s">
        <v>731</v>
      </c>
      <c r="M151" s="1" t="s">
        <v>1109</v>
      </c>
      <c r="N151" s="1" t="s">
        <v>1109</v>
      </c>
      <c r="O151" s="1" t="s">
        <v>1110</v>
      </c>
      <c r="P151" s="1" t="s">
        <v>1111</v>
      </c>
      <c r="Q151" s="1" t="s">
        <v>1496</v>
      </c>
      <c r="R151" s="1" t="s">
        <v>1113</v>
      </c>
      <c r="S151" s="1" t="s">
        <v>1114</v>
      </c>
      <c r="T151" s="1" t="s">
        <v>1115</v>
      </c>
    </row>
    <row r="152" s="1" customFormat="1" spans="1:20">
      <c r="A152" s="1" t="s">
        <v>318</v>
      </c>
      <c r="B152" s="1" t="s">
        <v>1492</v>
      </c>
      <c r="C152" s="1" t="s">
        <v>316</v>
      </c>
      <c r="D152" s="1" t="s">
        <v>1497</v>
      </c>
      <c r="E152" s="1" t="s">
        <v>1498</v>
      </c>
      <c r="F152" s="1" t="s">
        <v>1309</v>
      </c>
      <c r="G152" s="1" t="s">
        <v>1289</v>
      </c>
      <c r="H152" s="1" t="s">
        <v>1107</v>
      </c>
      <c r="I152" s="1" t="s">
        <v>322</v>
      </c>
      <c r="J152" s="1" t="s">
        <v>1108</v>
      </c>
      <c r="K152" s="1" t="s">
        <v>322</v>
      </c>
      <c r="L152" s="1" t="s">
        <v>322</v>
      </c>
      <c r="M152" s="1" t="s">
        <v>1109</v>
      </c>
      <c r="N152" s="1" t="s">
        <v>1109</v>
      </c>
      <c r="O152" s="1" t="s">
        <v>1110</v>
      </c>
      <c r="P152" s="1" t="s">
        <v>1111</v>
      </c>
      <c r="Q152" s="1" t="s">
        <v>1499</v>
      </c>
      <c r="R152" s="1" t="s">
        <v>1113</v>
      </c>
      <c r="S152" s="1" t="s">
        <v>1114</v>
      </c>
      <c r="T152" s="1" t="s">
        <v>1115</v>
      </c>
    </row>
    <row r="153" s="1" customFormat="1" spans="1:20">
      <c r="A153" s="1" t="s">
        <v>216</v>
      </c>
      <c r="B153" s="1" t="s">
        <v>1492</v>
      </c>
      <c r="C153" s="1" t="s">
        <v>215</v>
      </c>
      <c r="D153" s="1" t="s">
        <v>1500</v>
      </c>
      <c r="E153" s="1" t="s">
        <v>1501</v>
      </c>
      <c r="F153" s="1" t="s">
        <v>1314</v>
      </c>
      <c r="G153" s="1" t="s">
        <v>1309</v>
      </c>
      <c r="H153" s="1" t="s">
        <v>1107</v>
      </c>
      <c r="I153" s="1" t="s">
        <v>220</v>
      </c>
      <c r="J153" s="1" t="s">
        <v>1108</v>
      </c>
      <c r="K153" s="1" t="s">
        <v>220</v>
      </c>
      <c r="L153" s="1" t="s">
        <v>220</v>
      </c>
      <c r="M153" s="1" t="s">
        <v>1109</v>
      </c>
      <c r="N153" s="1" t="s">
        <v>1109</v>
      </c>
      <c r="O153" s="1" t="s">
        <v>1110</v>
      </c>
      <c r="P153" s="1" t="s">
        <v>1111</v>
      </c>
      <c r="Q153" s="1" t="s">
        <v>1502</v>
      </c>
      <c r="R153" s="1" t="s">
        <v>1113</v>
      </c>
      <c r="S153" s="1" t="s">
        <v>1114</v>
      </c>
      <c r="T153" s="1" t="s">
        <v>1115</v>
      </c>
    </row>
    <row r="154" s="1" customFormat="1" spans="1:20">
      <c r="A154" s="1" t="s">
        <v>394</v>
      </c>
      <c r="B154" s="1" t="s">
        <v>1503</v>
      </c>
      <c r="C154" s="1" t="s">
        <v>392</v>
      </c>
      <c r="D154" s="1" t="s">
        <v>1414</v>
      </c>
      <c r="E154" s="1" t="s">
        <v>1504</v>
      </c>
      <c r="F154" s="1" t="s">
        <v>1289</v>
      </c>
      <c r="G154" s="1" t="s">
        <v>1283</v>
      </c>
      <c r="H154" s="1" t="s">
        <v>1107</v>
      </c>
      <c r="I154" s="1" t="s">
        <v>397</v>
      </c>
      <c r="J154" s="1" t="s">
        <v>1108</v>
      </c>
      <c r="K154" s="1" t="s">
        <v>397</v>
      </c>
      <c r="L154" s="1" t="s">
        <v>397</v>
      </c>
      <c r="M154" s="1" t="s">
        <v>1109</v>
      </c>
      <c r="N154" s="1" t="s">
        <v>1109</v>
      </c>
      <c r="O154" s="1" t="s">
        <v>1110</v>
      </c>
      <c r="P154" s="1" t="s">
        <v>1111</v>
      </c>
      <c r="Q154" s="1" t="s">
        <v>1505</v>
      </c>
      <c r="R154" s="1" t="s">
        <v>1113</v>
      </c>
      <c r="S154" s="1" t="s">
        <v>1114</v>
      </c>
      <c r="T154" s="1" t="s">
        <v>1115</v>
      </c>
    </row>
    <row r="155" s="1" customFormat="1" spans="1:20">
      <c r="A155" s="1" t="s">
        <v>718</v>
      </c>
      <c r="B155" s="1" t="s">
        <v>1503</v>
      </c>
      <c r="C155" s="1" t="s">
        <v>716</v>
      </c>
      <c r="D155" s="1" t="s">
        <v>1414</v>
      </c>
      <c r="E155" s="1" t="s">
        <v>1506</v>
      </c>
      <c r="F155" s="1" t="s">
        <v>1184</v>
      </c>
      <c r="G155" s="1" t="s">
        <v>1155</v>
      </c>
      <c r="H155" s="1" t="s">
        <v>1107</v>
      </c>
      <c r="I155" s="1" t="s">
        <v>721</v>
      </c>
      <c r="J155" s="1" t="s">
        <v>1108</v>
      </c>
      <c r="K155" s="1" t="s">
        <v>721</v>
      </c>
      <c r="L155" s="1" t="s">
        <v>721</v>
      </c>
      <c r="M155" s="1" t="s">
        <v>1109</v>
      </c>
      <c r="N155" s="1" t="s">
        <v>1109</v>
      </c>
      <c r="O155" s="1" t="s">
        <v>1110</v>
      </c>
      <c r="P155" s="1" t="s">
        <v>1111</v>
      </c>
      <c r="Q155" s="1" t="s">
        <v>1507</v>
      </c>
      <c r="R155" s="1" t="s">
        <v>1113</v>
      </c>
      <c r="S155" s="1" t="s">
        <v>1114</v>
      </c>
      <c r="T155" s="1" t="s">
        <v>1115</v>
      </c>
    </row>
    <row r="156" s="1" customFormat="1" spans="1:20">
      <c r="A156" s="1" t="s">
        <v>388</v>
      </c>
      <c r="B156" s="1" t="s">
        <v>1508</v>
      </c>
      <c r="C156" s="1" t="s">
        <v>386</v>
      </c>
      <c r="D156" s="1" t="s">
        <v>1414</v>
      </c>
      <c r="E156" s="1" t="s">
        <v>1509</v>
      </c>
      <c r="F156" s="1" t="s">
        <v>1292</v>
      </c>
      <c r="G156" s="1" t="s">
        <v>1283</v>
      </c>
      <c r="H156" s="1" t="s">
        <v>1107</v>
      </c>
      <c r="I156" s="1" t="s">
        <v>391</v>
      </c>
      <c r="J156" s="1" t="s">
        <v>1108</v>
      </c>
      <c r="K156" s="1" t="s">
        <v>391</v>
      </c>
      <c r="L156" s="1" t="s">
        <v>391</v>
      </c>
      <c r="M156" s="1" t="s">
        <v>1109</v>
      </c>
      <c r="N156" s="1" t="s">
        <v>1109</v>
      </c>
      <c r="O156" s="1" t="s">
        <v>1110</v>
      </c>
      <c r="P156" s="1" t="s">
        <v>1111</v>
      </c>
      <c r="Q156" s="1" t="s">
        <v>1510</v>
      </c>
      <c r="R156" s="1" t="s">
        <v>1113</v>
      </c>
      <c r="S156" s="1" t="s">
        <v>1114</v>
      </c>
      <c r="T156" s="1" t="s">
        <v>1115</v>
      </c>
    </row>
    <row r="157" s="1" customFormat="1" spans="1:20">
      <c r="A157" s="1" t="s">
        <v>142</v>
      </c>
      <c r="B157" s="1" t="s">
        <v>1508</v>
      </c>
      <c r="C157" s="1" t="s">
        <v>140</v>
      </c>
      <c r="D157" s="1" t="s">
        <v>1417</v>
      </c>
      <c r="E157" s="1" t="s">
        <v>1511</v>
      </c>
      <c r="F157" s="1" t="s">
        <v>1314</v>
      </c>
      <c r="G157" s="1" t="s">
        <v>1309</v>
      </c>
      <c r="H157" s="1" t="s">
        <v>1107</v>
      </c>
      <c r="I157" s="1" t="s">
        <v>146</v>
      </c>
      <c r="J157" s="1" t="s">
        <v>1108</v>
      </c>
      <c r="K157" s="1" t="s">
        <v>146</v>
      </c>
      <c r="L157" s="1" t="s">
        <v>146</v>
      </c>
      <c r="M157" s="1" t="s">
        <v>1109</v>
      </c>
      <c r="N157" s="1" t="s">
        <v>1109</v>
      </c>
      <c r="O157" s="1" t="s">
        <v>1110</v>
      </c>
      <c r="P157" s="1" t="s">
        <v>1111</v>
      </c>
      <c r="Q157" s="1" t="s">
        <v>1512</v>
      </c>
      <c r="R157" s="1" t="s">
        <v>1113</v>
      </c>
      <c r="S157" s="1" t="s">
        <v>1114</v>
      </c>
      <c r="T157" s="1" t="s">
        <v>1115</v>
      </c>
    </row>
    <row r="158" s="1" customFormat="1" spans="1:20">
      <c r="A158" s="1" t="s">
        <v>631</v>
      </c>
      <c r="B158" s="1" t="s">
        <v>1508</v>
      </c>
      <c r="C158" s="1" t="s">
        <v>629</v>
      </c>
      <c r="D158" s="1" t="s">
        <v>1414</v>
      </c>
      <c r="E158" s="1" t="s">
        <v>1513</v>
      </c>
      <c r="F158" s="1" t="s">
        <v>1184</v>
      </c>
      <c r="G158" s="1" t="s">
        <v>1167</v>
      </c>
      <c r="H158" s="1" t="s">
        <v>1107</v>
      </c>
      <c r="I158" s="1" t="s">
        <v>634</v>
      </c>
      <c r="J158" s="1" t="s">
        <v>1108</v>
      </c>
      <c r="K158" s="1" t="s">
        <v>634</v>
      </c>
      <c r="L158" s="1" t="s">
        <v>634</v>
      </c>
      <c r="M158" s="1" t="s">
        <v>1109</v>
      </c>
      <c r="N158" s="1" t="s">
        <v>1109</v>
      </c>
      <c r="O158" s="1" t="s">
        <v>1110</v>
      </c>
      <c r="P158" s="1" t="s">
        <v>1111</v>
      </c>
      <c r="Q158" s="1" t="s">
        <v>1514</v>
      </c>
      <c r="R158" s="1" t="s">
        <v>1113</v>
      </c>
      <c r="S158" s="1" t="s">
        <v>1114</v>
      </c>
      <c r="T158" s="1" t="s">
        <v>1115</v>
      </c>
    </row>
    <row r="159" s="1" customFormat="1" spans="1:20">
      <c r="A159" s="1" t="s">
        <v>624</v>
      </c>
      <c r="B159" s="1" t="s">
        <v>1508</v>
      </c>
      <c r="C159" s="1" t="s">
        <v>623</v>
      </c>
      <c r="D159" s="1" t="s">
        <v>1453</v>
      </c>
      <c r="E159" s="1" t="s">
        <v>1515</v>
      </c>
      <c r="F159" s="1" t="s">
        <v>1184</v>
      </c>
      <c r="G159" s="1" t="s">
        <v>1167</v>
      </c>
      <c r="H159" s="1" t="s">
        <v>1107</v>
      </c>
      <c r="I159" s="1" t="s">
        <v>628</v>
      </c>
      <c r="J159" s="1" t="s">
        <v>1108</v>
      </c>
      <c r="K159" s="1" t="s">
        <v>628</v>
      </c>
      <c r="L159" s="1" t="s">
        <v>628</v>
      </c>
      <c r="M159" s="1" t="s">
        <v>1109</v>
      </c>
      <c r="N159" s="1" t="s">
        <v>1109</v>
      </c>
      <c r="O159" s="1" t="s">
        <v>1110</v>
      </c>
      <c r="P159" s="1" t="s">
        <v>1111</v>
      </c>
      <c r="Q159" s="1" t="s">
        <v>1516</v>
      </c>
      <c r="R159" s="1" t="s">
        <v>1113</v>
      </c>
      <c r="S159" s="1" t="s">
        <v>1114</v>
      </c>
      <c r="T159" s="1" t="s">
        <v>1115</v>
      </c>
    </row>
    <row r="160" s="1" customFormat="1" spans="1:20">
      <c r="A160" s="1" t="s">
        <v>1016</v>
      </c>
      <c r="B160" s="1" t="s">
        <v>1517</v>
      </c>
      <c r="C160" s="1" t="s">
        <v>1014</v>
      </c>
      <c r="D160" s="1" t="s">
        <v>1414</v>
      </c>
      <c r="E160" s="1" t="s">
        <v>1518</v>
      </c>
      <c r="F160" s="1" t="s">
        <v>1103</v>
      </c>
      <c r="G160" s="1" t="s">
        <v>1106</v>
      </c>
      <c r="H160" s="1" t="s">
        <v>1107</v>
      </c>
      <c r="I160" s="1" t="s">
        <v>1019</v>
      </c>
      <c r="J160" s="1" t="s">
        <v>1108</v>
      </c>
      <c r="K160" s="1" t="s">
        <v>1019</v>
      </c>
      <c r="L160" s="1" t="s">
        <v>1019</v>
      </c>
      <c r="M160" s="1" t="s">
        <v>1109</v>
      </c>
      <c r="N160" s="1" t="s">
        <v>1109</v>
      </c>
      <c r="O160" s="1" t="s">
        <v>1110</v>
      </c>
      <c r="P160" s="1" t="s">
        <v>1111</v>
      </c>
      <c r="Q160" s="1" t="s">
        <v>1519</v>
      </c>
      <c r="R160" s="1" t="s">
        <v>1113</v>
      </c>
      <c r="S160" s="1" t="s">
        <v>1114</v>
      </c>
      <c r="T160" s="1" t="s">
        <v>1115</v>
      </c>
    </row>
    <row r="161" s="1" customFormat="1" spans="1:20">
      <c r="A161" s="1" t="s">
        <v>251</v>
      </c>
      <c r="B161" s="1" t="s">
        <v>1520</v>
      </c>
      <c r="C161" s="1" t="s">
        <v>249</v>
      </c>
      <c r="D161" s="1" t="s">
        <v>1417</v>
      </c>
      <c r="E161" s="1" t="s">
        <v>1521</v>
      </c>
      <c r="F161" s="1" t="s">
        <v>1334</v>
      </c>
      <c r="G161" s="1" t="s">
        <v>1292</v>
      </c>
      <c r="H161" s="1" t="s">
        <v>1107</v>
      </c>
      <c r="I161" s="1" t="s">
        <v>255</v>
      </c>
      <c r="J161" s="1" t="s">
        <v>1108</v>
      </c>
      <c r="K161" s="1" t="s">
        <v>255</v>
      </c>
      <c r="L161" s="1" t="s">
        <v>255</v>
      </c>
      <c r="M161" s="1" t="s">
        <v>1109</v>
      </c>
      <c r="N161" s="1" t="s">
        <v>1109</v>
      </c>
      <c r="O161" s="1" t="s">
        <v>1110</v>
      </c>
      <c r="P161" s="1" t="s">
        <v>1111</v>
      </c>
      <c r="Q161" s="1" t="s">
        <v>1522</v>
      </c>
      <c r="R161" s="1" t="s">
        <v>1113</v>
      </c>
      <c r="S161" s="1" t="s">
        <v>1114</v>
      </c>
      <c r="T161" s="1" t="s">
        <v>1115</v>
      </c>
    </row>
    <row r="162" s="1" customFormat="1" spans="1:20">
      <c r="A162" s="1" t="s">
        <v>243</v>
      </c>
      <c r="B162" s="1" t="s">
        <v>1523</v>
      </c>
      <c r="C162" s="1" t="s">
        <v>242</v>
      </c>
      <c r="D162" s="1" t="s">
        <v>1480</v>
      </c>
      <c r="E162" s="1" t="s">
        <v>1524</v>
      </c>
      <c r="F162" s="1" t="s">
        <v>1309</v>
      </c>
      <c r="G162" s="1" t="s">
        <v>1292</v>
      </c>
      <c r="H162" s="1" t="s">
        <v>1107</v>
      </c>
      <c r="I162" s="1" t="s">
        <v>248</v>
      </c>
      <c r="J162" s="1" t="s">
        <v>1108</v>
      </c>
      <c r="K162" s="1" t="s">
        <v>248</v>
      </c>
      <c r="L162" s="1" t="s">
        <v>248</v>
      </c>
      <c r="M162" s="1" t="s">
        <v>1109</v>
      </c>
      <c r="N162" s="1" t="s">
        <v>1109</v>
      </c>
      <c r="O162" s="1" t="s">
        <v>1110</v>
      </c>
      <c r="P162" s="1" t="s">
        <v>1111</v>
      </c>
      <c r="Q162" s="1" t="s">
        <v>1525</v>
      </c>
      <c r="R162" s="1" t="s">
        <v>1113</v>
      </c>
      <c r="S162" s="1" t="s">
        <v>1114</v>
      </c>
      <c r="T162" s="1" t="s">
        <v>1115</v>
      </c>
    </row>
    <row r="163" s="1" customFormat="1" spans="1:20">
      <c r="A163" s="1" t="s">
        <v>293</v>
      </c>
      <c r="B163" s="1" t="s">
        <v>1523</v>
      </c>
      <c r="C163" s="1" t="s">
        <v>292</v>
      </c>
      <c r="D163" s="1" t="s">
        <v>1526</v>
      </c>
      <c r="E163" s="1" t="s">
        <v>1527</v>
      </c>
      <c r="F163" s="1" t="s">
        <v>1309</v>
      </c>
      <c r="G163" s="1" t="s">
        <v>1292</v>
      </c>
      <c r="H163" s="1" t="s">
        <v>1107</v>
      </c>
      <c r="I163" s="1" t="s">
        <v>296</v>
      </c>
      <c r="J163" s="1" t="s">
        <v>1108</v>
      </c>
      <c r="K163" s="1" t="s">
        <v>296</v>
      </c>
      <c r="L163" s="1" t="s">
        <v>296</v>
      </c>
      <c r="M163" s="1" t="s">
        <v>1109</v>
      </c>
      <c r="N163" s="1" t="s">
        <v>1109</v>
      </c>
      <c r="O163" s="1" t="s">
        <v>1110</v>
      </c>
      <c r="P163" s="1" t="s">
        <v>1111</v>
      </c>
      <c r="Q163" s="1" t="s">
        <v>1528</v>
      </c>
      <c r="R163" s="1" t="s">
        <v>1113</v>
      </c>
      <c r="S163" s="1" t="s">
        <v>1114</v>
      </c>
      <c r="T163" s="1" t="s">
        <v>1115</v>
      </c>
    </row>
    <row r="164" s="1" customFormat="1" spans="1:20">
      <c r="A164" s="1" t="s">
        <v>1009</v>
      </c>
      <c r="B164" s="1" t="s">
        <v>1529</v>
      </c>
      <c r="C164" s="1" t="s">
        <v>1008</v>
      </c>
      <c r="D164" s="1" t="s">
        <v>1435</v>
      </c>
      <c r="E164" s="1" t="s">
        <v>1530</v>
      </c>
      <c r="F164" s="1" t="s">
        <v>1103</v>
      </c>
      <c r="G164" s="1" t="s">
        <v>1106</v>
      </c>
      <c r="H164" s="1" t="s">
        <v>1107</v>
      </c>
      <c r="I164" s="1" t="s">
        <v>1013</v>
      </c>
      <c r="J164" s="1" t="s">
        <v>1108</v>
      </c>
      <c r="K164" s="1" t="s">
        <v>1013</v>
      </c>
      <c r="L164" s="1" t="s">
        <v>1013</v>
      </c>
      <c r="M164" s="1" t="s">
        <v>1109</v>
      </c>
      <c r="N164" s="1" t="s">
        <v>1109</v>
      </c>
      <c r="O164" s="1" t="s">
        <v>1110</v>
      </c>
      <c r="P164" s="1" t="s">
        <v>1111</v>
      </c>
      <c r="Q164" s="1" t="s">
        <v>1531</v>
      </c>
      <c r="R164" s="1" t="s">
        <v>1113</v>
      </c>
      <c r="S164" s="1" t="s">
        <v>1114</v>
      </c>
      <c r="T164" s="1" t="s">
        <v>1115</v>
      </c>
    </row>
    <row r="165" s="1" customFormat="1" spans="1:20">
      <c r="A165" s="1" t="s">
        <v>374</v>
      </c>
      <c r="B165" s="1" t="s">
        <v>1529</v>
      </c>
      <c r="C165" s="1" t="s">
        <v>372</v>
      </c>
      <c r="D165" s="1" t="s">
        <v>1414</v>
      </c>
      <c r="E165" s="1" t="s">
        <v>1532</v>
      </c>
      <c r="F165" s="1" t="s">
        <v>1292</v>
      </c>
      <c r="G165" s="1" t="s">
        <v>1283</v>
      </c>
      <c r="H165" s="1" t="s">
        <v>1107</v>
      </c>
      <c r="I165" s="1" t="s">
        <v>378</v>
      </c>
      <c r="J165" s="1" t="s">
        <v>1108</v>
      </c>
      <c r="K165" s="1" t="s">
        <v>378</v>
      </c>
      <c r="L165" s="1" t="s">
        <v>378</v>
      </c>
      <c r="M165" s="1" t="s">
        <v>1109</v>
      </c>
      <c r="N165" s="1" t="s">
        <v>1109</v>
      </c>
      <c r="O165" s="1" t="s">
        <v>1110</v>
      </c>
      <c r="P165" s="1" t="s">
        <v>1111</v>
      </c>
      <c r="Q165" s="1" t="s">
        <v>1533</v>
      </c>
      <c r="R165" s="1" t="s">
        <v>1113</v>
      </c>
      <c r="S165" s="1" t="s">
        <v>1114</v>
      </c>
      <c r="T165" s="1" t="s">
        <v>1115</v>
      </c>
    </row>
    <row r="166" s="1" customFormat="1" spans="1:20">
      <c r="A166" s="1" t="s">
        <v>618</v>
      </c>
      <c r="B166" s="1" t="s">
        <v>1534</v>
      </c>
      <c r="C166" s="1" t="s">
        <v>616</v>
      </c>
      <c r="D166" s="1" t="s">
        <v>1414</v>
      </c>
      <c r="E166" s="1" t="s">
        <v>1535</v>
      </c>
      <c r="F166" s="1" t="s">
        <v>1184</v>
      </c>
      <c r="G166" s="1" t="s">
        <v>1167</v>
      </c>
      <c r="H166" s="1" t="s">
        <v>1107</v>
      </c>
      <c r="I166" s="1" t="s">
        <v>622</v>
      </c>
      <c r="J166" s="1" t="s">
        <v>1108</v>
      </c>
      <c r="K166" s="1" t="s">
        <v>622</v>
      </c>
      <c r="L166" s="1" t="s">
        <v>622</v>
      </c>
      <c r="M166" s="1" t="s">
        <v>1109</v>
      </c>
      <c r="N166" s="1" t="s">
        <v>1109</v>
      </c>
      <c r="O166" s="1" t="s">
        <v>1110</v>
      </c>
      <c r="P166" s="1" t="s">
        <v>1111</v>
      </c>
      <c r="Q166" s="1" t="s">
        <v>1536</v>
      </c>
      <c r="R166" s="1" t="s">
        <v>1113</v>
      </c>
      <c r="S166" s="1" t="s">
        <v>1114</v>
      </c>
      <c r="T166" s="1" t="s">
        <v>1115</v>
      </c>
    </row>
    <row r="167" s="1" customFormat="1" spans="1:20">
      <c r="A167" s="1" t="s">
        <v>867</v>
      </c>
      <c r="B167" s="1" t="s">
        <v>1537</v>
      </c>
      <c r="C167" s="1" t="s">
        <v>865</v>
      </c>
      <c r="D167" s="1" t="s">
        <v>1414</v>
      </c>
      <c r="E167" s="1" t="s">
        <v>1538</v>
      </c>
      <c r="F167" s="1" t="s">
        <v>1140</v>
      </c>
      <c r="G167" s="1" t="s">
        <v>1119</v>
      </c>
      <c r="H167" s="1" t="s">
        <v>1107</v>
      </c>
      <c r="I167" s="1" t="s">
        <v>870</v>
      </c>
      <c r="J167" s="1" t="s">
        <v>1108</v>
      </c>
      <c r="K167" s="1" t="s">
        <v>870</v>
      </c>
      <c r="L167" s="1" t="s">
        <v>870</v>
      </c>
      <c r="M167" s="1" t="s">
        <v>1109</v>
      </c>
      <c r="N167" s="1" t="s">
        <v>1109</v>
      </c>
      <c r="O167" s="1" t="s">
        <v>1110</v>
      </c>
      <c r="P167" s="1" t="s">
        <v>1111</v>
      </c>
      <c r="Q167" s="1" t="s">
        <v>1539</v>
      </c>
      <c r="R167" s="1" t="s">
        <v>1113</v>
      </c>
      <c r="S167" s="1" t="s">
        <v>1114</v>
      </c>
      <c r="T167" s="1" t="s">
        <v>1115</v>
      </c>
    </row>
    <row r="168" s="1" customFormat="1" spans="1:20">
      <c r="A168" s="1" t="s">
        <v>1003</v>
      </c>
      <c r="B168" s="1" t="s">
        <v>1537</v>
      </c>
      <c r="C168" s="1" t="s">
        <v>1001</v>
      </c>
      <c r="D168" s="1" t="s">
        <v>1417</v>
      </c>
      <c r="E168" s="1" t="s">
        <v>1540</v>
      </c>
      <c r="F168" s="1" t="s">
        <v>1103</v>
      </c>
      <c r="G168" s="1" t="s">
        <v>1106</v>
      </c>
      <c r="H168" s="1" t="s">
        <v>1107</v>
      </c>
      <c r="I168" s="1" t="s">
        <v>1007</v>
      </c>
      <c r="J168" s="1" t="s">
        <v>1108</v>
      </c>
      <c r="K168" s="1" t="s">
        <v>1007</v>
      </c>
      <c r="L168" s="1" t="s">
        <v>1007</v>
      </c>
      <c r="M168" s="1" t="s">
        <v>1109</v>
      </c>
      <c r="N168" s="1" t="s">
        <v>1109</v>
      </c>
      <c r="O168" s="1" t="s">
        <v>1110</v>
      </c>
      <c r="P168" s="1" t="s">
        <v>1111</v>
      </c>
      <c r="Q168" s="1" t="s">
        <v>1541</v>
      </c>
      <c r="R168" s="1" t="s">
        <v>1113</v>
      </c>
      <c r="S168" s="1" t="s">
        <v>1114</v>
      </c>
      <c r="T168" s="1" t="s">
        <v>1115</v>
      </c>
    </row>
    <row r="169" s="1" customFormat="1" spans="1:20">
      <c r="A169" s="1" t="s">
        <v>712</v>
      </c>
      <c r="B169" s="1" t="s">
        <v>1542</v>
      </c>
      <c r="C169" s="1" t="s">
        <v>711</v>
      </c>
      <c r="D169" s="1" t="s">
        <v>1543</v>
      </c>
      <c r="E169" s="1" t="s">
        <v>1544</v>
      </c>
      <c r="F169" s="1" t="s">
        <v>1184</v>
      </c>
      <c r="G169" s="1" t="s">
        <v>1155</v>
      </c>
      <c r="H169" s="1" t="s">
        <v>1107</v>
      </c>
      <c r="I169" s="1" t="s">
        <v>715</v>
      </c>
      <c r="J169" s="1" t="s">
        <v>1108</v>
      </c>
      <c r="K169" s="1" t="s">
        <v>715</v>
      </c>
      <c r="L169" s="1" t="s">
        <v>715</v>
      </c>
      <c r="M169" s="1" t="s">
        <v>1109</v>
      </c>
      <c r="N169" s="1" t="s">
        <v>1109</v>
      </c>
      <c r="O169" s="1" t="s">
        <v>1110</v>
      </c>
      <c r="P169" s="1" t="s">
        <v>1111</v>
      </c>
      <c r="Q169" s="1" t="s">
        <v>1545</v>
      </c>
      <c r="R169" s="1" t="s">
        <v>1113</v>
      </c>
      <c r="S169" s="1" t="s">
        <v>1114</v>
      </c>
      <c r="T169" s="1" t="s">
        <v>1115</v>
      </c>
    </row>
    <row r="170" s="1" customFormat="1" spans="1:20">
      <c r="A170" s="1" t="s">
        <v>532</v>
      </c>
      <c r="B170" s="1" t="s">
        <v>1542</v>
      </c>
      <c r="C170" s="1" t="s">
        <v>531</v>
      </c>
      <c r="D170" s="1" t="s">
        <v>1543</v>
      </c>
      <c r="E170" s="1" t="s">
        <v>1546</v>
      </c>
      <c r="F170" s="1" t="s">
        <v>1219</v>
      </c>
      <c r="G170" s="1" t="s">
        <v>1184</v>
      </c>
      <c r="H170" s="1" t="s">
        <v>1107</v>
      </c>
      <c r="I170" s="1" t="s">
        <v>535</v>
      </c>
      <c r="J170" s="1" t="s">
        <v>1108</v>
      </c>
      <c r="K170" s="1" t="s">
        <v>535</v>
      </c>
      <c r="L170" s="1" t="s">
        <v>535</v>
      </c>
      <c r="M170" s="1" t="s">
        <v>1109</v>
      </c>
      <c r="N170" s="1" t="s">
        <v>1109</v>
      </c>
      <c r="O170" s="1" t="s">
        <v>1110</v>
      </c>
      <c r="P170" s="1" t="s">
        <v>1111</v>
      </c>
      <c r="Q170" s="1" t="s">
        <v>1547</v>
      </c>
      <c r="R170" s="1" t="s">
        <v>1113</v>
      </c>
      <c r="S170" s="1" t="s">
        <v>1114</v>
      </c>
      <c r="T170" s="1" t="s">
        <v>1115</v>
      </c>
    </row>
    <row r="171" s="1" customFormat="1" spans="1:20">
      <c r="A171" s="1" t="s">
        <v>784</v>
      </c>
      <c r="B171" s="1" t="s">
        <v>1548</v>
      </c>
      <c r="C171" s="1" t="s">
        <v>783</v>
      </c>
      <c r="D171" s="1" t="s">
        <v>1543</v>
      </c>
      <c r="E171" s="1" t="s">
        <v>1549</v>
      </c>
      <c r="F171" s="1" t="s">
        <v>1155</v>
      </c>
      <c r="G171" s="1" t="s">
        <v>1140</v>
      </c>
      <c r="H171" s="1" t="s">
        <v>1107</v>
      </c>
      <c r="I171" s="1" t="s">
        <v>788</v>
      </c>
      <c r="J171" s="1" t="s">
        <v>1108</v>
      </c>
      <c r="K171" s="1" t="s">
        <v>788</v>
      </c>
      <c r="L171" s="1" t="s">
        <v>788</v>
      </c>
      <c r="M171" s="1" t="s">
        <v>1109</v>
      </c>
      <c r="N171" s="1" t="s">
        <v>1109</v>
      </c>
      <c r="O171" s="1" t="s">
        <v>1110</v>
      </c>
      <c r="P171" s="1" t="s">
        <v>1111</v>
      </c>
      <c r="Q171" s="1" t="s">
        <v>1550</v>
      </c>
      <c r="R171" s="1" t="s">
        <v>1113</v>
      </c>
      <c r="S171" s="1" t="s">
        <v>1114</v>
      </c>
      <c r="T171" s="1" t="s">
        <v>1115</v>
      </c>
    </row>
    <row r="172" s="1" customFormat="1" spans="1:20">
      <c r="A172" s="1" t="s">
        <v>706</v>
      </c>
      <c r="B172" s="1" t="s">
        <v>1548</v>
      </c>
      <c r="C172" s="1" t="s">
        <v>705</v>
      </c>
      <c r="D172" s="1" t="s">
        <v>1543</v>
      </c>
      <c r="E172" s="1" t="s">
        <v>1551</v>
      </c>
      <c r="F172" s="1" t="s">
        <v>1184</v>
      </c>
      <c r="G172" s="1" t="s">
        <v>1155</v>
      </c>
      <c r="H172" s="1" t="s">
        <v>1107</v>
      </c>
      <c r="I172" s="1" t="s">
        <v>710</v>
      </c>
      <c r="J172" s="1" t="s">
        <v>1108</v>
      </c>
      <c r="K172" s="1" t="s">
        <v>710</v>
      </c>
      <c r="L172" s="1" t="s">
        <v>710</v>
      </c>
      <c r="M172" s="1" t="s">
        <v>1109</v>
      </c>
      <c r="N172" s="1" t="s">
        <v>1109</v>
      </c>
      <c r="O172" s="1" t="s">
        <v>1110</v>
      </c>
      <c r="P172" s="1" t="s">
        <v>1111</v>
      </c>
      <c r="Q172" s="1" t="s">
        <v>1552</v>
      </c>
      <c r="R172" s="1" t="s">
        <v>1113</v>
      </c>
      <c r="S172" s="1" t="s">
        <v>1114</v>
      </c>
      <c r="T172" s="1" t="s">
        <v>1115</v>
      </c>
    </row>
    <row r="173" s="1" customFormat="1" spans="1:20">
      <c r="A173" s="1" t="s">
        <v>526</v>
      </c>
      <c r="B173" s="1" t="s">
        <v>1548</v>
      </c>
      <c r="C173" s="1" t="s">
        <v>525</v>
      </c>
      <c r="D173" s="1" t="s">
        <v>1543</v>
      </c>
      <c r="E173" s="1" t="s">
        <v>1553</v>
      </c>
      <c r="F173" s="1" t="s">
        <v>1219</v>
      </c>
      <c r="G173" s="1" t="s">
        <v>1184</v>
      </c>
      <c r="H173" s="1" t="s">
        <v>1107</v>
      </c>
      <c r="I173" s="1" t="s">
        <v>530</v>
      </c>
      <c r="J173" s="1" t="s">
        <v>1108</v>
      </c>
      <c r="K173" s="1" t="s">
        <v>530</v>
      </c>
      <c r="L173" s="1" t="s">
        <v>530</v>
      </c>
      <c r="M173" s="1" t="s">
        <v>1109</v>
      </c>
      <c r="N173" s="1" t="s">
        <v>1109</v>
      </c>
      <c r="O173" s="1" t="s">
        <v>1110</v>
      </c>
      <c r="P173" s="1" t="s">
        <v>1111</v>
      </c>
      <c r="Q173" s="1" t="s">
        <v>1554</v>
      </c>
      <c r="R173" s="1" t="s">
        <v>1113</v>
      </c>
      <c r="S173" s="1" t="s">
        <v>1114</v>
      </c>
      <c r="T173" s="1" t="s">
        <v>1115</v>
      </c>
    </row>
    <row r="174" s="1" customFormat="1" spans="1:20">
      <c r="A174" s="1" t="s">
        <v>920</v>
      </c>
      <c r="B174" s="1" t="s">
        <v>1555</v>
      </c>
      <c r="C174" s="1" t="s">
        <v>919</v>
      </c>
      <c r="D174" s="1" t="s">
        <v>1168</v>
      </c>
      <c r="E174" s="1" t="s">
        <v>1556</v>
      </c>
      <c r="F174" s="1" t="s">
        <v>1140</v>
      </c>
      <c r="G174" s="1" t="s">
        <v>1103</v>
      </c>
      <c r="H174" s="1" t="s">
        <v>1107</v>
      </c>
      <c r="I174" s="1" t="s">
        <v>924</v>
      </c>
      <c r="J174" s="1" t="s">
        <v>1108</v>
      </c>
      <c r="K174" s="1" t="s">
        <v>924</v>
      </c>
      <c r="L174" s="1" t="s">
        <v>924</v>
      </c>
      <c r="M174" s="1" t="s">
        <v>1109</v>
      </c>
      <c r="N174" s="1" t="s">
        <v>1109</v>
      </c>
      <c r="O174" s="1" t="s">
        <v>1110</v>
      </c>
      <c r="P174" s="1" t="s">
        <v>1111</v>
      </c>
      <c r="Q174" s="1" t="s">
        <v>1557</v>
      </c>
      <c r="R174" s="1" t="s">
        <v>1113</v>
      </c>
      <c r="S174" s="1" t="s">
        <v>1114</v>
      </c>
      <c r="T174" s="1" t="s">
        <v>1115</v>
      </c>
    </row>
    <row r="175" s="1" customFormat="1" spans="1:20">
      <c r="A175" s="1" t="s">
        <v>470</v>
      </c>
      <c r="B175" s="1" t="s">
        <v>1558</v>
      </c>
      <c r="C175" s="1" t="s">
        <v>469</v>
      </c>
      <c r="D175" s="1" t="s">
        <v>1430</v>
      </c>
      <c r="E175" s="1" t="s">
        <v>1559</v>
      </c>
      <c r="F175" s="1" t="s">
        <v>1274</v>
      </c>
      <c r="G175" s="1" t="s">
        <v>1219</v>
      </c>
      <c r="H175" s="1" t="s">
        <v>1107</v>
      </c>
      <c r="I175" s="1" t="s">
        <v>475</v>
      </c>
      <c r="J175" s="1" t="s">
        <v>1108</v>
      </c>
      <c r="K175" s="1" t="s">
        <v>475</v>
      </c>
      <c r="L175" s="1" t="s">
        <v>475</v>
      </c>
      <c r="M175" s="1" t="s">
        <v>1109</v>
      </c>
      <c r="N175" s="1" t="s">
        <v>1109</v>
      </c>
      <c r="O175" s="1" t="s">
        <v>1110</v>
      </c>
      <c r="P175" s="1" t="s">
        <v>1111</v>
      </c>
      <c r="Q175" s="1" t="s">
        <v>1560</v>
      </c>
      <c r="R175" s="1" t="s">
        <v>1113</v>
      </c>
      <c r="S175" s="1" t="s">
        <v>1114</v>
      </c>
      <c r="T175" s="1" t="s">
        <v>1207</v>
      </c>
    </row>
    <row r="176" s="1" customFormat="1" spans="1:20">
      <c r="A176" s="1" t="s">
        <v>310</v>
      </c>
      <c r="B176" s="1" t="s">
        <v>1561</v>
      </c>
      <c r="C176" s="1" t="s">
        <v>309</v>
      </c>
      <c r="D176" s="1" t="s">
        <v>1430</v>
      </c>
      <c r="E176" s="1" t="s">
        <v>1562</v>
      </c>
      <c r="F176" s="1" t="s">
        <v>1309</v>
      </c>
      <c r="G176" s="1" t="s">
        <v>1289</v>
      </c>
      <c r="H176" s="1" t="s">
        <v>1107</v>
      </c>
      <c r="I176" s="1" t="s">
        <v>315</v>
      </c>
      <c r="J176" s="1" t="s">
        <v>1108</v>
      </c>
      <c r="K176" s="1" t="s">
        <v>315</v>
      </c>
      <c r="L176" s="1" t="s">
        <v>315</v>
      </c>
      <c r="M176" s="1" t="s">
        <v>1109</v>
      </c>
      <c r="N176" s="1" t="s">
        <v>1109</v>
      </c>
      <c r="O176" s="1" t="s">
        <v>1110</v>
      </c>
      <c r="P176" s="1" t="s">
        <v>1111</v>
      </c>
      <c r="Q176" s="1" t="s">
        <v>1563</v>
      </c>
      <c r="R176" s="1" t="s">
        <v>1113</v>
      </c>
      <c r="S176" s="1" t="s">
        <v>1114</v>
      </c>
      <c r="T176" s="1" t="s">
        <v>1207</v>
      </c>
    </row>
    <row r="177" s="1" customFormat="1" spans="1:20">
      <c r="A177" s="1" t="s">
        <v>33</v>
      </c>
      <c r="B177" s="1" t="s">
        <v>1564</v>
      </c>
      <c r="C177" s="1" t="s">
        <v>32</v>
      </c>
      <c r="D177" s="1" t="s">
        <v>1435</v>
      </c>
      <c r="E177" s="1" t="s">
        <v>1565</v>
      </c>
      <c r="F177" s="1" t="s">
        <v>1334</v>
      </c>
      <c r="G177" s="1" t="s">
        <v>1314</v>
      </c>
      <c r="H177" s="1" t="s">
        <v>1107</v>
      </c>
      <c r="I177" s="1" t="s">
        <v>37</v>
      </c>
      <c r="J177" s="1" t="s">
        <v>1108</v>
      </c>
      <c r="K177" s="1" t="s">
        <v>37</v>
      </c>
      <c r="L177" s="1" t="s">
        <v>37</v>
      </c>
      <c r="M177" s="1" t="s">
        <v>1109</v>
      </c>
      <c r="N177" s="1" t="s">
        <v>1109</v>
      </c>
      <c r="O177" s="1" t="s">
        <v>1110</v>
      </c>
      <c r="P177" s="1" t="s">
        <v>1111</v>
      </c>
      <c r="Q177" s="1" t="s">
        <v>1566</v>
      </c>
      <c r="R177" s="1" t="s">
        <v>1113</v>
      </c>
      <c r="S177" s="1" t="s">
        <v>1114</v>
      </c>
      <c r="T177" s="1" t="s">
        <v>1115</v>
      </c>
    </row>
    <row r="178" s="1" customFormat="1" spans="1:20">
      <c r="A178" s="1" t="s">
        <v>421</v>
      </c>
      <c r="B178" s="1" t="s">
        <v>1567</v>
      </c>
      <c r="C178" s="1" t="s">
        <v>420</v>
      </c>
      <c r="D178" s="1" t="s">
        <v>1543</v>
      </c>
      <c r="E178" s="1" t="s">
        <v>1568</v>
      </c>
      <c r="F178" s="1" t="s">
        <v>1283</v>
      </c>
      <c r="G178" s="1" t="s">
        <v>1274</v>
      </c>
      <c r="H178" s="1" t="s">
        <v>1107</v>
      </c>
      <c r="I178" s="1" t="s">
        <v>426</v>
      </c>
      <c r="J178" s="1" t="s">
        <v>1108</v>
      </c>
      <c r="K178" s="1" t="s">
        <v>426</v>
      </c>
      <c r="L178" s="1" t="s">
        <v>426</v>
      </c>
      <c r="M178" s="1" t="s">
        <v>1109</v>
      </c>
      <c r="N178" s="1" t="s">
        <v>1109</v>
      </c>
      <c r="O178" s="1" t="s">
        <v>1110</v>
      </c>
      <c r="P178" s="1" t="s">
        <v>1111</v>
      </c>
      <c r="Q178" s="1" t="s">
        <v>1569</v>
      </c>
      <c r="R178" s="1" t="s">
        <v>1113</v>
      </c>
      <c r="S178" s="1" t="s">
        <v>1114</v>
      </c>
      <c r="T178" s="1" t="s">
        <v>1115</v>
      </c>
    </row>
    <row r="179" s="1" customFormat="1" spans="1:20">
      <c r="A179" s="1" t="s">
        <v>700</v>
      </c>
      <c r="B179" s="1" t="s">
        <v>1570</v>
      </c>
      <c r="C179" s="1" t="s">
        <v>698</v>
      </c>
      <c r="D179" s="1" t="s">
        <v>1571</v>
      </c>
      <c r="E179" s="1" t="s">
        <v>1572</v>
      </c>
      <c r="F179" s="1" t="s">
        <v>1167</v>
      </c>
      <c r="G179" s="1" t="s">
        <v>1155</v>
      </c>
      <c r="H179" s="1" t="s">
        <v>1107</v>
      </c>
      <c r="I179" s="1" t="s">
        <v>704</v>
      </c>
      <c r="J179" s="1" t="s">
        <v>1108</v>
      </c>
      <c r="K179" s="1" t="s">
        <v>704</v>
      </c>
      <c r="L179" s="1" t="s">
        <v>704</v>
      </c>
      <c r="M179" s="1" t="s">
        <v>1109</v>
      </c>
      <c r="N179" s="1" t="s">
        <v>1109</v>
      </c>
      <c r="O179" s="1" t="s">
        <v>1110</v>
      </c>
      <c r="P179" s="1" t="s">
        <v>1111</v>
      </c>
      <c r="Q179" s="1" t="s">
        <v>1573</v>
      </c>
      <c r="R179" s="1" t="s">
        <v>1113</v>
      </c>
      <c r="S179" s="1" t="s">
        <v>1114</v>
      </c>
      <c r="T179" s="1" t="s">
        <v>1115</v>
      </c>
    </row>
    <row r="180" s="1" customFormat="1" spans="1:20">
      <c r="A180" s="1" t="s">
        <v>236</v>
      </c>
      <c r="B180" s="1" t="s">
        <v>1574</v>
      </c>
      <c r="C180" s="1" t="s">
        <v>234</v>
      </c>
      <c r="D180" s="1" t="s">
        <v>1575</v>
      </c>
      <c r="E180" s="1" t="s">
        <v>1576</v>
      </c>
      <c r="F180" s="1" t="s">
        <v>1314</v>
      </c>
      <c r="G180" s="1" t="s">
        <v>1292</v>
      </c>
      <c r="H180" s="1" t="s">
        <v>1107</v>
      </c>
      <c r="I180" s="1" t="s">
        <v>241</v>
      </c>
      <c r="J180" s="1" t="s">
        <v>1108</v>
      </c>
      <c r="K180" s="1" t="s">
        <v>241</v>
      </c>
      <c r="L180" s="1" t="s">
        <v>241</v>
      </c>
      <c r="M180" s="1" t="s">
        <v>1109</v>
      </c>
      <c r="N180" s="1" t="s">
        <v>1109</v>
      </c>
      <c r="O180" s="1" t="s">
        <v>1110</v>
      </c>
      <c r="P180" s="1" t="s">
        <v>1111</v>
      </c>
      <c r="Q180" s="1" t="s">
        <v>1577</v>
      </c>
      <c r="R180" s="1" t="s">
        <v>1113</v>
      </c>
      <c r="S180" s="1" t="s">
        <v>1114</v>
      </c>
      <c r="T180" s="1" t="s">
        <v>1115</v>
      </c>
    </row>
    <row r="181" s="1" customFormat="1" spans="1:20">
      <c r="A181" s="1" t="s">
        <v>521</v>
      </c>
      <c r="B181" s="1" t="s">
        <v>1578</v>
      </c>
      <c r="C181" s="1" t="s">
        <v>520</v>
      </c>
      <c r="D181" s="1" t="s">
        <v>1579</v>
      </c>
      <c r="E181" s="1" t="s">
        <v>1580</v>
      </c>
      <c r="F181" s="1" t="s">
        <v>1219</v>
      </c>
      <c r="G181" s="1" t="s">
        <v>1184</v>
      </c>
      <c r="H181" s="1" t="s">
        <v>1107</v>
      </c>
      <c r="I181" s="1" t="s">
        <v>524</v>
      </c>
      <c r="J181" s="1" t="s">
        <v>1108</v>
      </c>
      <c r="K181" s="1" t="s">
        <v>524</v>
      </c>
      <c r="L181" s="1" t="s">
        <v>524</v>
      </c>
      <c r="M181" s="1" t="s">
        <v>1109</v>
      </c>
      <c r="N181" s="1" t="s">
        <v>1109</v>
      </c>
      <c r="O181" s="1" t="s">
        <v>1110</v>
      </c>
      <c r="P181" s="1" t="s">
        <v>1111</v>
      </c>
      <c r="Q181" s="1" t="s">
        <v>1581</v>
      </c>
      <c r="R181" s="1" t="s">
        <v>1113</v>
      </c>
      <c r="S181" s="1" t="s">
        <v>1114</v>
      </c>
      <c r="T181" s="1" t="s">
        <v>1115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20220124-20220130</vt:lpstr>
      <vt:lpstr>20220131-20220206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2022-02-08T09:15:03Z</dcterms:created>
  <dcterms:modified xsi:type="dcterms:W3CDTF">2022-02-08T09:29:30Z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544A3D9E12254C3B9CCFF5C1A397C8FF</vt:lpwstr>
  </property>
  <property fmtid="{D5CDD505-2E9C-101B-9397-08002B2CF9AE}" pid="3" name="KSOProductBuildVer">
    <vt:lpwstr>2052-11.1.0.11294</vt:lpwstr>
  </property>
</Properties>
</file>