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44525"/>
</workbook>
</file>

<file path=xl/sharedStrings.xml><?xml version="1.0" encoding="utf-8"?>
<sst xmlns="http://schemas.openxmlformats.org/spreadsheetml/2006/main" count="429" uniqueCount="178">
  <si>
    <t>去哪儿网酒店预付对账单</t>
  </si>
  <si>
    <t>供应商名称：</t>
  </si>
  <si>
    <t>趣游游</t>
  </si>
  <si>
    <t>结算周期：</t>
  </si>
  <si>
    <t>2022-01-31至2022-02-06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</si>
  <si>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</si>
  <si>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</si>
  <si>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</si>
  <si>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</si>
  <si>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</si>
  <si>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</si>
  <si>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</si>
  <si>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</si>
  <si>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</si>
  <si>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</si>
  <si>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</si>
  <si>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</si>
  <si>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</si>
  <si>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</si>
  <si>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</si>
  <si>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¥4,655.00</t>
  </si>
  <si>
    <t>¥610.00</t>
  </si>
  <si>
    <t>¥4,045.00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</si>
  <si>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</si>
  <si>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</si>
  <si>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</si>
  <si>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</si>
  <si>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</si>
  <si>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</si>
  <si>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</si>
  <si>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</si>
  <si>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</si>
  <si>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</si>
  <si>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</si>
  <si>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</si>
  <si>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</si>
  <si>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</si>
  <si>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</si>
  <si>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</si>
  <si>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</si>
  <si>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</si>
  <si>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</si>
  <si>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</si>
  <si>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</si>
  <si>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</si>
  <si>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</si>
  <si>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</si>
  <si>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</si>
  <si>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</si>
  <si>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</si>
  <si>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</si>
  <si>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</si>
  <si>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</si>
  <si>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</si>
  <si>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</si>
  <si>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</si>
  <si>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</si>
  <si>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</si>
  <si>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</si>
  <si>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</si>
  <si>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</si>
  <si>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</si>
  <si>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</si>
  <si>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</si>
  <si>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</si>
  <si>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</si>
  <si>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</si>
  <si>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</si>
  <si>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</si>
  <si>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102884103067</t>
  </si>
  <si>
    <t>酒店预付</t>
  </si>
  <si>
    <t>否</t>
  </si>
  <si>
    <t>普通</t>
  </si>
  <si>
    <t>329870131</t>
  </si>
  <si>
    <t>溧阳美岕山野温泉度假村</t>
  </si>
  <si>
    <t>1638814</t>
  </si>
  <si>
    <t>程涛奇</t>
  </si>
  <si>
    <t>2022-01-21</t>
  </si>
  <si>
    <t>2022-01-30</t>
  </si>
  <si>
    <t>2022-01-31</t>
  </si>
  <si>
    <t>¥2,261.00</t>
  </si>
  <si>
    <t>¥295.00</t>
  </si>
  <si>
    <t>¥1,966.00</t>
  </si>
  <si>
    <t>一居室树屋</t>
  </si>
  <si>
    <t>WEBSITE</t>
  </si>
  <si>
    <t>102871116621</t>
  </si>
  <si>
    <t>364224773</t>
  </si>
  <si>
    <t>江油顺辉·铂晶巴登酒店</t>
  </si>
  <si>
    <t>侯丹</t>
  </si>
  <si>
    <t>2022-01-08</t>
  </si>
  <si>
    <t>2022-02-01</t>
  </si>
  <si>
    <t>¥822.00</t>
  </si>
  <si>
    <t>¥108.00</t>
  </si>
  <si>
    <t>¥714.00</t>
  </si>
  <si>
    <t>高级单间</t>
  </si>
  <si>
    <t>102887555635</t>
  </si>
  <si>
    <t>311258047</t>
  </si>
  <si>
    <t>如家酒店·neo(陵水椰林南干道店)</t>
  </si>
  <si>
    <t>刘明</t>
  </si>
  <si>
    <t>2022-01-24</t>
  </si>
  <si>
    <t>2022-02-04</t>
  </si>
  <si>
    <t>¥744.00</t>
  </si>
  <si>
    <t>¥99.00</t>
  </si>
  <si>
    <t>¥645.00</t>
  </si>
  <si>
    <t>双床房</t>
  </si>
  <si>
    <t>102875265610</t>
  </si>
  <si>
    <t>309686026</t>
  </si>
  <si>
    <t>西昌天季酒店</t>
  </si>
  <si>
    <t>周昊</t>
  </si>
  <si>
    <t>2022-01-12</t>
  </si>
  <si>
    <t>2022-02-06</t>
  </si>
  <si>
    <t>¥828.00</t>
  </si>
  <si>
    <t>¥720.00</t>
  </si>
  <si>
    <t>阳光双床房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</si>
  <si>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</si>
  <si>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</si>
  <si>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</si>
  <si>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</si>
  <si>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</si>
  <si>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</si>
  <si>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</si>
  <si>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</si>
  <si>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</si>
  <si>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</si>
  <si>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</si>
  <si>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A220209110657481</t>
  </si>
  <si>
    <r>
      <t>总计：</t>
    </r>
    <r>
      <rPr>
        <sz val="10"/>
        <rFont val="Arial"/>
        <charset val="134"/>
      </rPr>
      <t>4045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</si>
  <si>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</si>
  <si>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</si>
  <si>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</si>
  <si>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</si>
  <si>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</si>
  <si>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</si>
  <si>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</si>
  <si>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</si>
  <si>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</si>
  <si>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</si>
  <si>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</si>
  <si>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</si>
  <si>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</si>
  <si>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</si>
  <si>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</si>
  <si>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</si>
  <si>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102875265610,2387204</t>
  </si>
  <si>
    <t>2412797</t>
  </si>
  <si>
    <t>退房日周结</t>
  </si>
  <si>
    <t>0.00</t>
  </si>
  <si>
    <t>RMB</t>
  </si>
  <si>
    <t>0</t>
  </si>
  <si>
    <t>趣游游国内直连</t>
  </si>
  <si>
    <t>2022-02-04 10:37:30</t>
  </si>
  <si>
    <t>汇智国际旅游发展有限公司</t>
  </si>
  <si>
    <t>直连</t>
  </si>
  <si>
    <t>102890144912</t>
  </si>
  <si>
    <t>2022-01-27</t>
  </si>
  <si>
    <t>2409772</t>
  </si>
  <si>
    <t>英德宝墩湖湖山温泉度假村</t>
  </si>
  <si>
    <t>杨登</t>
  </si>
  <si>
    <t>2022-02-03</t>
  </si>
  <si>
    <t>2022-02-05</t>
  </si>
  <si>
    <t>1890.00</t>
  </si>
  <si>
    <t>-1890</t>
  </si>
  <si>
    <t>2022-01-27 13:52:23</t>
  </si>
  <si>
    <t>直采</t>
  </si>
  <si>
    <t>2408339</t>
  </si>
  <si>
    <t>如家酒店（海南陵水陵文路店）</t>
  </si>
  <si>
    <t>645.00</t>
  </si>
  <si>
    <t>2022-01-24 20:12:42</t>
  </si>
  <si>
    <t>2405662</t>
  </si>
  <si>
    <t>1966.00</t>
  </si>
  <si>
    <t>2022-01-21 23:19:31</t>
  </si>
  <si>
    <t>2387204</t>
  </si>
  <si>
    <t>720.00</t>
  </si>
  <si>
    <t>2022-01-12 22:56:25</t>
  </si>
  <si>
    <t>2379178</t>
  </si>
  <si>
    <t>顺辉·铂晶巴登酒店</t>
  </si>
  <si>
    <t>714.00</t>
  </si>
  <si>
    <t>2022-01-08 17:25:23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</si>
</sst>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14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31" fillId="22" borderId="1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9"/>
      <c r="F12" s="40"/>
      <c r="I12" s="40"/>
    </row>
    <row r="13" ht="15" customHeight="1" spans="1:9">
      <c r="A13" s="38" t="s">
        <v>30</v>
      </c>
      <c r="B13" s="39" t="s">
        <v>31</v>
      </c>
      <c r="C13" s="19"/>
      <c r="F13" s="40"/>
      <c r="I13" s="40"/>
    </row>
    <row r="14" ht="15" customHeight="1" spans="1:9">
      <c r="A14" s="38" t="s">
        <v>32</v>
      </c>
      <c r="B14" s="39" t="s">
        <v>33</v>
      </c>
      <c r="C14" s="19"/>
      <c r="F14" s="40"/>
      <c r="G14" s="19"/>
      <c r="H14" s="19"/>
      <c r="I14" s="40"/>
    </row>
    <row r="15" ht="15" customHeight="1" spans="1:9">
      <c r="A15" s="38" t="s">
        <v>34</v>
      </c>
      <c r="B15" s="39" t="s">
        <v>35</v>
      </c>
      <c r="C15" s="19"/>
      <c r="F15" s="40"/>
      <c r="I15" s="40"/>
    </row>
    <row r="16" ht="15" customHeight="1" spans="1:9">
      <c r="A16" s="38" t="s">
        <v>36</v>
      </c>
      <c r="B16" s="39" t="s">
        <v>37</v>
      </c>
      <c r="C16" s="19"/>
      <c r="F16" s="40"/>
      <c r="I16" s="40"/>
    </row>
    <row r="17" ht="15" customHeight="1" spans="1:6">
      <c r="A17" s="38" t="s">
        <v>38</v>
      </c>
      <c r="B17" s="39" t="s">
        <v>39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78</v>
      </c>
      <c r="P2" s="8" t="s">
        <v>79</v>
      </c>
      <c r="Q2" s="8"/>
      <c r="R2" s="12" t="s">
        <v>80</v>
      </c>
      <c r="S2" s="13" t="s">
        <v>19</v>
      </c>
      <c r="T2" s="8"/>
      <c r="U2" s="12" t="s">
        <v>19</v>
      </c>
      <c r="V2" s="12" t="s">
        <v>80</v>
      </c>
      <c r="W2" s="13" t="s">
        <v>81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7" t="s">
        <v>85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2</v>
      </c>
      <c r="N3" s="8" t="s">
        <v>89</v>
      </c>
      <c r="O3" s="8" t="s">
        <v>78</v>
      </c>
      <c r="P3" s="8" t="s">
        <v>90</v>
      </c>
      <c r="Q3" s="8"/>
      <c r="R3" s="12" t="s">
        <v>91</v>
      </c>
      <c r="S3" s="13" t="s">
        <v>19</v>
      </c>
      <c r="T3" s="8"/>
      <c r="U3" s="12" t="s">
        <v>19</v>
      </c>
      <c r="V3" s="12" t="s">
        <v>91</v>
      </c>
      <c r="W3" s="13" t="s">
        <v>92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7" t="s">
        <v>95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96</v>
      </c>
      <c r="H4" s="8" t="s">
        <v>97</v>
      </c>
      <c r="I4" s="8" t="s">
        <v>75</v>
      </c>
      <c r="J4" s="8" t="s">
        <v>2</v>
      </c>
      <c r="K4" s="8" t="s">
        <v>98</v>
      </c>
      <c r="L4" s="8">
        <v>1</v>
      </c>
      <c r="M4" s="8">
        <v>3</v>
      </c>
      <c r="N4" s="8" t="s">
        <v>99</v>
      </c>
      <c r="O4" s="8" t="s">
        <v>90</v>
      </c>
      <c r="P4" s="8" t="s">
        <v>100</v>
      </c>
      <c r="Q4" s="8"/>
      <c r="R4" s="12" t="s">
        <v>101</v>
      </c>
      <c r="S4" s="13" t="s">
        <v>19</v>
      </c>
      <c r="T4" s="8"/>
      <c r="U4" s="12" t="s">
        <v>19</v>
      </c>
      <c r="V4" s="12" t="s">
        <v>101</v>
      </c>
      <c r="W4" s="13" t="s">
        <v>102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84</v>
      </c>
      <c r="AG4" t="s">
        <v>71</v>
      </c>
      <c r="AH4" t="s">
        <v>19</v>
      </c>
    </row>
    <row r="5" ht="14.25" customHeight="1" spans="1:34">
      <c r="A5" s="7" t="s">
        <v>105</v>
      </c>
      <c r="B5" s="7"/>
      <c r="C5" s="7" t="s">
        <v>70</v>
      </c>
      <c r="D5" s="7" t="s">
        <v>71</v>
      </c>
      <c r="E5" s="7" t="s">
        <v>72</v>
      </c>
      <c r="F5" s="7" t="s">
        <v>71</v>
      </c>
      <c r="G5" s="7" t="s">
        <v>106</v>
      </c>
      <c r="H5" s="8" t="s">
        <v>107</v>
      </c>
      <c r="I5" s="8" t="s">
        <v>75</v>
      </c>
      <c r="J5" s="8" t="s">
        <v>2</v>
      </c>
      <c r="K5" s="8" t="s">
        <v>108</v>
      </c>
      <c r="L5" s="8">
        <v>1</v>
      </c>
      <c r="M5" s="8">
        <v>2</v>
      </c>
      <c r="N5" s="8" t="s">
        <v>109</v>
      </c>
      <c r="O5" s="8" t="s">
        <v>100</v>
      </c>
      <c r="P5" s="8" t="s">
        <v>110</v>
      </c>
      <c r="Q5" s="8"/>
      <c r="R5" s="12" t="s">
        <v>111</v>
      </c>
      <c r="S5" s="13" t="s">
        <v>19</v>
      </c>
      <c r="T5" s="8"/>
      <c r="U5" s="12" t="s">
        <v>19</v>
      </c>
      <c r="V5" s="12" t="s">
        <v>111</v>
      </c>
      <c r="W5" s="13" t="s">
        <v>92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84</v>
      </c>
      <c r="AG5" t="s">
        <v>71</v>
      </c>
      <c r="AH5" t="s">
        <v>19</v>
      </c>
    </row>
    <row r="6" customHeight="1" spans="1:32">
      <c r="A6" s="11" t="s">
        <v>114</v>
      </c>
      <c r="B6" s="11"/>
      <c r="C6" s="11" t="s">
        <v>115</v>
      </c>
      <c r="D6" s="11"/>
      <c r="E6" s="11"/>
      <c r="F6" s="11"/>
      <c r="G6" s="11" t="s">
        <v>115</v>
      </c>
      <c r="H6" s="11" t="s">
        <v>115</v>
      </c>
      <c r="I6" s="11" t="s">
        <v>115</v>
      </c>
      <c r="J6" s="11" t="s">
        <v>115</v>
      </c>
      <c r="K6" s="11" t="s">
        <v>115</v>
      </c>
      <c r="L6" s="11" t="s">
        <v>115</v>
      </c>
      <c r="M6" s="11" t="s">
        <v>115</v>
      </c>
      <c r="N6" s="11" t="s">
        <v>115</v>
      </c>
      <c r="O6" s="11" t="s">
        <v>115</v>
      </c>
      <c r="P6" s="11" t="s">
        <v>115</v>
      </c>
      <c r="Q6" s="11"/>
      <c r="R6" s="14" t="s">
        <v>20</v>
      </c>
      <c r="S6" s="14" t="s">
        <v>19</v>
      </c>
      <c r="T6" s="11" t="s">
        <v>115</v>
      </c>
      <c r="U6" s="14"/>
      <c r="V6" s="14" t="s">
        <v>20</v>
      </c>
      <c r="W6" s="14" t="s">
        <v>21</v>
      </c>
      <c r="X6" s="14"/>
      <c r="Y6" s="14"/>
      <c r="Z6" s="14"/>
      <c r="AA6" s="11"/>
      <c r="AB6" s="14"/>
      <c r="AC6" s="11"/>
      <c r="AD6" s="11" t="s">
        <v>115</v>
      </c>
      <c r="AE6" s="11"/>
      <c r="AF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</v>
      </c>
      <c r="B1" s="4" t="s">
        <v>117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118</v>
      </c>
      <c r="H1" s="4" t="s">
        <v>119</v>
      </c>
      <c r="I1" s="4" t="s">
        <v>13</v>
      </c>
      <c r="J1" s="4" t="s">
        <v>17</v>
      </c>
      <c r="K1" s="4" t="s">
        <v>18</v>
      </c>
      <c r="L1" s="10" t="s">
        <v>120</v>
      </c>
      <c r="M1" s="4" t="s">
        <v>121</v>
      </c>
      <c r="N1" s="4" t="s">
        <v>122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124</v>
      </c>
    </row>
    <row r="2" ht="14.25" customHeight="1" spans="1:9">
      <c r="A2" s="7" t="s">
        <v>69</v>
      </c>
      <c r="B2" s="8" t="s">
        <v>78</v>
      </c>
      <c r="C2" s="8" t="s">
        <v>79</v>
      </c>
      <c r="D2" s="3">
        <v>1966</v>
      </c>
      <c r="E2" t="str">
        <f>VLOOKUP(A2,HOP!A:L,12,0)</f>
        <v>1966.00</v>
      </c>
      <c r="F2" t="str">
        <f>VLOOKUP(A2,HOP!A:C,3,0)</f>
        <v>2405662</v>
      </c>
      <c r="G2">
        <f>D2-E2</f>
        <v>0</v>
      </c>
      <c r="H2" t="str">
        <f>$H$1&amp;F2</f>
        <v>，2405662</v>
      </c>
      <c r="I2" t="str">
        <f>VLOOKUP(A2,HOP!A:T,20,0)</f>
        <v>直连</v>
      </c>
    </row>
    <row r="3" ht="14.25" customHeight="1" spans="1:9">
      <c r="A3" s="7" t="s">
        <v>85</v>
      </c>
      <c r="B3" s="8" t="s">
        <v>78</v>
      </c>
      <c r="C3" s="8" t="s">
        <v>90</v>
      </c>
      <c r="D3" s="3">
        <v>714</v>
      </c>
      <c r="E3" t="str">
        <f>VLOOKUP(A3,HOP!A:L,12,0)</f>
        <v>714.00</v>
      </c>
      <c r="F3" t="str">
        <f>VLOOKUP(A3,HOP!A:C,3,0)</f>
        <v>2379178</v>
      </c>
      <c r="G3">
        <f>D3-E3</f>
        <v>0</v>
      </c>
      <c r="H3" t="str">
        <f>$H$1&amp;F3</f>
        <v>，2379178</v>
      </c>
      <c r="I3" t="str">
        <f>VLOOKUP(A3,HOP!A:T,20,0)</f>
        <v>直连</v>
      </c>
    </row>
    <row r="4" ht="14.25" customHeight="1" spans="1:9">
      <c r="A4" s="7" t="s">
        <v>95</v>
      </c>
      <c r="B4" s="8" t="s">
        <v>90</v>
      </c>
      <c r="C4" s="8" t="s">
        <v>100</v>
      </c>
      <c r="D4" s="3">
        <v>645</v>
      </c>
      <c r="E4" t="str">
        <f>VLOOKUP(A4,HOP!A:L,12,0)</f>
        <v>645.00</v>
      </c>
      <c r="F4" t="str">
        <f>VLOOKUP(A4,HOP!A:C,3,0)</f>
        <v>2408339</v>
      </c>
      <c r="G4">
        <f>D4-E4</f>
        <v>0</v>
      </c>
      <c r="H4" t="str">
        <f>$H$1&amp;F4</f>
        <v>，2408339</v>
      </c>
      <c r="I4" t="str">
        <f>VLOOKUP(A4,HOP!A:T,20,0)</f>
        <v>直连</v>
      </c>
    </row>
    <row r="5" ht="14.25" customHeight="1" spans="1:9">
      <c r="A5" s="7" t="s">
        <v>105</v>
      </c>
      <c r="B5" s="8" t="s">
        <v>100</v>
      </c>
      <c r="C5" s="8" t="s">
        <v>110</v>
      </c>
      <c r="D5" s="3">
        <v>720</v>
      </c>
      <c r="E5" t="str">
        <f>VLOOKUP(A5,HOP!A:L,12,0)</f>
        <v>720.00</v>
      </c>
      <c r="F5" t="str">
        <f>VLOOKUP(A5,HOP!A:C,3,0)</f>
        <v>2387204</v>
      </c>
      <c r="G5">
        <f>D5-E5</f>
        <v>0</v>
      </c>
      <c r="H5" t="str">
        <f>$H$1&amp;F5</f>
        <v>，2387204</v>
      </c>
      <c r="I5" t="str">
        <f>VLOOKUP(A5,HOP!A:T,20,0)</f>
        <v>直连</v>
      </c>
    </row>
    <row r="7" spans="4:4">
      <c r="D7" s="3">
        <f>SUM(D2:D6)</f>
        <v>4045</v>
      </c>
    </row>
    <row r="8" ht="14.25" spans="4:4">
      <c r="D8" s="9" t="s">
        <v>22</v>
      </c>
    </row>
    <row r="11" spans="1:1">
      <c r="A11" t="s">
        <v>125</v>
      </c>
    </row>
    <row r="12" spans="1:1">
      <c r="A12" s="6" t="s">
        <v>126</v>
      </c>
    </row>
  </sheetData>
  <autoFilter ref="A1:I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127</v>
      </c>
      <c r="B1" s="2" t="s">
        <v>128</v>
      </c>
      <c r="C1" s="2" t="s">
        <v>129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</row>
    <row r="2" s="1" customFormat="1" spans="1:20">
      <c r="A2" s="1" t="s">
        <v>143</v>
      </c>
      <c r="B2" s="1" t="s">
        <v>100</v>
      </c>
      <c r="C2" s="1" t="s">
        <v>144</v>
      </c>
      <c r="D2" s="1" t="s">
        <v>107</v>
      </c>
      <c r="E2" s="1" t="s">
        <v>108</v>
      </c>
      <c r="F2" s="1" t="s">
        <v>100</v>
      </c>
      <c r="G2" s="1" t="s">
        <v>110</v>
      </c>
      <c r="H2" s="1" t="s">
        <v>145</v>
      </c>
      <c r="I2" s="1" t="s">
        <v>146</v>
      </c>
      <c r="J2" s="1" t="s">
        <v>147</v>
      </c>
      <c r="K2" s="1" t="s">
        <v>146</v>
      </c>
      <c r="L2" s="1" t="s">
        <v>146</v>
      </c>
      <c r="M2" s="1" t="s">
        <v>148</v>
      </c>
      <c r="N2" s="1" t="s">
        <v>148</v>
      </c>
      <c r="O2" s="1" t="s">
        <v>146</v>
      </c>
      <c r="P2" s="1" t="s">
        <v>149</v>
      </c>
      <c r="Q2" s="1" t="s">
        <v>150</v>
      </c>
      <c r="R2" s="1" t="s">
        <v>71</v>
      </c>
      <c r="S2" s="1" t="s">
        <v>151</v>
      </c>
      <c r="T2" s="1" t="s">
        <v>152</v>
      </c>
    </row>
    <row r="3" s="1" customFormat="1" spans="1:20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145</v>
      </c>
      <c r="I3" s="1" t="s">
        <v>160</v>
      </c>
      <c r="J3" s="1" t="s">
        <v>147</v>
      </c>
      <c r="K3" s="1" t="s">
        <v>160</v>
      </c>
      <c r="L3" s="1" t="s">
        <v>146</v>
      </c>
      <c r="M3" s="1" t="s">
        <v>161</v>
      </c>
      <c r="N3" s="1" t="s">
        <v>161</v>
      </c>
      <c r="O3" s="1" t="s">
        <v>146</v>
      </c>
      <c r="P3" s="1" t="s">
        <v>149</v>
      </c>
      <c r="Q3" s="1" t="s">
        <v>162</v>
      </c>
      <c r="R3" s="1" t="s">
        <v>71</v>
      </c>
      <c r="S3" s="1" t="s">
        <v>151</v>
      </c>
      <c r="T3" s="1" t="s">
        <v>163</v>
      </c>
    </row>
    <row r="4" s="1" customFormat="1" spans="1:20">
      <c r="A4" s="1" t="s">
        <v>95</v>
      </c>
      <c r="B4" s="1" t="s">
        <v>99</v>
      </c>
      <c r="C4" s="1" t="s">
        <v>164</v>
      </c>
      <c r="D4" s="1" t="s">
        <v>165</v>
      </c>
      <c r="E4" s="1" t="s">
        <v>98</v>
      </c>
      <c r="F4" s="1" t="s">
        <v>90</v>
      </c>
      <c r="G4" s="1" t="s">
        <v>100</v>
      </c>
      <c r="H4" s="1" t="s">
        <v>145</v>
      </c>
      <c r="I4" s="1" t="s">
        <v>166</v>
      </c>
      <c r="J4" s="1" t="s">
        <v>147</v>
      </c>
      <c r="K4" s="1" t="s">
        <v>166</v>
      </c>
      <c r="L4" s="1" t="s">
        <v>166</v>
      </c>
      <c r="M4" s="1" t="s">
        <v>148</v>
      </c>
      <c r="N4" s="1" t="s">
        <v>148</v>
      </c>
      <c r="O4" s="1" t="s">
        <v>146</v>
      </c>
      <c r="P4" s="1" t="s">
        <v>149</v>
      </c>
      <c r="Q4" s="1" t="s">
        <v>167</v>
      </c>
      <c r="R4" s="1" t="s">
        <v>71</v>
      </c>
      <c r="S4" s="1" t="s">
        <v>151</v>
      </c>
      <c r="T4" s="1" t="s">
        <v>152</v>
      </c>
    </row>
    <row r="5" s="1" customFormat="1" spans="1:20">
      <c r="A5" s="1" t="s">
        <v>69</v>
      </c>
      <c r="B5" s="1" t="s">
        <v>77</v>
      </c>
      <c r="C5" s="1" t="s">
        <v>168</v>
      </c>
      <c r="D5" s="1" t="s">
        <v>74</v>
      </c>
      <c r="E5" s="1" t="s">
        <v>76</v>
      </c>
      <c r="F5" s="1" t="s">
        <v>78</v>
      </c>
      <c r="G5" s="1" t="s">
        <v>79</v>
      </c>
      <c r="H5" s="1" t="s">
        <v>145</v>
      </c>
      <c r="I5" s="1" t="s">
        <v>169</v>
      </c>
      <c r="J5" s="1" t="s">
        <v>147</v>
      </c>
      <c r="K5" s="1" t="s">
        <v>169</v>
      </c>
      <c r="L5" s="1" t="s">
        <v>169</v>
      </c>
      <c r="M5" s="1" t="s">
        <v>148</v>
      </c>
      <c r="N5" s="1" t="s">
        <v>148</v>
      </c>
      <c r="O5" s="1" t="s">
        <v>146</v>
      </c>
      <c r="P5" s="1" t="s">
        <v>149</v>
      </c>
      <c r="Q5" s="1" t="s">
        <v>170</v>
      </c>
      <c r="R5" s="1" t="s">
        <v>71</v>
      </c>
      <c r="S5" s="1" t="s">
        <v>151</v>
      </c>
      <c r="T5" s="1" t="s">
        <v>152</v>
      </c>
    </row>
    <row r="6" s="1" customFormat="1" spans="1:20">
      <c r="A6" s="1" t="s">
        <v>105</v>
      </c>
      <c r="B6" s="1" t="s">
        <v>109</v>
      </c>
      <c r="C6" s="1" t="s">
        <v>171</v>
      </c>
      <c r="D6" s="1" t="s">
        <v>107</v>
      </c>
      <c r="E6" s="1" t="s">
        <v>108</v>
      </c>
      <c r="F6" s="1" t="s">
        <v>100</v>
      </c>
      <c r="G6" s="1" t="s">
        <v>110</v>
      </c>
      <c r="H6" s="1" t="s">
        <v>145</v>
      </c>
      <c r="I6" s="1" t="s">
        <v>172</v>
      </c>
      <c r="J6" s="1" t="s">
        <v>147</v>
      </c>
      <c r="K6" s="1" t="s">
        <v>172</v>
      </c>
      <c r="L6" s="1" t="s">
        <v>172</v>
      </c>
      <c r="M6" s="1" t="s">
        <v>148</v>
      </c>
      <c r="N6" s="1" t="s">
        <v>148</v>
      </c>
      <c r="O6" s="1" t="s">
        <v>146</v>
      </c>
      <c r="P6" s="1" t="s">
        <v>149</v>
      </c>
      <c r="Q6" s="1" t="s">
        <v>173</v>
      </c>
      <c r="R6" s="1" t="s">
        <v>71</v>
      </c>
      <c r="S6" s="1" t="s">
        <v>151</v>
      </c>
      <c r="T6" s="1" t="s">
        <v>152</v>
      </c>
    </row>
    <row r="7" s="1" customFormat="1" spans="1:20">
      <c r="A7" s="1" t="s">
        <v>85</v>
      </c>
      <c r="B7" s="1" t="s">
        <v>89</v>
      </c>
      <c r="C7" s="1" t="s">
        <v>174</v>
      </c>
      <c r="D7" s="1" t="s">
        <v>175</v>
      </c>
      <c r="E7" s="1" t="s">
        <v>88</v>
      </c>
      <c r="F7" s="1" t="s">
        <v>78</v>
      </c>
      <c r="G7" s="1" t="s">
        <v>90</v>
      </c>
      <c r="H7" s="1" t="s">
        <v>145</v>
      </c>
      <c r="I7" s="1" t="s">
        <v>176</v>
      </c>
      <c r="J7" s="1" t="s">
        <v>147</v>
      </c>
      <c r="K7" s="1" t="s">
        <v>176</v>
      </c>
      <c r="L7" s="1" t="s">
        <v>176</v>
      </c>
      <c r="M7" s="1" t="s">
        <v>148</v>
      </c>
      <c r="N7" s="1" t="s">
        <v>148</v>
      </c>
      <c r="O7" s="1" t="s">
        <v>146</v>
      </c>
      <c r="P7" s="1" t="s">
        <v>149</v>
      </c>
      <c r="Q7" s="1" t="s">
        <v>177</v>
      </c>
      <c r="R7" s="1" t="s">
        <v>71</v>
      </c>
      <c r="S7" s="1" t="s">
        <v>151</v>
      </c>
      <c r="T7" s="1" t="s">
        <v>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2022-02-09T03:06:34Z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0EF5EBC406214C66A254EB99E6801E37</vt:lpwstr>
  </property>
</Properties>
</file>