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对账!$1:$40</definedName>
  </definedNames>
  <calcPr calcId="144525"/>
</workbook>
</file>

<file path=xl/sharedStrings.xml><?xml version="1.0" encoding="utf-8"?>
<sst xmlns="http://schemas.openxmlformats.org/spreadsheetml/2006/main" count="1078" uniqueCount="389">
  <si>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</si>
  <si>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</si>
  <si>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</si>
  <si>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</si>
  <si>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</si>
  <si>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</si>
  <si>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</si>
  <si>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</si>
  <si>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</si>
  <si>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</si>
  <si>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</si>
  <si>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</si>
  <si>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</si>
  <si>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</si>
  <si>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</si>
  <si>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</si>
  <si>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</si>
  <si>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</si>
  <si>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</si>
  <si>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</si>
  <si>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</si>
  <si>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</si>
  <si>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</si>
  <si>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</si>
  <si>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</si>
  <si>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</si>
  <si>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</si>
  <si>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[拉斯维加斯]拉斯维加斯市区大酒店(Downtown Grand Las Vegas)(37198606)</t>
  </si>
  <si>
    <t>豪华客房, 1 张特大床, 吸烟房&lt;不退款&gt;&lt;2人入住&gt;</t>
  </si>
  <si>
    <t>USD</t>
  </si>
  <si>
    <t>Duggan/Brittney Paige</t>
  </si>
  <si>
    <t>CA5326220209USD</t>
  </si>
  <si>
    <t>未提现</t>
  </si>
  <si>
    <t>携程开票</t>
  </si>
  <si>
    <t>10443SC418189</t>
  </si>
  <si>
    <t>取消</t>
  </si>
  <si>
    <t>[吉隆坡]瑞嘉利亚套房酒店(Regalia Suites &amp; Hotel)(46722713)</t>
  </si>
  <si>
    <t>豪华房（双人床或双床）&lt;2人入住&gt;&lt;不退款&gt;&lt;早餐&gt;</t>
  </si>
  <si>
    <t>sufi mohd salleh/muhammad,sufi mohd salleh/muhammad</t>
  </si>
  <si>
    <t>[亨廷顿公园]丽都酒店(Lido Hotel)(40087647)</t>
  </si>
  <si>
    <t>标准间2双人床&lt;不退款&gt;&lt;2人入住&gt;</t>
  </si>
  <si>
    <t>Sigmund/Richard lee</t>
  </si>
  <si>
    <t>Acknowledged</t>
  </si>
  <si>
    <t>阶梯</t>
  </si>
  <si>
    <t>[尼特罗伊]尼泰罗伊广场酒店(Niteroi Palace Hotel)(39646188)</t>
  </si>
  <si>
    <t>标准套房1张双人床&lt;不退款&gt;&lt;2人入住&gt;</t>
  </si>
  <si>
    <t>Prado/Rafael</t>
  </si>
  <si>
    <t>[玛丽安德尔湾]帝王海滨雷丽兹卡尔顿酒店(The Ritz-Carlton, Marina del Rey)(37212697)</t>
  </si>
  <si>
    <t>特大床房&lt;不退款&gt;&lt;2人入住&gt;</t>
  </si>
  <si>
    <t>Cheng/Shaoming</t>
  </si>
  <si>
    <t>87775989;87775987</t>
  </si>
  <si>
    <t>[沃思堡]艾什顿酒店(The Ashton Hotel)(39974664)</t>
  </si>
  <si>
    <t>签名室&lt;不退款&gt;&lt;2人入住&gt;</t>
  </si>
  <si>
    <t>Kerr/Zackary,Kerr/Susan</t>
  </si>
  <si>
    <t>1017D8</t>
  </si>
  <si>
    <t>Mu/Yangyang</t>
  </si>
  <si>
    <t>[马默斯莱克斯]内华达山脉度假水疗酒店(The Sierra Nevada Resort &amp; Spa)(37211704)</t>
  </si>
  <si>
    <t>壁炉套房&lt;不退款&gt;&lt;2人入住&gt;</t>
  </si>
  <si>
    <t>James/Taylor</t>
  </si>
  <si>
    <t>[卡姆登]皇家国家酒店(The Royal National Hotel)(39034701)</t>
  </si>
  <si>
    <t>标准房&lt;不退款&gt;&lt;2人入住&gt;</t>
  </si>
  <si>
    <t>Dhillon/Gurpreet,Dhillon/Amandeep</t>
  </si>
  <si>
    <t>[卡利斯托加]山景温泉酒店(Mount View Hotel &amp; Spa)(39585935)</t>
  </si>
  <si>
    <t>经济房1张大床&lt;不退款&gt;&lt;2人入住&gt;</t>
  </si>
  <si>
    <t>Baron/Rhett Thomas</t>
  </si>
  <si>
    <t>[查塔姆]布里奇伍德庄园酒店(Bridgewood Manor)(39040132)</t>
  </si>
  <si>
    <t>标准双人房&lt;不退款&gt;&lt;2人入住&gt;</t>
  </si>
  <si>
    <t>Meekings/Kirsty,Meekings/Paul</t>
  </si>
  <si>
    <t>RL10775878</t>
  </si>
  <si>
    <t>[格拉斯哥]阿尔托酒店(Artto Hotel)(39043226)</t>
  </si>
  <si>
    <t>双人房&lt;不退款&gt;&lt;2人入住&gt;</t>
  </si>
  <si>
    <t>Golightly/Ann</t>
  </si>
  <si>
    <t>[新加坡]新加坡圣淘沙湾 W 酒店 (Staycation Approved)(W Singapore – Sentosa Cove (Staycation Approved))(37214882)</t>
  </si>
  <si>
    <t>奇妙特大床房&lt;不退款&gt;&lt;2人入住&gt;</t>
  </si>
  <si>
    <t>zheng/haiqiang,chen/lifang</t>
  </si>
  <si>
    <t>[兰卡威]兰卡威大洋湾豪华度假村酒店(Dayang Bay Resort Langkawi)(37196811)</t>
  </si>
  <si>
    <t>豪华房&lt;不退款&gt;&lt;2人入住&gt;</t>
  </si>
  <si>
    <t>Abd Rahman/Saleha,Ahmad/Imran Syafik</t>
  </si>
  <si>
    <t>[多拉]特朗普多拉国家酒店(Trump National Doral Miami)(37196048)</t>
  </si>
  <si>
    <t>豪华特大床房&lt;不退款&gt;&lt;2人入住&gt;</t>
  </si>
  <si>
    <t>Shearer/Wilfred</t>
  </si>
  <si>
    <t>[曼彻斯特]曼彻斯特波特兰宜必思尚品酒店(Ibis Styles Manchester Portland)(37236203)</t>
  </si>
  <si>
    <t>标准大床房&lt;2人入住&gt;&lt;不退款&gt;&lt;早餐&gt;</t>
  </si>
  <si>
    <t>Bennett/Jack,Wick/Jessica</t>
  </si>
  <si>
    <t>[芭堤雅]双D精品公寓(Double D Boutique Residence)(39622613)</t>
  </si>
  <si>
    <t>豪华双床房&lt;不退款&gt;&lt;2人入住&gt;</t>
  </si>
  <si>
    <t>Janson/Sunisa,Janson/Sunisa</t>
  </si>
  <si>
    <t>[萨拉戈萨]阿拉贡国王费尔南多二世水疗酒店(Eurostars Rey Fernando)(47469290)</t>
  </si>
  <si>
    <t>双人床房&lt;不退款&gt;&lt;2人入住&gt;</t>
  </si>
  <si>
    <t>Cazorla Moya/Alonso</t>
  </si>
  <si>
    <t>[马六甲]马六甲时代酒店(Time Hotel Melaka)(48367021)</t>
  </si>
  <si>
    <t>客房(大床)&lt;不退款&gt;&lt;2人入住&gt;</t>
  </si>
  <si>
    <t>Christine/SOO,Christine/SOO</t>
  </si>
  <si>
    <t>alvarez rojas/francisco Javier</t>
  </si>
  <si>
    <t>[普吉岛]普吉岛芭东美爵大酒店(SHA Extra Plus)(Grand Mercure Phuket Patong(SHA Extra Plus))(40721618)</t>
  </si>
  <si>
    <t>高级特大床房&lt;1&gt;&lt;不退款&gt;&lt;2人入住&gt;</t>
  </si>
  <si>
    <t>Susie/Kim</t>
  </si>
  <si>
    <t>[雅典]泰坦尼亚酒店(Titania Hotel)(37215397)</t>
  </si>
  <si>
    <t>标准房（双人床或双床）&lt;不退款&gt;&lt;2人入住&gt;</t>
  </si>
  <si>
    <t>MITSIS/DIMITRIOS</t>
  </si>
  <si>
    <t>[埃奇韦尔]伦敦北华美达酒店(Ramada London North)(39034382)</t>
  </si>
  <si>
    <t>标准双床房&lt;不退款&gt;&lt;2人入住&gt;</t>
  </si>
  <si>
    <t>Essombe/Emmanuel</t>
  </si>
  <si>
    <t>[伯明翰]马尔马逊伯明翰酒店(Malmaison Birmingham)(39621390)</t>
  </si>
  <si>
    <t>标准双人间&lt;不退款&gt;&lt;2人入住&gt;</t>
  </si>
  <si>
    <t>Watson/Leanne</t>
  </si>
  <si>
    <t>EXP-1888478512</t>
  </si>
  <si>
    <t>[里诺]惠特尼峰酒店(Whitney Peak Hotel)(40126239)</t>
  </si>
  <si>
    <t>Oksenholt/Jacqueline</t>
  </si>
  <si>
    <t>4J8L3UTX5</t>
  </si>
  <si>
    <t>[Sayong]塞约度假酒店(Sayong Resort)(39589325)</t>
  </si>
  <si>
    <t>高级双床房标准间&lt;不退款&gt;&lt;2人入住&gt;</t>
  </si>
  <si>
    <t>JAMALUDIN/HANIZAH</t>
  </si>
  <si>
    <t>EXP-1889019467</t>
  </si>
  <si>
    <t>[阿什福德]盖特威旅馆和小屋(Gateway Inn &amp; Cabins)(40007858)</t>
  </si>
  <si>
    <t>豪华别墅2张双人床&lt;不退款&gt;&lt;2人入住&gt;</t>
  </si>
  <si>
    <t>Fruneaux/Samuel</t>
  </si>
  <si>
    <t>[八打灵再也]吉隆坡颐思殿酒店(Eastin Hotel Kuala Lumpur)(39037635)</t>
  </si>
  <si>
    <t>易思廷豪华房（双床）&lt;不退款&gt;&lt;2人入住&gt;</t>
  </si>
  <si>
    <t>Yasin/Afiq</t>
  </si>
  <si>
    <t>[加莱拉港]蒙塔尼海滩度假酒店(Montani Beach Resort)(46895705)</t>
  </si>
  <si>
    <t>标准尊贵房&lt;1&gt;&lt;不退款&gt;&lt;2人入住&gt;</t>
  </si>
  <si>
    <t>Iyengar/Rishikumar,Iyengar/Rishikumar</t>
  </si>
  <si>
    <t>chin/Jia xin</t>
  </si>
  <si>
    <t>[null](39672640)</t>
  </si>
  <si>
    <t>AZIZ/AZREN</t>
  </si>
  <si>
    <t>FAREEZ/FAREEZ NAJMI</t>
  </si>
  <si>
    <t>[圣路易斯]圣路易斯球场希尔顿酒店(Hilton St. Louis at The Ballpark)(37212295)</t>
  </si>
  <si>
    <t>城景房（1张特大床）&lt;不退款&gt;&lt;2人入住&gt;</t>
  </si>
  <si>
    <t>Griffin/Ashlee</t>
  </si>
  <si>
    <t>[Lowokwaru]爱玛黎丝马朗酒店(Amaris Hotel Malang)(37245173)</t>
  </si>
  <si>
    <t>智能双床房&lt;早餐&gt;&lt;不退款&gt;&lt;2人入住&gt;</t>
  </si>
  <si>
    <t>kbm/beny</t>
  </si>
  <si>
    <t>[Rimba Terjun]笨珍私人有限公司新曙光酒店(New Dawn Hotel)(39589302)</t>
  </si>
  <si>
    <t>标准间1张大床（无窗户）&lt;不退款&gt;&lt;2人入住&gt;</t>
  </si>
  <si>
    <t>Eng/Boon Yeow,Eng/Boon Yeow</t>
  </si>
  <si>
    <t>[灵韦]曼彻斯特机场智选假日酒店(Holiday Inn Express Manchester Airport)(39033537)</t>
  </si>
  <si>
    <t>标准客房&lt;不退款&gt;&lt;2人入住&gt;</t>
  </si>
  <si>
    <t>Male/Simon</t>
  </si>
  <si>
    <t>，</t>
  </si>
  <si>
    <t>17262299018此单多收116元待退回</t>
  </si>
  <si>
    <t>A220209102309481</t>
  </si>
  <si>
    <t>A2202091024162566</t>
  </si>
  <si>
    <t>USD / HKD 当前参考汇率: 7.79331</t>
  </si>
  <si>
    <t>总计： 4861 USD/
37883.28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</si>
  <si>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</si>
  <si>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</si>
  <si>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</si>
  <si>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</si>
  <si>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</si>
  <si>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</si>
  <si>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</si>
  <si>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</si>
  <si>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</si>
  <si>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</si>
  <si>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</si>
  <si>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</si>
  <si>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</si>
  <si>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</si>
  <si>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</si>
  <si>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</si>
  <si>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</si>
  <si>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</si>
  <si>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2413458</t>
  </si>
  <si>
    <t>曼彻斯特机场智选假日酒店</t>
  </si>
  <si>
    <t>Male Simon</t>
  </si>
  <si>
    <t>2022-02-06</t>
  </si>
  <si>
    <t>退房日周结</t>
  </si>
  <si>
    <t>688.33</t>
  </si>
  <si>
    <t>108.00</t>
  </si>
  <si>
    <t>0</t>
  </si>
  <si>
    <t>0.00</t>
  </si>
  <si>
    <t>携程盛景国际直连</t>
  </si>
  <si>
    <t>2022-02-05 19:52:44</t>
  </si>
  <si>
    <t>否</t>
  </si>
  <si>
    <t>汇智国际旅游发展有限公司</t>
  </si>
  <si>
    <t>直连</t>
  </si>
  <si>
    <t>2413299</t>
  </si>
  <si>
    <t>新黎明酒店</t>
  </si>
  <si>
    <t>Eng Boon Yeow,Eng Boon Yeow</t>
  </si>
  <si>
    <t>127.47</t>
  </si>
  <si>
    <t>20.00</t>
  </si>
  <si>
    <t>2022-02-05 14:48:56</t>
  </si>
  <si>
    <t>2413239</t>
  </si>
  <si>
    <t>爱玛黎丝马朗酒店</t>
  </si>
  <si>
    <t>kbm beny</t>
  </si>
  <si>
    <t>121.09</t>
  </si>
  <si>
    <t>19.00</t>
  </si>
  <si>
    <t>2022-02-05 12:34:59</t>
  </si>
  <si>
    <t>2022-02-04</t>
  </si>
  <si>
    <t>2413083</t>
  </si>
  <si>
    <t>圣路易斯球场希尔顿酒店</t>
  </si>
  <si>
    <t>Griffin Ashlee</t>
  </si>
  <si>
    <t>943.26</t>
  </si>
  <si>
    <t>148.00</t>
  </si>
  <si>
    <t>2022-02-04 22:03:54</t>
  </si>
  <si>
    <t>2412988</t>
  </si>
  <si>
    <t>吉隆坡颐思殿酒店</t>
  </si>
  <si>
    <t>FAREEZ FAREEZ NAJMI</t>
  </si>
  <si>
    <t>216.70</t>
  </si>
  <si>
    <t>34.00</t>
  </si>
  <si>
    <t>2022-02-04 19:06:47</t>
  </si>
  <si>
    <t>2412980</t>
  </si>
  <si>
    <t>AZIZ AZREN</t>
  </si>
  <si>
    <t>433.39</t>
  </si>
  <si>
    <t>68.00</t>
  </si>
  <si>
    <t>2022-02-04 18:45:29</t>
  </si>
  <si>
    <t>2412914</t>
  </si>
  <si>
    <t>鲁马哈凯恩家庭旅馆</t>
  </si>
  <si>
    <t>Lesmana Fricky</t>
  </si>
  <si>
    <t>2022-02-04 16:20:29</t>
  </si>
  <si>
    <t>2412877</t>
  </si>
  <si>
    <t>chin Jia xin</t>
  </si>
  <si>
    <t>2022-02-04 14:20:15</t>
  </si>
  <si>
    <t>2412839</t>
  </si>
  <si>
    <t xml:space="preserve">孟塔尼海滩度假村 </t>
  </si>
  <si>
    <t>Iyengar Rishikumar,Iyengar Rishikumar</t>
  </si>
  <si>
    <t>210.32</t>
  </si>
  <si>
    <t>33.00</t>
  </si>
  <si>
    <t>2022-02-04 12:20:38</t>
  </si>
  <si>
    <t>2412814</t>
  </si>
  <si>
    <t>Yasin Afiq</t>
  </si>
  <si>
    <t>2022-02-04 11:15:22</t>
  </si>
  <si>
    <t>2412752</t>
  </si>
  <si>
    <t>盖特威旅馆</t>
  </si>
  <si>
    <t>Fruneaux Samuel</t>
  </si>
  <si>
    <t>905.02</t>
  </si>
  <si>
    <t>142.00</t>
  </si>
  <si>
    <t>2022-02-04 05:50:35</t>
  </si>
  <si>
    <t>2022-02-03</t>
  </si>
  <si>
    <t>2412692</t>
  </si>
  <si>
    <t>萨勇度假村</t>
  </si>
  <si>
    <t>JAMALUDIN HANIZAH</t>
  </si>
  <si>
    <t>274.06</t>
  </si>
  <si>
    <t>43.00</t>
  </si>
  <si>
    <t>2022-02-03 23:19:29</t>
  </si>
  <si>
    <t>2412306</t>
  </si>
  <si>
    <t>惠特尼山峰酒店</t>
  </si>
  <si>
    <t>Oksenholt Jacqueline</t>
  </si>
  <si>
    <t>758.43</t>
  </si>
  <si>
    <t>119.00</t>
  </si>
  <si>
    <t>2022-02-03 06:13:24</t>
  </si>
  <si>
    <t>2022-02-02</t>
  </si>
  <si>
    <t>2412093</t>
  </si>
  <si>
    <t>马美逊伯明翰酒店</t>
  </si>
  <si>
    <t>Watson Leanne</t>
  </si>
  <si>
    <t>1255.56</t>
  </si>
  <si>
    <t>197.00</t>
  </si>
  <si>
    <t>2022-02-02 18:32:00</t>
  </si>
  <si>
    <t>2022-02-01</t>
  </si>
  <si>
    <t>2411786</t>
  </si>
  <si>
    <t>伦敦北华美达酒店</t>
  </si>
  <si>
    <t>Essombe Emmanuel</t>
  </si>
  <si>
    <t>599.10</t>
  </si>
  <si>
    <t>94.00</t>
  </si>
  <si>
    <t>2022-02-01 22:55:29</t>
  </si>
  <si>
    <t>2022-01-31</t>
  </si>
  <si>
    <t>2411374</t>
  </si>
  <si>
    <t>泰坦尼亚酒店</t>
  </si>
  <si>
    <t>MITSIS DIMITRIOS</t>
  </si>
  <si>
    <t>395.15</t>
  </si>
  <si>
    <t>62.00</t>
  </si>
  <si>
    <t>2022-01-31 21:26:23</t>
  </si>
  <si>
    <t>2411169</t>
  </si>
  <si>
    <t>普吉岛芭东美爵大酒店(SHA Plus+)</t>
  </si>
  <si>
    <t>Susie Kim</t>
  </si>
  <si>
    <t>739.31</t>
  </si>
  <si>
    <t>116.00</t>
  </si>
  <si>
    <t>-115</t>
  </si>
  <si>
    <t>-739</t>
  </si>
  <si>
    <t>2022-01-31 10:51:33</t>
  </si>
  <si>
    <t>2022-01-28</t>
  </si>
  <si>
    <t>2410235</t>
  </si>
  <si>
    <t>阿拉贡国王费尔南多二世水疗酒店</t>
  </si>
  <si>
    <t>alvarez rojas francisco Javier</t>
  </si>
  <si>
    <t>637.34</t>
  </si>
  <si>
    <t>100.00</t>
  </si>
  <si>
    <t>2022-01-28 17:15:21</t>
  </si>
  <si>
    <t>2022-01-27</t>
  </si>
  <si>
    <t>2409876</t>
  </si>
  <si>
    <t>马六甲时代酒店</t>
  </si>
  <si>
    <t>Christine SOO,Christine SOO</t>
  </si>
  <si>
    <t>152.96</t>
  </si>
  <si>
    <t>24.00</t>
  </si>
  <si>
    <t>2022-01-27 18:17:21</t>
  </si>
  <si>
    <t>2409736</t>
  </si>
  <si>
    <t>双 D 精品住宅</t>
  </si>
  <si>
    <t>Janson Sunisa,Janson Sunisa</t>
  </si>
  <si>
    <t>242.19</t>
  </si>
  <si>
    <t>38.00</t>
  </si>
  <si>
    <t>2022-01-27 11:42:15</t>
  </si>
  <si>
    <t>2409662</t>
  </si>
  <si>
    <t>曼彻斯特波特兰宜必思尚品酒店</t>
  </si>
  <si>
    <t>Bennett Jack,Wick Jessica</t>
  </si>
  <si>
    <t>1319.29</t>
  </si>
  <si>
    <t>207.00</t>
  </si>
  <si>
    <t>2022-01-27 05:28:08</t>
  </si>
  <si>
    <t>2022-01-25</t>
  </si>
  <si>
    <t>2409077</t>
  </si>
  <si>
    <t>特朗普多拉国家酒店</t>
  </si>
  <si>
    <t>Shearer Wilfred</t>
  </si>
  <si>
    <t>2651.33</t>
  </si>
  <si>
    <t>416.00</t>
  </si>
  <si>
    <t>2022-01-25 22:37:47</t>
  </si>
  <si>
    <t>2022-01-23</t>
  </si>
  <si>
    <t>2407157</t>
  </si>
  <si>
    <t>兰卡威大洋湾豪华度假村酒店</t>
  </si>
  <si>
    <t>Abd Rahman Saleha,Ahmad Imran Syafik</t>
  </si>
  <si>
    <t>1147.21</t>
  </si>
  <si>
    <t>180.00</t>
  </si>
  <si>
    <t>2022-01-23 14:41:28</t>
  </si>
  <si>
    <t>2022-01-19</t>
  </si>
  <si>
    <t>2400407</t>
  </si>
  <si>
    <t>新加坡圣淘沙湾W酒店</t>
  </si>
  <si>
    <t>zheng haiqiang,chen lifang</t>
  </si>
  <si>
    <t>5251.68</t>
  </si>
  <si>
    <t>824.00</t>
  </si>
  <si>
    <t>2022-01-19 16:38:31</t>
  </si>
  <si>
    <t>2022-01-15</t>
  </si>
  <si>
    <t>2391675</t>
  </si>
  <si>
    <t>阿尔托酒店</t>
  </si>
  <si>
    <t>Golightly Ann</t>
  </si>
  <si>
    <t>452.51</t>
  </si>
  <si>
    <t>71.00</t>
  </si>
  <si>
    <t>2022-01-15 02:18:35</t>
  </si>
  <si>
    <t>2022-01-13</t>
  </si>
  <si>
    <t>2387321</t>
  </si>
  <si>
    <t>BRIDGEWOOD MANOR</t>
  </si>
  <si>
    <t>Meekings Kirsty,Meekings Paul</t>
  </si>
  <si>
    <t>713.76</t>
  </si>
  <si>
    <t>112.00</t>
  </si>
  <si>
    <t>2022-01-13 01:45:29</t>
  </si>
  <si>
    <t>2022-01-10</t>
  </si>
  <si>
    <t>2381203</t>
  </si>
  <si>
    <t>山景温泉酒店</t>
  </si>
  <si>
    <t>Baron Rhett Thomas</t>
  </si>
  <si>
    <t>3310.54</t>
  </si>
  <si>
    <t>518.00</t>
  </si>
  <si>
    <t>2022-01-10 06:06:12</t>
  </si>
  <si>
    <t>2022-01-08</t>
  </si>
  <si>
    <t>2379709</t>
  </si>
  <si>
    <t>伦敦英国皇家酒店</t>
  </si>
  <si>
    <t>Dhillon Gurpreet,Dhillon Amandeep</t>
  </si>
  <si>
    <t>715.79</t>
  </si>
  <si>
    <t>2022-01-08 22:07:00</t>
  </si>
  <si>
    <t>2022-01-06</t>
  </si>
  <si>
    <t>2375204</t>
  </si>
  <si>
    <t>内华达山脉度假水疗酒店</t>
  </si>
  <si>
    <t>James Taylor</t>
  </si>
  <si>
    <t>3228.03</t>
  </si>
  <si>
    <t>506.00</t>
  </si>
  <si>
    <t>2022-01-06 10:56:27</t>
  </si>
  <si>
    <t>2022-01-01</t>
  </si>
  <si>
    <t>2367173</t>
  </si>
  <si>
    <t>艾什顿酒店</t>
  </si>
  <si>
    <t>Kerr Zackary,Kerr Susan</t>
  </si>
  <si>
    <t>1828.16</t>
  </si>
  <si>
    <t>287.00</t>
  </si>
  <si>
    <t>2022-01-01 06:23:32</t>
  </si>
  <si>
    <t>2021-12-15</t>
  </si>
  <si>
    <t>2341910</t>
  </si>
  <si>
    <t>尼泰罗伊宫殿酒店</t>
  </si>
  <si>
    <t>Prado Rafael</t>
  </si>
  <si>
    <t>293.56</t>
  </si>
  <si>
    <t>46.00</t>
  </si>
  <si>
    <t>2021-12-15 21:12:18</t>
  </si>
  <si>
    <t>2021-11-13</t>
  </si>
  <si>
    <t>2298454</t>
  </si>
  <si>
    <t>丽都酒店</t>
  </si>
  <si>
    <t>Sigmund Richard lee</t>
  </si>
  <si>
    <t>626.61</t>
  </si>
  <si>
    <t>98.00</t>
  </si>
  <si>
    <t>2021-11-13 08:30:53</t>
  </si>
  <si>
    <t>2021-10-22</t>
  </si>
  <si>
    <t>2281921</t>
  </si>
  <si>
    <t>瑞嘉利亚套房公寓</t>
  </si>
  <si>
    <t>sufi mohd salleh muhammad,sufi mohd salleh muhammad</t>
  </si>
  <si>
    <t>198.59</t>
  </si>
  <si>
    <t>31.00</t>
  </si>
  <si>
    <t>2021-10-22 23:27:17</t>
  </si>
  <si>
    <t>2021-09-01</t>
  </si>
  <si>
    <t>2240027</t>
  </si>
  <si>
    <t>阿桑德都市赌场大酒店</t>
  </si>
  <si>
    <t>Duggan Brittney Paige</t>
  </si>
  <si>
    <t>550.22</t>
  </si>
  <si>
    <t>85.00</t>
  </si>
  <si>
    <t>-84</t>
  </si>
  <si>
    <t>-550</t>
  </si>
  <si>
    <t>2021-09-01 23:39:49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</si>
</sst>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16185183639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44597</v>
      </c>
      <c r="G2" s="5">
        <v>44598</v>
      </c>
      <c r="H2" s="4">
        <v>1</v>
      </c>
      <c r="I2" s="4">
        <v>1</v>
      </c>
      <c r="J2" s="4">
        <v>1</v>
      </c>
      <c r="K2" s="4" t="s">
        <v>29</v>
      </c>
      <c r="L2" s="4">
        <v>85</v>
      </c>
      <c r="M2" s="4">
        <v>85</v>
      </c>
      <c r="N2" s="4" t="s">
        <v>30</v>
      </c>
      <c r="O2" s="4" t="s">
        <v>31</v>
      </c>
      <c r="P2" s="4" t="s">
        <v>32</v>
      </c>
      <c r="Q2" s="4">
        <v>0</v>
      </c>
      <c r="R2" s="6">
        <v>44440</v>
      </c>
      <c r="S2" s="5">
        <v>44601</v>
      </c>
      <c r="T2" s="4" t="s">
        <v>33</v>
      </c>
      <c r="U2" s="4">
        <v>85</v>
      </c>
      <c r="V2" s="4">
        <v>0</v>
      </c>
      <c r="W2" s="4">
        <v>0</v>
      </c>
      <c r="X2" s="4">
        <v>2240027</v>
      </c>
      <c r="Y2" s="4" t="s">
        <v>34</v>
      </c>
    </row>
    <row r="3" s="4" customFormat="1" spans="1:25">
      <c r="A3" s="4">
        <v>16185183639</v>
      </c>
      <c r="B3" s="4" t="s">
        <v>25</v>
      </c>
      <c r="C3" s="4" t="s">
        <v>35</v>
      </c>
      <c r="D3" s="4" t="s">
        <v>27</v>
      </c>
      <c r="E3" s="4" t="s">
        <v>28</v>
      </c>
      <c r="F3" s="5">
        <v>44597</v>
      </c>
      <c r="G3" s="5">
        <v>44598</v>
      </c>
      <c r="H3" s="4">
        <v>1</v>
      </c>
      <c r="I3" s="4">
        <v>1</v>
      </c>
      <c r="J3" s="4">
        <v>1</v>
      </c>
      <c r="K3" s="4" t="s">
        <v>29</v>
      </c>
      <c r="L3" s="4">
        <v>-85</v>
      </c>
      <c r="M3" s="4">
        <v>-85</v>
      </c>
      <c r="N3" s="4" t="s">
        <v>30</v>
      </c>
      <c r="O3" s="4" t="s">
        <v>31</v>
      </c>
      <c r="P3" s="4" t="s">
        <v>32</v>
      </c>
      <c r="Q3" s="4">
        <v>0</v>
      </c>
      <c r="R3" s="6">
        <v>44440</v>
      </c>
      <c r="S3" s="5">
        <v>44601</v>
      </c>
      <c r="T3" s="4" t="s">
        <v>33</v>
      </c>
      <c r="U3" s="4">
        <v>-85</v>
      </c>
      <c r="V3" s="4">
        <v>0</v>
      </c>
      <c r="W3" s="4">
        <v>0</v>
      </c>
      <c r="X3" s="4">
        <v>2240027</v>
      </c>
      <c r="Y3" s="4" t="s">
        <v>34</v>
      </c>
    </row>
    <row r="4" s="4" customFormat="1" spans="1:25">
      <c r="A4" s="4">
        <v>16636939951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44597</v>
      </c>
      <c r="G4" s="5">
        <v>44598</v>
      </c>
      <c r="H4" s="4">
        <v>1</v>
      </c>
      <c r="I4" s="4">
        <v>1</v>
      </c>
      <c r="J4" s="4">
        <v>1</v>
      </c>
      <c r="K4" s="4" t="s">
        <v>29</v>
      </c>
      <c r="L4" s="4">
        <v>31</v>
      </c>
      <c r="M4" s="4">
        <v>31</v>
      </c>
      <c r="N4" s="4" t="s">
        <v>38</v>
      </c>
      <c r="O4" s="4" t="s">
        <v>31</v>
      </c>
      <c r="P4" s="4" t="s">
        <v>32</v>
      </c>
      <c r="Q4" s="4">
        <v>0</v>
      </c>
      <c r="R4" s="6">
        <v>44491</v>
      </c>
      <c r="S4" s="5">
        <v>44601</v>
      </c>
      <c r="T4" s="4" t="s">
        <v>33</v>
      </c>
      <c r="U4" s="4">
        <v>31</v>
      </c>
      <c r="V4" s="4">
        <v>0</v>
      </c>
      <c r="W4" s="4">
        <v>0</v>
      </c>
      <c r="X4" s="4">
        <v>2281921</v>
      </c>
      <c r="Y4" s="4">
        <v>470504</v>
      </c>
    </row>
    <row r="5" s="4" customFormat="1" spans="1:25">
      <c r="A5" s="4">
        <v>16785304377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44597</v>
      </c>
      <c r="G5" s="5">
        <v>44598</v>
      </c>
      <c r="H5" s="4">
        <v>1</v>
      </c>
      <c r="I5" s="4">
        <v>1</v>
      </c>
      <c r="J5" s="4">
        <v>1</v>
      </c>
      <c r="K5" s="4" t="s">
        <v>29</v>
      </c>
      <c r="L5" s="4">
        <v>98</v>
      </c>
      <c r="M5" s="4">
        <v>98</v>
      </c>
      <c r="N5" s="4" t="s">
        <v>41</v>
      </c>
      <c r="O5" s="4" t="s">
        <v>31</v>
      </c>
      <c r="P5" s="4" t="s">
        <v>32</v>
      </c>
      <c r="Q5" s="4">
        <v>0</v>
      </c>
      <c r="R5" s="6">
        <v>44513</v>
      </c>
      <c r="S5" s="5">
        <v>44601</v>
      </c>
      <c r="T5" s="4" t="s">
        <v>33</v>
      </c>
      <c r="U5" s="4">
        <v>98</v>
      </c>
      <c r="V5" s="4">
        <v>0</v>
      </c>
      <c r="W5" s="4">
        <v>0</v>
      </c>
      <c r="X5" s="4">
        <v>2298454</v>
      </c>
      <c r="Y5" s="4" t="s">
        <v>42</v>
      </c>
    </row>
    <row r="6" s="4" customFormat="1" spans="1:24">
      <c r="A6" s="4">
        <v>16991713752</v>
      </c>
      <c r="B6" s="4" t="s">
        <v>25</v>
      </c>
      <c r="C6" s="4" t="s">
        <v>43</v>
      </c>
      <c r="D6" s="4" t="s">
        <v>44</v>
      </c>
      <c r="E6" s="4" t="s">
        <v>45</v>
      </c>
      <c r="F6" s="5">
        <v>44596</v>
      </c>
      <c r="G6" s="5">
        <v>44598</v>
      </c>
      <c r="H6" s="4">
        <v>1</v>
      </c>
      <c r="I6" s="4">
        <v>2</v>
      </c>
      <c r="J6" s="4">
        <v>2</v>
      </c>
      <c r="K6" s="4" t="s">
        <v>29</v>
      </c>
      <c r="L6" s="4">
        <v>46</v>
      </c>
      <c r="M6" s="4">
        <v>46</v>
      </c>
      <c r="N6" s="4" t="s">
        <v>46</v>
      </c>
      <c r="O6" s="4" t="s">
        <v>31</v>
      </c>
      <c r="P6" s="4" t="s">
        <v>32</v>
      </c>
      <c r="Q6" s="4">
        <v>0</v>
      </c>
      <c r="R6" s="6">
        <v>44545</v>
      </c>
      <c r="S6" s="5">
        <v>44601</v>
      </c>
      <c r="T6" s="4" t="s">
        <v>33</v>
      </c>
      <c r="U6" s="4">
        <v>46</v>
      </c>
      <c r="V6" s="4">
        <v>0</v>
      </c>
      <c r="W6" s="4">
        <v>0</v>
      </c>
      <c r="X6" s="4">
        <v>2341910</v>
      </c>
    </row>
    <row r="7" s="4" customFormat="1" spans="1:25">
      <c r="A7" s="4">
        <v>17076331360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44597</v>
      </c>
      <c r="G7" s="5">
        <v>44598</v>
      </c>
      <c r="H7" s="4">
        <v>2</v>
      </c>
      <c r="I7" s="4">
        <v>1</v>
      </c>
      <c r="J7" s="4">
        <v>2</v>
      </c>
      <c r="K7" s="4" t="s">
        <v>29</v>
      </c>
      <c r="L7" s="4">
        <v>746</v>
      </c>
      <c r="M7" s="4">
        <v>746</v>
      </c>
      <c r="N7" s="4" t="s">
        <v>49</v>
      </c>
      <c r="O7" s="4" t="s">
        <v>31</v>
      </c>
      <c r="P7" s="4" t="s">
        <v>32</v>
      </c>
      <c r="Q7" s="4">
        <v>0</v>
      </c>
      <c r="R7" s="6">
        <v>44560</v>
      </c>
      <c r="S7" s="5">
        <v>44601</v>
      </c>
      <c r="T7" s="4" t="s">
        <v>33</v>
      </c>
      <c r="U7" s="4">
        <v>746</v>
      </c>
      <c r="V7" s="4">
        <v>0</v>
      </c>
      <c r="W7" s="4">
        <v>0</v>
      </c>
      <c r="X7" s="4">
        <v>2363243</v>
      </c>
      <c r="Y7" s="4" t="s">
        <v>50</v>
      </c>
    </row>
    <row r="8" s="4" customFormat="1" spans="1:25">
      <c r="A8" s="4">
        <v>17093594570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44597</v>
      </c>
      <c r="G8" s="5">
        <v>44598</v>
      </c>
      <c r="H8" s="4">
        <v>1</v>
      </c>
      <c r="I8" s="4">
        <v>1</v>
      </c>
      <c r="J8" s="4">
        <v>1</v>
      </c>
      <c r="K8" s="4" t="s">
        <v>29</v>
      </c>
      <c r="L8" s="4">
        <v>287</v>
      </c>
      <c r="M8" s="4">
        <v>287</v>
      </c>
      <c r="N8" s="4" t="s">
        <v>53</v>
      </c>
      <c r="O8" s="4" t="s">
        <v>31</v>
      </c>
      <c r="P8" s="4" t="s">
        <v>32</v>
      </c>
      <c r="Q8" s="4">
        <v>0</v>
      </c>
      <c r="R8" s="6">
        <v>44562</v>
      </c>
      <c r="S8" s="5">
        <v>44601</v>
      </c>
      <c r="T8" s="4" t="s">
        <v>33</v>
      </c>
      <c r="U8" s="4">
        <v>287</v>
      </c>
      <c r="V8" s="4">
        <v>0</v>
      </c>
      <c r="W8" s="4">
        <v>0</v>
      </c>
      <c r="X8" s="4">
        <v>2367173</v>
      </c>
      <c r="Y8" s="4" t="s">
        <v>54</v>
      </c>
    </row>
    <row r="9" s="4" customFormat="1" spans="1:25">
      <c r="A9" s="4">
        <v>17112529711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44597</v>
      </c>
      <c r="G9" s="5">
        <v>44598</v>
      </c>
      <c r="H9" s="4">
        <v>1</v>
      </c>
      <c r="I9" s="4">
        <v>1</v>
      </c>
      <c r="J9" s="4">
        <v>1</v>
      </c>
      <c r="K9" s="4" t="s">
        <v>29</v>
      </c>
      <c r="L9" s="4">
        <v>373</v>
      </c>
      <c r="M9" s="4">
        <v>373</v>
      </c>
      <c r="N9" s="4" t="s">
        <v>55</v>
      </c>
      <c r="O9" s="4" t="s">
        <v>31</v>
      </c>
      <c r="P9" s="4" t="s">
        <v>32</v>
      </c>
      <c r="Q9" s="4">
        <v>0</v>
      </c>
      <c r="R9" s="6">
        <v>44565</v>
      </c>
      <c r="S9" s="5">
        <v>44601</v>
      </c>
      <c r="T9" s="4" t="s">
        <v>33</v>
      </c>
      <c r="U9" s="4">
        <v>373</v>
      </c>
      <c r="V9" s="4">
        <v>0</v>
      </c>
      <c r="W9" s="4">
        <v>0</v>
      </c>
      <c r="X9" s="4">
        <v>2371145</v>
      </c>
      <c r="Y9" s="4">
        <v>90623398</v>
      </c>
    </row>
    <row r="10" s="4" customFormat="1" spans="1:25">
      <c r="A10" s="4">
        <v>17125425607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44596</v>
      </c>
      <c r="G10" s="5">
        <v>44598</v>
      </c>
      <c r="H10" s="4">
        <v>1</v>
      </c>
      <c r="I10" s="4">
        <v>2</v>
      </c>
      <c r="J10" s="4">
        <v>2</v>
      </c>
      <c r="K10" s="4" t="s">
        <v>29</v>
      </c>
      <c r="L10" s="4">
        <v>506</v>
      </c>
      <c r="M10" s="4">
        <v>506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44567</v>
      </c>
      <c r="S10" s="5">
        <v>44601</v>
      </c>
      <c r="T10" s="4" t="s">
        <v>33</v>
      </c>
      <c r="U10" s="4">
        <v>506</v>
      </c>
      <c r="V10" s="4">
        <v>0</v>
      </c>
      <c r="W10" s="4">
        <v>0</v>
      </c>
      <c r="X10" s="4">
        <v>2375204</v>
      </c>
      <c r="Y10" s="4">
        <v>137743144</v>
      </c>
    </row>
    <row r="11" s="4" customFormat="1" spans="1:25">
      <c r="A11" s="4">
        <v>17143748744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44597</v>
      </c>
      <c r="G11" s="5">
        <v>44598</v>
      </c>
      <c r="H11" s="4">
        <v>1</v>
      </c>
      <c r="I11" s="4">
        <v>1</v>
      </c>
      <c r="J11" s="4">
        <v>1</v>
      </c>
      <c r="K11" s="4" t="s">
        <v>29</v>
      </c>
      <c r="L11" s="4">
        <v>112</v>
      </c>
      <c r="M11" s="4">
        <v>112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44569</v>
      </c>
      <c r="S11" s="5">
        <v>44601</v>
      </c>
      <c r="T11" s="4" t="s">
        <v>33</v>
      </c>
      <c r="U11" s="4">
        <v>112</v>
      </c>
      <c r="V11" s="4">
        <v>0</v>
      </c>
      <c r="W11" s="4">
        <v>0</v>
      </c>
      <c r="X11" s="4">
        <v>2379709</v>
      </c>
      <c r="Y11" s="4">
        <v>103506769</v>
      </c>
    </row>
    <row r="12" s="4" customFormat="1" spans="1:25">
      <c r="A12" s="4">
        <v>17150399673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44596</v>
      </c>
      <c r="G12" s="5">
        <v>44598</v>
      </c>
      <c r="H12" s="4">
        <v>1</v>
      </c>
      <c r="I12" s="4">
        <v>2</v>
      </c>
      <c r="J12" s="4">
        <v>2</v>
      </c>
      <c r="K12" s="4" t="s">
        <v>29</v>
      </c>
      <c r="L12" s="4">
        <v>518</v>
      </c>
      <c r="M12" s="4">
        <v>518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44571</v>
      </c>
      <c r="S12" s="5">
        <v>44601</v>
      </c>
      <c r="T12" s="4" t="s">
        <v>33</v>
      </c>
      <c r="U12" s="4">
        <v>518</v>
      </c>
      <c r="V12" s="4">
        <v>0</v>
      </c>
      <c r="W12" s="4">
        <v>0</v>
      </c>
      <c r="X12" s="4">
        <v>2381203</v>
      </c>
      <c r="Y12" s="4">
        <v>104182</v>
      </c>
    </row>
    <row r="13" s="4" customFormat="1" spans="1:25">
      <c r="A13" s="4">
        <v>17166037426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44597</v>
      </c>
      <c r="G13" s="5">
        <v>44598</v>
      </c>
      <c r="H13" s="4">
        <v>1</v>
      </c>
      <c r="I13" s="4">
        <v>1</v>
      </c>
      <c r="J13" s="4">
        <v>1</v>
      </c>
      <c r="K13" s="4" t="s">
        <v>29</v>
      </c>
      <c r="L13" s="4">
        <v>112</v>
      </c>
      <c r="M13" s="4">
        <v>112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44574</v>
      </c>
      <c r="S13" s="5">
        <v>44601</v>
      </c>
      <c r="T13" s="4" t="s">
        <v>33</v>
      </c>
      <c r="U13" s="4">
        <v>112</v>
      </c>
      <c r="V13" s="4">
        <v>0</v>
      </c>
      <c r="W13" s="4">
        <v>0</v>
      </c>
      <c r="X13" s="4"/>
      <c r="Y13" s="4" t="s">
        <v>68</v>
      </c>
    </row>
    <row r="14" s="4" customFormat="1" spans="1:24">
      <c r="A14" s="4">
        <v>17178563023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44597</v>
      </c>
      <c r="G14" s="5">
        <v>44598</v>
      </c>
      <c r="H14" s="4">
        <v>1</v>
      </c>
      <c r="I14" s="4">
        <v>1</v>
      </c>
      <c r="J14" s="4">
        <v>1</v>
      </c>
      <c r="K14" s="4" t="s">
        <v>29</v>
      </c>
      <c r="L14" s="4">
        <v>71</v>
      </c>
      <c r="M14" s="4">
        <v>71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44576</v>
      </c>
      <c r="S14" s="5">
        <v>44601</v>
      </c>
      <c r="T14" s="4" t="s">
        <v>33</v>
      </c>
      <c r="U14" s="4">
        <v>71</v>
      </c>
      <c r="V14" s="4">
        <v>0</v>
      </c>
      <c r="W14" s="4">
        <v>0</v>
      </c>
      <c r="X14" s="4">
        <v>2391675</v>
      </c>
    </row>
    <row r="15" s="4" customFormat="1" spans="1:25">
      <c r="A15" s="4">
        <v>17076331360</v>
      </c>
      <c r="B15" s="4" t="s">
        <v>25</v>
      </c>
      <c r="C15" s="4" t="s">
        <v>35</v>
      </c>
      <c r="D15" s="4" t="s">
        <v>47</v>
      </c>
      <c r="E15" s="4" t="s">
        <v>48</v>
      </c>
      <c r="F15" s="5">
        <v>44597</v>
      </c>
      <c r="G15" s="5">
        <v>44598</v>
      </c>
      <c r="H15" s="4">
        <v>2</v>
      </c>
      <c r="I15" s="4">
        <v>1</v>
      </c>
      <c r="J15" s="4">
        <v>2</v>
      </c>
      <c r="K15" s="4" t="s">
        <v>29</v>
      </c>
      <c r="L15" s="4">
        <v>-746</v>
      </c>
      <c r="M15" s="4">
        <v>-746</v>
      </c>
      <c r="N15" s="4" t="s">
        <v>49</v>
      </c>
      <c r="O15" s="4" t="s">
        <v>31</v>
      </c>
      <c r="P15" s="4" t="s">
        <v>32</v>
      </c>
      <c r="Q15" s="4">
        <v>0</v>
      </c>
      <c r="R15" s="6">
        <v>44560</v>
      </c>
      <c r="S15" s="5">
        <v>44601</v>
      </c>
      <c r="T15" s="4" t="s">
        <v>33</v>
      </c>
      <c r="U15" s="4">
        <v>-746</v>
      </c>
      <c r="V15" s="4">
        <v>0</v>
      </c>
      <c r="W15" s="4">
        <v>0</v>
      </c>
      <c r="X15" s="4">
        <v>2363243</v>
      </c>
      <c r="Y15" s="4" t="s">
        <v>50</v>
      </c>
    </row>
    <row r="16" s="4" customFormat="1" spans="1:25">
      <c r="A16" s="4">
        <v>17112529711</v>
      </c>
      <c r="B16" s="4" t="s">
        <v>25</v>
      </c>
      <c r="C16" s="4" t="s">
        <v>35</v>
      </c>
      <c r="D16" s="4" t="s">
        <v>47</v>
      </c>
      <c r="E16" s="4" t="s">
        <v>48</v>
      </c>
      <c r="F16" s="5">
        <v>44597</v>
      </c>
      <c r="G16" s="5">
        <v>44598</v>
      </c>
      <c r="H16" s="4">
        <v>1</v>
      </c>
      <c r="I16" s="4">
        <v>1</v>
      </c>
      <c r="J16" s="4">
        <v>1</v>
      </c>
      <c r="K16" s="4" t="s">
        <v>29</v>
      </c>
      <c r="L16" s="4">
        <v>-373</v>
      </c>
      <c r="M16" s="4">
        <v>-373</v>
      </c>
      <c r="N16" s="4" t="s">
        <v>55</v>
      </c>
      <c r="O16" s="4" t="s">
        <v>31</v>
      </c>
      <c r="P16" s="4" t="s">
        <v>32</v>
      </c>
      <c r="Q16" s="4">
        <v>0</v>
      </c>
      <c r="R16" s="6">
        <v>44565</v>
      </c>
      <c r="S16" s="5">
        <v>44601</v>
      </c>
      <c r="T16" s="4" t="s">
        <v>33</v>
      </c>
      <c r="U16" s="4">
        <v>-373</v>
      </c>
      <c r="V16" s="4">
        <v>0</v>
      </c>
      <c r="W16" s="4">
        <v>0</v>
      </c>
      <c r="X16" s="4">
        <v>2371145</v>
      </c>
      <c r="Y16" s="4">
        <v>90623398</v>
      </c>
    </row>
    <row r="17" s="4" customFormat="1" spans="1:25">
      <c r="A17" s="4">
        <v>17200062004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44596</v>
      </c>
      <c r="G17" s="5">
        <v>44598</v>
      </c>
      <c r="H17" s="4">
        <v>1</v>
      </c>
      <c r="I17" s="4">
        <v>2</v>
      </c>
      <c r="J17" s="4">
        <v>2</v>
      </c>
      <c r="K17" s="4" t="s">
        <v>29</v>
      </c>
      <c r="L17" s="4">
        <v>824</v>
      </c>
      <c r="M17" s="4">
        <v>824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44580</v>
      </c>
      <c r="S17" s="5">
        <v>44601</v>
      </c>
      <c r="T17" s="4" t="s">
        <v>33</v>
      </c>
      <c r="U17" s="4">
        <v>824</v>
      </c>
      <c r="V17" s="4">
        <v>0</v>
      </c>
      <c r="W17" s="4">
        <v>0</v>
      </c>
      <c r="X17" s="4">
        <v>2400407</v>
      </c>
      <c r="Y17" s="4">
        <v>71618249</v>
      </c>
    </row>
    <row r="18" s="4" customFormat="1" spans="1:25">
      <c r="A18" s="4">
        <v>17220328749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44596</v>
      </c>
      <c r="G18" s="5">
        <v>44598</v>
      </c>
      <c r="H18" s="4">
        <v>2</v>
      </c>
      <c r="I18" s="4">
        <v>2</v>
      </c>
      <c r="J18" s="4">
        <v>4</v>
      </c>
      <c r="K18" s="4" t="s">
        <v>29</v>
      </c>
      <c r="L18" s="4">
        <v>180</v>
      </c>
      <c r="M18" s="4">
        <v>180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44584</v>
      </c>
      <c r="S18" s="5">
        <v>44601</v>
      </c>
      <c r="T18" s="4" t="s">
        <v>33</v>
      </c>
      <c r="U18" s="4">
        <v>180</v>
      </c>
      <c r="V18" s="4">
        <v>0</v>
      </c>
      <c r="W18" s="4">
        <v>0</v>
      </c>
      <c r="X18" s="4">
        <v>2407157</v>
      </c>
      <c r="Y18" s="4">
        <v>13583</v>
      </c>
    </row>
    <row r="19" s="4" customFormat="1" spans="1:25">
      <c r="A19" s="4">
        <v>17235161537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44597</v>
      </c>
      <c r="G19" s="5">
        <v>44598</v>
      </c>
      <c r="H19" s="4">
        <v>1</v>
      </c>
      <c r="I19" s="4">
        <v>1</v>
      </c>
      <c r="J19" s="4">
        <v>1</v>
      </c>
      <c r="K19" s="4" t="s">
        <v>29</v>
      </c>
      <c r="L19" s="4">
        <v>416</v>
      </c>
      <c r="M19" s="4">
        <v>416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44586</v>
      </c>
      <c r="S19" s="5">
        <v>44601</v>
      </c>
      <c r="T19" s="4" t="s">
        <v>33</v>
      </c>
      <c r="U19" s="4">
        <v>416</v>
      </c>
      <c r="V19" s="4">
        <v>0</v>
      </c>
      <c r="W19" s="4">
        <v>0</v>
      </c>
      <c r="X19" s="4">
        <v>2409077</v>
      </c>
      <c r="Y19" s="4">
        <v>17355505</v>
      </c>
    </row>
    <row r="20" s="4" customFormat="1" spans="1:24">
      <c r="A20" s="4">
        <v>17242263402</v>
      </c>
      <c r="B20" s="4" t="s">
        <v>25</v>
      </c>
      <c r="C20" s="4" t="s">
        <v>26</v>
      </c>
      <c r="D20" s="4" t="s">
        <v>81</v>
      </c>
      <c r="E20" s="4" t="s">
        <v>82</v>
      </c>
      <c r="F20" s="5">
        <v>44596</v>
      </c>
      <c r="G20" s="5">
        <v>44598</v>
      </c>
      <c r="H20" s="4">
        <v>1</v>
      </c>
      <c r="I20" s="4">
        <v>2</v>
      </c>
      <c r="J20" s="4">
        <v>2</v>
      </c>
      <c r="K20" s="4" t="s">
        <v>29</v>
      </c>
      <c r="L20" s="4">
        <v>207</v>
      </c>
      <c r="M20" s="4">
        <v>207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44588</v>
      </c>
      <c r="S20" s="5">
        <v>44601</v>
      </c>
      <c r="T20" s="4" t="s">
        <v>33</v>
      </c>
      <c r="U20" s="4">
        <v>207</v>
      </c>
      <c r="V20" s="4">
        <v>0</v>
      </c>
      <c r="W20" s="4">
        <v>0</v>
      </c>
      <c r="X20" s="4">
        <v>2409662</v>
      </c>
    </row>
    <row r="21" s="4" customFormat="1" spans="1:24">
      <c r="A21" s="4">
        <v>17242736430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44596</v>
      </c>
      <c r="G21" s="5">
        <v>44598</v>
      </c>
      <c r="H21" s="4">
        <v>1</v>
      </c>
      <c r="I21" s="4">
        <v>2</v>
      </c>
      <c r="J21" s="4">
        <v>2</v>
      </c>
      <c r="K21" s="4" t="s">
        <v>29</v>
      </c>
      <c r="L21" s="4">
        <v>38</v>
      </c>
      <c r="M21" s="4">
        <v>38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44588</v>
      </c>
      <c r="S21" s="5">
        <v>44601</v>
      </c>
      <c r="T21" s="4" t="s">
        <v>33</v>
      </c>
      <c r="U21" s="4">
        <v>38</v>
      </c>
      <c r="V21" s="4">
        <v>0</v>
      </c>
      <c r="W21" s="4">
        <v>0</v>
      </c>
      <c r="X21" s="4">
        <v>2409736</v>
      </c>
    </row>
    <row r="22" s="4" customFormat="1" spans="1:24">
      <c r="A22" s="4">
        <v>17243746489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44597</v>
      </c>
      <c r="G22" s="5">
        <v>44598</v>
      </c>
      <c r="H22" s="4">
        <v>1</v>
      </c>
      <c r="I22" s="4">
        <v>1</v>
      </c>
      <c r="J22" s="4">
        <v>1</v>
      </c>
      <c r="K22" s="4" t="s">
        <v>29</v>
      </c>
      <c r="L22" s="4">
        <v>50</v>
      </c>
      <c r="M22" s="4">
        <v>50</v>
      </c>
      <c r="N22" s="4" t="s">
        <v>89</v>
      </c>
      <c r="O22" s="4" t="s">
        <v>31</v>
      </c>
      <c r="P22" s="4" t="s">
        <v>32</v>
      </c>
      <c r="Q22" s="4">
        <v>0</v>
      </c>
      <c r="R22" s="6">
        <v>44588</v>
      </c>
      <c r="S22" s="5">
        <v>44601</v>
      </c>
      <c r="T22" s="4" t="s">
        <v>33</v>
      </c>
      <c r="U22" s="4">
        <v>50</v>
      </c>
      <c r="V22" s="4">
        <v>0</v>
      </c>
      <c r="W22" s="4">
        <v>0</v>
      </c>
      <c r="X22" s="4">
        <v>2409862</v>
      </c>
    </row>
    <row r="23" s="4" customFormat="1" spans="1:24">
      <c r="A23" s="4">
        <v>17243834700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44597</v>
      </c>
      <c r="G23" s="5">
        <v>44598</v>
      </c>
      <c r="H23" s="4">
        <v>1</v>
      </c>
      <c r="I23" s="4">
        <v>1</v>
      </c>
      <c r="J23" s="4">
        <v>1</v>
      </c>
      <c r="K23" s="4" t="s">
        <v>29</v>
      </c>
      <c r="L23" s="4">
        <v>24</v>
      </c>
      <c r="M23" s="4">
        <v>24</v>
      </c>
      <c r="N23" s="4" t="s">
        <v>92</v>
      </c>
      <c r="O23" s="4" t="s">
        <v>31</v>
      </c>
      <c r="P23" s="4" t="s">
        <v>32</v>
      </c>
      <c r="Q23" s="4">
        <v>0</v>
      </c>
      <c r="R23" s="6">
        <v>44588</v>
      </c>
      <c r="S23" s="5">
        <v>44601</v>
      </c>
      <c r="T23" s="4" t="s">
        <v>33</v>
      </c>
      <c r="U23" s="4">
        <v>24</v>
      </c>
      <c r="V23" s="4">
        <v>0</v>
      </c>
      <c r="W23" s="4">
        <v>0</v>
      </c>
      <c r="X23" s="4">
        <v>2409876</v>
      </c>
    </row>
    <row r="24" s="4" customFormat="1" spans="1:24">
      <c r="A24" s="4">
        <v>17250359725</v>
      </c>
      <c r="B24" s="4" t="s">
        <v>25</v>
      </c>
      <c r="C24" s="4" t="s">
        <v>26</v>
      </c>
      <c r="D24" s="4" t="s">
        <v>87</v>
      </c>
      <c r="E24" s="4" t="s">
        <v>88</v>
      </c>
      <c r="F24" s="5">
        <v>44597</v>
      </c>
      <c r="G24" s="5">
        <v>44598</v>
      </c>
      <c r="H24" s="4">
        <v>2</v>
      </c>
      <c r="I24" s="4">
        <v>1</v>
      </c>
      <c r="J24" s="4">
        <v>2</v>
      </c>
      <c r="K24" s="4" t="s">
        <v>29</v>
      </c>
      <c r="L24" s="4">
        <v>100</v>
      </c>
      <c r="M24" s="4">
        <v>100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44589</v>
      </c>
      <c r="S24" s="5">
        <v>44601</v>
      </c>
      <c r="T24" s="4" t="s">
        <v>33</v>
      </c>
      <c r="U24" s="4">
        <v>100</v>
      </c>
      <c r="V24" s="4">
        <v>0</v>
      </c>
      <c r="W24" s="4">
        <v>0</v>
      </c>
      <c r="X24" s="4">
        <v>2410235</v>
      </c>
    </row>
    <row r="25" s="4" customFormat="1" spans="1:24">
      <c r="A25" s="4">
        <v>17262299018</v>
      </c>
      <c r="B25" s="4" t="s">
        <v>25</v>
      </c>
      <c r="C25" s="4" t="s">
        <v>26</v>
      </c>
      <c r="D25" s="4" t="s">
        <v>94</v>
      </c>
      <c r="E25" s="4" t="s">
        <v>95</v>
      </c>
      <c r="F25" s="5">
        <v>44596</v>
      </c>
      <c r="G25" s="5">
        <v>44598</v>
      </c>
      <c r="H25" s="4">
        <v>1</v>
      </c>
      <c r="I25" s="4">
        <v>2</v>
      </c>
      <c r="J25" s="4">
        <v>2</v>
      </c>
      <c r="K25" s="4" t="s">
        <v>29</v>
      </c>
      <c r="L25" s="4">
        <v>116</v>
      </c>
      <c r="M25" s="4">
        <v>116</v>
      </c>
      <c r="N25" s="4" t="s">
        <v>96</v>
      </c>
      <c r="O25" s="4" t="s">
        <v>31</v>
      </c>
      <c r="P25" s="4" t="s">
        <v>32</v>
      </c>
      <c r="Q25" s="4">
        <v>0</v>
      </c>
      <c r="R25" s="6">
        <v>44592</v>
      </c>
      <c r="S25" s="5">
        <v>44601</v>
      </c>
      <c r="T25" s="4" t="s">
        <v>33</v>
      </c>
      <c r="U25" s="4">
        <v>116</v>
      </c>
      <c r="V25" s="4">
        <v>0</v>
      </c>
      <c r="W25" s="4">
        <v>0</v>
      </c>
      <c r="X25" s="4">
        <v>2411169</v>
      </c>
    </row>
    <row r="26" s="4" customFormat="1" spans="1:24">
      <c r="A26" s="4">
        <v>17263248220</v>
      </c>
      <c r="B26" s="4" t="s">
        <v>25</v>
      </c>
      <c r="C26" s="4" t="s">
        <v>26</v>
      </c>
      <c r="D26" s="4" t="s">
        <v>97</v>
      </c>
      <c r="E26" s="4" t="s">
        <v>98</v>
      </c>
      <c r="F26" s="5">
        <v>44597</v>
      </c>
      <c r="G26" s="5">
        <v>44598</v>
      </c>
      <c r="H26" s="4">
        <v>1</v>
      </c>
      <c r="I26" s="4">
        <v>1</v>
      </c>
      <c r="J26" s="4">
        <v>1</v>
      </c>
      <c r="K26" s="4" t="s">
        <v>29</v>
      </c>
      <c r="L26" s="4">
        <v>62</v>
      </c>
      <c r="M26" s="4">
        <v>62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44592</v>
      </c>
      <c r="S26" s="5">
        <v>44601</v>
      </c>
      <c r="T26" s="4" t="s">
        <v>33</v>
      </c>
      <c r="U26" s="4">
        <v>62</v>
      </c>
      <c r="V26" s="4">
        <v>0</v>
      </c>
      <c r="W26" s="4">
        <v>0</v>
      </c>
      <c r="X26" s="4">
        <v>2411374</v>
      </c>
    </row>
    <row r="27" s="4" customFormat="1" spans="1:24">
      <c r="A27" s="4">
        <v>17243746489</v>
      </c>
      <c r="B27" s="4" t="s">
        <v>25</v>
      </c>
      <c r="C27" s="4" t="s">
        <v>35</v>
      </c>
      <c r="D27" s="4" t="s">
        <v>87</v>
      </c>
      <c r="E27" s="4" t="s">
        <v>88</v>
      </c>
      <c r="F27" s="5">
        <v>44597</v>
      </c>
      <c r="G27" s="5">
        <v>44598</v>
      </c>
      <c r="H27" s="4">
        <v>1</v>
      </c>
      <c r="I27" s="4">
        <v>1</v>
      </c>
      <c r="J27" s="4">
        <v>1</v>
      </c>
      <c r="K27" s="4" t="s">
        <v>29</v>
      </c>
      <c r="L27" s="4">
        <v>-50</v>
      </c>
      <c r="M27" s="4">
        <v>-50</v>
      </c>
      <c r="N27" s="4" t="s">
        <v>89</v>
      </c>
      <c r="O27" s="4" t="s">
        <v>31</v>
      </c>
      <c r="P27" s="4" t="s">
        <v>32</v>
      </c>
      <c r="Q27" s="4">
        <v>0</v>
      </c>
      <c r="R27" s="6">
        <v>44588</v>
      </c>
      <c r="S27" s="5">
        <v>44601</v>
      </c>
      <c r="T27" s="4" t="s">
        <v>33</v>
      </c>
      <c r="U27" s="4">
        <v>-50</v>
      </c>
      <c r="V27" s="4">
        <v>0</v>
      </c>
      <c r="W27" s="4">
        <v>0</v>
      </c>
      <c r="X27" s="4">
        <v>2409862</v>
      </c>
    </row>
    <row r="28" s="4" customFormat="1" spans="1:24">
      <c r="A28" s="4">
        <v>17265481129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44596</v>
      </c>
      <c r="G28" s="5">
        <v>44598</v>
      </c>
      <c r="H28" s="4">
        <v>1</v>
      </c>
      <c r="I28" s="4">
        <v>2</v>
      </c>
      <c r="J28" s="4">
        <v>2</v>
      </c>
      <c r="K28" s="4" t="s">
        <v>29</v>
      </c>
      <c r="L28" s="4">
        <v>94</v>
      </c>
      <c r="M28" s="4">
        <v>94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44593</v>
      </c>
      <c r="S28" s="5">
        <v>44601</v>
      </c>
      <c r="T28" s="4" t="s">
        <v>33</v>
      </c>
      <c r="U28" s="4">
        <v>94</v>
      </c>
      <c r="V28" s="4">
        <v>0</v>
      </c>
      <c r="W28" s="4">
        <v>0</v>
      </c>
      <c r="X28" s="4">
        <v>2411786</v>
      </c>
    </row>
    <row r="29" s="4" customFormat="1" spans="1:25">
      <c r="A29" s="4">
        <v>17271116223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44597</v>
      </c>
      <c r="G29" s="5">
        <v>44598</v>
      </c>
      <c r="H29" s="4">
        <v>1</v>
      </c>
      <c r="I29" s="4">
        <v>1</v>
      </c>
      <c r="J29" s="4">
        <v>1</v>
      </c>
      <c r="K29" s="4" t="s">
        <v>29</v>
      </c>
      <c r="L29" s="4">
        <v>197</v>
      </c>
      <c r="M29" s="4">
        <v>197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44594</v>
      </c>
      <c r="S29" s="5">
        <v>44601</v>
      </c>
      <c r="T29" s="4" t="s">
        <v>33</v>
      </c>
      <c r="U29" s="4">
        <v>197</v>
      </c>
      <c r="V29" s="4">
        <v>0</v>
      </c>
      <c r="W29" s="4">
        <v>0</v>
      </c>
      <c r="X29" s="4">
        <v>2412093</v>
      </c>
      <c r="Y29" s="4" t="s">
        <v>106</v>
      </c>
    </row>
    <row r="30" s="4" customFormat="1" spans="1:25">
      <c r="A30" s="4">
        <v>17272533867</v>
      </c>
      <c r="B30" s="4" t="s">
        <v>25</v>
      </c>
      <c r="C30" s="4" t="s">
        <v>26</v>
      </c>
      <c r="D30" s="4" t="s">
        <v>107</v>
      </c>
      <c r="E30" s="4" t="s">
        <v>60</v>
      </c>
      <c r="F30" s="5">
        <v>44597</v>
      </c>
      <c r="G30" s="5">
        <v>44598</v>
      </c>
      <c r="H30" s="4">
        <v>1</v>
      </c>
      <c r="I30" s="4">
        <v>1</v>
      </c>
      <c r="J30" s="4">
        <v>1</v>
      </c>
      <c r="K30" s="4" t="s">
        <v>29</v>
      </c>
      <c r="L30" s="4">
        <v>119</v>
      </c>
      <c r="M30" s="4">
        <v>119</v>
      </c>
      <c r="N30" s="4" t="s">
        <v>108</v>
      </c>
      <c r="O30" s="4" t="s">
        <v>31</v>
      </c>
      <c r="P30" s="4" t="s">
        <v>32</v>
      </c>
      <c r="Q30" s="4">
        <v>0</v>
      </c>
      <c r="R30" s="6">
        <v>44595</v>
      </c>
      <c r="S30" s="5">
        <v>44601</v>
      </c>
      <c r="T30" s="4" t="s">
        <v>33</v>
      </c>
      <c r="U30" s="4">
        <v>119</v>
      </c>
      <c r="V30" s="4">
        <v>0</v>
      </c>
      <c r="W30" s="4">
        <v>0</v>
      </c>
      <c r="X30" s="4">
        <v>2412306</v>
      </c>
      <c r="Y30" s="4" t="s">
        <v>109</v>
      </c>
    </row>
    <row r="31" s="4" customFormat="1" spans="1:25">
      <c r="A31" s="4">
        <v>17279121204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44597</v>
      </c>
      <c r="G31" s="5">
        <v>44598</v>
      </c>
      <c r="H31" s="4">
        <v>1</v>
      </c>
      <c r="I31" s="4">
        <v>1</v>
      </c>
      <c r="J31" s="4">
        <v>1</v>
      </c>
      <c r="K31" s="4" t="s">
        <v>29</v>
      </c>
      <c r="L31" s="4">
        <v>43</v>
      </c>
      <c r="M31" s="4">
        <v>43</v>
      </c>
      <c r="N31" s="4" t="s">
        <v>112</v>
      </c>
      <c r="O31" s="4" t="s">
        <v>31</v>
      </c>
      <c r="P31" s="4" t="s">
        <v>32</v>
      </c>
      <c r="Q31" s="4">
        <v>0</v>
      </c>
      <c r="R31" s="6">
        <v>44595</v>
      </c>
      <c r="S31" s="5">
        <v>44601</v>
      </c>
      <c r="T31" s="4" t="s">
        <v>33</v>
      </c>
      <c r="U31" s="4">
        <v>43</v>
      </c>
      <c r="V31" s="4">
        <v>0</v>
      </c>
      <c r="W31" s="4">
        <v>0</v>
      </c>
      <c r="X31" s="4">
        <v>2412692</v>
      </c>
      <c r="Y31" s="4" t="s">
        <v>113</v>
      </c>
    </row>
    <row r="32" s="4" customFormat="1" spans="1:25">
      <c r="A32" s="4">
        <v>17279624155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44597</v>
      </c>
      <c r="G32" s="5">
        <v>44598</v>
      </c>
      <c r="H32" s="4">
        <v>1</v>
      </c>
      <c r="I32" s="4">
        <v>1</v>
      </c>
      <c r="J32" s="4">
        <v>1</v>
      </c>
      <c r="K32" s="4" t="s">
        <v>29</v>
      </c>
      <c r="L32" s="4">
        <v>142</v>
      </c>
      <c r="M32" s="4">
        <v>142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44596</v>
      </c>
      <c r="S32" s="5">
        <v>44601</v>
      </c>
      <c r="T32" s="4" t="s">
        <v>33</v>
      </c>
      <c r="U32" s="4">
        <v>142</v>
      </c>
      <c r="V32" s="4">
        <v>0</v>
      </c>
      <c r="W32" s="4">
        <v>0</v>
      </c>
      <c r="X32" s="4">
        <v>2412752</v>
      </c>
      <c r="Y32" s="4">
        <v>1889193961</v>
      </c>
    </row>
    <row r="33" s="4" customFormat="1" spans="1:24">
      <c r="A33" s="4">
        <v>17280085336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44597</v>
      </c>
      <c r="G33" s="5">
        <v>44598</v>
      </c>
      <c r="H33" s="4">
        <v>1</v>
      </c>
      <c r="I33" s="4">
        <v>1</v>
      </c>
      <c r="J33" s="4">
        <v>1</v>
      </c>
      <c r="K33" s="4" t="s">
        <v>29</v>
      </c>
      <c r="L33" s="4">
        <v>34</v>
      </c>
      <c r="M33" s="4">
        <v>34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44596</v>
      </c>
      <c r="S33" s="5">
        <v>44601</v>
      </c>
      <c r="T33" s="4" t="s">
        <v>33</v>
      </c>
      <c r="U33" s="4">
        <v>34</v>
      </c>
      <c r="V33" s="4">
        <v>0</v>
      </c>
      <c r="W33" s="4">
        <v>0</v>
      </c>
      <c r="X33" s="4">
        <v>2412814</v>
      </c>
    </row>
    <row r="34" s="4" customFormat="1" spans="1:24">
      <c r="A34" s="4">
        <v>17280300169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44597</v>
      </c>
      <c r="G34" s="5">
        <v>44598</v>
      </c>
      <c r="H34" s="4">
        <v>1</v>
      </c>
      <c r="I34" s="4">
        <v>1</v>
      </c>
      <c r="J34" s="4">
        <v>1</v>
      </c>
      <c r="K34" s="4" t="s">
        <v>29</v>
      </c>
      <c r="L34" s="4">
        <v>33</v>
      </c>
      <c r="M34" s="4">
        <v>33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44596</v>
      </c>
      <c r="S34" s="5">
        <v>44601</v>
      </c>
      <c r="T34" s="4" t="s">
        <v>33</v>
      </c>
      <c r="U34" s="4">
        <v>33</v>
      </c>
      <c r="V34" s="4">
        <v>0</v>
      </c>
      <c r="W34" s="4">
        <v>0</v>
      </c>
      <c r="X34" s="4">
        <v>2412839</v>
      </c>
    </row>
    <row r="35" s="4" customFormat="1" spans="1:24">
      <c r="A35" s="4">
        <v>17280717349</v>
      </c>
      <c r="B35" s="4" t="s">
        <v>25</v>
      </c>
      <c r="C35" s="4" t="s">
        <v>26</v>
      </c>
      <c r="D35" s="4" t="s">
        <v>117</v>
      </c>
      <c r="E35" s="4" t="s">
        <v>118</v>
      </c>
      <c r="F35" s="5">
        <v>44597</v>
      </c>
      <c r="G35" s="5">
        <v>44598</v>
      </c>
      <c r="H35" s="4">
        <v>1</v>
      </c>
      <c r="I35" s="4">
        <v>1</v>
      </c>
      <c r="J35" s="4">
        <v>1</v>
      </c>
      <c r="K35" s="4" t="s">
        <v>29</v>
      </c>
      <c r="L35" s="4">
        <v>34</v>
      </c>
      <c r="M35" s="4">
        <v>34</v>
      </c>
      <c r="N35" s="4" t="s">
        <v>123</v>
      </c>
      <c r="O35" s="4" t="s">
        <v>31</v>
      </c>
      <c r="P35" s="4" t="s">
        <v>32</v>
      </c>
      <c r="Q35" s="4">
        <v>0</v>
      </c>
      <c r="R35" s="6">
        <v>44596</v>
      </c>
      <c r="S35" s="5">
        <v>44601</v>
      </c>
      <c r="T35" s="4" t="s">
        <v>33</v>
      </c>
      <c r="U35" s="4">
        <v>34</v>
      </c>
      <c r="V35" s="4">
        <v>0</v>
      </c>
      <c r="W35" s="4">
        <v>0</v>
      </c>
      <c r="X35" s="4">
        <v>2412877</v>
      </c>
    </row>
    <row r="36" s="4" customFormat="1" spans="1:23">
      <c r="A36" s="4">
        <v>17281148704</v>
      </c>
      <c r="B36" s="4" t="s">
        <v>25</v>
      </c>
      <c r="C36" s="4" t="s">
        <v>26</v>
      </c>
      <c r="D36" s="4" t="s">
        <v>124</v>
      </c>
      <c r="E36" s="4"/>
      <c r="F36" s="5">
        <v>44597</v>
      </c>
      <c r="G36" s="5">
        <v>44598</v>
      </c>
      <c r="H36" s="4">
        <v>0</v>
      </c>
      <c r="I36" s="4">
        <v>1</v>
      </c>
      <c r="J36" s="4">
        <v>0</v>
      </c>
      <c r="K36" s="4" t="s">
        <v>29</v>
      </c>
      <c r="L36" s="4">
        <v>20</v>
      </c>
      <c r="M36" s="4">
        <v>20</v>
      </c>
      <c r="N36" s="4"/>
      <c r="O36" s="4" t="s">
        <v>31</v>
      </c>
      <c r="P36" s="4" t="s">
        <v>32</v>
      </c>
      <c r="Q36" s="4">
        <v>0</v>
      </c>
      <c r="R36" s="6">
        <v>44596</v>
      </c>
      <c r="S36" s="5">
        <v>44601</v>
      </c>
      <c r="T36" s="4" t="s">
        <v>33</v>
      </c>
      <c r="U36" s="4">
        <v>20</v>
      </c>
      <c r="V36" s="4">
        <v>0</v>
      </c>
      <c r="W36" s="4">
        <v>0</v>
      </c>
    </row>
    <row r="37" s="4" customFormat="1" spans="1:24">
      <c r="A37" s="4">
        <v>17281748532</v>
      </c>
      <c r="B37" s="4" t="s">
        <v>25</v>
      </c>
      <c r="C37" s="4" t="s">
        <v>26</v>
      </c>
      <c r="D37" s="4" t="s">
        <v>117</v>
      </c>
      <c r="E37" s="4" t="s">
        <v>118</v>
      </c>
      <c r="F37" s="5">
        <v>44596</v>
      </c>
      <c r="G37" s="5">
        <v>44598</v>
      </c>
      <c r="H37" s="4">
        <v>1</v>
      </c>
      <c r="I37" s="4">
        <v>2</v>
      </c>
      <c r="J37" s="4">
        <v>2</v>
      </c>
      <c r="K37" s="4" t="s">
        <v>29</v>
      </c>
      <c r="L37" s="4">
        <v>68</v>
      </c>
      <c r="M37" s="4">
        <v>68</v>
      </c>
      <c r="N37" s="4" t="s">
        <v>125</v>
      </c>
      <c r="O37" s="4" t="s">
        <v>31</v>
      </c>
      <c r="P37" s="4" t="s">
        <v>32</v>
      </c>
      <c r="Q37" s="4">
        <v>0</v>
      </c>
      <c r="R37" s="6">
        <v>44596</v>
      </c>
      <c r="S37" s="5">
        <v>44601</v>
      </c>
      <c r="T37" s="4" t="s">
        <v>33</v>
      </c>
      <c r="U37" s="4">
        <v>68</v>
      </c>
      <c r="V37" s="4">
        <v>0</v>
      </c>
      <c r="W37" s="4">
        <v>0</v>
      </c>
      <c r="X37" s="4">
        <v>2412980</v>
      </c>
    </row>
    <row r="38" s="4" customFormat="1" spans="1:24">
      <c r="A38" s="4">
        <v>17285118904</v>
      </c>
      <c r="B38" s="4" t="s">
        <v>25</v>
      </c>
      <c r="C38" s="4" t="s">
        <v>26</v>
      </c>
      <c r="D38" s="4" t="s">
        <v>117</v>
      </c>
      <c r="E38" s="4" t="s">
        <v>118</v>
      </c>
      <c r="F38" s="5">
        <v>44597</v>
      </c>
      <c r="G38" s="5">
        <v>44598</v>
      </c>
      <c r="H38" s="4">
        <v>1</v>
      </c>
      <c r="I38" s="4">
        <v>1</v>
      </c>
      <c r="J38" s="4">
        <v>1</v>
      </c>
      <c r="K38" s="4" t="s">
        <v>29</v>
      </c>
      <c r="L38" s="4">
        <v>34</v>
      </c>
      <c r="M38" s="4">
        <v>34</v>
      </c>
      <c r="N38" s="4" t="s">
        <v>126</v>
      </c>
      <c r="O38" s="4" t="s">
        <v>31</v>
      </c>
      <c r="P38" s="4" t="s">
        <v>32</v>
      </c>
      <c r="Q38" s="4">
        <v>0</v>
      </c>
      <c r="R38" s="6">
        <v>44596</v>
      </c>
      <c r="S38" s="5">
        <v>44601</v>
      </c>
      <c r="T38" s="4" t="s">
        <v>33</v>
      </c>
      <c r="U38" s="4">
        <v>34</v>
      </c>
      <c r="V38" s="4">
        <v>0</v>
      </c>
      <c r="W38" s="4">
        <v>0</v>
      </c>
      <c r="X38" s="4">
        <v>2412988</v>
      </c>
    </row>
    <row r="39" s="4" customFormat="1" spans="1:24">
      <c r="A39" s="4">
        <v>17286368692</v>
      </c>
      <c r="B39" s="4" t="s">
        <v>25</v>
      </c>
      <c r="C39" s="4" t="s">
        <v>26</v>
      </c>
      <c r="D39" s="4" t="s">
        <v>127</v>
      </c>
      <c r="E39" s="4" t="s">
        <v>128</v>
      </c>
      <c r="F39" s="5">
        <v>44597</v>
      </c>
      <c r="G39" s="5">
        <v>44598</v>
      </c>
      <c r="H39" s="4">
        <v>1</v>
      </c>
      <c r="I39" s="4">
        <v>1</v>
      </c>
      <c r="J39" s="4">
        <v>1</v>
      </c>
      <c r="K39" s="4" t="s">
        <v>29</v>
      </c>
      <c r="L39" s="4">
        <v>148</v>
      </c>
      <c r="M39" s="4">
        <v>148</v>
      </c>
      <c r="N39" s="4" t="s">
        <v>129</v>
      </c>
      <c r="O39" s="4" t="s">
        <v>31</v>
      </c>
      <c r="P39" s="4" t="s">
        <v>32</v>
      </c>
      <c r="Q39" s="4">
        <v>0</v>
      </c>
      <c r="R39" s="6">
        <v>44596</v>
      </c>
      <c r="S39" s="5">
        <v>44601</v>
      </c>
      <c r="T39" s="4" t="s">
        <v>33</v>
      </c>
      <c r="U39" s="4">
        <v>148</v>
      </c>
      <c r="V39" s="4">
        <v>0</v>
      </c>
      <c r="W39" s="4">
        <v>0</v>
      </c>
      <c r="X39" s="4">
        <v>2413083</v>
      </c>
    </row>
    <row r="40" s="4" customFormat="1" spans="1:24">
      <c r="A40" s="4">
        <v>17287869606</v>
      </c>
      <c r="B40" s="4" t="s">
        <v>25</v>
      </c>
      <c r="C40" s="4" t="s">
        <v>26</v>
      </c>
      <c r="D40" s="4" t="s">
        <v>130</v>
      </c>
      <c r="E40" s="4" t="s">
        <v>131</v>
      </c>
      <c r="F40" s="5">
        <v>44597</v>
      </c>
      <c r="G40" s="5">
        <v>44598</v>
      </c>
      <c r="H40" s="4">
        <v>1</v>
      </c>
      <c r="I40" s="4">
        <v>1</v>
      </c>
      <c r="J40" s="4">
        <v>1</v>
      </c>
      <c r="K40" s="4" t="s">
        <v>29</v>
      </c>
      <c r="L40" s="4">
        <v>19</v>
      </c>
      <c r="M40" s="4">
        <v>19</v>
      </c>
      <c r="N40" s="4" t="s">
        <v>132</v>
      </c>
      <c r="O40" s="4" t="s">
        <v>31</v>
      </c>
      <c r="P40" s="4" t="s">
        <v>32</v>
      </c>
      <c r="Q40" s="4">
        <v>0</v>
      </c>
      <c r="R40" s="6">
        <v>44597</v>
      </c>
      <c r="S40" s="5">
        <v>44601</v>
      </c>
      <c r="T40" s="4" t="s">
        <v>33</v>
      </c>
      <c r="U40" s="4">
        <v>19</v>
      </c>
      <c r="V40" s="4">
        <v>0</v>
      </c>
      <c r="W40" s="4">
        <v>0</v>
      </c>
      <c r="X40" s="4">
        <v>2413239</v>
      </c>
    </row>
    <row r="41" s="4" customFormat="1" spans="1:24">
      <c r="A41" s="4">
        <v>17288414317</v>
      </c>
      <c r="B41" s="4" t="s">
        <v>25</v>
      </c>
      <c r="C41" s="4" t="s">
        <v>26</v>
      </c>
      <c r="D41" s="4" t="s">
        <v>133</v>
      </c>
      <c r="E41" s="4" t="s">
        <v>134</v>
      </c>
      <c r="F41" s="5">
        <v>44597</v>
      </c>
      <c r="G41" s="5">
        <v>44598</v>
      </c>
      <c r="H41" s="4">
        <v>1</v>
      </c>
      <c r="I41" s="4">
        <v>1</v>
      </c>
      <c r="J41" s="4">
        <v>1</v>
      </c>
      <c r="K41" s="4" t="s">
        <v>29</v>
      </c>
      <c r="L41" s="4">
        <v>20</v>
      </c>
      <c r="M41" s="4">
        <v>20</v>
      </c>
      <c r="N41" s="4" t="s">
        <v>135</v>
      </c>
      <c r="O41" s="4" t="s">
        <v>31</v>
      </c>
      <c r="P41" s="4" t="s">
        <v>32</v>
      </c>
      <c r="Q41" s="4">
        <v>0</v>
      </c>
      <c r="R41" s="6">
        <v>44597</v>
      </c>
      <c r="S41" s="5">
        <v>44601</v>
      </c>
      <c r="T41" s="4" t="s">
        <v>33</v>
      </c>
      <c r="U41" s="4">
        <v>20</v>
      </c>
      <c r="V41" s="4">
        <v>0</v>
      </c>
      <c r="W41" s="4">
        <v>0</v>
      </c>
      <c r="X41" s="4">
        <v>2413299</v>
      </c>
    </row>
    <row r="42" s="4" customFormat="1" spans="1:24">
      <c r="A42" s="4">
        <v>17289639553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44597</v>
      </c>
      <c r="G42" s="5">
        <v>44598</v>
      </c>
      <c r="H42" s="4">
        <v>1</v>
      </c>
      <c r="I42" s="4">
        <v>1</v>
      </c>
      <c r="J42" s="4">
        <v>1</v>
      </c>
      <c r="K42" s="4" t="s">
        <v>29</v>
      </c>
      <c r="L42" s="4">
        <v>108</v>
      </c>
      <c r="M42" s="4">
        <v>108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44597</v>
      </c>
      <c r="S42" s="5">
        <v>44601</v>
      </c>
      <c r="T42" s="4" t="s">
        <v>33</v>
      </c>
      <c r="U42" s="4">
        <v>108</v>
      </c>
      <c r="V42" s="4">
        <v>0</v>
      </c>
      <c r="W42" s="4">
        <v>0</v>
      </c>
      <c r="X42" s="4">
        <v>2413458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7"/>
  <sheetViews>
    <sheetView tabSelected="1" workbookViewId="0">
      <selection activeCell="A44" sqref="A44:E47"/>
    </sheetView>
  </sheetViews>
  <sheetFormatPr defaultColWidth="9" defaultRowHeight="13.5"/>
  <cols>
    <col min="1" max="1" width="13.875" style="4" customWidth="1"/>
    <col min="2" max="3" width="9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hidden="1" spans="1:9">
      <c r="A2" s="4">
        <v>16185183639</v>
      </c>
      <c r="B2" s="5">
        <v>44597</v>
      </c>
      <c r="C2" s="5">
        <v>44598</v>
      </c>
      <c r="D2" s="4">
        <v>0</v>
      </c>
      <c r="E2" s="4" t="str">
        <f>VLOOKUP(A2,HOP!A:L,12,0)</f>
        <v>0.00</v>
      </c>
      <c r="F2" s="4" t="str">
        <f>VLOOKUP(A2,HOP!A:C,3,0)</f>
        <v>2240027</v>
      </c>
      <c r="G2" s="4">
        <f>D2-E2</f>
        <v>0</v>
      </c>
      <c r="H2" s="4" t="str">
        <f>$H$1&amp;F2</f>
        <v>，2240027</v>
      </c>
      <c r="I2" s="4" t="str">
        <f>VLOOKUP(A2,HOP!A:T,20,0)</f>
        <v>直连</v>
      </c>
    </row>
    <row r="3" s="4" customFormat="1" hidden="1" spans="1:9">
      <c r="A3" s="4">
        <v>16636939951</v>
      </c>
      <c r="B3" s="5">
        <v>44597</v>
      </c>
      <c r="C3" s="5">
        <v>44598</v>
      </c>
      <c r="D3" s="4">
        <v>31</v>
      </c>
      <c r="E3" s="4" t="str">
        <f>VLOOKUP(A3,HOP!A:L,12,0)</f>
        <v>31.00</v>
      </c>
      <c r="F3" s="4" t="str">
        <f>VLOOKUP(A3,HOP!A:C,3,0)</f>
        <v>2281921</v>
      </c>
      <c r="G3" s="4">
        <f t="shared" ref="G3:G38" si="0">D3-E3</f>
        <v>0</v>
      </c>
      <c r="H3" s="4" t="str">
        <f t="shared" ref="H3:H38" si="1">$H$1&amp;F3</f>
        <v>，2281921</v>
      </c>
      <c r="I3" s="4" t="str">
        <f>VLOOKUP(A3,HOP!A:T,20,0)</f>
        <v>直连</v>
      </c>
    </row>
    <row r="4" s="4" customFormat="1" hidden="1" spans="1:9">
      <c r="A4" s="4">
        <v>16785304377</v>
      </c>
      <c r="B4" s="5">
        <v>44597</v>
      </c>
      <c r="C4" s="5">
        <v>44598</v>
      </c>
      <c r="D4" s="4">
        <v>98</v>
      </c>
      <c r="E4" s="4" t="str">
        <f>VLOOKUP(A4,HOP!A:L,12,0)</f>
        <v>98.00</v>
      </c>
      <c r="F4" s="4" t="str">
        <f>VLOOKUP(A4,HOP!A:C,3,0)</f>
        <v>2298454</v>
      </c>
      <c r="G4" s="4">
        <f t="shared" si="0"/>
        <v>0</v>
      </c>
      <c r="H4" s="4" t="str">
        <f t="shared" si="1"/>
        <v>，2298454</v>
      </c>
      <c r="I4" s="4" t="str">
        <f>VLOOKUP(A4,HOP!A:T,20,0)</f>
        <v>直连</v>
      </c>
    </row>
    <row r="5" s="4" customFormat="1" hidden="1" spans="1:9">
      <c r="A5" s="4">
        <v>16991713752</v>
      </c>
      <c r="B5" s="5">
        <v>44596</v>
      </c>
      <c r="C5" s="5">
        <v>44598</v>
      </c>
      <c r="D5" s="4">
        <v>46</v>
      </c>
      <c r="E5" s="4" t="str">
        <f>VLOOKUP(A5,HOP!A:L,12,0)</f>
        <v>46.00</v>
      </c>
      <c r="F5" s="4" t="str">
        <f>VLOOKUP(A5,HOP!A:C,3,0)</f>
        <v>2341910</v>
      </c>
      <c r="G5" s="4">
        <f t="shared" si="0"/>
        <v>0</v>
      </c>
      <c r="H5" s="4" t="str">
        <f t="shared" si="1"/>
        <v>，2341910</v>
      </c>
      <c r="I5" s="4" t="str">
        <f>VLOOKUP(A5,HOP!A:T,20,0)</f>
        <v>直连</v>
      </c>
    </row>
    <row r="6" s="4" customFormat="1" hidden="1" spans="1:9">
      <c r="A6" s="4">
        <v>17076331360</v>
      </c>
      <c r="B6" s="5">
        <v>44597</v>
      </c>
      <c r="C6" s="5">
        <v>44598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17093594570</v>
      </c>
      <c r="B7" s="5">
        <v>44597</v>
      </c>
      <c r="C7" s="5">
        <v>44598</v>
      </c>
      <c r="D7" s="4">
        <v>287</v>
      </c>
      <c r="E7" s="4" t="str">
        <f>VLOOKUP(A7,HOP!A:L,12,0)</f>
        <v>287.00</v>
      </c>
      <c r="F7" s="4" t="str">
        <f>VLOOKUP(A7,HOP!A:C,3,0)</f>
        <v>2367173</v>
      </c>
      <c r="G7" s="4">
        <f t="shared" si="0"/>
        <v>0</v>
      </c>
      <c r="H7" s="4" t="str">
        <f t="shared" si="1"/>
        <v>，2367173</v>
      </c>
      <c r="I7" s="4" t="str">
        <f>VLOOKUP(A7,HOP!A:T,20,0)</f>
        <v>直连</v>
      </c>
    </row>
    <row r="8" s="4" customFormat="1" hidden="1" spans="1:9">
      <c r="A8" s="4">
        <v>17112529711</v>
      </c>
      <c r="B8" s="5">
        <v>44597</v>
      </c>
      <c r="C8" s="5">
        <v>44598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hidden="1" spans="1:9">
      <c r="A9" s="4">
        <v>17125425607</v>
      </c>
      <c r="B9" s="5">
        <v>44596</v>
      </c>
      <c r="C9" s="5">
        <v>44598</v>
      </c>
      <c r="D9" s="4">
        <v>506</v>
      </c>
      <c r="E9" s="4" t="str">
        <f>VLOOKUP(A9,HOP!A:L,12,0)</f>
        <v>506.00</v>
      </c>
      <c r="F9" s="4" t="str">
        <f>VLOOKUP(A9,HOP!A:C,3,0)</f>
        <v>2375204</v>
      </c>
      <c r="G9" s="4">
        <f t="shared" si="0"/>
        <v>0</v>
      </c>
      <c r="H9" s="4" t="str">
        <f t="shared" si="1"/>
        <v>，2375204</v>
      </c>
      <c r="I9" s="4" t="str">
        <f>VLOOKUP(A9,HOP!A:T,20,0)</f>
        <v>直连</v>
      </c>
    </row>
    <row r="10" s="4" customFormat="1" hidden="1" spans="1:9">
      <c r="A10" s="4">
        <v>17143748744</v>
      </c>
      <c r="B10" s="5">
        <v>44597</v>
      </c>
      <c r="C10" s="5">
        <v>44598</v>
      </c>
      <c r="D10" s="4">
        <v>112</v>
      </c>
      <c r="E10" s="4" t="str">
        <f>VLOOKUP(A10,HOP!A:L,12,0)</f>
        <v>112.00</v>
      </c>
      <c r="F10" s="4" t="str">
        <f>VLOOKUP(A10,HOP!A:C,3,0)</f>
        <v>2379709</v>
      </c>
      <c r="G10" s="4">
        <f t="shared" si="0"/>
        <v>0</v>
      </c>
      <c r="H10" s="4" t="str">
        <f t="shared" si="1"/>
        <v>，2379709</v>
      </c>
      <c r="I10" s="4" t="str">
        <f>VLOOKUP(A10,HOP!A:T,20,0)</f>
        <v>直连</v>
      </c>
    </row>
    <row r="11" s="4" customFormat="1" hidden="1" spans="1:9">
      <c r="A11" s="4">
        <v>17150399673</v>
      </c>
      <c r="B11" s="5">
        <v>44596</v>
      </c>
      <c r="C11" s="5">
        <v>44598</v>
      </c>
      <c r="D11" s="4">
        <v>518</v>
      </c>
      <c r="E11" s="4" t="str">
        <f>VLOOKUP(A11,HOP!A:L,12,0)</f>
        <v>518.00</v>
      </c>
      <c r="F11" s="4" t="str">
        <f>VLOOKUP(A11,HOP!A:C,3,0)</f>
        <v>2381203</v>
      </c>
      <c r="G11" s="4">
        <f t="shared" si="0"/>
        <v>0</v>
      </c>
      <c r="H11" s="4" t="str">
        <f t="shared" si="1"/>
        <v>，2381203</v>
      </c>
      <c r="I11" s="4" t="str">
        <f>VLOOKUP(A11,HOP!A:T,20,0)</f>
        <v>直连</v>
      </c>
    </row>
    <row r="12" s="4" customFormat="1" hidden="1" spans="1:9">
      <c r="A12" s="4">
        <v>17166037426</v>
      </c>
      <c r="B12" s="5">
        <v>44597</v>
      </c>
      <c r="C12" s="5">
        <v>44598</v>
      </c>
      <c r="D12" s="4">
        <v>112</v>
      </c>
      <c r="E12" s="4" t="str">
        <f>VLOOKUP(A12,HOP!A:L,12,0)</f>
        <v>112.00</v>
      </c>
      <c r="F12" s="4" t="str">
        <f>VLOOKUP(A12,HOP!A:C,3,0)</f>
        <v>2387321</v>
      </c>
      <c r="G12" s="4">
        <f t="shared" si="0"/>
        <v>0</v>
      </c>
      <c r="H12" s="4" t="str">
        <f t="shared" si="1"/>
        <v>，2387321</v>
      </c>
      <c r="I12" s="4" t="str">
        <f>VLOOKUP(A12,HOP!A:T,20,0)</f>
        <v>直连</v>
      </c>
    </row>
    <row r="13" s="4" customFormat="1" hidden="1" spans="1:9">
      <c r="A13" s="4">
        <v>17178563023</v>
      </c>
      <c r="B13" s="5">
        <v>44597</v>
      </c>
      <c r="C13" s="5">
        <v>44598</v>
      </c>
      <c r="D13" s="4">
        <v>71</v>
      </c>
      <c r="E13" s="4" t="str">
        <f>VLOOKUP(A13,HOP!A:L,12,0)</f>
        <v>71.00</v>
      </c>
      <c r="F13" s="4" t="str">
        <f>VLOOKUP(A13,HOP!A:C,3,0)</f>
        <v>2391675</v>
      </c>
      <c r="G13" s="4">
        <f t="shared" si="0"/>
        <v>0</v>
      </c>
      <c r="H13" s="4" t="str">
        <f t="shared" si="1"/>
        <v>，2391675</v>
      </c>
      <c r="I13" s="4" t="str">
        <f>VLOOKUP(A13,HOP!A:T,20,0)</f>
        <v>直连</v>
      </c>
    </row>
    <row r="14" s="4" customFormat="1" hidden="1" spans="1:9">
      <c r="A14" s="4">
        <v>17200062004</v>
      </c>
      <c r="B14" s="5">
        <v>44596</v>
      </c>
      <c r="C14" s="5">
        <v>44598</v>
      </c>
      <c r="D14" s="4">
        <v>824</v>
      </c>
      <c r="E14" s="4" t="str">
        <f>VLOOKUP(A14,HOP!A:L,12,0)</f>
        <v>824.00</v>
      </c>
      <c r="F14" s="4" t="str">
        <f>VLOOKUP(A14,HOP!A:C,3,0)</f>
        <v>2400407</v>
      </c>
      <c r="G14" s="4">
        <f t="shared" si="0"/>
        <v>0</v>
      </c>
      <c r="H14" s="4" t="str">
        <f t="shared" si="1"/>
        <v>，2400407</v>
      </c>
      <c r="I14" s="4" t="str">
        <f>VLOOKUP(A14,HOP!A:T,20,0)</f>
        <v>直连</v>
      </c>
    </row>
    <row r="15" s="4" customFormat="1" hidden="1" spans="1:9">
      <c r="A15" s="4">
        <v>17220328749</v>
      </c>
      <c r="B15" s="5">
        <v>44596</v>
      </c>
      <c r="C15" s="5">
        <v>44598</v>
      </c>
      <c r="D15" s="4">
        <v>180</v>
      </c>
      <c r="E15" s="4" t="str">
        <f>VLOOKUP(A15,HOP!A:L,12,0)</f>
        <v>180.00</v>
      </c>
      <c r="F15" s="4" t="str">
        <f>VLOOKUP(A15,HOP!A:C,3,0)</f>
        <v>2407157</v>
      </c>
      <c r="G15" s="4">
        <f t="shared" si="0"/>
        <v>0</v>
      </c>
      <c r="H15" s="4" t="str">
        <f t="shared" si="1"/>
        <v>，2407157</v>
      </c>
      <c r="I15" s="4" t="str">
        <f>VLOOKUP(A15,HOP!A:T,20,0)</f>
        <v>直连</v>
      </c>
    </row>
    <row r="16" s="4" customFormat="1" hidden="1" spans="1:9">
      <c r="A16" s="4">
        <v>17235161537</v>
      </c>
      <c r="B16" s="5">
        <v>44597</v>
      </c>
      <c r="C16" s="5">
        <v>44598</v>
      </c>
      <c r="D16" s="4">
        <v>416</v>
      </c>
      <c r="E16" s="4" t="str">
        <f>VLOOKUP(A16,HOP!A:L,12,0)</f>
        <v>416.00</v>
      </c>
      <c r="F16" s="4" t="str">
        <f>VLOOKUP(A16,HOP!A:C,3,0)</f>
        <v>2409077</v>
      </c>
      <c r="G16" s="4">
        <f t="shared" si="0"/>
        <v>0</v>
      </c>
      <c r="H16" s="4" t="str">
        <f t="shared" si="1"/>
        <v>，2409077</v>
      </c>
      <c r="I16" s="4" t="str">
        <f>VLOOKUP(A16,HOP!A:T,20,0)</f>
        <v>直连</v>
      </c>
    </row>
    <row r="17" s="4" customFormat="1" hidden="1" spans="1:9">
      <c r="A17" s="4">
        <v>17242263402</v>
      </c>
      <c r="B17" s="5">
        <v>44596</v>
      </c>
      <c r="C17" s="5">
        <v>44598</v>
      </c>
      <c r="D17" s="4">
        <v>207</v>
      </c>
      <c r="E17" s="4" t="str">
        <f>VLOOKUP(A17,HOP!A:L,12,0)</f>
        <v>207.00</v>
      </c>
      <c r="F17" s="4" t="str">
        <f>VLOOKUP(A17,HOP!A:C,3,0)</f>
        <v>2409662</v>
      </c>
      <c r="G17" s="4">
        <f t="shared" si="0"/>
        <v>0</v>
      </c>
      <c r="H17" s="4" t="str">
        <f t="shared" si="1"/>
        <v>，2409662</v>
      </c>
      <c r="I17" s="4" t="str">
        <f>VLOOKUP(A17,HOP!A:T,20,0)</f>
        <v>直连</v>
      </c>
    </row>
    <row r="18" s="4" customFormat="1" hidden="1" spans="1:9">
      <c r="A18" s="4">
        <v>17242736430</v>
      </c>
      <c r="B18" s="5">
        <v>44596</v>
      </c>
      <c r="C18" s="5">
        <v>44598</v>
      </c>
      <c r="D18" s="4">
        <v>38</v>
      </c>
      <c r="E18" s="4" t="str">
        <f>VLOOKUP(A18,HOP!A:L,12,0)</f>
        <v>38.00</v>
      </c>
      <c r="F18" s="4" t="str">
        <f>VLOOKUP(A18,HOP!A:C,3,0)</f>
        <v>2409736</v>
      </c>
      <c r="G18" s="4">
        <f t="shared" si="0"/>
        <v>0</v>
      </c>
      <c r="H18" s="4" t="str">
        <f t="shared" si="1"/>
        <v>，2409736</v>
      </c>
      <c r="I18" s="4" t="str">
        <f>VLOOKUP(A18,HOP!A:T,20,0)</f>
        <v>直连</v>
      </c>
    </row>
    <row r="19" s="4" customFormat="1" hidden="1" spans="1:9">
      <c r="A19" s="4">
        <v>17243746489</v>
      </c>
      <c r="B19" s="5">
        <v>44597</v>
      </c>
      <c r="C19" s="5">
        <v>44598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hidden="1" spans="1:9">
      <c r="A20" s="4">
        <v>17243834700</v>
      </c>
      <c r="B20" s="5">
        <v>44597</v>
      </c>
      <c r="C20" s="5">
        <v>44598</v>
      </c>
      <c r="D20" s="4">
        <v>24</v>
      </c>
      <c r="E20" s="4" t="str">
        <f>VLOOKUP(A20,HOP!A:L,12,0)</f>
        <v>24.00</v>
      </c>
      <c r="F20" s="4" t="str">
        <f>VLOOKUP(A20,HOP!A:C,3,0)</f>
        <v>2409876</v>
      </c>
      <c r="G20" s="4">
        <f t="shared" si="0"/>
        <v>0</v>
      </c>
      <c r="H20" s="4" t="str">
        <f t="shared" si="1"/>
        <v>，2409876</v>
      </c>
      <c r="I20" s="4" t="str">
        <f>VLOOKUP(A20,HOP!A:T,20,0)</f>
        <v>直连</v>
      </c>
    </row>
    <row r="21" s="4" customFormat="1" hidden="1" spans="1:9">
      <c r="A21" s="4">
        <v>17250359725</v>
      </c>
      <c r="B21" s="5">
        <v>44597</v>
      </c>
      <c r="C21" s="5">
        <v>44598</v>
      </c>
      <c r="D21" s="4">
        <v>100</v>
      </c>
      <c r="E21" s="4" t="str">
        <f>VLOOKUP(A21,HOP!A:L,12,0)</f>
        <v>100.00</v>
      </c>
      <c r="F21" s="4" t="str">
        <f>VLOOKUP(A21,HOP!A:C,3,0)</f>
        <v>2410235</v>
      </c>
      <c r="G21" s="4">
        <f t="shared" si="0"/>
        <v>0</v>
      </c>
      <c r="H21" s="4" t="str">
        <f t="shared" si="1"/>
        <v>，2410235</v>
      </c>
      <c r="I21" s="4" t="str">
        <f>VLOOKUP(A21,HOP!A:T,20,0)</f>
        <v>直连</v>
      </c>
    </row>
    <row r="22" s="4" customFormat="1" spans="1:10">
      <c r="A22" s="4">
        <v>17262299018</v>
      </c>
      <c r="B22" s="5">
        <v>44596</v>
      </c>
      <c r="C22" s="5">
        <v>44598</v>
      </c>
      <c r="D22" s="4">
        <v>116</v>
      </c>
      <c r="E22" s="4" t="str">
        <f>VLOOKUP(A22,HOP!A:L,12,0)</f>
        <v>0.00</v>
      </c>
      <c r="F22" s="4" t="str">
        <f>VLOOKUP(A22,HOP!A:C,3,0)</f>
        <v>2411169</v>
      </c>
      <c r="G22" s="4">
        <f t="shared" si="0"/>
        <v>116</v>
      </c>
      <c r="H22" s="4" t="str">
        <f t="shared" si="1"/>
        <v>，2411169</v>
      </c>
      <c r="I22" s="4" t="str">
        <f>VLOOKUP(A22,HOP!A:T,20,0)</f>
        <v>直连</v>
      </c>
      <c r="J22" s="4" t="s">
        <v>140</v>
      </c>
    </row>
    <row r="23" s="4" customFormat="1" hidden="1" spans="1:9">
      <c r="A23" s="4">
        <v>17263248220</v>
      </c>
      <c r="B23" s="5">
        <v>44597</v>
      </c>
      <c r="C23" s="5">
        <v>44598</v>
      </c>
      <c r="D23" s="4">
        <v>62</v>
      </c>
      <c r="E23" s="4" t="str">
        <f>VLOOKUP(A23,HOP!A:L,12,0)</f>
        <v>62.00</v>
      </c>
      <c r="F23" s="4" t="str">
        <f>VLOOKUP(A23,HOP!A:C,3,0)</f>
        <v>2411374</v>
      </c>
      <c r="G23" s="4">
        <f t="shared" si="0"/>
        <v>0</v>
      </c>
      <c r="H23" s="4" t="str">
        <f t="shared" si="1"/>
        <v>，2411374</v>
      </c>
      <c r="I23" s="4" t="str">
        <f>VLOOKUP(A23,HOP!A:T,20,0)</f>
        <v>直连</v>
      </c>
    </row>
    <row r="24" s="4" customFormat="1" hidden="1" spans="1:9">
      <c r="A24" s="4">
        <v>17265481129</v>
      </c>
      <c r="B24" s="5">
        <v>44596</v>
      </c>
      <c r="C24" s="5">
        <v>44598</v>
      </c>
      <c r="D24" s="4">
        <v>94</v>
      </c>
      <c r="E24" s="4" t="str">
        <f>VLOOKUP(A24,HOP!A:L,12,0)</f>
        <v>94.00</v>
      </c>
      <c r="F24" s="4" t="str">
        <f>VLOOKUP(A24,HOP!A:C,3,0)</f>
        <v>2411786</v>
      </c>
      <c r="G24" s="4">
        <f t="shared" si="0"/>
        <v>0</v>
      </c>
      <c r="H24" s="4" t="str">
        <f t="shared" si="1"/>
        <v>，2411786</v>
      </c>
      <c r="I24" s="4" t="str">
        <f>VLOOKUP(A24,HOP!A:T,20,0)</f>
        <v>直连</v>
      </c>
    </row>
    <row r="25" s="4" customFormat="1" hidden="1" spans="1:9">
      <c r="A25" s="4">
        <v>17271116223</v>
      </c>
      <c r="B25" s="5">
        <v>44597</v>
      </c>
      <c r="C25" s="5">
        <v>44598</v>
      </c>
      <c r="D25" s="4">
        <v>197</v>
      </c>
      <c r="E25" s="4" t="str">
        <f>VLOOKUP(A25,HOP!A:L,12,0)</f>
        <v>197.00</v>
      </c>
      <c r="F25" s="4" t="str">
        <f>VLOOKUP(A25,HOP!A:C,3,0)</f>
        <v>2412093</v>
      </c>
      <c r="G25" s="4">
        <f t="shared" si="0"/>
        <v>0</v>
      </c>
      <c r="H25" s="4" t="str">
        <f t="shared" si="1"/>
        <v>，2412093</v>
      </c>
      <c r="I25" s="4" t="str">
        <f>VLOOKUP(A25,HOP!A:T,20,0)</f>
        <v>直连</v>
      </c>
    </row>
    <row r="26" s="4" customFormat="1" hidden="1" spans="1:9">
      <c r="A26" s="4">
        <v>17272533867</v>
      </c>
      <c r="B26" s="5">
        <v>44597</v>
      </c>
      <c r="C26" s="5">
        <v>44598</v>
      </c>
      <c r="D26" s="4">
        <v>119</v>
      </c>
      <c r="E26" s="4" t="str">
        <f>VLOOKUP(A26,HOP!A:L,12,0)</f>
        <v>119.00</v>
      </c>
      <c r="F26" s="4" t="str">
        <f>VLOOKUP(A26,HOP!A:C,3,0)</f>
        <v>2412306</v>
      </c>
      <c r="G26" s="4">
        <f t="shared" si="0"/>
        <v>0</v>
      </c>
      <c r="H26" s="4" t="str">
        <f t="shared" si="1"/>
        <v>，2412306</v>
      </c>
      <c r="I26" s="4" t="str">
        <f>VLOOKUP(A26,HOP!A:T,20,0)</f>
        <v>直连</v>
      </c>
    </row>
    <row r="27" s="4" customFormat="1" hidden="1" spans="1:9">
      <c r="A27" s="4">
        <v>17279121204</v>
      </c>
      <c r="B27" s="5">
        <v>44597</v>
      </c>
      <c r="C27" s="5">
        <v>44598</v>
      </c>
      <c r="D27" s="4">
        <v>43</v>
      </c>
      <c r="E27" s="4" t="str">
        <f>VLOOKUP(A27,HOP!A:L,12,0)</f>
        <v>43.00</v>
      </c>
      <c r="F27" s="4" t="str">
        <f>VLOOKUP(A27,HOP!A:C,3,0)</f>
        <v>2412692</v>
      </c>
      <c r="G27" s="4">
        <f t="shared" si="0"/>
        <v>0</v>
      </c>
      <c r="H27" s="4" t="str">
        <f t="shared" si="1"/>
        <v>，2412692</v>
      </c>
      <c r="I27" s="4" t="str">
        <f>VLOOKUP(A27,HOP!A:T,20,0)</f>
        <v>直连</v>
      </c>
    </row>
    <row r="28" s="4" customFormat="1" hidden="1" spans="1:9">
      <c r="A28" s="4">
        <v>17279624155</v>
      </c>
      <c r="B28" s="5">
        <v>44597</v>
      </c>
      <c r="C28" s="5">
        <v>44598</v>
      </c>
      <c r="D28" s="4">
        <v>142</v>
      </c>
      <c r="E28" s="4" t="str">
        <f>VLOOKUP(A28,HOP!A:L,12,0)</f>
        <v>142.00</v>
      </c>
      <c r="F28" s="4" t="str">
        <f>VLOOKUP(A28,HOP!A:C,3,0)</f>
        <v>2412752</v>
      </c>
      <c r="G28" s="4">
        <f t="shared" si="0"/>
        <v>0</v>
      </c>
      <c r="H28" s="4" t="str">
        <f t="shared" si="1"/>
        <v>，2412752</v>
      </c>
      <c r="I28" s="4" t="str">
        <f>VLOOKUP(A28,HOP!A:T,20,0)</f>
        <v>直连</v>
      </c>
    </row>
    <row r="29" s="4" customFormat="1" hidden="1" spans="1:9">
      <c r="A29" s="4">
        <v>17280085336</v>
      </c>
      <c r="B29" s="5">
        <v>44597</v>
      </c>
      <c r="C29" s="5">
        <v>44598</v>
      </c>
      <c r="D29" s="4">
        <v>34</v>
      </c>
      <c r="E29" s="4" t="str">
        <f>VLOOKUP(A29,HOP!A:L,12,0)</f>
        <v>34.00</v>
      </c>
      <c r="F29" s="4" t="str">
        <f>VLOOKUP(A29,HOP!A:C,3,0)</f>
        <v>2412814</v>
      </c>
      <c r="G29" s="4">
        <f t="shared" si="0"/>
        <v>0</v>
      </c>
      <c r="H29" s="4" t="str">
        <f t="shared" si="1"/>
        <v>，2412814</v>
      </c>
      <c r="I29" s="4" t="str">
        <f>VLOOKUP(A29,HOP!A:T,20,0)</f>
        <v>直连</v>
      </c>
    </row>
    <row r="30" s="4" customFormat="1" hidden="1" spans="1:9">
      <c r="A30" s="4">
        <v>17280300169</v>
      </c>
      <c r="B30" s="5">
        <v>44597</v>
      </c>
      <c r="C30" s="5">
        <v>44598</v>
      </c>
      <c r="D30" s="4">
        <v>33</v>
      </c>
      <c r="E30" s="4" t="str">
        <f>VLOOKUP(A30,HOP!A:L,12,0)</f>
        <v>33.00</v>
      </c>
      <c r="F30" s="4" t="str">
        <f>VLOOKUP(A30,HOP!A:C,3,0)</f>
        <v>2412839</v>
      </c>
      <c r="G30" s="4">
        <f t="shared" si="0"/>
        <v>0</v>
      </c>
      <c r="H30" s="4" t="str">
        <f t="shared" si="1"/>
        <v>，2412839</v>
      </c>
      <c r="I30" s="4" t="str">
        <f>VLOOKUP(A30,HOP!A:T,20,0)</f>
        <v>直连</v>
      </c>
    </row>
    <row r="31" s="4" customFormat="1" hidden="1" spans="1:9">
      <c r="A31" s="4">
        <v>17280717349</v>
      </c>
      <c r="B31" s="5">
        <v>44597</v>
      </c>
      <c r="C31" s="5">
        <v>44598</v>
      </c>
      <c r="D31" s="4">
        <v>34</v>
      </c>
      <c r="E31" s="4" t="str">
        <f>VLOOKUP(A31,HOP!A:L,12,0)</f>
        <v>34.00</v>
      </c>
      <c r="F31" s="4" t="str">
        <f>VLOOKUP(A31,HOP!A:C,3,0)</f>
        <v>2412877</v>
      </c>
      <c r="G31" s="4">
        <f t="shared" si="0"/>
        <v>0</v>
      </c>
      <c r="H31" s="4" t="str">
        <f t="shared" si="1"/>
        <v>，2412877</v>
      </c>
      <c r="I31" s="4" t="str">
        <f>VLOOKUP(A31,HOP!A:T,20,0)</f>
        <v>直连</v>
      </c>
    </row>
    <row r="32" s="4" customFormat="1" hidden="1" spans="1:9">
      <c r="A32" s="4">
        <v>17281148704</v>
      </c>
      <c r="B32" s="5">
        <v>44597</v>
      </c>
      <c r="C32" s="5">
        <v>44598</v>
      </c>
      <c r="D32" s="4">
        <v>20</v>
      </c>
      <c r="E32" s="4" t="str">
        <f>VLOOKUP(A32,HOP!A:L,12,0)</f>
        <v>20.00</v>
      </c>
      <c r="F32" s="4" t="str">
        <f>VLOOKUP(A32,HOP!A:C,3,0)</f>
        <v>2412914</v>
      </c>
      <c r="G32" s="4">
        <f t="shared" si="0"/>
        <v>0</v>
      </c>
      <c r="H32" s="4" t="str">
        <f t="shared" si="1"/>
        <v>，2412914</v>
      </c>
      <c r="I32" s="4" t="str">
        <f>VLOOKUP(A32,HOP!A:T,20,0)</f>
        <v>直连</v>
      </c>
    </row>
    <row r="33" s="4" customFormat="1" hidden="1" spans="1:9">
      <c r="A33" s="4">
        <v>17281748532</v>
      </c>
      <c r="B33" s="5">
        <v>44596</v>
      </c>
      <c r="C33" s="5">
        <v>44598</v>
      </c>
      <c r="D33" s="4">
        <v>68</v>
      </c>
      <c r="E33" s="4" t="str">
        <f>VLOOKUP(A33,HOP!A:L,12,0)</f>
        <v>68.00</v>
      </c>
      <c r="F33" s="4" t="str">
        <f>VLOOKUP(A33,HOP!A:C,3,0)</f>
        <v>2412980</v>
      </c>
      <c r="G33" s="4">
        <f t="shared" si="0"/>
        <v>0</v>
      </c>
      <c r="H33" s="4" t="str">
        <f t="shared" si="1"/>
        <v>，2412980</v>
      </c>
      <c r="I33" s="4" t="str">
        <f>VLOOKUP(A33,HOP!A:T,20,0)</f>
        <v>直连</v>
      </c>
    </row>
    <row r="34" s="4" customFormat="1" hidden="1" spans="1:9">
      <c r="A34" s="4">
        <v>17285118904</v>
      </c>
      <c r="B34" s="5">
        <v>44597</v>
      </c>
      <c r="C34" s="5">
        <v>44598</v>
      </c>
      <c r="D34" s="4">
        <v>34</v>
      </c>
      <c r="E34" s="4" t="str">
        <f>VLOOKUP(A34,HOP!A:L,12,0)</f>
        <v>34.00</v>
      </c>
      <c r="F34" s="4" t="str">
        <f>VLOOKUP(A34,HOP!A:C,3,0)</f>
        <v>2412988</v>
      </c>
      <c r="G34" s="4">
        <f t="shared" si="0"/>
        <v>0</v>
      </c>
      <c r="H34" s="4" t="str">
        <f t="shared" si="1"/>
        <v>，2412988</v>
      </c>
      <c r="I34" s="4" t="str">
        <f>VLOOKUP(A34,HOP!A:T,20,0)</f>
        <v>直连</v>
      </c>
    </row>
    <row r="35" s="4" customFormat="1" hidden="1" spans="1:9">
      <c r="A35" s="4">
        <v>17286368692</v>
      </c>
      <c r="B35" s="5">
        <v>44597</v>
      </c>
      <c r="C35" s="5">
        <v>44598</v>
      </c>
      <c r="D35" s="4">
        <v>148</v>
      </c>
      <c r="E35" s="4" t="str">
        <f>VLOOKUP(A35,HOP!A:L,12,0)</f>
        <v>148.00</v>
      </c>
      <c r="F35" s="4" t="str">
        <f>VLOOKUP(A35,HOP!A:C,3,0)</f>
        <v>2413083</v>
      </c>
      <c r="G35" s="4">
        <f t="shared" si="0"/>
        <v>0</v>
      </c>
      <c r="H35" s="4" t="str">
        <f t="shared" si="1"/>
        <v>，2413083</v>
      </c>
      <c r="I35" s="4" t="str">
        <f>VLOOKUP(A35,HOP!A:T,20,0)</f>
        <v>直连</v>
      </c>
    </row>
    <row r="36" s="4" customFormat="1" hidden="1" spans="1:9">
      <c r="A36" s="4">
        <v>17287869606</v>
      </c>
      <c r="B36" s="5">
        <v>44597</v>
      </c>
      <c r="C36" s="5">
        <v>44598</v>
      </c>
      <c r="D36" s="4">
        <v>19</v>
      </c>
      <c r="E36" s="4" t="str">
        <f>VLOOKUP(A36,HOP!A:L,12,0)</f>
        <v>19.00</v>
      </c>
      <c r="F36" s="4" t="str">
        <f>VLOOKUP(A36,HOP!A:C,3,0)</f>
        <v>2413239</v>
      </c>
      <c r="G36" s="4">
        <f t="shared" si="0"/>
        <v>0</v>
      </c>
      <c r="H36" s="4" t="str">
        <f t="shared" si="1"/>
        <v>，2413239</v>
      </c>
      <c r="I36" s="4" t="str">
        <f>VLOOKUP(A36,HOP!A:T,20,0)</f>
        <v>直连</v>
      </c>
    </row>
    <row r="37" s="4" customFormat="1" hidden="1" spans="1:9">
      <c r="A37" s="4">
        <v>17288414317</v>
      </c>
      <c r="B37" s="5">
        <v>44597</v>
      </c>
      <c r="C37" s="5">
        <v>44598</v>
      </c>
      <c r="D37" s="4">
        <v>20</v>
      </c>
      <c r="E37" s="4" t="str">
        <f>VLOOKUP(A37,HOP!A:L,12,0)</f>
        <v>20.00</v>
      </c>
      <c r="F37" s="4" t="str">
        <f>VLOOKUP(A37,HOP!A:C,3,0)</f>
        <v>2413299</v>
      </c>
      <c r="G37" s="4">
        <f t="shared" si="0"/>
        <v>0</v>
      </c>
      <c r="H37" s="4" t="str">
        <f t="shared" si="1"/>
        <v>，2413299</v>
      </c>
      <c r="I37" s="4" t="str">
        <f>VLOOKUP(A37,HOP!A:T,20,0)</f>
        <v>直连</v>
      </c>
    </row>
    <row r="38" s="4" customFormat="1" hidden="1" spans="1:9">
      <c r="A38" s="4">
        <v>17289639553</v>
      </c>
      <c r="B38" s="5">
        <v>44597</v>
      </c>
      <c r="C38" s="5">
        <v>44598</v>
      </c>
      <c r="D38" s="4">
        <v>108</v>
      </c>
      <c r="E38" s="4" t="str">
        <f>VLOOKUP(A38,HOP!A:L,12,0)</f>
        <v>108.00</v>
      </c>
      <c r="F38" s="4" t="str">
        <f>VLOOKUP(A38,HOP!A:C,3,0)</f>
        <v>2413458</v>
      </c>
      <c r="G38" s="4">
        <f t="shared" si="0"/>
        <v>0</v>
      </c>
      <c r="H38" s="4" t="str">
        <f t="shared" si="1"/>
        <v>，2413458</v>
      </c>
      <c r="I38" s="4" t="str">
        <f>VLOOKUP(A38,HOP!A:T,20,0)</f>
        <v>直连</v>
      </c>
    </row>
    <row r="40" spans="4:4">
      <c r="D40" s="4">
        <f>SUM(D2:D39)</f>
        <v>4861</v>
      </c>
    </row>
    <row r="44" spans="1:5">
      <c r="A44" s="4" t="s">
        <v>141</v>
      </c>
      <c r="D44" s="4">
        <v>4745</v>
      </c>
      <c r="E44" s="4">
        <v>36979.26</v>
      </c>
    </row>
    <row r="45" spans="1:5">
      <c r="A45" s="4" t="s">
        <v>142</v>
      </c>
      <c r="D45" s="4">
        <v>116</v>
      </c>
      <c r="E45" s="4">
        <v>904.02</v>
      </c>
    </row>
    <row r="46" spans="1:5">
      <c r="A46" s="4" t="s">
        <v>143</v>
      </c>
      <c r="D46" s="4">
        <f>SUBTOTAL(9,D44:D45)</f>
        <v>4861</v>
      </c>
      <c r="E46" s="4">
        <f>SUBTOTAL(9,E44:E45)</f>
        <v>37883.28</v>
      </c>
    </row>
    <row r="47" spans="1:1">
      <c r="A47" s="4" t="s">
        <v>144</v>
      </c>
    </row>
  </sheetData>
  <autoFilter ref="A1:XFD40">
    <filterColumn colId="3">
      <filters blank="1">
        <filter val="112"/>
        <filter val="94"/>
        <filter val="116"/>
        <filter val="416"/>
        <filter val="197"/>
        <filter val="98"/>
        <filter val="518"/>
        <filter val="19"/>
        <filter val="119"/>
        <filter val="20"/>
        <filter val="4861"/>
        <filter val="62"/>
        <filter val="24"/>
        <filter val="824"/>
        <filter val="68"/>
        <filter val="31"/>
        <filter val="71"/>
        <filter val="33"/>
        <filter val="34"/>
        <filter val="38"/>
        <filter val="100"/>
        <filter val="180"/>
        <filter val="142"/>
        <filter val="43"/>
        <filter val="46"/>
        <filter val="506"/>
        <filter val="207"/>
        <filter val="287"/>
        <filter val="108"/>
        <filter val="148"/>
      </filters>
    </filterColumn>
    <filterColumn colId="6">
      <customFilters>
        <customFilter operator="equal" val=""/>
        <customFilter operator="equal" val="116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E40" sqref="E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145</v>
      </c>
      <c r="B1" s="2" t="s">
        <v>146</v>
      </c>
      <c r="C1" s="2" t="s">
        <v>147</v>
      </c>
      <c r="D1" s="2" t="s">
        <v>148</v>
      </c>
      <c r="E1" s="2" t="s">
        <v>13</v>
      </c>
      <c r="F1" s="2" t="s">
        <v>5</v>
      </c>
      <c r="G1" s="2" t="s">
        <v>6</v>
      </c>
      <c r="H1" s="2" t="s">
        <v>149</v>
      </c>
      <c r="I1" s="2" t="s">
        <v>150</v>
      </c>
      <c r="J1" s="2" t="s">
        <v>151</v>
      </c>
      <c r="K1" s="2" t="s">
        <v>152</v>
      </c>
      <c r="L1" s="2" t="s">
        <v>153</v>
      </c>
      <c r="M1" s="2" t="s">
        <v>154</v>
      </c>
      <c r="N1" s="2" t="s">
        <v>155</v>
      </c>
      <c r="O1" s="2" t="s">
        <v>156</v>
      </c>
      <c r="P1" s="2" t="s">
        <v>157</v>
      </c>
      <c r="Q1" s="2" t="s">
        <v>158</v>
      </c>
      <c r="R1" s="2" t="s">
        <v>159</v>
      </c>
      <c r="S1" s="2" t="s">
        <v>160</v>
      </c>
      <c r="T1" s="2" t="s">
        <v>161</v>
      </c>
    </row>
    <row r="2" s="1" customFormat="1" spans="1:20">
      <c r="A2" s="3">
        <v>17289639553</v>
      </c>
      <c r="B2" s="1" t="s">
        <v>162</v>
      </c>
      <c r="C2" s="1" t="s">
        <v>163</v>
      </c>
      <c r="D2" s="1" t="s">
        <v>164</v>
      </c>
      <c r="E2" s="1" t="s">
        <v>165</v>
      </c>
      <c r="F2" s="1" t="s">
        <v>162</v>
      </c>
      <c r="G2" s="1" t="s">
        <v>166</v>
      </c>
      <c r="H2" s="1" t="s">
        <v>167</v>
      </c>
      <c r="I2" s="1" t="s">
        <v>168</v>
      </c>
      <c r="J2" s="1" t="s">
        <v>29</v>
      </c>
      <c r="K2" s="1" t="s">
        <v>169</v>
      </c>
      <c r="L2" s="1" t="s">
        <v>169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</row>
    <row r="3" s="1" customFormat="1" spans="1:20">
      <c r="A3" s="3">
        <v>17288414317</v>
      </c>
      <c r="B3" s="1" t="s">
        <v>162</v>
      </c>
      <c r="C3" s="1" t="s">
        <v>177</v>
      </c>
      <c r="D3" s="1" t="s">
        <v>178</v>
      </c>
      <c r="E3" s="1" t="s">
        <v>179</v>
      </c>
      <c r="F3" s="1" t="s">
        <v>162</v>
      </c>
      <c r="G3" s="1" t="s">
        <v>166</v>
      </c>
      <c r="H3" s="1" t="s">
        <v>167</v>
      </c>
      <c r="I3" s="1" t="s">
        <v>180</v>
      </c>
      <c r="J3" s="1" t="s">
        <v>29</v>
      </c>
      <c r="K3" s="1" t="s">
        <v>181</v>
      </c>
      <c r="L3" s="1" t="s">
        <v>181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182</v>
      </c>
      <c r="R3" s="1" t="s">
        <v>174</v>
      </c>
      <c r="S3" s="1" t="s">
        <v>175</v>
      </c>
      <c r="T3" s="1" t="s">
        <v>176</v>
      </c>
    </row>
    <row r="4" s="1" customFormat="1" spans="1:20">
      <c r="A4" s="3">
        <v>17287869606</v>
      </c>
      <c r="B4" s="1" t="s">
        <v>162</v>
      </c>
      <c r="C4" s="1" t="s">
        <v>183</v>
      </c>
      <c r="D4" s="1" t="s">
        <v>184</v>
      </c>
      <c r="E4" s="1" t="s">
        <v>185</v>
      </c>
      <c r="F4" s="1" t="s">
        <v>162</v>
      </c>
      <c r="G4" s="1" t="s">
        <v>166</v>
      </c>
      <c r="H4" s="1" t="s">
        <v>167</v>
      </c>
      <c r="I4" s="1" t="s">
        <v>186</v>
      </c>
      <c r="J4" s="1" t="s">
        <v>29</v>
      </c>
      <c r="K4" s="1" t="s">
        <v>187</v>
      </c>
      <c r="L4" s="1" t="s">
        <v>187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188</v>
      </c>
      <c r="R4" s="1" t="s">
        <v>174</v>
      </c>
      <c r="S4" s="1" t="s">
        <v>175</v>
      </c>
      <c r="T4" s="1" t="s">
        <v>176</v>
      </c>
    </row>
    <row r="5" s="1" customFormat="1" spans="1:20">
      <c r="A5" s="3">
        <v>17286368692</v>
      </c>
      <c r="B5" s="1" t="s">
        <v>189</v>
      </c>
      <c r="C5" s="1" t="s">
        <v>190</v>
      </c>
      <c r="D5" s="1" t="s">
        <v>191</v>
      </c>
      <c r="E5" s="1" t="s">
        <v>192</v>
      </c>
      <c r="F5" s="1" t="s">
        <v>162</v>
      </c>
      <c r="G5" s="1" t="s">
        <v>166</v>
      </c>
      <c r="H5" s="1" t="s">
        <v>167</v>
      </c>
      <c r="I5" s="1" t="s">
        <v>193</v>
      </c>
      <c r="J5" s="1" t="s">
        <v>29</v>
      </c>
      <c r="K5" s="1" t="s">
        <v>194</v>
      </c>
      <c r="L5" s="1" t="s">
        <v>194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195</v>
      </c>
      <c r="R5" s="1" t="s">
        <v>174</v>
      </c>
      <c r="S5" s="1" t="s">
        <v>175</v>
      </c>
      <c r="T5" s="1" t="s">
        <v>176</v>
      </c>
    </row>
    <row r="6" s="1" customFormat="1" spans="1:20">
      <c r="A6" s="3">
        <v>17285118904</v>
      </c>
      <c r="B6" s="1" t="s">
        <v>189</v>
      </c>
      <c r="C6" s="1" t="s">
        <v>196</v>
      </c>
      <c r="D6" s="1" t="s">
        <v>197</v>
      </c>
      <c r="E6" s="1" t="s">
        <v>198</v>
      </c>
      <c r="F6" s="1" t="s">
        <v>162</v>
      </c>
      <c r="G6" s="1" t="s">
        <v>166</v>
      </c>
      <c r="H6" s="1" t="s">
        <v>167</v>
      </c>
      <c r="I6" s="1" t="s">
        <v>199</v>
      </c>
      <c r="J6" s="1" t="s">
        <v>29</v>
      </c>
      <c r="K6" s="1" t="s">
        <v>200</v>
      </c>
      <c r="L6" s="1" t="s">
        <v>200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201</v>
      </c>
      <c r="R6" s="1" t="s">
        <v>174</v>
      </c>
      <c r="S6" s="1" t="s">
        <v>175</v>
      </c>
      <c r="T6" s="1" t="s">
        <v>176</v>
      </c>
    </row>
    <row r="7" s="1" customFormat="1" spans="1:20">
      <c r="A7" s="3">
        <v>17281748532</v>
      </c>
      <c r="B7" s="1" t="s">
        <v>189</v>
      </c>
      <c r="C7" s="1" t="s">
        <v>202</v>
      </c>
      <c r="D7" s="1" t="s">
        <v>197</v>
      </c>
      <c r="E7" s="1" t="s">
        <v>203</v>
      </c>
      <c r="F7" s="1" t="s">
        <v>189</v>
      </c>
      <c r="G7" s="1" t="s">
        <v>166</v>
      </c>
      <c r="H7" s="1" t="s">
        <v>167</v>
      </c>
      <c r="I7" s="1" t="s">
        <v>204</v>
      </c>
      <c r="J7" s="1" t="s">
        <v>29</v>
      </c>
      <c r="K7" s="1" t="s">
        <v>205</v>
      </c>
      <c r="L7" s="1" t="s">
        <v>205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206</v>
      </c>
      <c r="R7" s="1" t="s">
        <v>174</v>
      </c>
      <c r="S7" s="1" t="s">
        <v>175</v>
      </c>
      <c r="T7" s="1" t="s">
        <v>176</v>
      </c>
    </row>
    <row r="8" s="1" customFormat="1" spans="1:20">
      <c r="A8" s="3">
        <v>17281148704</v>
      </c>
      <c r="B8" s="1" t="s">
        <v>189</v>
      </c>
      <c r="C8" s="1" t="s">
        <v>207</v>
      </c>
      <c r="D8" s="1" t="s">
        <v>208</v>
      </c>
      <c r="E8" s="1" t="s">
        <v>209</v>
      </c>
      <c r="F8" s="1" t="s">
        <v>162</v>
      </c>
      <c r="G8" s="1" t="s">
        <v>166</v>
      </c>
      <c r="H8" s="1" t="s">
        <v>167</v>
      </c>
      <c r="I8" s="1" t="s">
        <v>180</v>
      </c>
      <c r="J8" s="1" t="s">
        <v>29</v>
      </c>
      <c r="K8" s="1" t="s">
        <v>181</v>
      </c>
      <c r="L8" s="1" t="s">
        <v>181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210</v>
      </c>
      <c r="R8" s="1" t="s">
        <v>174</v>
      </c>
      <c r="S8" s="1" t="s">
        <v>175</v>
      </c>
      <c r="T8" s="1" t="s">
        <v>176</v>
      </c>
    </row>
    <row r="9" s="1" customFormat="1" spans="1:20">
      <c r="A9" s="3">
        <v>17280717349</v>
      </c>
      <c r="B9" s="1" t="s">
        <v>189</v>
      </c>
      <c r="C9" s="1" t="s">
        <v>211</v>
      </c>
      <c r="D9" s="1" t="s">
        <v>197</v>
      </c>
      <c r="E9" s="1" t="s">
        <v>212</v>
      </c>
      <c r="F9" s="1" t="s">
        <v>162</v>
      </c>
      <c r="G9" s="1" t="s">
        <v>166</v>
      </c>
      <c r="H9" s="1" t="s">
        <v>167</v>
      </c>
      <c r="I9" s="1" t="s">
        <v>199</v>
      </c>
      <c r="J9" s="1" t="s">
        <v>29</v>
      </c>
      <c r="K9" s="1" t="s">
        <v>200</v>
      </c>
      <c r="L9" s="1" t="s">
        <v>200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213</v>
      </c>
      <c r="R9" s="1" t="s">
        <v>174</v>
      </c>
      <c r="S9" s="1" t="s">
        <v>175</v>
      </c>
      <c r="T9" s="1" t="s">
        <v>176</v>
      </c>
    </row>
    <row r="10" s="1" customFormat="1" spans="1:20">
      <c r="A10" s="3">
        <v>17280300169</v>
      </c>
      <c r="B10" s="1" t="s">
        <v>189</v>
      </c>
      <c r="C10" s="1" t="s">
        <v>214</v>
      </c>
      <c r="D10" s="1" t="s">
        <v>215</v>
      </c>
      <c r="E10" s="1" t="s">
        <v>216</v>
      </c>
      <c r="F10" s="1" t="s">
        <v>162</v>
      </c>
      <c r="G10" s="1" t="s">
        <v>166</v>
      </c>
      <c r="H10" s="1" t="s">
        <v>167</v>
      </c>
      <c r="I10" s="1" t="s">
        <v>217</v>
      </c>
      <c r="J10" s="1" t="s">
        <v>29</v>
      </c>
      <c r="K10" s="1" t="s">
        <v>218</v>
      </c>
      <c r="L10" s="1" t="s">
        <v>218</v>
      </c>
      <c r="M10" s="1" t="s">
        <v>170</v>
      </c>
      <c r="N10" s="1" t="s">
        <v>170</v>
      </c>
      <c r="O10" s="1" t="s">
        <v>171</v>
      </c>
      <c r="P10" s="1" t="s">
        <v>172</v>
      </c>
      <c r="Q10" s="1" t="s">
        <v>219</v>
      </c>
      <c r="R10" s="1" t="s">
        <v>174</v>
      </c>
      <c r="S10" s="1" t="s">
        <v>175</v>
      </c>
      <c r="T10" s="1" t="s">
        <v>176</v>
      </c>
    </row>
    <row r="11" s="1" customFormat="1" spans="1:20">
      <c r="A11" s="3">
        <v>17280085336</v>
      </c>
      <c r="B11" s="1" t="s">
        <v>189</v>
      </c>
      <c r="C11" s="1" t="s">
        <v>220</v>
      </c>
      <c r="D11" s="1" t="s">
        <v>197</v>
      </c>
      <c r="E11" s="1" t="s">
        <v>221</v>
      </c>
      <c r="F11" s="1" t="s">
        <v>162</v>
      </c>
      <c r="G11" s="1" t="s">
        <v>166</v>
      </c>
      <c r="H11" s="1" t="s">
        <v>167</v>
      </c>
      <c r="I11" s="1" t="s">
        <v>199</v>
      </c>
      <c r="J11" s="1" t="s">
        <v>29</v>
      </c>
      <c r="K11" s="1" t="s">
        <v>200</v>
      </c>
      <c r="L11" s="1" t="s">
        <v>200</v>
      </c>
      <c r="M11" s="1" t="s">
        <v>170</v>
      </c>
      <c r="N11" s="1" t="s">
        <v>170</v>
      </c>
      <c r="O11" s="1" t="s">
        <v>171</v>
      </c>
      <c r="P11" s="1" t="s">
        <v>172</v>
      </c>
      <c r="Q11" s="1" t="s">
        <v>222</v>
      </c>
      <c r="R11" s="1" t="s">
        <v>174</v>
      </c>
      <c r="S11" s="1" t="s">
        <v>175</v>
      </c>
      <c r="T11" s="1" t="s">
        <v>176</v>
      </c>
    </row>
    <row r="12" s="1" customFormat="1" spans="1:20">
      <c r="A12" s="3">
        <v>17279624155</v>
      </c>
      <c r="B12" s="1" t="s">
        <v>189</v>
      </c>
      <c r="C12" s="1" t="s">
        <v>223</v>
      </c>
      <c r="D12" s="1" t="s">
        <v>224</v>
      </c>
      <c r="E12" s="1" t="s">
        <v>225</v>
      </c>
      <c r="F12" s="1" t="s">
        <v>162</v>
      </c>
      <c r="G12" s="1" t="s">
        <v>166</v>
      </c>
      <c r="H12" s="1" t="s">
        <v>167</v>
      </c>
      <c r="I12" s="1" t="s">
        <v>226</v>
      </c>
      <c r="J12" s="1" t="s">
        <v>29</v>
      </c>
      <c r="K12" s="1" t="s">
        <v>227</v>
      </c>
      <c r="L12" s="1" t="s">
        <v>227</v>
      </c>
      <c r="M12" s="1" t="s">
        <v>170</v>
      </c>
      <c r="N12" s="1" t="s">
        <v>170</v>
      </c>
      <c r="O12" s="1" t="s">
        <v>171</v>
      </c>
      <c r="P12" s="1" t="s">
        <v>172</v>
      </c>
      <c r="Q12" s="1" t="s">
        <v>228</v>
      </c>
      <c r="R12" s="1" t="s">
        <v>174</v>
      </c>
      <c r="S12" s="1" t="s">
        <v>175</v>
      </c>
      <c r="T12" s="1" t="s">
        <v>176</v>
      </c>
    </row>
    <row r="13" s="1" customFormat="1" spans="1:20">
      <c r="A13" s="3">
        <v>17279121204</v>
      </c>
      <c r="B13" s="1" t="s">
        <v>229</v>
      </c>
      <c r="C13" s="1" t="s">
        <v>230</v>
      </c>
      <c r="D13" s="1" t="s">
        <v>231</v>
      </c>
      <c r="E13" s="1" t="s">
        <v>232</v>
      </c>
      <c r="F13" s="1" t="s">
        <v>162</v>
      </c>
      <c r="G13" s="1" t="s">
        <v>166</v>
      </c>
      <c r="H13" s="1" t="s">
        <v>167</v>
      </c>
      <c r="I13" s="1" t="s">
        <v>233</v>
      </c>
      <c r="J13" s="1" t="s">
        <v>29</v>
      </c>
      <c r="K13" s="1" t="s">
        <v>234</v>
      </c>
      <c r="L13" s="1" t="s">
        <v>234</v>
      </c>
      <c r="M13" s="1" t="s">
        <v>170</v>
      </c>
      <c r="N13" s="1" t="s">
        <v>170</v>
      </c>
      <c r="O13" s="1" t="s">
        <v>171</v>
      </c>
      <c r="P13" s="1" t="s">
        <v>172</v>
      </c>
      <c r="Q13" s="1" t="s">
        <v>235</v>
      </c>
      <c r="R13" s="1" t="s">
        <v>174</v>
      </c>
      <c r="S13" s="1" t="s">
        <v>175</v>
      </c>
      <c r="T13" s="1" t="s">
        <v>176</v>
      </c>
    </row>
    <row r="14" s="1" customFormat="1" spans="1:20">
      <c r="A14" s="3">
        <v>17272533867</v>
      </c>
      <c r="B14" s="1" t="s">
        <v>229</v>
      </c>
      <c r="C14" s="1" t="s">
        <v>236</v>
      </c>
      <c r="D14" s="1" t="s">
        <v>237</v>
      </c>
      <c r="E14" s="1" t="s">
        <v>238</v>
      </c>
      <c r="F14" s="1" t="s">
        <v>162</v>
      </c>
      <c r="G14" s="1" t="s">
        <v>166</v>
      </c>
      <c r="H14" s="1" t="s">
        <v>167</v>
      </c>
      <c r="I14" s="1" t="s">
        <v>239</v>
      </c>
      <c r="J14" s="1" t="s">
        <v>29</v>
      </c>
      <c r="K14" s="1" t="s">
        <v>240</v>
      </c>
      <c r="L14" s="1" t="s">
        <v>240</v>
      </c>
      <c r="M14" s="1" t="s">
        <v>170</v>
      </c>
      <c r="N14" s="1" t="s">
        <v>170</v>
      </c>
      <c r="O14" s="1" t="s">
        <v>171</v>
      </c>
      <c r="P14" s="1" t="s">
        <v>172</v>
      </c>
      <c r="Q14" s="1" t="s">
        <v>241</v>
      </c>
      <c r="R14" s="1" t="s">
        <v>174</v>
      </c>
      <c r="S14" s="1" t="s">
        <v>175</v>
      </c>
      <c r="T14" s="1" t="s">
        <v>176</v>
      </c>
    </row>
    <row r="15" s="1" customFormat="1" spans="1:20">
      <c r="A15" s="3">
        <v>17271116223</v>
      </c>
      <c r="B15" s="1" t="s">
        <v>242</v>
      </c>
      <c r="C15" s="1" t="s">
        <v>243</v>
      </c>
      <c r="D15" s="1" t="s">
        <v>244</v>
      </c>
      <c r="E15" s="1" t="s">
        <v>245</v>
      </c>
      <c r="F15" s="1" t="s">
        <v>162</v>
      </c>
      <c r="G15" s="1" t="s">
        <v>166</v>
      </c>
      <c r="H15" s="1" t="s">
        <v>167</v>
      </c>
      <c r="I15" s="1" t="s">
        <v>246</v>
      </c>
      <c r="J15" s="1" t="s">
        <v>29</v>
      </c>
      <c r="K15" s="1" t="s">
        <v>247</v>
      </c>
      <c r="L15" s="1" t="s">
        <v>247</v>
      </c>
      <c r="M15" s="1" t="s">
        <v>170</v>
      </c>
      <c r="N15" s="1" t="s">
        <v>170</v>
      </c>
      <c r="O15" s="1" t="s">
        <v>171</v>
      </c>
      <c r="P15" s="1" t="s">
        <v>172</v>
      </c>
      <c r="Q15" s="1" t="s">
        <v>248</v>
      </c>
      <c r="R15" s="1" t="s">
        <v>174</v>
      </c>
      <c r="S15" s="1" t="s">
        <v>175</v>
      </c>
      <c r="T15" s="1" t="s">
        <v>176</v>
      </c>
    </row>
    <row r="16" s="1" customFormat="1" spans="1:20">
      <c r="A16" s="3">
        <v>17265481129</v>
      </c>
      <c r="B16" s="1" t="s">
        <v>249</v>
      </c>
      <c r="C16" s="1" t="s">
        <v>250</v>
      </c>
      <c r="D16" s="1" t="s">
        <v>251</v>
      </c>
      <c r="E16" s="1" t="s">
        <v>252</v>
      </c>
      <c r="F16" s="1" t="s">
        <v>189</v>
      </c>
      <c r="G16" s="1" t="s">
        <v>166</v>
      </c>
      <c r="H16" s="1" t="s">
        <v>167</v>
      </c>
      <c r="I16" s="1" t="s">
        <v>253</v>
      </c>
      <c r="J16" s="1" t="s">
        <v>29</v>
      </c>
      <c r="K16" s="1" t="s">
        <v>254</v>
      </c>
      <c r="L16" s="1" t="s">
        <v>254</v>
      </c>
      <c r="M16" s="1" t="s">
        <v>170</v>
      </c>
      <c r="N16" s="1" t="s">
        <v>170</v>
      </c>
      <c r="O16" s="1" t="s">
        <v>171</v>
      </c>
      <c r="P16" s="1" t="s">
        <v>172</v>
      </c>
      <c r="Q16" s="1" t="s">
        <v>255</v>
      </c>
      <c r="R16" s="1" t="s">
        <v>174</v>
      </c>
      <c r="S16" s="1" t="s">
        <v>175</v>
      </c>
      <c r="T16" s="1" t="s">
        <v>176</v>
      </c>
    </row>
    <row r="17" s="1" customFormat="1" spans="1:20">
      <c r="A17" s="3">
        <v>17263248220</v>
      </c>
      <c r="B17" s="1" t="s">
        <v>256</v>
      </c>
      <c r="C17" s="1" t="s">
        <v>257</v>
      </c>
      <c r="D17" s="1" t="s">
        <v>258</v>
      </c>
      <c r="E17" s="1" t="s">
        <v>259</v>
      </c>
      <c r="F17" s="1" t="s">
        <v>162</v>
      </c>
      <c r="G17" s="1" t="s">
        <v>166</v>
      </c>
      <c r="H17" s="1" t="s">
        <v>167</v>
      </c>
      <c r="I17" s="1" t="s">
        <v>260</v>
      </c>
      <c r="J17" s="1" t="s">
        <v>29</v>
      </c>
      <c r="K17" s="1" t="s">
        <v>261</v>
      </c>
      <c r="L17" s="1" t="s">
        <v>261</v>
      </c>
      <c r="M17" s="1" t="s">
        <v>170</v>
      </c>
      <c r="N17" s="1" t="s">
        <v>170</v>
      </c>
      <c r="O17" s="1" t="s">
        <v>171</v>
      </c>
      <c r="P17" s="1" t="s">
        <v>172</v>
      </c>
      <c r="Q17" s="1" t="s">
        <v>262</v>
      </c>
      <c r="R17" s="1" t="s">
        <v>174</v>
      </c>
      <c r="S17" s="1" t="s">
        <v>175</v>
      </c>
      <c r="T17" s="1" t="s">
        <v>176</v>
      </c>
    </row>
    <row r="18" s="1" customFormat="1" spans="1:20">
      <c r="A18" s="3">
        <v>17262299018</v>
      </c>
      <c r="B18" s="1" t="s">
        <v>256</v>
      </c>
      <c r="C18" s="1" t="s">
        <v>263</v>
      </c>
      <c r="D18" s="1" t="s">
        <v>264</v>
      </c>
      <c r="E18" s="1" t="s">
        <v>265</v>
      </c>
      <c r="F18" s="1" t="s">
        <v>189</v>
      </c>
      <c r="G18" s="1" t="s">
        <v>166</v>
      </c>
      <c r="H18" s="1" t="s">
        <v>167</v>
      </c>
      <c r="I18" s="1" t="s">
        <v>266</v>
      </c>
      <c r="J18" s="1" t="s">
        <v>29</v>
      </c>
      <c r="K18" s="1" t="s">
        <v>267</v>
      </c>
      <c r="L18" s="1" t="s">
        <v>171</v>
      </c>
      <c r="M18" s="1" t="s">
        <v>268</v>
      </c>
      <c r="N18" s="1" t="s">
        <v>269</v>
      </c>
      <c r="O18" s="1" t="s">
        <v>171</v>
      </c>
      <c r="P18" s="1" t="s">
        <v>172</v>
      </c>
      <c r="Q18" s="1" t="s">
        <v>270</v>
      </c>
      <c r="R18" s="1" t="s">
        <v>174</v>
      </c>
      <c r="S18" s="1" t="s">
        <v>175</v>
      </c>
      <c r="T18" s="1" t="s">
        <v>176</v>
      </c>
    </row>
    <row r="19" s="1" customFormat="1" spans="1:20">
      <c r="A19" s="3">
        <v>17250359725</v>
      </c>
      <c r="B19" s="1" t="s">
        <v>271</v>
      </c>
      <c r="C19" s="1" t="s">
        <v>272</v>
      </c>
      <c r="D19" s="1" t="s">
        <v>273</v>
      </c>
      <c r="E19" s="1" t="s">
        <v>274</v>
      </c>
      <c r="F19" s="1" t="s">
        <v>162</v>
      </c>
      <c r="G19" s="1" t="s">
        <v>166</v>
      </c>
      <c r="H19" s="1" t="s">
        <v>167</v>
      </c>
      <c r="I19" s="1" t="s">
        <v>275</v>
      </c>
      <c r="J19" s="1" t="s">
        <v>29</v>
      </c>
      <c r="K19" s="1" t="s">
        <v>276</v>
      </c>
      <c r="L19" s="1" t="s">
        <v>276</v>
      </c>
      <c r="M19" s="1" t="s">
        <v>170</v>
      </c>
      <c r="N19" s="1" t="s">
        <v>170</v>
      </c>
      <c r="O19" s="1" t="s">
        <v>171</v>
      </c>
      <c r="P19" s="1" t="s">
        <v>172</v>
      </c>
      <c r="Q19" s="1" t="s">
        <v>277</v>
      </c>
      <c r="R19" s="1" t="s">
        <v>174</v>
      </c>
      <c r="S19" s="1" t="s">
        <v>175</v>
      </c>
      <c r="T19" s="1" t="s">
        <v>176</v>
      </c>
    </row>
    <row r="20" s="1" customFormat="1" spans="1:20">
      <c r="A20" s="3">
        <v>17243834700</v>
      </c>
      <c r="B20" s="1" t="s">
        <v>278</v>
      </c>
      <c r="C20" s="1" t="s">
        <v>279</v>
      </c>
      <c r="D20" s="1" t="s">
        <v>280</v>
      </c>
      <c r="E20" s="1" t="s">
        <v>281</v>
      </c>
      <c r="F20" s="1" t="s">
        <v>162</v>
      </c>
      <c r="G20" s="1" t="s">
        <v>166</v>
      </c>
      <c r="H20" s="1" t="s">
        <v>167</v>
      </c>
      <c r="I20" s="1" t="s">
        <v>282</v>
      </c>
      <c r="J20" s="1" t="s">
        <v>29</v>
      </c>
      <c r="K20" s="1" t="s">
        <v>283</v>
      </c>
      <c r="L20" s="1" t="s">
        <v>283</v>
      </c>
      <c r="M20" s="1" t="s">
        <v>170</v>
      </c>
      <c r="N20" s="1" t="s">
        <v>170</v>
      </c>
      <c r="O20" s="1" t="s">
        <v>171</v>
      </c>
      <c r="P20" s="1" t="s">
        <v>172</v>
      </c>
      <c r="Q20" s="1" t="s">
        <v>284</v>
      </c>
      <c r="R20" s="1" t="s">
        <v>174</v>
      </c>
      <c r="S20" s="1" t="s">
        <v>175</v>
      </c>
      <c r="T20" s="1" t="s">
        <v>176</v>
      </c>
    </row>
    <row r="21" s="1" customFormat="1" spans="1:20">
      <c r="A21" s="3">
        <v>17242736430</v>
      </c>
      <c r="B21" s="1" t="s">
        <v>278</v>
      </c>
      <c r="C21" s="1" t="s">
        <v>285</v>
      </c>
      <c r="D21" s="1" t="s">
        <v>286</v>
      </c>
      <c r="E21" s="1" t="s">
        <v>287</v>
      </c>
      <c r="F21" s="1" t="s">
        <v>189</v>
      </c>
      <c r="G21" s="1" t="s">
        <v>166</v>
      </c>
      <c r="H21" s="1" t="s">
        <v>167</v>
      </c>
      <c r="I21" s="1" t="s">
        <v>288</v>
      </c>
      <c r="J21" s="1" t="s">
        <v>29</v>
      </c>
      <c r="K21" s="1" t="s">
        <v>289</v>
      </c>
      <c r="L21" s="1" t="s">
        <v>289</v>
      </c>
      <c r="M21" s="1" t="s">
        <v>170</v>
      </c>
      <c r="N21" s="1" t="s">
        <v>170</v>
      </c>
      <c r="O21" s="1" t="s">
        <v>171</v>
      </c>
      <c r="P21" s="1" t="s">
        <v>172</v>
      </c>
      <c r="Q21" s="1" t="s">
        <v>290</v>
      </c>
      <c r="R21" s="1" t="s">
        <v>174</v>
      </c>
      <c r="S21" s="1" t="s">
        <v>175</v>
      </c>
      <c r="T21" s="1" t="s">
        <v>176</v>
      </c>
    </row>
    <row r="22" s="1" customFormat="1" spans="1:20">
      <c r="A22" s="3">
        <v>17242263402</v>
      </c>
      <c r="B22" s="1" t="s">
        <v>278</v>
      </c>
      <c r="C22" s="1" t="s">
        <v>291</v>
      </c>
      <c r="D22" s="1" t="s">
        <v>292</v>
      </c>
      <c r="E22" s="1" t="s">
        <v>293</v>
      </c>
      <c r="F22" s="1" t="s">
        <v>189</v>
      </c>
      <c r="G22" s="1" t="s">
        <v>166</v>
      </c>
      <c r="H22" s="1" t="s">
        <v>167</v>
      </c>
      <c r="I22" s="1" t="s">
        <v>294</v>
      </c>
      <c r="J22" s="1" t="s">
        <v>29</v>
      </c>
      <c r="K22" s="1" t="s">
        <v>295</v>
      </c>
      <c r="L22" s="1" t="s">
        <v>295</v>
      </c>
      <c r="M22" s="1" t="s">
        <v>170</v>
      </c>
      <c r="N22" s="1" t="s">
        <v>170</v>
      </c>
      <c r="O22" s="1" t="s">
        <v>171</v>
      </c>
      <c r="P22" s="1" t="s">
        <v>172</v>
      </c>
      <c r="Q22" s="1" t="s">
        <v>296</v>
      </c>
      <c r="R22" s="1" t="s">
        <v>174</v>
      </c>
      <c r="S22" s="1" t="s">
        <v>175</v>
      </c>
      <c r="T22" s="1" t="s">
        <v>176</v>
      </c>
    </row>
    <row r="23" s="1" customFormat="1" spans="1:20">
      <c r="A23" s="3">
        <v>17235161537</v>
      </c>
      <c r="B23" s="1" t="s">
        <v>297</v>
      </c>
      <c r="C23" s="1" t="s">
        <v>298</v>
      </c>
      <c r="D23" s="1" t="s">
        <v>299</v>
      </c>
      <c r="E23" s="1" t="s">
        <v>300</v>
      </c>
      <c r="F23" s="1" t="s">
        <v>162</v>
      </c>
      <c r="G23" s="1" t="s">
        <v>166</v>
      </c>
      <c r="H23" s="1" t="s">
        <v>167</v>
      </c>
      <c r="I23" s="1" t="s">
        <v>301</v>
      </c>
      <c r="J23" s="1" t="s">
        <v>29</v>
      </c>
      <c r="K23" s="1" t="s">
        <v>302</v>
      </c>
      <c r="L23" s="1" t="s">
        <v>302</v>
      </c>
      <c r="M23" s="1" t="s">
        <v>170</v>
      </c>
      <c r="N23" s="1" t="s">
        <v>170</v>
      </c>
      <c r="O23" s="1" t="s">
        <v>171</v>
      </c>
      <c r="P23" s="1" t="s">
        <v>172</v>
      </c>
      <c r="Q23" s="1" t="s">
        <v>303</v>
      </c>
      <c r="R23" s="1" t="s">
        <v>174</v>
      </c>
      <c r="S23" s="1" t="s">
        <v>175</v>
      </c>
      <c r="T23" s="1" t="s">
        <v>176</v>
      </c>
    </row>
    <row r="24" s="1" customFormat="1" spans="1:20">
      <c r="A24" s="3">
        <v>17220328749</v>
      </c>
      <c r="B24" s="1" t="s">
        <v>304</v>
      </c>
      <c r="C24" s="1" t="s">
        <v>305</v>
      </c>
      <c r="D24" s="1" t="s">
        <v>306</v>
      </c>
      <c r="E24" s="1" t="s">
        <v>307</v>
      </c>
      <c r="F24" s="1" t="s">
        <v>189</v>
      </c>
      <c r="G24" s="1" t="s">
        <v>166</v>
      </c>
      <c r="H24" s="1" t="s">
        <v>167</v>
      </c>
      <c r="I24" s="1" t="s">
        <v>308</v>
      </c>
      <c r="J24" s="1" t="s">
        <v>29</v>
      </c>
      <c r="K24" s="1" t="s">
        <v>309</v>
      </c>
      <c r="L24" s="1" t="s">
        <v>309</v>
      </c>
      <c r="M24" s="1" t="s">
        <v>170</v>
      </c>
      <c r="N24" s="1" t="s">
        <v>170</v>
      </c>
      <c r="O24" s="1" t="s">
        <v>171</v>
      </c>
      <c r="P24" s="1" t="s">
        <v>172</v>
      </c>
      <c r="Q24" s="1" t="s">
        <v>310</v>
      </c>
      <c r="R24" s="1" t="s">
        <v>174</v>
      </c>
      <c r="S24" s="1" t="s">
        <v>175</v>
      </c>
      <c r="T24" s="1" t="s">
        <v>176</v>
      </c>
    </row>
    <row r="25" s="1" customFormat="1" spans="1:20">
      <c r="A25" s="3">
        <v>17200062004</v>
      </c>
      <c r="B25" s="1" t="s">
        <v>311</v>
      </c>
      <c r="C25" s="1" t="s">
        <v>312</v>
      </c>
      <c r="D25" s="1" t="s">
        <v>313</v>
      </c>
      <c r="E25" s="1" t="s">
        <v>314</v>
      </c>
      <c r="F25" s="1" t="s">
        <v>189</v>
      </c>
      <c r="G25" s="1" t="s">
        <v>166</v>
      </c>
      <c r="H25" s="1" t="s">
        <v>167</v>
      </c>
      <c r="I25" s="1" t="s">
        <v>315</v>
      </c>
      <c r="J25" s="1" t="s">
        <v>29</v>
      </c>
      <c r="K25" s="1" t="s">
        <v>316</v>
      </c>
      <c r="L25" s="1" t="s">
        <v>316</v>
      </c>
      <c r="M25" s="1" t="s">
        <v>170</v>
      </c>
      <c r="N25" s="1" t="s">
        <v>170</v>
      </c>
      <c r="O25" s="1" t="s">
        <v>171</v>
      </c>
      <c r="P25" s="1" t="s">
        <v>172</v>
      </c>
      <c r="Q25" s="1" t="s">
        <v>317</v>
      </c>
      <c r="R25" s="1" t="s">
        <v>174</v>
      </c>
      <c r="S25" s="1" t="s">
        <v>175</v>
      </c>
      <c r="T25" s="1" t="s">
        <v>176</v>
      </c>
    </row>
    <row r="26" s="1" customFormat="1" spans="1:20">
      <c r="A26" s="3">
        <v>17178563023</v>
      </c>
      <c r="B26" s="1" t="s">
        <v>318</v>
      </c>
      <c r="C26" s="1" t="s">
        <v>319</v>
      </c>
      <c r="D26" s="1" t="s">
        <v>320</v>
      </c>
      <c r="E26" s="1" t="s">
        <v>321</v>
      </c>
      <c r="F26" s="1" t="s">
        <v>162</v>
      </c>
      <c r="G26" s="1" t="s">
        <v>166</v>
      </c>
      <c r="H26" s="1" t="s">
        <v>167</v>
      </c>
      <c r="I26" s="1" t="s">
        <v>322</v>
      </c>
      <c r="J26" s="1" t="s">
        <v>29</v>
      </c>
      <c r="K26" s="1" t="s">
        <v>323</v>
      </c>
      <c r="L26" s="1" t="s">
        <v>323</v>
      </c>
      <c r="M26" s="1" t="s">
        <v>170</v>
      </c>
      <c r="N26" s="1" t="s">
        <v>170</v>
      </c>
      <c r="O26" s="1" t="s">
        <v>171</v>
      </c>
      <c r="P26" s="1" t="s">
        <v>172</v>
      </c>
      <c r="Q26" s="1" t="s">
        <v>324</v>
      </c>
      <c r="R26" s="1" t="s">
        <v>174</v>
      </c>
      <c r="S26" s="1" t="s">
        <v>175</v>
      </c>
      <c r="T26" s="1" t="s">
        <v>176</v>
      </c>
    </row>
    <row r="27" s="1" customFormat="1" spans="1:20">
      <c r="A27" s="3">
        <v>17166037426</v>
      </c>
      <c r="B27" s="1" t="s">
        <v>325</v>
      </c>
      <c r="C27" s="1" t="s">
        <v>326</v>
      </c>
      <c r="D27" s="1" t="s">
        <v>327</v>
      </c>
      <c r="E27" s="1" t="s">
        <v>328</v>
      </c>
      <c r="F27" s="1" t="s">
        <v>162</v>
      </c>
      <c r="G27" s="1" t="s">
        <v>166</v>
      </c>
      <c r="H27" s="1" t="s">
        <v>167</v>
      </c>
      <c r="I27" s="1" t="s">
        <v>329</v>
      </c>
      <c r="J27" s="1" t="s">
        <v>29</v>
      </c>
      <c r="K27" s="1" t="s">
        <v>330</v>
      </c>
      <c r="L27" s="1" t="s">
        <v>330</v>
      </c>
      <c r="M27" s="1" t="s">
        <v>170</v>
      </c>
      <c r="N27" s="1" t="s">
        <v>170</v>
      </c>
      <c r="O27" s="1" t="s">
        <v>171</v>
      </c>
      <c r="P27" s="1" t="s">
        <v>172</v>
      </c>
      <c r="Q27" s="1" t="s">
        <v>331</v>
      </c>
      <c r="R27" s="1" t="s">
        <v>174</v>
      </c>
      <c r="S27" s="1" t="s">
        <v>175</v>
      </c>
      <c r="T27" s="1" t="s">
        <v>176</v>
      </c>
    </row>
    <row r="28" s="1" customFormat="1" spans="1:20">
      <c r="A28" s="3">
        <v>17150399673</v>
      </c>
      <c r="B28" s="1" t="s">
        <v>332</v>
      </c>
      <c r="C28" s="1" t="s">
        <v>333</v>
      </c>
      <c r="D28" s="1" t="s">
        <v>334</v>
      </c>
      <c r="E28" s="1" t="s">
        <v>335</v>
      </c>
      <c r="F28" s="1" t="s">
        <v>189</v>
      </c>
      <c r="G28" s="1" t="s">
        <v>166</v>
      </c>
      <c r="H28" s="1" t="s">
        <v>167</v>
      </c>
      <c r="I28" s="1" t="s">
        <v>336</v>
      </c>
      <c r="J28" s="1" t="s">
        <v>29</v>
      </c>
      <c r="K28" s="1" t="s">
        <v>337</v>
      </c>
      <c r="L28" s="1" t="s">
        <v>337</v>
      </c>
      <c r="M28" s="1" t="s">
        <v>170</v>
      </c>
      <c r="N28" s="1" t="s">
        <v>170</v>
      </c>
      <c r="O28" s="1" t="s">
        <v>171</v>
      </c>
      <c r="P28" s="1" t="s">
        <v>172</v>
      </c>
      <c r="Q28" s="1" t="s">
        <v>338</v>
      </c>
      <c r="R28" s="1" t="s">
        <v>174</v>
      </c>
      <c r="S28" s="1" t="s">
        <v>175</v>
      </c>
      <c r="T28" s="1" t="s">
        <v>176</v>
      </c>
    </row>
    <row r="29" s="1" customFormat="1" spans="1:20">
      <c r="A29" s="3">
        <v>17143748744</v>
      </c>
      <c r="B29" s="1" t="s">
        <v>339</v>
      </c>
      <c r="C29" s="1" t="s">
        <v>340</v>
      </c>
      <c r="D29" s="1" t="s">
        <v>341</v>
      </c>
      <c r="E29" s="1" t="s">
        <v>342</v>
      </c>
      <c r="F29" s="1" t="s">
        <v>162</v>
      </c>
      <c r="G29" s="1" t="s">
        <v>166</v>
      </c>
      <c r="H29" s="1" t="s">
        <v>167</v>
      </c>
      <c r="I29" s="1" t="s">
        <v>343</v>
      </c>
      <c r="J29" s="1" t="s">
        <v>29</v>
      </c>
      <c r="K29" s="1" t="s">
        <v>330</v>
      </c>
      <c r="L29" s="1" t="s">
        <v>330</v>
      </c>
      <c r="M29" s="1" t="s">
        <v>170</v>
      </c>
      <c r="N29" s="1" t="s">
        <v>170</v>
      </c>
      <c r="O29" s="1" t="s">
        <v>171</v>
      </c>
      <c r="P29" s="1" t="s">
        <v>172</v>
      </c>
      <c r="Q29" s="1" t="s">
        <v>344</v>
      </c>
      <c r="R29" s="1" t="s">
        <v>174</v>
      </c>
      <c r="S29" s="1" t="s">
        <v>175</v>
      </c>
      <c r="T29" s="1" t="s">
        <v>176</v>
      </c>
    </row>
    <row r="30" s="1" customFormat="1" spans="1:20">
      <c r="A30" s="3">
        <v>17125425607</v>
      </c>
      <c r="B30" s="1" t="s">
        <v>345</v>
      </c>
      <c r="C30" s="1" t="s">
        <v>346</v>
      </c>
      <c r="D30" s="1" t="s">
        <v>347</v>
      </c>
      <c r="E30" s="1" t="s">
        <v>348</v>
      </c>
      <c r="F30" s="1" t="s">
        <v>189</v>
      </c>
      <c r="G30" s="1" t="s">
        <v>166</v>
      </c>
      <c r="H30" s="1" t="s">
        <v>167</v>
      </c>
      <c r="I30" s="1" t="s">
        <v>349</v>
      </c>
      <c r="J30" s="1" t="s">
        <v>29</v>
      </c>
      <c r="K30" s="1" t="s">
        <v>350</v>
      </c>
      <c r="L30" s="1" t="s">
        <v>350</v>
      </c>
      <c r="M30" s="1" t="s">
        <v>170</v>
      </c>
      <c r="N30" s="1" t="s">
        <v>170</v>
      </c>
      <c r="O30" s="1" t="s">
        <v>171</v>
      </c>
      <c r="P30" s="1" t="s">
        <v>172</v>
      </c>
      <c r="Q30" s="1" t="s">
        <v>351</v>
      </c>
      <c r="R30" s="1" t="s">
        <v>174</v>
      </c>
      <c r="S30" s="1" t="s">
        <v>175</v>
      </c>
      <c r="T30" s="1" t="s">
        <v>176</v>
      </c>
    </row>
    <row r="31" s="1" customFormat="1" spans="1:20">
      <c r="A31" s="3">
        <v>17093594570</v>
      </c>
      <c r="B31" s="1" t="s">
        <v>352</v>
      </c>
      <c r="C31" s="1" t="s">
        <v>353</v>
      </c>
      <c r="D31" s="1" t="s">
        <v>354</v>
      </c>
      <c r="E31" s="1" t="s">
        <v>355</v>
      </c>
      <c r="F31" s="1" t="s">
        <v>162</v>
      </c>
      <c r="G31" s="1" t="s">
        <v>166</v>
      </c>
      <c r="H31" s="1" t="s">
        <v>167</v>
      </c>
      <c r="I31" s="1" t="s">
        <v>356</v>
      </c>
      <c r="J31" s="1" t="s">
        <v>29</v>
      </c>
      <c r="K31" s="1" t="s">
        <v>357</v>
      </c>
      <c r="L31" s="1" t="s">
        <v>357</v>
      </c>
      <c r="M31" s="1" t="s">
        <v>170</v>
      </c>
      <c r="N31" s="1" t="s">
        <v>170</v>
      </c>
      <c r="O31" s="1" t="s">
        <v>171</v>
      </c>
      <c r="P31" s="1" t="s">
        <v>172</v>
      </c>
      <c r="Q31" s="1" t="s">
        <v>358</v>
      </c>
      <c r="R31" s="1" t="s">
        <v>174</v>
      </c>
      <c r="S31" s="1" t="s">
        <v>175</v>
      </c>
      <c r="T31" s="1" t="s">
        <v>176</v>
      </c>
    </row>
    <row r="32" s="1" customFormat="1" spans="1:20">
      <c r="A32" s="3">
        <v>16991713752</v>
      </c>
      <c r="B32" s="1" t="s">
        <v>359</v>
      </c>
      <c r="C32" s="1" t="s">
        <v>360</v>
      </c>
      <c r="D32" s="1" t="s">
        <v>361</v>
      </c>
      <c r="E32" s="1" t="s">
        <v>362</v>
      </c>
      <c r="F32" s="1" t="s">
        <v>189</v>
      </c>
      <c r="G32" s="1" t="s">
        <v>166</v>
      </c>
      <c r="H32" s="1" t="s">
        <v>167</v>
      </c>
      <c r="I32" s="1" t="s">
        <v>363</v>
      </c>
      <c r="J32" s="1" t="s">
        <v>29</v>
      </c>
      <c r="K32" s="1" t="s">
        <v>364</v>
      </c>
      <c r="L32" s="1" t="s">
        <v>364</v>
      </c>
      <c r="M32" s="1" t="s">
        <v>170</v>
      </c>
      <c r="N32" s="1" t="s">
        <v>170</v>
      </c>
      <c r="O32" s="1" t="s">
        <v>171</v>
      </c>
      <c r="P32" s="1" t="s">
        <v>172</v>
      </c>
      <c r="Q32" s="1" t="s">
        <v>365</v>
      </c>
      <c r="R32" s="1" t="s">
        <v>174</v>
      </c>
      <c r="S32" s="1" t="s">
        <v>175</v>
      </c>
      <c r="T32" s="1" t="s">
        <v>176</v>
      </c>
    </row>
    <row r="33" s="1" customFormat="1" spans="1:20">
      <c r="A33" s="3">
        <v>16785304377</v>
      </c>
      <c r="B33" s="1" t="s">
        <v>366</v>
      </c>
      <c r="C33" s="1" t="s">
        <v>367</v>
      </c>
      <c r="D33" s="1" t="s">
        <v>368</v>
      </c>
      <c r="E33" s="1" t="s">
        <v>369</v>
      </c>
      <c r="F33" s="1" t="s">
        <v>162</v>
      </c>
      <c r="G33" s="1" t="s">
        <v>166</v>
      </c>
      <c r="H33" s="1" t="s">
        <v>167</v>
      </c>
      <c r="I33" s="1" t="s">
        <v>370</v>
      </c>
      <c r="J33" s="1" t="s">
        <v>29</v>
      </c>
      <c r="K33" s="1" t="s">
        <v>371</v>
      </c>
      <c r="L33" s="1" t="s">
        <v>371</v>
      </c>
      <c r="M33" s="1" t="s">
        <v>170</v>
      </c>
      <c r="N33" s="1" t="s">
        <v>170</v>
      </c>
      <c r="O33" s="1" t="s">
        <v>171</v>
      </c>
      <c r="P33" s="1" t="s">
        <v>172</v>
      </c>
      <c r="Q33" s="1" t="s">
        <v>372</v>
      </c>
      <c r="R33" s="1" t="s">
        <v>174</v>
      </c>
      <c r="S33" s="1" t="s">
        <v>175</v>
      </c>
      <c r="T33" s="1" t="s">
        <v>176</v>
      </c>
    </row>
    <row r="34" s="1" customFormat="1" spans="1:20">
      <c r="A34" s="3">
        <v>16636939951</v>
      </c>
      <c r="B34" s="1" t="s">
        <v>373</v>
      </c>
      <c r="C34" s="1" t="s">
        <v>374</v>
      </c>
      <c r="D34" s="1" t="s">
        <v>375</v>
      </c>
      <c r="E34" s="1" t="s">
        <v>376</v>
      </c>
      <c r="F34" s="1" t="s">
        <v>162</v>
      </c>
      <c r="G34" s="1" t="s">
        <v>166</v>
      </c>
      <c r="H34" s="1" t="s">
        <v>167</v>
      </c>
      <c r="I34" s="1" t="s">
        <v>377</v>
      </c>
      <c r="J34" s="1" t="s">
        <v>29</v>
      </c>
      <c r="K34" s="1" t="s">
        <v>378</v>
      </c>
      <c r="L34" s="1" t="s">
        <v>378</v>
      </c>
      <c r="M34" s="1" t="s">
        <v>170</v>
      </c>
      <c r="N34" s="1" t="s">
        <v>170</v>
      </c>
      <c r="O34" s="1" t="s">
        <v>171</v>
      </c>
      <c r="P34" s="1" t="s">
        <v>172</v>
      </c>
      <c r="Q34" s="1" t="s">
        <v>379</v>
      </c>
      <c r="R34" s="1" t="s">
        <v>174</v>
      </c>
      <c r="S34" s="1" t="s">
        <v>175</v>
      </c>
      <c r="T34" s="1" t="s">
        <v>176</v>
      </c>
    </row>
    <row r="35" s="1" customFormat="1" spans="1:20">
      <c r="A35" s="3">
        <v>16185183639</v>
      </c>
      <c r="B35" s="1" t="s">
        <v>380</v>
      </c>
      <c r="C35" s="1" t="s">
        <v>381</v>
      </c>
      <c r="D35" s="1" t="s">
        <v>382</v>
      </c>
      <c r="E35" s="1" t="s">
        <v>383</v>
      </c>
      <c r="F35" s="1" t="s">
        <v>162</v>
      </c>
      <c r="G35" s="1" t="s">
        <v>166</v>
      </c>
      <c r="H35" s="1" t="s">
        <v>167</v>
      </c>
      <c r="I35" s="1" t="s">
        <v>384</v>
      </c>
      <c r="J35" s="1" t="s">
        <v>29</v>
      </c>
      <c r="K35" s="1" t="s">
        <v>385</v>
      </c>
      <c r="L35" s="1" t="s">
        <v>171</v>
      </c>
      <c r="M35" s="1" t="s">
        <v>386</v>
      </c>
      <c r="N35" s="1" t="s">
        <v>387</v>
      </c>
      <c r="O35" s="1" t="s">
        <v>171</v>
      </c>
      <c r="P35" s="1" t="s">
        <v>172</v>
      </c>
      <c r="Q35" s="1" t="s">
        <v>388</v>
      </c>
      <c r="R35" s="1" t="s">
        <v>174</v>
      </c>
      <c r="S35" s="1" t="s">
        <v>175</v>
      </c>
      <c r="T35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2022-02-09T02:15:32Z</dcterms:created>
  <dcterms:modified xsi:type="dcterms:W3CDTF">2022-02-09T02:24:23Z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7894CAE496594217AA100CE1330E6748</vt:lpwstr>
  </property>
  <property fmtid="{D5CDD505-2E9C-101B-9397-08002B2CF9AE}" pid="3" name="KSOProductBuildVer">
    <vt:lpwstr>2052-11.1.0.11294</vt:lpwstr>
  </property>
</Properties>
</file>