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对账!$A$1:$I$58</definedName>
  </definedNames>
  <calcPr calcId="144525"/>
</workbook>
</file>

<file path=xl/sharedStrings.xml><?xml version="1.0" encoding="utf-8"?>
<sst xmlns="http://schemas.openxmlformats.org/spreadsheetml/2006/main" count="3179" uniqueCount="671">
  <si>
    <t>去哪儿网酒店预付对账单</t>
  </si>
  <si>
    <t>供应商名称：</t>
  </si>
  <si>
    <t>汇趣住</t>
  </si>
  <si>
    <t>结算周期：</t>
  </si>
  <si>
    <t>2022-02-08至2022-02-09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</si>
  <si>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</si>
  <si>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</si>
  <si>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</si>
  <si>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</si>
  <si>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</si>
  <si>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</si>
  <si>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</si>
  <si>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</si>
  <si>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</si>
  <si>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</si>
  <si>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</si>
  <si>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</si>
  <si>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</si>
  <si>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</si>
  <si>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</si>
  <si>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¥14,850.00</t>
  </si>
  <si>
    <t>¥1,998.00</t>
  </si>
  <si>
    <t>-¥157.00</t>
  </si>
  <si>
    <t>¥12,695.00</t>
  </si>
  <si>
    <t>分类信息</t>
  </si>
  <si>
    <t>业务类型</t>
  </si>
  <si>
    <t>酒店预付（点击查看明细）</t>
  </si>
  <si>
    <t>¥12,852.00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</si>
  <si>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</si>
  <si>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</si>
  <si>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</si>
  <si>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</si>
  <si>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</si>
  <si>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</si>
  <si>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</si>
  <si>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</si>
  <si>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</si>
  <si>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</si>
  <si>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</si>
  <si>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</si>
  <si>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</si>
  <si>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</si>
  <si>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</si>
  <si>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</si>
  <si>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</si>
  <si>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</si>
  <si>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</si>
  <si>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</si>
  <si>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</si>
  <si>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</si>
  <si>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</si>
  <si>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</si>
  <si>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</si>
  <si>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</si>
  <si>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</si>
  <si>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</si>
  <si>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</si>
  <si>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</si>
  <si>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</si>
  <si>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</si>
  <si>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</si>
  <si>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</si>
  <si>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</si>
  <si>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</si>
  <si>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</si>
  <si>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</si>
  <si>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</si>
  <si>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</si>
  <si>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</si>
  <si>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</si>
  <si>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</si>
  <si>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</si>
  <si>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102898914167</t>
  </si>
  <si>
    <t>酒店预付</t>
  </si>
  <si>
    <t>否</t>
  </si>
  <si>
    <t>普通</t>
  </si>
  <si>
    <t>381805656</t>
  </si>
  <si>
    <t>如家派·柏云酒店(西安浐灞唐都医院北门城东客运站店)</t>
  </si>
  <si>
    <t>1639468</t>
  </si>
  <si>
    <t>魏晶</t>
  </si>
  <si>
    <t>2022-02-04</t>
  </si>
  <si>
    <t>2022-02-06</t>
  </si>
  <si>
    <t>2022-02-09</t>
  </si>
  <si>
    <t>¥489.00</t>
  </si>
  <si>
    <t>¥66.00</t>
  </si>
  <si>
    <t>¥423.00</t>
  </si>
  <si>
    <t>标准双床房</t>
  </si>
  <si>
    <t>WEBSITE</t>
  </si>
  <si>
    <t>102900312360</t>
  </si>
  <si>
    <t>367425885</t>
  </si>
  <si>
    <t>维也纳酒店(通化万达广场店)</t>
  </si>
  <si>
    <t>杨腾云</t>
  </si>
  <si>
    <t>2022-02-08</t>
  </si>
  <si>
    <t>¥362.00</t>
  </si>
  <si>
    <t>¥48.00</t>
  </si>
  <si>
    <t>¥314.00</t>
  </si>
  <si>
    <t>豪华大床房</t>
  </si>
  <si>
    <t>102901012278</t>
  </si>
  <si>
    <t>381743445</t>
  </si>
  <si>
    <t>如家酒店·neo(陵水椰林南干道店)</t>
  </si>
  <si>
    <t>周铁军|沈庆子|梁学凡</t>
  </si>
  <si>
    <t>2022-02-07</t>
  </si>
  <si>
    <t>¥525.00</t>
  </si>
  <si>
    <t>¥69.00</t>
  </si>
  <si>
    <t>¥456.00</t>
  </si>
  <si>
    <t>商务大床房</t>
  </si>
  <si>
    <t>102901030729</t>
  </si>
  <si>
    <t>321307033</t>
  </si>
  <si>
    <t>如家酒店(成都电信路华西医大店)</t>
  </si>
  <si>
    <t>陈宸</t>
  </si>
  <si>
    <t>¥265.00</t>
  </si>
  <si>
    <t>¥35.00</t>
  </si>
  <si>
    <t>¥230.00</t>
  </si>
  <si>
    <t>家庭房</t>
  </si>
  <si>
    <t>102901058848</t>
  </si>
  <si>
    <t>375508413</t>
  </si>
  <si>
    <t>上海富饶商务酒店(外滩城隍庙店)</t>
  </si>
  <si>
    <t>刘娇子</t>
  </si>
  <si>
    <t>¥140.00</t>
  </si>
  <si>
    <t>¥19.00</t>
  </si>
  <si>
    <t>¥121.00</t>
  </si>
  <si>
    <t>家庭小套房</t>
  </si>
  <si>
    <t>102901282818</t>
  </si>
  <si>
    <t>梁正伟</t>
  </si>
  <si>
    <t>¥175.00</t>
  </si>
  <si>
    <t>¥23.00</t>
  </si>
  <si>
    <t>¥152.00</t>
  </si>
  <si>
    <t>双床房</t>
  </si>
  <si>
    <t>102901315815</t>
  </si>
  <si>
    <t>321730501</t>
  </si>
  <si>
    <t>如家酒店·neo(临夏中心广场店)</t>
  </si>
  <si>
    <t>王瑞阳</t>
  </si>
  <si>
    <t>¥167.00</t>
  </si>
  <si>
    <t>¥22.00</t>
  </si>
  <si>
    <t>¥145.00</t>
  </si>
  <si>
    <t>102901478793</t>
  </si>
  <si>
    <t>384594165</t>
  </si>
  <si>
    <t>尚客优品酒店(大冶观山店)</t>
  </si>
  <si>
    <t>万琦</t>
  </si>
  <si>
    <t>¥42.00</t>
  </si>
  <si>
    <t>¥272.00</t>
  </si>
  <si>
    <t>102901537919</t>
  </si>
  <si>
    <t>389088846</t>
  </si>
  <si>
    <t>一呆公寓(万宁华润石梅湾)</t>
  </si>
  <si>
    <t>陈晓燕</t>
  </si>
  <si>
    <t>¥1,367.00</t>
  </si>
  <si>
    <t>¥179.00</t>
  </si>
  <si>
    <t>¥1,188.00</t>
  </si>
  <si>
    <t>海景跃层四室一厅套房</t>
  </si>
  <si>
    <t>102901680102</t>
  </si>
  <si>
    <t>375509310</t>
  </si>
  <si>
    <t>维也纳酒店(三亚亚龙湾千古情店)</t>
  </si>
  <si>
    <t>张蓉|王清山</t>
  </si>
  <si>
    <t>¥762.00</t>
  </si>
  <si>
    <t>¥100.00</t>
  </si>
  <si>
    <t>¥662.00</t>
  </si>
  <si>
    <t>标准大床房</t>
  </si>
  <si>
    <t>102901928365</t>
  </si>
  <si>
    <t>381726840</t>
  </si>
  <si>
    <t>金都大酒店(万宁市中心店)</t>
  </si>
  <si>
    <t>林苗|游菊辉</t>
  </si>
  <si>
    <t>¥452.00</t>
  </si>
  <si>
    <t>¥134.00</t>
  </si>
  <si>
    <t>¥318.00</t>
  </si>
  <si>
    <t>高级双床房</t>
  </si>
  <si>
    <t>102902122369</t>
  </si>
  <si>
    <t>347181275</t>
  </si>
  <si>
    <t>如家酒店(北京朝阳门雅宝路店)</t>
  </si>
  <si>
    <t>胡文亮</t>
  </si>
  <si>
    <t>¥255.00</t>
  </si>
  <si>
    <t>¥34.00</t>
  </si>
  <si>
    <t>¥221.00</t>
  </si>
  <si>
    <t>102902144371</t>
  </si>
  <si>
    <t>381710436</t>
  </si>
  <si>
    <t>望谟星辰商务酒店</t>
  </si>
  <si>
    <t>宋德飞</t>
  </si>
  <si>
    <t>¥164.00</t>
  </si>
  <si>
    <t>¥142.00</t>
  </si>
  <si>
    <t>标准单人间</t>
  </si>
  <si>
    <t>102902148234</t>
  </si>
  <si>
    <t>381725229</t>
  </si>
  <si>
    <t>砀山桔子快捷宾馆</t>
  </si>
  <si>
    <t>徐祥</t>
  </si>
  <si>
    <t>¥60.00</t>
  </si>
  <si>
    <t>¥8.00</t>
  </si>
  <si>
    <t>¥52.00</t>
  </si>
  <si>
    <t>特惠大床房</t>
  </si>
  <si>
    <t>102902223854</t>
  </si>
  <si>
    <t>381668377</t>
  </si>
  <si>
    <t>如家驿居酒店(杭州武林广场运河庭院店)</t>
  </si>
  <si>
    <t>林志强</t>
  </si>
  <si>
    <t>¥178.00</t>
  </si>
  <si>
    <t>¥24.00</t>
  </si>
  <si>
    <t>¥154.00</t>
  </si>
  <si>
    <t>大床房A</t>
  </si>
  <si>
    <t>102902237614</t>
  </si>
  <si>
    <t>宋德平</t>
  </si>
  <si>
    <t>普通大床房</t>
  </si>
  <si>
    <t>102902244801</t>
  </si>
  <si>
    <t>381813891</t>
  </si>
  <si>
    <t>乐山汉尊大酒店</t>
  </si>
  <si>
    <t>熊森林|熊良双</t>
  </si>
  <si>
    <t>¥322.00</t>
  </si>
  <si>
    <t>¥280.00</t>
  </si>
  <si>
    <t>舒适大床房</t>
  </si>
  <si>
    <t>102902315470</t>
  </si>
  <si>
    <t>381719976</t>
  </si>
  <si>
    <t>维也纳国际酒店(济南西客站店)</t>
  </si>
  <si>
    <t>张志伟</t>
  </si>
  <si>
    <t>¥283.00</t>
  </si>
  <si>
    <t>¥37.00</t>
  </si>
  <si>
    <t>¥246.00</t>
  </si>
  <si>
    <t>高级大床房</t>
  </si>
  <si>
    <t>102902316405</t>
  </si>
  <si>
    <t>375507816</t>
  </si>
  <si>
    <t>如家酒店·neo(上海虹桥枢纽会展中心七宝古镇店)</t>
  </si>
  <si>
    <t>祁惠中</t>
  </si>
  <si>
    <t>¥133.00</t>
  </si>
  <si>
    <t>¥18.00</t>
  </si>
  <si>
    <t>¥115.00</t>
  </si>
  <si>
    <t>102902318094</t>
  </si>
  <si>
    <t>384500790</t>
  </si>
  <si>
    <t>泰州丁山酒店</t>
  </si>
  <si>
    <t>杜文浩</t>
  </si>
  <si>
    <t>¥89.00</t>
  </si>
  <si>
    <t>¥12.00</t>
  </si>
  <si>
    <t>¥77.00</t>
  </si>
  <si>
    <t>山舍·商务大床房</t>
  </si>
  <si>
    <t>102902342066</t>
  </si>
  <si>
    <t>312502426</t>
  </si>
  <si>
    <t>喆啡酒店(库尔勒孔雀河店 )</t>
  </si>
  <si>
    <t>宋小川</t>
  </si>
  <si>
    <t>¥240.00</t>
  </si>
  <si>
    <t>¥32.00</t>
  </si>
  <si>
    <t>¥208.00</t>
  </si>
  <si>
    <t>醇享双床房</t>
  </si>
  <si>
    <t>102902355750</t>
  </si>
  <si>
    <t>311547487</t>
  </si>
  <si>
    <t>柳河名仕商务宾馆</t>
  </si>
  <si>
    <t>门婷婷</t>
  </si>
  <si>
    <t>¥98.00</t>
  </si>
  <si>
    <t>¥13.00</t>
  </si>
  <si>
    <t>¥85.00</t>
  </si>
  <si>
    <t>时尚大床房</t>
  </si>
  <si>
    <t>102902385657</t>
  </si>
  <si>
    <t>381712101</t>
  </si>
  <si>
    <t>海南太阳城大酒店</t>
  </si>
  <si>
    <t>方满</t>
  </si>
  <si>
    <t>¥290.00</t>
  </si>
  <si>
    <t>¥10.00</t>
  </si>
  <si>
    <t>高级商务大床房</t>
  </si>
  <si>
    <t>102902403322</t>
  </si>
  <si>
    <t>311530354</t>
  </si>
  <si>
    <t>如家酒店(葫芦岛龙湾海滨店)</t>
  </si>
  <si>
    <t>崔雨</t>
  </si>
  <si>
    <t>¥157.00</t>
  </si>
  <si>
    <t>¥21.00</t>
  </si>
  <si>
    <t>¥136.00</t>
  </si>
  <si>
    <t>大床房</t>
  </si>
  <si>
    <t>102902476362</t>
  </si>
  <si>
    <t>381764301</t>
  </si>
  <si>
    <t>格林豪泰(延安洛川府前街店)</t>
  </si>
  <si>
    <t>胡涛</t>
  </si>
  <si>
    <t>¥189.00</t>
  </si>
  <si>
    <t>¥25.00</t>
  </si>
  <si>
    <t>三人房</t>
  </si>
  <si>
    <t>102902574662</t>
  </si>
  <si>
    <t>384603453</t>
  </si>
  <si>
    <t>紫荆花城市酒店(南宁金凯店)</t>
  </si>
  <si>
    <t>刘松</t>
  </si>
  <si>
    <t>¥172.00</t>
  </si>
  <si>
    <t>典雅大床房</t>
  </si>
  <si>
    <t>102902700973</t>
  </si>
  <si>
    <t>381765645</t>
  </si>
  <si>
    <t>乌鲁木齐希尔顿酒店</t>
  </si>
  <si>
    <t>张蔓琳</t>
  </si>
  <si>
    <t>¥776.00</t>
  </si>
  <si>
    <t>¥102.00</t>
  </si>
  <si>
    <t>¥674.00</t>
  </si>
  <si>
    <t>豪华特大床房</t>
  </si>
  <si>
    <t>102902701312</t>
  </si>
  <si>
    <t>312880741</t>
  </si>
  <si>
    <t>广州泊悦·木美山居民宿</t>
  </si>
  <si>
    <t>陈静敏</t>
  </si>
  <si>
    <t>¥20.00</t>
  </si>
  <si>
    <t>¥132.00</t>
  </si>
  <si>
    <t>豪华双人房</t>
  </si>
  <si>
    <t>102902770084</t>
  </si>
  <si>
    <t>367426941</t>
  </si>
  <si>
    <t>7天连锁酒店(遵义火车站店)</t>
  </si>
  <si>
    <t>邓中发</t>
  </si>
  <si>
    <t>¥103.00</t>
  </si>
  <si>
    <t>¥14.00</t>
  </si>
  <si>
    <t>自主双床房</t>
  </si>
  <si>
    <t>102902890653</t>
  </si>
  <si>
    <t>384638688</t>
  </si>
  <si>
    <t>格林豪泰贝壳酒店(太原长风商务区社保局万象城店)</t>
  </si>
  <si>
    <t>黄伟</t>
  </si>
  <si>
    <t>¥155.00</t>
  </si>
  <si>
    <t>102901382671</t>
  </si>
  <si>
    <t>384526308</t>
  </si>
  <si>
    <t>如家酒店·neo(昆明青年路店)</t>
  </si>
  <si>
    <t>杨玉珍</t>
  </si>
  <si>
    <t>¥184.00</t>
  </si>
  <si>
    <t>¥160.00</t>
  </si>
  <si>
    <t>102901392392</t>
  </si>
  <si>
    <t>381742479</t>
  </si>
  <si>
    <t>维也纳国际酒店(宜昌火车东站店)</t>
  </si>
  <si>
    <t>李芬</t>
  </si>
  <si>
    <t>豪华双床房</t>
  </si>
  <si>
    <t>102901441201</t>
  </si>
  <si>
    <t>375513237</t>
  </si>
  <si>
    <t>如家酒店.neo(三亚吉阳亚龙湾店)</t>
  </si>
  <si>
    <t>刘颖辉</t>
  </si>
  <si>
    <t>¥281.00</t>
  </si>
  <si>
    <t>¥244.00</t>
  </si>
  <si>
    <t>102901530075</t>
  </si>
  <si>
    <t>甘愿</t>
  </si>
  <si>
    <t>102901661204</t>
  </si>
  <si>
    <t>381677338</t>
  </si>
  <si>
    <t>7天连锁酒店(北京西站南广场二店)</t>
  </si>
  <si>
    <t>殷博文</t>
  </si>
  <si>
    <t>经济房</t>
  </si>
  <si>
    <t>102901874856</t>
  </si>
  <si>
    <t>361070692</t>
  </si>
  <si>
    <t>维也纳酒店(郑州高铁东站店)</t>
  </si>
  <si>
    <t>胡启东</t>
  </si>
  <si>
    <t>¥267.00</t>
  </si>
  <si>
    <t>102902031999</t>
  </si>
  <si>
    <t>311491351</t>
  </si>
  <si>
    <t>城市便捷酒店(广州天平架地铁站店)</t>
  </si>
  <si>
    <t>林才理</t>
  </si>
  <si>
    <t>¥187.00</t>
  </si>
  <si>
    <t>¥162.00</t>
  </si>
  <si>
    <t>102902055881</t>
  </si>
  <si>
    <t>381713865</t>
  </si>
  <si>
    <t>尚客优连锁酒店(郑州火车站东广场店)</t>
  </si>
  <si>
    <t>张跃奇</t>
  </si>
  <si>
    <t>经济大床房</t>
  </si>
  <si>
    <t>102902062777</t>
  </si>
  <si>
    <t>381741348</t>
  </si>
  <si>
    <t>如家酒店(眉山高铁东站沃尔玛店)</t>
  </si>
  <si>
    <t>胥妍</t>
  </si>
  <si>
    <t>¥151.00</t>
  </si>
  <si>
    <t>¥131.00</t>
  </si>
  <si>
    <t>双床房A</t>
  </si>
  <si>
    <t>102902068180</t>
  </si>
  <si>
    <t>381725988</t>
  </si>
  <si>
    <t>维也纳国际酒店(海口国际会展中心店)</t>
  </si>
  <si>
    <t>周慧</t>
  </si>
  <si>
    <t>¥379.00</t>
  </si>
  <si>
    <t>¥50.00</t>
  </si>
  <si>
    <t>¥329.00</t>
  </si>
  <si>
    <t>102902097551</t>
  </si>
  <si>
    <t>381717609</t>
  </si>
  <si>
    <t>维也纳酒店(惠东会展中心店)</t>
  </si>
  <si>
    <t>陈志霆</t>
  </si>
  <si>
    <t>¥218.00</t>
  </si>
  <si>
    <t>¥29.00</t>
  </si>
  <si>
    <t>102902099244</t>
  </si>
  <si>
    <t>384652416</t>
  </si>
  <si>
    <t>布丁酒店(济南省立医院经二路店)</t>
  </si>
  <si>
    <t>潘安然</t>
  </si>
  <si>
    <t>¥84.00</t>
  </si>
  <si>
    <t>¥11.00</t>
  </si>
  <si>
    <t>¥73.00</t>
  </si>
  <si>
    <t>惠选大床房</t>
  </si>
  <si>
    <t>102902136752</t>
  </si>
  <si>
    <t>321731794</t>
  </si>
  <si>
    <t>维也纳国际酒店(鹰潭信江新区店)</t>
  </si>
  <si>
    <t>杨小兵|王龙</t>
  </si>
  <si>
    <t>¥644.00</t>
  </si>
  <si>
    <t>¥560.00</t>
  </si>
  <si>
    <t>102902142685</t>
  </si>
  <si>
    <t>胥勇均|雍全凯</t>
  </si>
  <si>
    <t>¥332.00</t>
  </si>
  <si>
    <t>¥44.00</t>
  </si>
  <si>
    <t>¥288.00</t>
  </si>
  <si>
    <t>102902152046</t>
  </si>
  <si>
    <t>318069310</t>
  </si>
  <si>
    <t>维也纳国际酒店(昆明高铁南站市政府店)</t>
  </si>
  <si>
    <t>杨东卫</t>
  </si>
  <si>
    <t>¥181.00</t>
  </si>
  <si>
    <t>102902160278</t>
  </si>
  <si>
    <t>381743742</t>
  </si>
  <si>
    <t>维也纳国际酒店(阳春店)</t>
  </si>
  <si>
    <t>骆志锋</t>
  </si>
  <si>
    <t>102902316025</t>
  </si>
  <si>
    <t>381723696</t>
  </si>
  <si>
    <t>格林豪泰(连云港华中路店)</t>
  </si>
  <si>
    <t>李军</t>
  </si>
  <si>
    <t>¥148.00</t>
  </si>
  <si>
    <t>¥128.00</t>
  </si>
  <si>
    <t>102902468270</t>
  </si>
  <si>
    <t>312490633</t>
  </si>
  <si>
    <t>康铂酒店(郴州燕泉广场店)</t>
  </si>
  <si>
    <t>孙仕武</t>
  </si>
  <si>
    <t>¥247.00</t>
  </si>
  <si>
    <t>¥33.00</t>
  </si>
  <si>
    <t>¥214.00</t>
  </si>
  <si>
    <t>102902497267</t>
  </si>
  <si>
    <t>386282838</t>
  </si>
  <si>
    <t>金潮时尚酒店连锁(宾阳广场店)</t>
  </si>
  <si>
    <t>许海涛</t>
  </si>
  <si>
    <t>时尚单人间</t>
  </si>
  <si>
    <t>102902511623</t>
  </si>
  <si>
    <t>321710755</t>
  </si>
  <si>
    <t>贝壳酒店(西安吉祥村地铁站店)</t>
  </si>
  <si>
    <t>郑蕾</t>
  </si>
  <si>
    <t>¥170.00</t>
  </si>
  <si>
    <t>¥147.00</t>
  </si>
  <si>
    <t>102902598942</t>
  </si>
  <si>
    <t>张为栋</t>
  </si>
  <si>
    <t>¥303.00</t>
  </si>
  <si>
    <t>¥40.00</t>
  </si>
  <si>
    <t>¥263.00</t>
  </si>
  <si>
    <t>102902631154</t>
  </si>
  <si>
    <t>318753154</t>
  </si>
  <si>
    <t>维也纳智好酒店(雷州君临国际店)</t>
  </si>
  <si>
    <t>袁婷婷</t>
  </si>
  <si>
    <t>¥351.00</t>
  </si>
  <si>
    <t>¥46.00</t>
  </si>
  <si>
    <t>¥305.00</t>
  </si>
  <si>
    <t>102902710510</t>
  </si>
  <si>
    <t>樊云鹤</t>
  </si>
  <si>
    <t>双床房(无窗)</t>
  </si>
  <si>
    <t>102902772585</t>
  </si>
  <si>
    <t>381726663</t>
  </si>
  <si>
    <t>青皮树酒店(喀什噶尔古城店)</t>
  </si>
  <si>
    <t>阿丽耶</t>
  </si>
  <si>
    <t>怡然大床房</t>
  </si>
  <si>
    <t>102902784221</t>
  </si>
  <si>
    <t>381737502</t>
  </si>
  <si>
    <t>维也纳智好酒店(连州大厦店)</t>
  </si>
  <si>
    <t>黄卫旻</t>
  </si>
  <si>
    <t>102902965415</t>
  </si>
  <si>
    <t>刘宇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</si>
  <si>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</si>
  <si>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</si>
  <si>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</si>
  <si>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</si>
  <si>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</si>
  <si>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</si>
  <si>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</si>
  <si>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</si>
  <si>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</si>
  <si>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NIMH20220204234104141110RX0</t>
  </si>
  <si>
    <t>102898720564</t>
  </si>
  <si>
    <t>赔付-房费追回</t>
  </si>
  <si>
    <t>--</t>
  </si>
  <si>
    <t>用户时间错误申请免费取消，联系代理同意免费取消订单，故线下退款，用户认可#追赔系统-预付扣款直连#</t>
  </si>
  <si>
    <t>返现日期</t>
  </si>
  <si>
    <t>，</t>
  </si>
  <si>
    <r>
      <t>102898720564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157</t>
    </r>
    <r>
      <rPr>
        <sz val="10"/>
        <rFont val="宋体"/>
        <charset val="134"/>
      </rPr>
      <t>元退回</t>
    </r>
  </si>
  <si>
    <t>A220210111656481</t>
  </si>
  <si>
    <t>A2202101117284205</t>
  </si>
  <si>
    <r>
      <t>总计：</t>
    </r>
    <r>
      <rPr>
        <sz val="10"/>
        <rFont val="Arial"/>
        <charset val="134"/>
      </rPr>
      <t>12695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</si>
  <si>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</si>
  <si>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</si>
  <si>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</si>
  <si>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</si>
  <si>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</si>
  <si>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</si>
  <si>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</si>
  <si>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</si>
  <si>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</si>
  <si>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</si>
  <si>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</si>
  <si>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</si>
  <si>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</si>
  <si>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</si>
  <si>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</si>
  <si>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</si>
  <si>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2415266</t>
  </si>
  <si>
    <t>维也纳国际酒店（济南西客站店）</t>
  </si>
  <si>
    <t>246.00</t>
  </si>
  <si>
    <t>RMB</t>
  </si>
  <si>
    <t>0</t>
  </si>
  <si>
    <t>0.00</t>
  </si>
  <si>
    <t>汇趣住国内直连</t>
  </si>
  <si>
    <t>2022-02-08 22:27:51</t>
  </si>
  <si>
    <t>直连</t>
  </si>
  <si>
    <t>2415265</t>
  </si>
  <si>
    <t>2022-02-08 22:23:59</t>
  </si>
  <si>
    <t>102902219840</t>
  </si>
  <si>
    <t>2415263</t>
  </si>
  <si>
    <t>城市便捷酒店(巢湖华邦世家花园店)</t>
  </si>
  <si>
    <t>周勇</t>
  </si>
  <si>
    <t>2022-02-08 22:19:39</t>
  </si>
  <si>
    <t>2415261</t>
  </si>
  <si>
    <t>维也纳智好酒店（雷州君临国际店）</t>
  </si>
  <si>
    <t>305.00</t>
  </si>
  <si>
    <t>2022-02-08 22:16:13</t>
  </si>
  <si>
    <t>2415243</t>
  </si>
  <si>
    <t>132.00</t>
  </si>
  <si>
    <t>2022-02-08 22:02:43</t>
  </si>
  <si>
    <t>2415237</t>
  </si>
  <si>
    <t>89.00</t>
  </si>
  <si>
    <t>2022-02-08 21:58:27</t>
  </si>
  <si>
    <t>2415234</t>
  </si>
  <si>
    <t>维也纳国际酒店（昆明高铁南站市政府店）</t>
  </si>
  <si>
    <t>157.00</t>
  </si>
  <si>
    <t>2022-02-08 21:54:16</t>
  </si>
  <si>
    <t>2415233</t>
  </si>
  <si>
    <t>329.00</t>
  </si>
  <si>
    <t>2022-02-08 21:51:09</t>
  </si>
  <si>
    <t>2415231</t>
  </si>
  <si>
    <t>162.00</t>
  </si>
  <si>
    <t>2022-02-08 21:49:52</t>
  </si>
  <si>
    <t>2415227</t>
  </si>
  <si>
    <t>维也纳国际酒店（鹰潭信江新区店）</t>
  </si>
  <si>
    <t>杨小兵,王龙</t>
  </si>
  <si>
    <t>560.00</t>
  </si>
  <si>
    <t>2022-02-08 21:47:50</t>
  </si>
  <si>
    <t>2415224</t>
  </si>
  <si>
    <t>263.00</t>
  </si>
  <si>
    <t>2022-02-08 21:44:44</t>
  </si>
  <si>
    <t>2415218</t>
  </si>
  <si>
    <t>2022-02-08 21:39:52</t>
  </si>
  <si>
    <t>2415217</t>
  </si>
  <si>
    <t>214.00</t>
  </si>
  <si>
    <t>2022-02-08 21:39:43</t>
  </si>
  <si>
    <t>2415212</t>
  </si>
  <si>
    <t>189.00</t>
  </si>
  <si>
    <t>2022-02-08 21:37:46</t>
  </si>
  <si>
    <t>2415209</t>
  </si>
  <si>
    <t>208.00</t>
  </si>
  <si>
    <t>2022-02-08 21:33:58</t>
  </si>
  <si>
    <t>2415159</t>
  </si>
  <si>
    <t>2022-02-08 20:17:32</t>
  </si>
  <si>
    <t>2415089</t>
  </si>
  <si>
    <t>熊森林,熊良双</t>
  </si>
  <si>
    <t>280.00</t>
  </si>
  <si>
    <t>2022-02-08 18:53:30</t>
  </si>
  <si>
    <t>2415073</t>
  </si>
  <si>
    <t>桔子快捷宾馆</t>
  </si>
  <si>
    <t>52.00</t>
  </si>
  <si>
    <t>2022-02-08 18:29:34</t>
  </si>
  <si>
    <t>2415018</t>
  </si>
  <si>
    <t>格林豪泰快捷酒店（洛川府前街店）</t>
  </si>
  <si>
    <t>164.00</t>
  </si>
  <si>
    <t>2022-02-08 17:36:59</t>
  </si>
  <si>
    <t>2415001</t>
  </si>
  <si>
    <t>147.00</t>
  </si>
  <si>
    <t>2022-02-08 17:23:13</t>
  </si>
  <si>
    <t>2414990</t>
  </si>
  <si>
    <t>73.00</t>
  </si>
  <si>
    <t>2022-02-08 17:07:39</t>
  </si>
  <si>
    <t>2414974</t>
  </si>
  <si>
    <t>115.00</t>
  </si>
  <si>
    <t>2022-02-08 16:45:48</t>
  </si>
  <si>
    <t>2414973</t>
  </si>
  <si>
    <t>674.00</t>
  </si>
  <si>
    <t>2022-02-08 16:45:04</t>
  </si>
  <si>
    <t>2414951</t>
  </si>
  <si>
    <t>221.00</t>
  </si>
  <si>
    <t>2022-02-08 16:16:57</t>
  </si>
  <si>
    <t>2414948</t>
  </si>
  <si>
    <t>名仕商务宾馆</t>
  </si>
  <si>
    <t>85.00</t>
  </si>
  <si>
    <t>2022-02-08 16:14:57</t>
  </si>
  <si>
    <t>2414944</t>
  </si>
  <si>
    <t>星辰商务酒店</t>
  </si>
  <si>
    <t>142.00</t>
  </si>
  <si>
    <t>2022-02-08 16:13:29</t>
  </si>
  <si>
    <t>2414943</t>
  </si>
  <si>
    <t>77.00</t>
  </si>
  <si>
    <t>2022-02-08 16:10:40</t>
  </si>
  <si>
    <t>2414942</t>
  </si>
  <si>
    <t>2022-02-08 16:10:04</t>
  </si>
  <si>
    <t>2414935</t>
  </si>
  <si>
    <t>2022-02-08 16:00:14</t>
  </si>
  <si>
    <t>2414915</t>
  </si>
  <si>
    <t>2022-02-08 15:29:57</t>
  </si>
  <si>
    <t>102902822237</t>
  </si>
  <si>
    <t>2414899</t>
  </si>
  <si>
    <t>修文星巢风尚酒店</t>
  </si>
  <si>
    <t>杨雨松</t>
  </si>
  <si>
    <t>2022-02-08 15:38:48</t>
  </si>
  <si>
    <t>2414886</t>
  </si>
  <si>
    <t>如家酒店（眉山高铁东站沃尔玛店）</t>
  </si>
  <si>
    <t>胥勇均,雍全凯</t>
  </si>
  <si>
    <t>288.00</t>
  </si>
  <si>
    <t>2022-02-08 14:48:44</t>
  </si>
  <si>
    <t>2414883</t>
  </si>
  <si>
    <t>131.00</t>
  </si>
  <si>
    <t>2022-02-08 14:45:11</t>
  </si>
  <si>
    <t>2414878</t>
  </si>
  <si>
    <t>南宁紫荆花城市酒店</t>
  </si>
  <si>
    <t>2022-02-08 14:42:41</t>
  </si>
  <si>
    <t>2414853</t>
  </si>
  <si>
    <t>如家酒店（葫芦岛龙湾海滨店）</t>
  </si>
  <si>
    <t>136.00</t>
  </si>
  <si>
    <t>2022-02-08 13:57:04</t>
  </si>
  <si>
    <t>2414849</t>
  </si>
  <si>
    <t>2022-02-08 13:49:37</t>
  </si>
  <si>
    <t>2414830</t>
  </si>
  <si>
    <t>128.00</t>
  </si>
  <si>
    <t>2022-02-08 13:32:17</t>
  </si>
  <si>
    <t>2414813</t>
  </si>
  <si>
    <t>贝壳酒店(太原长风商务区社保局万象城店)</t>
  </si>
  <si>
    <t>2022-02-08 13:11:08</t>
  </si>
  <si>
    <t>2414807</t>
  </si>
  <si>
    <t>134.00</t>
  </si>
  <si>
    <t>2022-02-08 13:03:59</t>
  </si>
  <si>
    <t>2414740</t>
  </si>
  <si>
    <t>驿居酒店(杭州武林广场运河庭院店)</t>
  </si>
  <si>
    <t>154.00</t>
  </si>
  <si>
    <t>2022-02-08 00:11:18</t>
  </si>
  <si>
    <t>2414738</t>
  </si>
  <si>
    <t>2022-02-08 00:06:26</t>
  </si>
  <si>
    <t>2414729</t>
  </si>
  <si>
    <t>230.00</t>
  </si>
  <si>
    <t>2022-02-07 23:40:41</t>
  </si>
  <si>
    <t>2414728</t>
  </si>
  <si>
    <t>富饶商务酒店（外滩城隍庙店）</t>
  </si>
  <si>
    <t>121.00</t>
  </si>
  <si>
    <t>2022-02-07 23:39:39</t>
  </si>
  <si>
    <t>2414727</t>
  </si>
  <si>
    <t>145.00</t>
  </si>
  <si>
    <t>2022-02-07 23:37:45</t>
  </si>
  <si>
    <t>2414720</t>
  </si>
  <si>
    <t>2022-02-07 23:32:25</t>
  </si>
  <si>
    <t>2414710</t>
  </si>
  <si>
    <t>2022-02-07 23:10:13</t>
  </si>
  <si>
    <t>2414677</t>
  </si>
  <si>
    <t>如家酒店(昆明青年路店)</t>
  </si>
  <si>
    <t>160.00</t>
  </si>
  <si>
    <t>2022-02-07 22:25:02</t>
  </si>
  <si>
    <t>2414676</t>
  </si>
  <si>
    <t>2022-02-07 22:24:39</t>
  </si>
  <si>
    <t>102901162697</t>
  </si>
  <si>
    <t>2414660</t>
  </si>
  <si>
    <t>2022-02-07 22:05:42</t>
  </si>
  <si>
    <t>2414639</t>
  </si>
  <si>
    <t>如家酒店(三亚吉阳亚龙湾店)</t>
  </si>
  <si>
    <t>244.00</t>
  </si>
  <si>
    <t>2022-02-07 21:49:58</t>
  </si>
  <si>
    <t>2414629</t>
  </si>
  <si>
    <t>如家酒店（海南陵水陵文路店）</t>
  </si>
  <si>
    <t>152.00</t>
  </si>
  <si>
    <t>2022-02-07 21:41:42</t>
  </si>
  <si>
    <t>2414625</t>
  </si>
  <si>
    <t>周铁军,沈庆子,梁学凡</t>
  </si>
  <si>
    <t>456.00</t>
  </si>
  <si>
    <t>2022-02-07 21:39:53</t>
  </si>
  <si>
    <t>2414587</t>
  </si>
  <si>
    <t>2022-02-07 20:53:21</t>
  </si>
  <si>
    <t>2414551</t>
  </si>
  <si>
    <t>尚客优品酒店（大冶观山店）</t>
  </si>
  <si>
    <t>272.00</t>
  </si>
  <si>
    <t>2022-02-07 19:49:38</t>
  </si>
  <si>
    <t>2414547</t>
  </si>
  <si>
    <t>张蓉,王清山</t>
  </si>
  <si>
    <t>662.00</t>
  </si>
  <si>
    <t>2022-02-07 19:44:26</t>
  </si>
  <si>
    <t>2414532</t>
  </si>
  <si>
    <t>万宁金都大酒店</t>
  </si>
  <si>
    <t>林苗,游菊辉</t>
  </si>
  <si>
    <t>318.00</t>
  </si>
  <si>
    <t>2022-02-07 19:23:08</t>
  </si>
  <si>
    <t>2414485</t>
  </si>
  <si>
    <t>1188.00</t>
  </si>
  <si>
    <t>2022-02-07 18:30:09</t>
  </si>
  <si>
    <t>2414059</t>
  </si>
  <si>
    <t>314.00</t>
  </si>
  <si>
    <t>2022-02-06 22:19:52</t>
  </si>
  <si>
    <t>2412996</t>
  </si>
  <si>
    <t>如家酒店（西安四医大唐都医院北门城东客运站店）</t>
  </si>
  <si>
    <t>423.00</t>
  </si>
  <si>
    <t>2022-02-04 19:34:12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</si>
</sst>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0" borderId="11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3" fillId="30" borderId="16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4" fillId="30" borderId="10" applyNumberFormat="0" applyAlignment="0" applyProtection="0">
      <alignment vertical="center"/>
    </xf>
    <xf numFmtId="0" fontId="35" fillId="33" borderId="17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56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56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81</v>
      </c>
      <c r="O3" s="7" t="s">
        <v>92</v>
      </c>
      <c r="P3" s="7" t="s">
        <v>82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3</v>
      </c>
      <c r="M4" s="7">
        <v>1</v>
      </c>
      <c r="N4" s="7" t="s">
        <v>101</v>
      </c>
      <c r="O4" s="7" t="s">
        <v>92</v>
      </c>
      <c r="P4" s="7" t="s">
        <v>82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1</v>
      </c>
      <c r="N5" s="7" t="s">
        <v>101</v>
      </c>
      <c r="O5" s="7" t="s">
        <v>92</v>
      </c>
      <c r="P5" s="7" t="s">
        <v>82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1</v>
      </c>
      <c r="M6" s="7">
        <v>1</v>
      </c>
      <c r="N6" s="7" t="s">
        <v>101</v>
      </c>
      <c r="O6" s="7" t="s">
        <v>92</v>
      </c>
      <c r="P6" s="7" t="s">
        <v>82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122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98</v>
      </c>
      <c r="H7" s="7" t="s">
        <v>99</v>
      </c>
      <c r="I7" s="7" t="s">
        <v>78</v>
      </c>
      <c r="J7" s="7" t="s">
        <v>2</v>
      </c>
      <c r="K7" s="7" t="s">
        <v>123</v>
      </c>
      <c r="L7" s="7">
        <v>1</v>
      </c>
      <c r="M7" s="7">
        <v>1</v>
      </c>
      <c r="N7" s="7" t="s">
        <v>101</v>
      </c>
      <c r="O7" s="7" t="s">
        <v>92</v>
      </c>
      <c r="P7" s="7" t="s">
        <v>82</v>
      </c>
      <c r="Q7" s="7"/>
      <c r="R7" s="12" t="s">
        <v>124</v>
      </c>
      <c r="S7" s="14" t="s">
        <v>19</v>
      </c>
      <c r="T7" s="7"/>
      <c r="U7" s="12" t="s">
        <v>19</v>
      </c>
      <c r="V7" s="12" t="s">
        <v>124</v>
      </c>
      <c r="W7" s="14" t="s">
        <v>125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128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129</v>
      </c>
      <c r="H8" s="7" t="s">
        <v>130</v>
      </c>
      <c r="I8" s="7" t="s">
        <v>78</v>
      </c>
      <c r="J8" s="7" t="s">
        <v>2</v>
      </c>
      <c r="K8" s="7" t="s">
        <v>131</v>
      </c>
      <c r="L8" s="7">
        <v>1</v>
      </c>
      <c r="M8" s="7">
        <v>1</v>
      </c>
      <c r="N8" s="7" t="s">
        <v>101</v>
      </c>
      <c r="O8" s="7" t="s">
        <v>92</v>
      </c>
      <c r="P8" s="7" t="s">
        <v>82</v>
      </c>
      <c r="Q8" s="7"/>
      <c r="R8" s="12" t="s">
        <v>132</v>
      </c>
      <c r="S8" s="14" t="s">
        <v>19</v>
      </c>
      <c r="T8" s="7"/>
      <c r="U8" s="12" t="s">
        <v>19</v>
      </c>
      <c r="V8" s="12" t="s">
        <v>132</v>
      </c>
      <c r="W8" s="14" t="s">
        <v>133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134</v>
      </c>
      <c r="AD8" t="s">
        <v>6</v>
      </c>
      <c r="AE8" t="s">
        <v>105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135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136</v>
      </c>
      <c r="H9" s="7" t="s">
        <v>137</v>
      </c>
      <c r="I9" s="7" t="s">
        <v>78</v>
      </c>
      <c r="J9" s="7" t="s">
        <v>2</v>
      </c>
      <c r="K9" s="7" t="s">
        <v>138</v>
      </c>
      <c r="L9" s="7">
        <v>1</v>
      </c>
      <c r="M9" s="7">
        <v>2</v>
      </c>
      <c r="N9" s="7" t="s">
        <v>101</v>
      </c>
      <c r="O9" s="7" t="s">
        <v>101</v>
      </c>
      <c r="P9" s="7" t="s">
        <v>82</v>
      </c>
      <c r="Q9" s="7"/>
      <c r="R9" s="12" t="s">
        <v>95</v>
      </c>
      <c r="S9" s="14" t="s">
        <v>19</v>
      </c>
      <c r="T9" s="7"/>
      <c r="U9" s="12" t="s">
        <v>19</v>
      </c>
      <c r="V9" s="12" t="s">
        <v>95</v>
      </c>
      <c r="W9" s="14" t="s">
        <v>139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140</v>
      </c>
      <c r="AD9" t="s">
        <v>6</v>
      </c>
      <c r="AE9" t="s">
        <v>96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141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142</v>
      </c>
      <c r="H10" s="7" t="s">
        <v>143</v>
      </c>
      <c r="I10" s="7" t="s">
        <v>78</v>
      </c>
      <c r="J10" s="7" t="s">
        <v>2</v>
      </c>
      <c r="K10" s="7" t="s">
        <v>144</v>
      </c>
      <c r="L10" s="7">
        <v>1</v>
      </c>
      <c r="M10" s="7">
        <v>1</v>
      </c>
      <c r="N10" s="7" t="s">
        <v>101</v>
      </c>
      <c r="O10" s="7" t="s">
        <v>92</v>
      </c>
      <c r="P10" s="7" t="s">
        <v>82</v>
      </c>
      <c r="Q10" s="7"/>
      <c r="R10" s="12" t="s">
        <v>145</v>
      </c>
      <c r="S10" s="14" t="s">
        <v>19</v>
      </c>
      <c r="T10" s="7"/>
      <c r="U10" s="12" t="s">
        <v>19</v>
      </c>
      <c r="V10" s="12" t="s">
        <v>145</v>
      </c>
      <c r="W10" s="14" t="s">
        <v>146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149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150</v>
      </c>
      <c r="H11" s="7" t="s">
        <v>151</v>
      </c>
      <c r="I11" s="7" t="s">
        <v>78</v>
      </c>
      <c r="J11" s="7" t="s">
        <v>2</v>
      </c>
      <c r="K11" s="7" t="s">
        <v>152</v>
      </c>
      <c r="L11" s="7">
        <v>2</v>
      </c>
      <c r="M11" s="7">
        <v>1</v>
      </c>
      <c r="N11" s="7" t="s">
        <v>101</v>
      </c>
      <c r="O11" s="7" t="s">
        <v>92</v>
      </c>
      <c r="P11" s="7" t="s">
        <v>82</v>
      </c>
      <c r="Q11" s="7"/>
      <c r="R11" s="12" t="s">
        <v>153</v>
      </c>
      <c r="S11" s="14" t="s">
        <v>19</v>
      </c>
      <c r="T11" s="7"/>
      <c r="U11" s="12" t="s">
        <v>19</v>
      </c>
      <c r="V11" s="12" t="s">
        <v>153</v>
      </c>
      <c r="W11" s="14" t="s">
        <v>154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157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158</v>
      </c>
      <c r="H12" s="7" t="s">
        <v>159</v>
      </c>
      <c r="I12" s="7" t="s">
        <v>78</v>
      </c>
      <c r="J12" s="7" t="s">
        <v>2</v>
      </c>
      <c r="K12" s="7" t="s">
        <v>160</v>
      </c>
      <c r="L12" s="7">
        <v>2</v>
      </c>
      <c r="M12" s="7">
        <v>1</v>
      </c>
      <c r="N12" s="7" t="s">
        <v>101</v>
      </c>
      <c r="O12" s="7" t="s">
        <v>92</v>
      </c>
      <c r="P12" s="7" t="s">
        <v>82</v>
      </c>
      <c r="Q12" s="7"/>
      <c r="R12" s="12" t="s">
        <v>161</v>
      </c>
      <c r="S12" s="14" t="s">
        <v>19</v>
      </c>
      <c r="T12" s="7"/>
      <c r="U12" s="12" t="s">
        <v>19</v>
      </c>
      <c r="V12" s="12" t="s">
        <v>161</v>
      </c>
      <c r="W12" s="14" t="s">
        <v>162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165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166</v>
      </c>
      <c r="H13" s="7" t="s">
        <v>167</v>
      </c>
      <c r="I13" s="7" t="s">
        <v>78</v>
      </c>
      <c r="J13" s="7" t="s">
        <v>2</v>
      </c>
      <c r="K13" s="7" t="s">
        <v>168</v>
      </c>
      <c r="L13" s="7">
        <v>1</v>
      </c>
      <c r="M13" s="7">
        <v>1</v>
      </c>
      <c r="N13" s="7" t="s">
        <v>92</v>
      </c>
      <c r="O13" s="7" t="s">
        <v>92</v>
      </c>
      <c r="P13" s="7" t="s">
        <v>82</v>
      </c>
      <c r="Q13" s="7"/>
      <c r="R13" s="12" t="s">
        <v>169</v>
      </c>
      <c r="S13" s="14" t="s">
        <v>19</v>
      </c>
      <c r="T13" s="7"/>
      <c r="U13" s="12" t="s">
        <v>19</v>
      </c>
      <c r="V13" s="12" t="s">
        <v>169</v>
      </c>
      <c r="W13" s="14" t="s">
        <v>170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171</v>
      </c>
      <c r="AD13" t="s">
        <v>6</v>
      </c>
      <c r="AE13" t="s">
        <v>105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172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173</v>
      </c>
      <c r="H14" s="7" t="s">
        <v>174</v>
      </c>
      <c r="I14" s="7" t="s">
        <v>78</v>
      </c>
      <c r="J14" s="7" t="s">
        <v>2</v>
      </c>
      <c r="K14" s="7" t="s">
        <v>175</v>
      </c>
      <c r="L14" s="7">
        <v>1</v>
      </c>
      <c r="M14" s="7">
        <v>1</v>
      </c>
      <c r="N14" s="7" t="s">
        <v>92</v>
      </c>
      <c r="O14" s="7" t="s">
        <v>92</v>
      </c>
      <c r="P14" s="7" t="s">
        <v>82</v>
      </c>
      <c r="Q14" s="7"/>
      <c r="R14" s="12" t="s">
        <v>176</v>
      </c>
      <c r="S14" s="14" t="s">
        <v>19</v>
      </c>
      <c r="T14" s="7"/>
      <c r="U14" s="12" t="s">
        <v>19</v>
      </c>
      <c r="V14" s="12" t="s">
        <v>176</v>
      </c>
      <c r="W14" s="14" t="s">
        <v>133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179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180</v>
      </c>
      <c r="H15" s="7" t="s">
        <v>181</v>
      </c>
      <c r="I15" s="7" t="s">
        <v>78</v>
      </c>
      <c r="J15" s="7" t="s">
        <v>2</v>
      </c>
      <c r="K15" s="7" t="s">
        <v>182</v>
      </c>
      <c r="L15" s="7">
        <v>1</v>
      </c>
      <c r="M15" s="7">
        <v>1</v>
      </c>
      <c r="N15" s="7" t="s">
        <v>92</v>
      </c>
      <c r="O15" s="7" t="s">
        <v>92</v>
      </c>
      <c r="P15" s="7" t="s">
        <v>82</v>
      </c>
      <c r="Q15" s="7"/>
      <c r="R15" s="12" t="s">
        <v>183</v>
      </c>
      <c r="S15" s="14" t="s">
        <v>19</v>
      </c>
      <c r="T15" s="7"/>
      <c r="U15" s="12" t="s">
        <v>19</v>
      </c>
      <c r="V15" s="12" t="s">
        <v>183</v>
      </c>
      <c r="W15" s="14" t="s">
        <v>184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187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188</v>
      </c>
      <c r="H16" s="7" t="s">
        <v>189</v>
      </c>
      <c r="I16" s="7" t="s">
        <v>78</v>
      </c>
      <c r="J16" s="7" t="s">
        <v>2</v>
      </c>
      <c r="K16" s="7" t="s">
        <v>190</v>
      </c>
      <c r="L16" s="7">
        <v>1</v>
      </c>
      <c r="M16" s="7">
        <v>1</v>
      </c>
      <c r="N16" s="7" t="s">
        <v>92</v>
      </c>
      <c r="O16" s="7" t="s">
        <v>92</v>
      </c>
      <c r="P16" s="7" t="s">
        <v>82</v>
      </c>
      <c r="Q16" s="7"/>
      <c r="R16" s="12" t="s">
        <v>191</v>
      </c>
      <c r="S16" s="14" t="s">
        <v>19</v>
      </c>
      <c r="T16" s="7"/>
      <c r="U16" s="12" t="s">
        <v>19</v>
      </c>
      <c r="V16" s="12" t="s">
        <v>191</v>
      </c>
      <c r="W16" s="14" t="s">
        <v>192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195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173</v>
      </c>
      <c r="H17" s="7" t="s">
        <v>174</v>
      </c>
      <c r="I17" s="7" t="s">
        <v>78</v>
      </c>
      <c r="J17" s="7" t="s">
        <v>2</v>
      </c>
      <c r="K17" s="7" t="s">
        <v>196</v>
      </c>
      <c r="L17" s="7">
        <v>1</v>
      </c>
      <c r="M17" s="7">
        <v>1</v>
      </c>
      <c r="N17" s="7" t="s">
        <v>92</v>
      </c>
      <c r="O17" s="7" t="s">
        <v>92</v>
      </c>
      <c r="P17" s="7" t="s">
        <v>82</v>
      </c>
      <c r="Q17" s="7"/>
      <c r="R17" s="12" t="s">
        <v>176</v>
      </c>
      <c r="S17" s="14" t="s">
        <v>19</v>
      </c>
      <c r="T17" s="7"/>
      <c r="U17" s="12" t="s">
        <v>19</v>
      </c>
      <c r="V17" s="12" t="s">
        <v>176</v>
      </c>
      <c r="W17" s="14" t="s">
        <v>133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177</v>
      </c>
      <c r="AD17" t="s">
        <v>6</v>
      </c>
      <c r="AE17" t="s">
        <v>197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198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199</v>
      </c>
      <c r="H18" s="7" t="s">
        <v>200</v>
      </c>
      <c r="I18" s="7" t="s">
        <v>78</v>
      </c>
      <c r="J18" s="7" t="s">
        <v>2</v>
      </c>
      <c r="K18" s="7" t="s">
        <v>201</v>
      </c>
      <c r="L18" s="7">
        <v>2</v>
      </c>
      <c r="M18" s="7">
        <v>1</v>
      </c>
      <c r="N18" s="7" t="s">
        <v>92</v>
      </c>
      <c r="O18" s="7" t="s">
        <v>92</v>
      </c>
      <c r="P18" s="7" t="s">
        <v>82</v>
      </c>
      <c r="Q18" s="7"/>
      <c r="R18" s="12" t="s">
        <v>202</v>
      </c>
      <c r="S18" s="14" t="s">
        <v>19</v>
      </c>
      <c r="T18" s="7"/>
      <c r="U18" s="12" t="s">
        <v>19</v>
      </c>
      <c r="V18" s="12" t="s">
        <v>202</v>
      </c>
      <c r="W18" s="14" t="s">
        <v>139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203</v>
      </c>
      <c r="AD18" t="s">
        <v>6</v>
      </c>
      <c r="AE18" t="s">
        <v>204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205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206</v>
      </c>
      <c r="H19" s="7" t="s">
        <v>207</v>
      </c>
      <c r="I19" s="7" t="s">
        <v>78</v>
      </c>
      <c r="J19" s="7" t="s">
        <v>2</v>
      </c>
      <c r="K19" s="7" t="s">
        <v>208</v>
      </c>
      <c r="L19" s="7">
        <v>1</v>
      </c>
      <c r="M19" s="7">
        <v>1</v>
      </c>
      <c r="N19" s="7" t="s">
        <v>92</v>
      </c>
      <c r="O19" s="7" t="s">
        <v>92</v>
      </c>
      <c r="P19" s="7" t="s">
        <v>82</v>
      </c>
      <c r="Q19" s="7"/>
      <c r="R19" s="12" t="s">
        <v>209</v>
      </c>
      <c r="S19" s="14" t="s">
        <v>19</v>
      </c>
      <c r="T19" s="7"/>
      <c r="U19" s="12" t="s">
        <v>19</v>
      </c>
      <c r="V19" s="12" t="s">
        <v>209</v>
      </c>
      <c r="W19" s="14" t="s">
        <v>210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213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214</v>
      </c>
      <c r="H20" s="7" t="s">
        <v>215</v>
      </c>
      <c r="I20" s="7" t="s">
        <v>78</v>
      </c>
      <c r="J20" s="7" t="s">
        <v>2</v>
      </c>
      <c r="K20" s="7" t="s">
        <v>216</v>
      </c>
      <c r="L20" s="7">
        <v>1</v>
      </c>
      <c r="M20" s="7">
        <v>1</v>
      </c>
      <c r="N20" s="7" t="s">
        <v>92</v>
      </c>
      <c r="O20" s="7" t="s">
        <v>92</v>
      </c>
      <c r="P20" s="7" t="s">
        <v>82</v>
      </c>
      <c r="Q20" s="7"/>
      <c r="R20" s="12" t="s">
        <v>217</v>
      </c>
      <c r="S20" s="14" t="s">
        <v>19</v>
      </c>
      <c r="T20" s="7"/>
      <c r="U20" s="12" t="s">
        <v>19</v>
      </c>
      <c r="V20" s="12" t="s">
        <v>217</v>
      </c>
      <c r="W20" s="14" t="s">
        <v>218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219</v>
      </c>
      <c r="AD20" t="s">
        <v>6</v>
      </c>
      <c r="AE20" t="s">
        <v>127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220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221</v>
      </c>
      <c r="H21" s="7" t="s">
        <v>222</v>
      </c>
      <c r="I21" s="7" t="s">
        <v>78</v>
      </c>
      <c r="J21" s="7" t="s">
        <v>2</v>
      </c>
      <c r="K21" s="7" t="s">
        <v>223</v>
      </c>
      <c r="L21" s="7">
        <v>1</v>
      </c>
      <c r="M21" s="7">
        <v>1</v>
      </c>
      <c r="N21" s="7" t="s">
        <v>92</v>
      </c>
      <c r="O21" s="7" t="s">
        <v>92</v>
      </c>
      <c r="P21" s="7" t="s">
        <v>82</v>
      </c>
      <c r="Q21" s="7"/>
      <c r="R21" s="12" t="s">
        <v>224</v>
      </c>
      <c r="S21" s="14" t="s">
        <v>19</v>
      </c>
      <c r="T21" s="7"/>
      <c r="U21" s="12" t="s">
        <v>19</v>
      </c>
      <c r="V21" s="12" t="s">
        <v>224</v>
      </c>
      <c r="W21" s="14" t="s">
        <v>225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228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229</v>
      </c>
      <c r="H22" s="7" t="s">
        <v>230</v>
      </c>
      <c r="I22" s="7" t="s">
        <v>78</v>
      </c>
      <c r="J22" s="7" t="s">
        <v>2</v>
      </c>
      <c r="K22" s="7" t="s">
        <v>231</v>
      </c>
      <c r="L22" s="7">
        <v>1</v>
      </c>
      <c r="M22" s="7">
        <v>1</v>
      </c>
      <c r="N22" s="7" t="s">
        <v>92</v>
      </c>
      <c r="O22" s="7" t="s">
        <v>92</v>
      </c>
      <c r="P22" s="7" t="s">
        <v>82</v>
      </c>
      <c r="Q22" s="7"/>
      <c r="R22" s="12" t="s">
        <v>232</v>
      </c>
      <c r="S22" s="14" t="s">
        <v>19</v>
      </c>
      <c r="T22" s="7"/>
      <c r="U22" s="12" t="s">
        <v>19</v>
      </c>
      <c r="V22" s="12" t="s">
        <v>232</v>
      </c>
      <c r="W22" s="14" t="s">
        <v>233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234</v>
      </c>
      <c r="AD22" t="s">
        <v>6</v>
      </c>
      <c r="AE22" t="s">
        <v>235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236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237</v>
      </c>
      <c r="H23" s="7" t="s">
        <v>238</v>
      </c>
      <c r="I23" s="7" t="s">
        <v>78</v>
      </c>
      <c r="J23" s="7" t="s">
        <v>2</v>
      </c>
      <c r="K23" s="7" t="s">
        <v>239</v>
      </c>
      <c r="L23" s="7">
        <v>1</v>
      </c>
      <c r="M23" s="7">
        <v>1</v>
      </c>
      <c r="N23" s="7" t="s">
        <v>92</v>
      </c>
      <c r="O23" s="7" t="s">
        <v>92</v>
      </c>
      <c r="P23" s="7" t="s">
        <v>82</v>
      </c>
      <c r="Q23" s="7"/>
      <c r="R23" s="12" t="s">
        <v>240</v>
      </c>
      <c r="S23" s="14" t="s">
        <v>19</v>
      </c>
      <c r="T23" s="7"/>
      <c r="U23" s="12" t="s">
        <v>19</v>
      </c>
      <c r="V23" s="12" t="s">
        <v>240</v>
      </c>
      <c r="W23" s="14" t="s">
        <v>241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242</v>
      </c>
      <c r="AD23" t="s">
        <v>6</v>
      </c>
      <c r="AE23" t="s">
        <v>243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244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245</v>
      </c>
      <c r="H24" s="7" t="s">
        <v>246</v>
      </c>
      <c r="I24" s="7" t="s">
        <v>78</v>
      </c>
      <c r="J24" s="7" t="s">
        <v>2</v>
      </c>
      <c r="K24" s="7" t="s">
        <v>247</v>
      </c>
      <c r="L24" s="7">
        <v>1</v>
      </c>
      <c r="M24" s="7">
        <v>1</v>
      </c>
      <c r="N24" s="7" t="s">
        <v>92</v>
      </c>
      <c r="O24" s="7" t="s">
        <v>92</v>
      </c>
      <c r="P24" s="7" t="s">
        <v>82</v>
      </c>
      <c r="Q24" s="7"/>
      <c r="R24" s="12" t="s">
        <v>248</v>
      </c>
      <c r="S24" s="14" t="s">
        <v>19</v>
      </c>
      <c r="T24" s="7"/>
      <c r="U24" s="12" t="s">
        <v>19</v>
      </c>
      <c r="V24" s="12" t="s">
        <v>248</v>
      </c>
      <c r="W24" s="14" t="s">
        <v>249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203</v>
      </c>
      <c r="AD24" t="s">
        <v>6</v>
      </c>
      <c r="AE24" t="s">
        <v>250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251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252</v>
      </c>
      <c r="H25" s="7" t="s">
        <v>253</v>
      </c>
      <c r="I25" s="7" t="s">
        <v>78</v>
      </c>
      <c r="J25" s="7" t="s">
        <v>2</v>
      </c>
      <c r="K25" s="7" t="s">
        <v>254</v>
      </c>
      <c r="L25" s="7">
        <v>1</v>
      </c>
      <c r="M25" s="7">
        <v>1</v>
      </c>
      <c r="N25" s="7" t="s">
        <v>92</v>
      </c>
      <c r="O25" s="7" t="s">
        <v>92</v>
      </c>
      <c r="P25" s="7" t="s">
        <v>82</v>
      </c>
      <c r="Q25" s="7"/>
      <c r="R25" s="12" t="s">
        <v>255</v>
      </c>
      <c r="S25" s="14" t="s">
        <v>19</v>
      </c>
      <c r="T25" s="7"/>
      <c r="U25" s="12" t="s">
        <v>19</v>
      </c>
      <c r="V25" s="12" t="s">
        <v>255</v>
      </c>
      <c r="W25" s="14" t="s">
        <v>256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259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260</v>
      </c>
      <c r="H26" s="7" t="s">
        <v>261</v>
      </c>
      <c r="I26" s="7" t="s">
        <v>78</v>
      </c>
      <c r="J26" s="7" t="s">
        <v>2</v>
      </c>
      <c r="K26" s="7" t="s">
        <v>262</v>
      </c>
      <c r="L26" s="7">
        <v>1</v>
      </c>
      <c r="M26" s="7">
        <v>1</v>
      </c>
      <c r="N26" s="7" t="s">
        <v>92</v>
      </c>
      <c r="O26" s="7" t="s">
        <v>92</v>
      </c>
      <c r="P26" s="7" t="s">
        <v>82</v>
      </c>
      <c r="Q26" s="7"/>
      <c r="R26" s="12" t="s">
        <v>263</v>
      </c>
      <c r="S26" s="14" t="s">
        <v>19</v>
      </c>
      <c r="T26" s="7"/>
      <c r="U26" s="12" t="s">
        <v>19</v>
      </c>
      <c r="V26" s="12" t="s">
        <v>263</v>
      </c>
      <c r="W26" s="14" t="s">
        <v>264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176</v>
      </c>
      <c r="AD26" t="s">
        <v>6</v>
      </c>
      <c r="AE26" t="s">
        <v>265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266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267</v>
      </c>
      <c r="H27" s="7" t="s">
        <v>268</v>
      </c>
      <c r="I27" s="7" t="s">
        <v>78</v>
      </c>
      <c r="J27" s="7" t="s">
        <v>2</v>
      </c>
      <c r="K27" s="7" t="s">
        <v>269</v>
      </c>
      <c r="L27" s="7">
        <v>1</v>
      </c>
      <c r="M27" s="7">
        <v>1</v>
      </c>
      <c r="N27" s="7" t="s">
        <v>92</v>
      </c>
      <c r="O27" s="7" t="s">
        <v>92</v>
      </c>
      <c r="P27" s="7" t="s">
        <v>82</v>
      </c>
      <c r="Q27" s="7"/>
      <c r="R27" s="12" t="s">
        <v>270</v>
      </c>
      <c r="S27" s="14" t="s">
        <v>19</v>
      </c>
      <c r="T27" s="7"/>
      <c r="U27" s="12" t="s">
        <v>19</v>
      </c>
      <c r="V27" s="12" t="s">
        <v>270</v>
      </c>
      <c r="W27" s="14" t="s">
        <v>184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176</v>
      </c>
      <c r="AD27" t="s">
        <v>6</v>
      </c>
      <c r="AE27" t="s">
        <v>271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272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273</v>
      </c>
      <c r="H28" s="7" t="s">
        <v>274</v>
      </c>
      <c r="I28" s="7" t="s">
        <v>78</v>
      </c>
      <c r="J28" s="7" t="s">
        <v>2</v>
      </c>
      <c r="K28" s="7" t="s">
        <v>275</v>
      </c>
      <c r="L28" s="7">
        <v>1</v>
      </c>
      <c r="M28" s="7">
        <v>1</v>
      </c>
      <c r="N28" s="7" t="s">
        <v>92</v>
      </c>
      <c r="O28" s="7" t="s">
        <v>92</v>
      </c>
      <c r="P28" s="7" t="s">
        <v>82</v>
      </c>
      <c r="Q28" s="7"/>
      <c r="R28" s="12" t="s">
        <v>276</v>
      </c>
      <c r="S28" s="14" t="s">
        <v>19</v>
      </c>
      <c r="T28" s="7"/>
      <c r="U28" s="12" t="s">
        <v>19</v>
      </c>
      <c r="V28" s="12" t="s">
        <v>276</v>
      </c>
      <c r="W28" s="14" t="s">
        <v>277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280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281</v>
      </c>
      <c r="H29" s="7" t="s">
        <v>282</v>
      </c>
      <c r="I29" s="7" t="s">
        <v>78</v>
      </c>
      <c r="J29" s="7" t="s">
        <v>2</v>
      </c>
      <c r="K29" s="7" t="s">
        <v>283</v>
      </c>
      <c r="L29" s="7">
        <v>1</v>
      </c>
      <c r="M29" s="7">
        <v>1</v>
      </c>
      <c r="N29" s="7" t="s">
        <v>92</v>
      </c>
      <c r="O29" s="7" t="s">
        <v>92</v>
      </c>
      <c r="P29" s="7" t="s">
        <v>82</v>
      </c>
      <c r="Q29" s="7"/>
      <c r="R29" s="12" t="s">
        <v>126</v>
      </c>
      <c r="S29" s="14" t="s">
        <v>19</v>
      </c>
      <c r="T29" s="7"/>
      <c r="U29" s="12" t="s">
        <v>19</v>
      </c>
      <c r="V29" s="12" t="s">
        <v>126</v>
      </c>
      <c r="W29" s="14" t="s">
        <v>284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285</v>
      </c>
      <c r="AD29" t="s">
        <v>6</v>
      </c>
      <c r="AE29" t="s">
        <v>286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287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288</v>
      </c>
      <c r="H30" s="7" t="s">
        <v>289</v>
      </c>
      <c r="I30" s="7" t="s">
        <v>78</v>
      </c>
      <c r="J30" s="7" t="s">
        <v>2</v>
      </c>
      <c r="K30" s="7" t="s">
        <v>290</v>
      </c>
      <c r="L30" s="7">
        <v>1</v>
      </c>
      <c r="M30" s="7">
        <v>1</v>
      </c>
      <c r="N30" s="7" t="s">
        <v>92</v>
      </c>
      <c r="O30" s="7" t="s">
        <v>92</v>
      </c>
      <c r="P30" s="7" t="s">
        <v>82</v>
      </c>
      <c r="Q30" s="7"/>
      <c r="R30" s="12" t="s">
        <v>291</v>
      </c>
      <c r="S30" s="14" t="s">
        <v>19</v>
      </c>
      <c r="T30" s="7"/>
      <c r="U30" s="12" t="s">
        <v>19</v>
      </c>
      <c r="V30" s="12" t="s">
        <v>291</v>
      </c>
      <c r="W30" s="14" t="s">
        <v>292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224</v>
      </c>
      <c r="AD30" t="s">
        <v>6</v>
      </c>
      <c r="AE30" t="s">
        <v>293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294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295</v>
      </c>
      <c r="H31" s="7" t="s">
        <v>296</v>
      </c>
      <c r="I31" s="7" t="s">
        <v>78</v>
      </c>
      <c r="J31" s="7" t="s">
        <v>2</v>
      </c>
      <c r="K31" s="7" t="s">
        <v>297</v>
      </c>
      <c r="L31" s="7">
        <v>1</v>
      </c>
      <c r="M31" s="7">
        <v>1</v>
      </c>
      <c r="N31" s="7" t="s">
        <v>92</v>
      </c>
      <c r="O31" s="7" t="s">
        <v>92</v>
      </c>
      <c r="P31" s="7" t="s">
        <v>82</v>
      </c>
      <c r="Q31" s="7"/>
      <c r="R31" s="12" t="s">
        <v>298</v>
      </c>
      <c r="S31" s="14" t="s">
        <v>19</v>
      </c>
      <c r="T31" s="7"/>
      <c r="U31" s="12" t="s">
        <v>19</v>
      </c>
      <c r="V31" s="12" t="s">
        <v>298</v>
      </c>
      <c r="W31" s="14" t="s">
        <v>256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162</v>
      </c>
      <c r="AD31" t="s">
        <v>6</v>
      </c>
      <c r="AE31" t="s">
        <v>105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299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300</v>
      </c>
      <c r="H32" s="7" t="s">
        <v>301</v>
      </c>
      <c r="I32" s="7" t="s">
        <v>78</v>
      </c>
      <c r="J32" s="7" t="s">
        <v>2</v>
      </c>
      <c r="K32" s="7" t="s">
        <v>302</v>
      </c>
      <c r="L32" s="7">
        <v>1</v>
      </c>
      <c r="M32" s="7">
        <v>1</v>
      </c>
      <c r="N32" s="7" t="s">
        <v>101</v>
      </c>
      <c r="O32" s="7" t="s">
        <v>92</v>
      </c>
      <c r="P32" s="7" t="s">
        <v>82</v>
      </c>
      <c r="Q32" s="7"/>
      <c r="R32" s="12" t="s">
        <v>303</v>
      </c>
      <c r="S32" s="14" t="s">
        <v>19</v>
      </c>
      <c r="T32" s="7"/>
      <c r="U32" s="12" t="s">
        <v>19</v>
      </c>
      <c r="V32" s="12" t="s">
        <v>303</v>
      </c>
      <c r="W32" s="14" t="s">
        <v>192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304</v>
      </c>
      <c r="AD32" t="s">
        <v>6</v>
      </c>
      <c r="AE32" t="s">
        <v>127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305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306</v>
      </c>
      <c r="H33" s="7" t="s">
        <v>307</v>
      </c>
      <c r="I33" s="7" t="s">
        <v>78</v>
      </c>
      <c r="J33" s="7" t="s">
        <v>2</v>
      </c>
      <c r="K33" s="7" t="s">
        <v>308</v>
      </c>
      <c r="L33" s="7">
        <v>1</v>
      </c>
      <c r="M33" s="7">
        <v>1</v>
      </c>
      <c r="N33" s="7" t="s">
        <v>101</v>
      </c>
      <c r="O33" s="7" t="s">
        <v>92</v>
      </c>
      <c r="P33" s="7" t="s">
        <v>82</v>
      </c>
      <c r="Q33" s="7"/>
      <c r="R33" s="12" t="s">
        <v>209</v>
      </c>
      <c r="S33" s="14" t="s">
        <v>19</v>
      </c>
      <c r="T33" s="7"/>
      <c r="U33" s="12" t="s">
        <v>19</v>
      </c>
      <c r="V33" s="12" t="s">
        <v>209</v>
      </c>
      <c r="W33" s="14" t="s">
        <v>210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211</v>
      </c>
      <c r="AD33" t="s">
        <v>6</v>
      </c>
      <c r="AE33" t="s">
        <v>309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310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311</v>
      </c>
      <c r="H34" s="7" t="s">
        <v>312</v>
      </c>
      <c r="I34" s="7" t="s">
        <v>78</v>
      </c>
      <c r="J34" s="7" t="s">
        <v>2</v>
      </c>
      <c r="K34" s="7" t="s">
        <v>313</v>
      </c>
      <c r="L34" s="7">
        <v>1</v>
      </c>
      <c r="M34" s="7">
        <v>1</v>
      </c>
      <c r="N34" s="7" t="s">
        <v>101</v>
      </c>
      <c r="O34" s="7" t="s">
        <v>92</v>
      </c>
      <c r="P34" s="7" t="s">
        <v>82</v>
      </c>
      <c r="Q34" s="7"/>
      <c r="R34" s="12" t="s">
        <v>314</v>
      </c>
      <c r="S34" s="14" t="s">
        <v>19</v>
      </c>
      <c r="T34" s="7"/>
      <c r="U34" s="12" t="s">
        <v>19</v>
      </c>
      <c r="V34" s="12" t="s">
        <v>314</v>
      </c>
      <c r="W34" s="14" t="s">
        <v>210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315</v>
      </c>
      <c r="AD34" t="s">
        <v>6</v>
      </c>
      <c r="AE34" t="s">
        <v>127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316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98</v>
      </c>
      <c r="H35" s="7" t="s">
        <v>99</v>
      </c>
      <c r="I35" s="7" t="s">
        <v>78</v>
      </c>
      <c r="J35" s="7" t="s">
        <v>2</v>
      </c>
      <c r="K35" s="7" t="s">
        <v>317</v>
      </c>
      <c r="L35" s="7">
        <v>1</v>
      </c>
      <c r="M35" s="7">
        <v>1</v>
      </c>
      <c r="N35" s="7" t="s">
        <v>101</v>
      </c>
      <c r="O35" s="7" t="s">
        <v>92</v>
      </c>
      <c r="P35" s="7" t="s">
        <v>82</v>
      </c>
      <c r="Q35" s="7"/>
      <c r="R35" s="12" t="s">
        <v>124</v>
      </c>
      <c r="S35" s="14" t="s">
        <v>19</v>
      </c>
      <c r="T35" s="7"/>
      <c r="U35" s="12" t="s">
        <v>19</v>
      </c>
      <c r="V35" s="12" t="s">
        <v>124</v>
      </c>
      <c r="W35" s="14" t="s">
        <v>125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126</v>
      </c>
      <c r="AD35" t="s">
        <v>6</v>
      </c>
      <c r="AE35" t="s">
        <v>127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318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319</v>
      </c>
      <c r="H36" s="7" t="s">
        <v>320</v>
      </c>
      <c r="I36" s="7" t="s">
        <v>78</v>
      </c>
      <c r="J36" s="7" t="s">
        <v>2</v>
      </c>
      <c r="K36" s="7" t="s">
        <v>321</v>
      </c>
      <c r="L36" s="7">
        <v>1</v>
      </c>
      <c r="M36" s="7">
        <v>1</v>
      </c>
      <c r="N36" s="7" t="s">
        <v>101</v>
      </c>
      <c r="O36" s="7" t="s">
        <v>92</v>
      </c>
      <c r="P36" s="7" t="s">
        <v>82</v>
      </c>
      <c r="Q36" s="7"/>
      <c r="R36" s="12" t="s">
        <v>217</v>
      </c>
      <c r="S36" s="14" t="s">
        <v>19</v>
      </c>
      <c r="T36" s="7"/>
      <c r="U36" s="12" t="s">
        <v>19</v>
      </c>
      <c r="V36" s="12" t="s">
        <v>217</v>
      </c>
      <c r="W36" s="14" t="s">
        <v>218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219</v>
      </c>
      <c r="AD36" t="s">
        <v>6</v>
      </c>
      <c r="AE36" t="s">
        <v>322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323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324</v>
      </c>
      <c r="H37" s="7" t="s">
        <v>325</v>
      </c>
      <c r="I37" s="7" t="s">
        <v>78</v>
      </c>
      <c r="J37" s="7" t="s">
        <v>2</v>
      </c>
      <c r="K37" s="7" t="s">
        <v>326</v>
      </c>
      <c r="L37" s="7">
        <v>1</v>
      </c>
      <c r="M37" s="7">
        <v>1</v>
      </c>
      <c r="N37" s="7" t="s">
        <v>101</v>
      </c>
      <c r="O37" s="7" t="s">
        <v>92</v>
      </c>
      <c r="P37" s="7" t="s">
        <v>82</v>
      </c>
      <c r="Q37" s="7"/>
      <c r="R37" s="12" t="s">
        <v>327</v>
      </c>
      <c r="S37" s="14" t="s">
        <v>19</v>
      </c>
      <c r="T37" s="7"/>
      <c r="U37" s="12" t="s">
        <v>19</v>
      </c>
      <c r="V37" s="12" t="s">
        <v>327</v>
      </c>
      <c r="W37" s="14" t="s">
        <v>210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112</v>
      </c>
      <c r="AD37" t="s">
        <v>6</v>
      </c>
      <c r="AE37" t="s">
        <v>164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328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329</v>
      </c>
      <c r="H38" s="7" t="s">
        <v>330</v>
      </c>
      <c r="I38" s="7" t="s">
        <v>78</v>
      </c>
      <c r="J38" s="7" t="s">
        <v>2</v>
      </c>
      <c r="K38" s="7" t="s">
        <v>331</v>
      </c>
      <c r="L38" s="7">
        <v>1</v>
      </c>
      <c r="M38" s="7">
        <v>1</v>
      </c>
      <c r="N38" s="7" t="s">
        <v>92</v>
      </c>
      <c r="O38" s="7" t="s">
        <v>92</v>
      </c>
      <c r="P38" s="7" t="s">
        <v>82</v>
      </c>
      <c r="Q38" s="7"/>
      <c r="R38" s="12" t="s">
        <v>332</v>
      </c>
      <c r="S38" s="14" t="s">
        <v>19</v>
      </c>
      <c r="T38" s="7"/>
      <c r="U38" s="12" t="s">
        <v>19</v>
      </c>
      <c r="V38" s="12" t="s">
        <v>332</v>
      </c>
      <c r="W38" s="14" t="s">
        <v>264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333</v>
      </c>
      <c r="AD38" t="s">
        <v>6</v>
      </c>
      <c r="AE38" t="s">
        <v>186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334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335</v>
      </c>
      <c r="H39" s="7" t="s">
        <v>336</v>
      </c>
      <c r="I39" s="7" t="s">
        <v>78</v>
      </c>
      <c r="J39" s="7" t="s">
        <v>2</v>
      </c>
      <c r="K39" s="7" t="s">
        <v>337</v>
      </c>
      <c r="L39" s="7">
        <v>1</v>
      </c>
      <c r="M39" s="7">
        <v>1</v>
      </c>
      <c r="N39" s="7" t="s">
        <v>92</v>
      </c>
      <c r="O39" s="7" t="s">
        <v>92</v>
      </c>
      <c r="P39" s="7" t="s">
        <v>82</v>
      </c>
      <c r="Q39" s="7"/>
      <c r="R39" s="12" t="s">
        <v>291</v>
      </c>
      <c r="S39" s="14" t="s">
        <v>19</v>
      </c>
      <c r="T39" s="7"/>
      <c r="U39" s="12" t="s">
        <v>19</v>
      </c>
      <c r="V39" s="12" t="s">
        <v>291</v>
      </c>
      <c r="W39" s="14" t="s">
        <v>292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224</v>
      </c>
      <c r="AD39" t="s">
        <v>6</v>
      </c>
      <c r="AE39" t="s">
        <v>338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339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340</v>
      </c>
      <c r="H40" s="7" t="s">
        <v>341</v>
      </c>
      <c r="I40" s="7" t="s">
        <v>78</v>
      </c>
      <c r="J40" s="7" t="s">
        <v>2</v>
      </c>
      <c r="K40" s="7" t="s">
        <v>342</v>
      </c>
      <c r="L40" s="7">
        <v>1</v>
      </c>
      <c r="M40" s="7">
        <v>1</v>
      </c>
      <c r="N40" s="7" t="s">
        <v>92</v>
      </c>
      <c r="O40" s="7" t="s">
        <v>92</v>
      </c>
      <c r="P40" s="7" t="s">
        <v>82</v>
      </c>
      <c r="Q40" s="7"/>
      <c r="R40" s="12" t="s">
        <v>343</v>
      </c>
      <c r="S40" s="14" t="s">
        <v>19</v>
      </c>
      <c r="T40" s="7"/>
      <c r="U40" s="12" t="s">
        <v>19</v>
      </c>
      <c r="V40" s="12" t="s">
        <v>343</v>
      </c>
      <c r="W40" s="14" t="s">
        <v>284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344</v>
      </c>
      <c r="AD40" t="s">
        <v>6</v>
      </c>
      <c r="AE40" t="s">
        <v>345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346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347</v>
      </c>
      <c r="H41" s="7" t="s">
        <v>348</v>
      </c>
      <c r="I41" s="7" t="s">
        <v>78</v>
      </c>
      <c r="J41" s="7" t="s">
        <v>2</v>
      </c>
      <c r="K41" s="7" t="s">
        <v>349</v>
      </c>
      <c r="L41" s="7">
        <v>1</v>
      </c>
      <c r="M41" s="7">
        <v>1</v>
      </c>
      <c r="N41" s="7" t="s">
        <v>92</v>
      </c>
      <c r="O41" s="7" t="s">
        <v>92</v>
      </c>
      <c r="P41" s="7" t="s">
        <v>82</v>
      </c>
      <c r="Q41" s="7"/>
      <c r="R41" s="12" t="s">
        <v>350</v>
      </c>
      <c r="S41" s="14" t="s">
        <v>19</v>
      </c>
      <c r="T41" s="7"/>
      <c r="U41" s="12" t="s">
        <v>19</v>
      </c>
      <c r="V41" s="12" t="s">
        <v>350</v>
      </c>
      <c r="W41" s="14" t="s">
        <v>351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352</v>
      </c>
      <c r="AD41" t="s">
        <v>6</v>
      </c>
      <c r="AE41" t="s">
        <v>212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353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354</v>
      </c>
      <c r="H42" s="7" t="s">
        <v>355</v>
      </c>
      <c r="I42" s="7" t="s">
        <v>78</v>
      </c>
      <c r="J42" s="7" t="s">
        <v>2</v>
      </c>
      <c r="K42" s="7" t="s">
        <v>356</v>
      </c>
      <c r="L42" s="7">
        <v>1</v>
      </c>
      <c r="M42" s="7">
        <v>1</v>
      </c>
      <c r="N42" s="7" t="s">
        <v>92</v>
      </c>
      <c r="O42" s="7" t="s">
        <v>92</v>
      </c>
      <c r="P42" s="7" t="s">
        <v>82</v>
      </c>
      <c r="Q42" s="7"/>
      <c r="R42" s="12" t="s">
        <v>357</v>
      </c>
      <c r="S42" s="14" t="s">
        <v>19</v>
      </c>
      <c r="T42" s="7"/>
      <c r="U42" s="12" t="s">
        <v>19</v>
      </c>
      <c r="V42" s="12" t="s">
        <v>357</v>
      </c>
      <c r="W42" s="14" t="s">
        <v>358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263</v>
      </c>
      <c r="AD42" t="s">
        <v>6</v>
      </c>
      <c r="AE42" t="s">
        <v>212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359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360</v>
      </c>
      <c r="H43" s="7" t="s">
        <v>361</v>
      </c>
      <c r="I43" s="7" t="s">
        <v>78</v>
      </c>
      <c r="J43" s="7" t="s">
        <v>2</v>
      </c>
      <c r="K43" s="7" t="s">
        <v>362</v>
      </c>
      <c r="L43" s="7">
        <v>1</v>
      </c>
      <c r="M43" s="7">
        <v>1</v>
      </c>
      <c r="N43" s="7" t="s">
        <v>92</v>
      </c>
      <c r="O43" s="7" t="s">
        <v>92</v>
      </c>
      <c r="P43" s="7" t="s">
        <v>82</v>
      </c>
      <c r="Q43" s="7"/>
      <c r="R43" s="12" t="s">
        <v>363</v>
      </c>
      <c r="S43" s="14" t="s">
        <v>19</v>
      </c>
      <c r="T43" s="7"/>
      <c r="U43" s="12" t="s">
        <v>19</v>
      </c>
      <c r="V43" s="12" t="s">
        <v>363</v>
      </c>
      <c r="W43" s="14" t="s">
        <v>364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365</v>
      </c>
      <c r="AD43" t="s">
        <v>6</v>
      </c>
      <c r="AE43" t="s">
        <v>366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367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368</v>
      </c>
      <c r="H44" s="7" t="s">
        <v>369</v>
      </c>
      <c r="I44" s="7" t="s">
        <v>78</v>
      </c>
      <c r="J44" s="7" t="s">
        <v>2</v>
      </c>
      <c r="K44" s="7" t="s">
        <v>370</v>
      </c>
      <c r="L44" s="7">
        <v>2</v>
      </c>
      <c r="M44" s="7">
        <v>1</v>
      </c>
      <c r="N44" s="7" t="s">
        <v>92</v>
      </c>
      <c r="O44" s="7" t="s">
        <v>92</v>
      </c>
      <c r="P44" s="7" t="s">
        <v>82</v>
      </c>
      <c r="Q44" s="7"/>
      <c r="R44" s="12" t="s">
        <v>371</v>
      </c>
      <c r="S44" s="14" t="s">
        <v>19</v>
      </c>
      <c r="T44" s="7"/>
      <c r="U44" s="12" t="s">
        <v>19</v>
      </c>
      <c r="V44" s="12" t="s">
        <v>371</v>
      </c>
      <c r="W44" s="14" t="s">
        <v>363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372</v>
      </c>
      <c r="AD44" t="s">
        <v>6</v>
      </c>
      <c r="AE44" t="s">
        <v>105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373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340</v>
      </c>
      <c r="H45" s="7" t="s">
        <v>341</v>
      </c>
      <c r="I45" s="7" t="s">
        <v>78</v>
      </c>
      <c r="J45" s="7" t="s">
        <v>2</v>
      </c>
      <c r="K45" s="7" t="s">
        <v>374</v>
      </c>
      <c r="L45" s="7">
        <v>2</v>
      </c>
      <c r="M45" s="7">
        <v>1</v>
      </c>
      <c r="N45" s="7" t="s">
        <v>92</v>
      </c>
      <c r="O45" s="7" t="s">
        <v>92</v>
      </c>
      <c r="P45" s="7" t="s">
        <v>82</v>
      </c>
      <c r="Q45" s="7"/>
      <c r="R45" s="12" t="s">
        <v>375</v>
      </c>
      <c r="S45" s="14" t="s">
        <v>19</v>
      </c>
      <c r="T45" s="7"/>
      <c r="U45" s="12" t="s">
        <v>19</v>
      </c>
      <c r="V45" s="12" t="s">
        <v>375</v>
      </c>
      <c r="W45" s="14" t="s">
        <v>376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377</v>
      </c>
      <c r="AD45" t="s">
        <v>6</v>
      </c>
      <c r="AE45" t="s">
        <v>113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378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379</v>
      </c>
      <c r="H46" s="7" t="s">
        <v>380</v>
      </c>
      <c r="I46" s="7" t="s">
        <v>78</v>
      </c>
      <c r="J46" s="7" t="s">
        <v>2</v>
      </c>
      <c r="K46" s="7" t="s">
        <v>381</v>
      </c>
      <c r="L46" s="7">
        <v>1</v>
      </c>
      <c r="M46" s="7">
        <v>1</v>
      </c>
      <c r="N46" s="7" t="s">
        <v>92</v>
      </c>
      <c r="O46" s="7" t="s">
        <v>92</v>
      </c>
      <c r="P46" s="7" t="s">
        <v>82</v>
      </c>
      <c r="Q46" s="7"/>
      <c r="R46" s="12" t="s">
        <v>382</v>
      </c>
      <c r="S46" s="14" t="s">
        <v>19</v>
      </c>
      <c r="T46" s="7"/>
      <c r="U46" s="12" t="s">
        <v>19</v>
      </c>
      <c r="V46" s="12" t="s">
        <v>382</v>
      </c>
      <c r="W46" s="14" t="s">
        <v>192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255</v>
      </c>
      <c r="AD46" t="s">
        <v>6</v>
      </c>
      <c r="AE46" t="s">
        <v>156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383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384</v>
      </c>
      <c r="H47" s="7" t="s">
        <v>385</v>
      </c>
      <c r="I47" s="7" t="s">
        <v>78</v>
      </c>
      <c r="J47" s="7" t="s">
        <v>2</v>
      </c>
      <c r="K47" s="7" t="s">
        <v>386</v>
      </c>
      <c r="L47" s="7">
        <v>1</v>
      </c>
      <c r="M47" s="7">
        <v>1</v>
      </c>
      <c r="N47" s="7" t="s">
        <v>92</v>
      </c>
      <c r="O47" s="7" t="s">
        <v>92</v>
      </c>
      <c r="P47" s="7" t="s">
        <v>82</v>
      </c>
      <c r="Q47" s="7"/>
      <c r="R47" s="12" t="s">
        <v>209</v>
      </c>
      <c r="S47" s="14" t="s">
        <v>19</v>
      </c>
      <c r="T47" s="7"/>
      <c r="U47" s="12" t="s">
        <v>19</v>
      </c>
      <c r="V47" s="12" t="s">
        <v>209</v>
      </c>
      <c r="W47" s="14" t="s">
        <v>210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211</v>
      </c>
      <c r="AD47" t="s">
        <v>6</v>
      </c>
      <c r="AE47" t="s">
        <v>309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387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388</v>
      </c>
      <c r="H48" s="7" t="s">
        <v>389</v>
      </c>
      <c r="I48" s="7" t="s">
        <v>78</v>
      </c>
      <c r="J48" s="7" t="s">
        <v>2</v>
      </c>
      <c r="K48" s="7" t="s">
        <v>390</v>
      </c>
      <c r="L48" s="7">
        <v>1</v>
      </c>
      <c r="M48" s="7">
        <v>1</v>
      </c>
      <c r="N48" s="7" t="s">
        <v>92</v>
      </c>
      <c r="O48" s="7" t="s">
        <v>92</v>
      </c>
      <c r="P48" s="7" t="s">
        <v>82</v>
      </c>
      <c r="Q48" s="7"/>
      <c r="R48" s="12" t="s">
        <v>391</v>
      </c>
      <c r="S48" s="14" t="s">
        <v>19</v>
      </c>
      <c r="T48" s="7"/>
      <c r="U48" s="12" t="s">
        <v>19</v>
      </c>
      <c r="V48" s="12" t="s">
        <v>391</v>
      </c>
      <c r="W48" s="14" t="s">
        <v>284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392</v>
      </c>
      <c r="AD48" t="s">
        <v>6</v>
      </c>
      <c r="AE48" t="s">
        <v>127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393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394</v>
      </c>
      <c r="H49" s="7" t="s">
        <v>395</v>
      </c>
      <c r="I49" s="7" t="s">
        <v>78</v>
      </c>
      <c r="J49" s="7" t="s">
        <v>2</v>
      </c>
      <c r="K49" s="7" t="s">
        <v>396</v>
      </c>
      <c r="L49" s="7">
        <v>1</v>
      </c>
      <c r="M49" s="7">
        <v>1</v>
      </c>
      <c r="N49" s="7" t="s">
        <v>92</v>
      </c>
      <c r="O49" s="7" t="s">
        <v>92</v>
      </c>
      <c r="P49" s="7" t="s">
        <v>82</v>
      </c>
      <c r="Q49" s="7"/>
      <c r="R49" s="12" t="s">
        <v>397</v>
      </c>
      <c r="S49" s="14" t="s">
        <v>19</v>
      </c>
      <c r="T49" s="7"/>
      <c r="U49" s="12" t="s">
        <v>19</v>
      </c>
      <c r="V49" s="12" t="s">
        <v>397</v>
      </c>
      <c r="W49" s="14" t="s">
        <v>398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399</v>
      </c>
      <c r="AD49" t="s">
        <v>6</v>
      </c>
      <c r="AE49" t="s">
        <v>164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400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401</v>
      </c>
      <c r="H50" s="7" t="s">
        <v>402</v>
      </c>
      <c r="I50" s="7" t="s">
        <v>78</v>
      </c>
      <c r="J50" s="7" t="s">
        <v>2</v>
      </c>
      <c r="K50" s="7" t="s">
        <v>403</v>
      </c>
      <c r="L50" s="7">
        <v>1</v>
      </c>
      <c r="M50" s="7">
        <v>1</v>
      </c>
      <c r="N50" s="7" t="s">
        <v>92</v>
      </c>
      <c r="O50" s="7" t="s">
        <v>92</v>
      </c>
      <c r="P50" s="7" t="s">
        <v>82</v>
      </c>
      <c r="Q50" s="7"/>
      <c r="R50" s="12" t="s">
        <v>224</v>
      </c>
      <c r="S50" s="14" t="s">
        <v>19</v>
      </c>
      <c r="T50" s="7"/>
      <c r="U50" s="12" t="s">
        <v>19</v>
      </c>
      <c r="V50" s="12" t="s">
        <v>224</v>
      </c>
      <c r="W50" s="14" t="s">
        <v>225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226</v>
      </c>
      <c r="AD50" t="s">
        <v>6</v>
      </c>
      <c r="AE50" t="s">
        <v>404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405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406</v>
      </c>
      <c r="H51" s="7" t="s">
        <v>407</v>
      </c>
      <c r="I51" s="7" t="s">
        <v>78</v>
      </c>
      <c r="J51" s="7" t="s">
        <v>2</v>
      </c>
      <c r="K51" s="7" t="s">
        <v>408</v>
      </c>
      <c r="L51" s="7">
        <v>1</v>
      </c>
      <c r="M51" s="7">
        <v>1</v>
      </c>
      <c r="N51" s="7" t="s">
        <v>92</v>
      </c>
      <c r="O51" s="7" t="s">
        <v>92</v>
      </c>
      <c r="P51" s="7" t="s">
        <v>82</v>
      </c>
      <c r="Q51" s="7"/>
      <c r="R51" s="12" t="s">
        <v>409</v>
      </c>
      <c r="S51" s="14" t="s">
        <v>19</v>
      </c>
      <c r="T51" s="7"/>
      <c r="U51" s="12" t="s">
        <v>19</v>
      </c>
      <c r="V51" s="12" t="s">
        <v>409</v>
      </c>
      <c r="W51" s="14" t="s">
        <v>125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410</v>
      </c>
      <c r="AD51" t="s">
        <v>6</v>
      </c>
      <c r="AE51" t="s">
        <v>258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411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368</v>
      </c>
      <c r="H52" s="7" t="s">
        <v>369</v>
      </c>
      <c r="I52" s="7" t="s">
        <v>78</v>
      </c>
      <c r="J52" s="7" t="s">
        <v>2</v>
      </c>
      <c r="K52" s="7" t="s">
        <v>412</v>
      </c>
      <c r="L52" s="7">
        <v>1</v>
      </c>
      <c r="M52" s="7">
        <v>1</v>
      </c>
      <c r="N52" s="7" t="s">
        <v>92</v>
      </c>
      <c r="O52" s="7" t="s">
        <v>92</v>
      </c>
      <c r="P52" s="7" t="s">
        <v>82</v>
      </c>
      <c r="Q52" s="7"/>
      <c r="R52" s="12" t="s">
        <v>413</v>
      </c>
      <c r="S52" s="14" t="s">
        <v>19</v>
      </c>
      <c r="T52" s="7"/>
      <c r="U52" s="12" t="s">
        <v>19</v>
      </c>
      <c r="V52" s="12" t="s">
        <v>413</v>
      </c>
      <c r="W52" s="14" t="s">
        <v>414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415</v>
      </c>
      <c r="AD52" t="s">
        <v>6</v>
      </c>
      <c r="AE52" t="s">
        <v>309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416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417</v>
      </c>
      <c r="H53" s="7" t="s">
        <v>418</v>
      </c>
      <c r="I53" s="7" t="s">
        <v>78</v>
      </c>
      <c r="J53" s="7" t="s">
        <v>2</v>
      </c>
      <c r="K53" s="7" t="s">
        <v>419</v>
      </c>
      <c r="L53" s="7">
        <v>1</v>
      </c>
      <c r="M53" s="7">
        <v>1</v>
      </c>
      <c r="N53" s="7" t="s">
        <v>92</v>
      </c>
      <c r="O53" s="7" t="s">
        <v>92</v>
      </c>
      <c r="P53" s="7" t="s">
        <v>82</v>
      </c>
      <c r="Q53" s="7"/>
      <c r="R53" s="12" t="s">
        <v>420</v>
      </c>
      <c r="S53" s="14" t="s">
        <v>19</v>
      </c>
      <c r="T53" s="7"/>
      <c r="U53" s="12" t="s">
        <v>19</v>
      </c>
      <c r="V53" s="12" t="s">
        <v>420</v>
      </c>
      <c r="W53" s="14" t="s">
        <v>421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422</v>
      </c>
      <c r="AD53" t="s">
        <v>6</v>
      </c>
      <c r="AE53" t="s">
        <v>96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423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295</v>
      </c>
      <c r="H54" s="7" t="s">
        <v>296</v>
      </c>
      <c r="I54" s="7" t="s">
        <v>78</v>
      </c>
      <c r="J54" s="7" t="s">
        <v>2</v>
      </c>
      <c r="K54" s="7" t="s">
        <v>424</v>
      </c>
      <c r="L54" s="7">
        <v>1</v>
      </c>
      <c r="M54" s="7">
        <v>1</v>
      </c>
      <c r="N54" s="7" t="s">
        <v>92</v>
      </c>
      <c r="O54" s="7" t="s">
        <v>92</v>
      </c>
      <c r="P54" s="7" t="s">
        <v>82</v>
      </c>
      <c r="Q54" s="7"/>
      <c r="R54" s="12" t="s">
        <v>291</v>
      </c>
      <c r="S54" s="14" t="s">
        <v>19</v>
      </c>
      <c r="T54" s="7"/>
      <c r="U54" s="12" t="s">
        <v>19</v>
      </c>
      <c r="V54" s="12" t="s">
        <v>291</v>
      </c>
      <c r="W54" s="14" t="s">
        <v>292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224</v>
      </c>
      <c r="AD54" t="s">
        <v>6</v>
      </c>
      <c r="AE54" t="s">
        <v>425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426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427</v>
      </c>
      <c r="H55" s="7" t="s">
        <v>428</v>
      </c>
      <c r="I55" s="7" t="s">
        <v>78</v>
      </c>
      <c r="J55" s="7" t="s">
        <v>2</v>
      </c>
      <c r="K55" s="7" t="s">
        <v>429</v>
      </c>
      <c r="L55" s="7">
        <v>1</v>
      </c>
      <c r="M55" s="7">
        <v>1</v>
      </c>
      <c r="N55" s="7" t="s">
        <v>92</v>
      </c>
      <c r="O55" s="7" t="s">
        <v>92</v>
      </c>
      <c r="P55" s="7" t="s">
        <v>82</v>
      </c>
      <c r="Q55" s="7"/>
      <c r="R55" s="12" t="s">
        <v>409</v>
      </c>
      <c r="S55" s="14" t="s">
        <v>19</v>
      </c>
      <c r="T55" s="7"/>
      <c r="U55" s="12" t="s">
        <v>19</v>
      </c>
      <c r="V55" s="12" t="s">
        <v>409</v>
      </c>
      <c r="W55" s="14" t="s">
        <v>125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410</v>
      </c>
      <c r="AD55" t="s">
        <v>6</v>
      </c>
      <c r="AE55" t="s">
        <v>430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431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432</v>
      </c>
      <c r="H56" s="7" t="s">
        <v>433</v>
      </c>
      <c r="I56" s="7" t="s">
        <v>78</v>
      </c>
      <c r="J56" s="7" t="s">
        <v>2</v>
      </c>
      <c r="K56" s="7" t="s">
        <v>434</v>
      </c>
      <c r="L56" s="7">
        <v>1</v>
      </c>
      <c r="M56" s="7">
        <v>1</v>
      </c>
      <c r="N56" s="7" t="s">
        <v>92</v>
      </c>
      <c r="O56" s="7" t="s">
        <v>92</v>
      </c>
      <c r="P56" s="7" t="s">
        <v>82</v>
      </c>
      <c r="Q56" s="7"/>
      <c r="R56" s="12" t="s">
        <v>209</v>
      </c>
      <c r="S56" s="14" t="s">
        <v>19</v>
      </c>
      <c r="T56" s="7"/>
      <c r="U56" s="12" t="s">
        <v>19</v>
      </c>
      <c r="V56" s="12" t="s">
        <v>209</v>
      </c>
      <c r="W56" s="14" t="s">
        <v>210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211</v>
      </c>
      <c r="AD56" t="s">
        <v>6</v>
      </c>
      <c r="AE56" t="s">
        <v>309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435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335</v>
      </c>
      <c r="H57" s="7" t="s">
        <v>336</v>
      </c>
      <c r="I57" s="7" t="s">
        <v>78</v>
      </c>
      <c r="J57" s="7" t="s">
        <v>2</v>
      </c>
      <c r="K57" s="7" t="s">
        <v>436</v>
      </c>
      <c r="L57" s="7">
        <v>1</v>
      </c>
      <c r="M57" s="7">
        <v>1</v>
      </c>
      <c r="N57" s="7" t="s">
        <v>92</v>
      </c>
      <c r="O57" s="7" t="s">
        <v>92</v>
      </c>
      <c r="P57" s="7" t="s">
        <v>82</v>
      </c>
      <c r="Q57" s="7"/>
      <c r="R57" s="12" t="s">
        <v>291</v>
      </c>
      <c r="S57" s="14" t="s">
        <v>19</v>
      </c>
      <c r="T57" s="7"/>
      <c r="U57" s="12" t="s">
        <v>19</v>
      </c>
      <c r="V57" s="12" t="s">
        <v>291</v>
      </c>
      <c r="W57" s="14" t="s">
        <v>292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224</v>
      </c>
      <c r="AD57" t="s">
        <v>6</v>
      </c>
      <c r="AE57" t="s">
        <v>338</v>
      </c>
      <c r="AF57" t="s">
        <v>87</v>
      </c>
      <c r="AG57" t="s">
        <v>74</v>
      </c>
      <c r="AH57" t="s">
        <v>19</v>
      </c>
    </row>
    <row r="58" customHeight="1" spans="1:32">
      <c r="A58" s="10" t="s">
        <v>437</v>
      </c>
      <c r="B58" s="10"/>
      <c r="C58" s="10" t="s">
        <v>438</v>
      </c>
      <c r="D58" s="10"/>
      <c r="E58" s="10"/>
      <c r="F58" s="10"/>
      <c r="G58" s="10" t="s">
        <v>438</v>
      </c>
      <c r="H58" s="10" t="s">
        <v>438</v>
      </c>
      <c r="I58" s="10" t="s">
        <v>438</v>
      </c>
      <c r="J58" s="10" t="s">
        <v>438</v>
      </c>
      <c r="K58" s="10" t="s">
        <v>438</v>
      </c>
      <c r="L58" s="10" t="s">
        <v>438</v>
      </c>
      <c r="M58" s="10" t="s">
        <v>438</v>
      </c>
      <c r="N58" s="10" t="s">
        <v>438</v>
      </c>
      <c r="O58" s="10" t="s">
        <v>438</v>
      </c>
      <c r="P58" s="10" t="s">
        <v>438</v>
      </c>
      <c r="Q58" s="10"/>
      <c r="R58" s="13" t="s">
        <v>20</v>
      </c>
      <c r="S58" s="13" t="s">
        <v>19</v>
      </c>
      <c r="T58" s="10" t="s">
        <v>438</v>
      </c>
      <c r="U58" s="13"/>
      <c r="V58" s="13" t="s">
        <v>20</v>
      </c>
      <c r="W58" s="13" t="s">
        <v>21</v>
      </c>
      <c r="X58" s="13"/>
      <c r="Y58" s="13"/>
      <c r="Z58" s="13"/>
      <c r="AA58" s="10"/>
      <c r="AB58" s="13"/>
      <c r="AC58" s="10"/>
      <c r="AD58" s="10" t="s">
        <v>438</v>
      </c>
      <c r="AE58" s="10"/>
      <c r="AF5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439</v>
      </c>
      <c r="B1" s="4" t="s">
        <v>440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441</v>
      </c>
      <c r="H1" s="4" t="s">
        <v>442</v>
      </c>
      <c r="I1" s="4" t="s">
        <v>13</v>
      </c>
      <c r="J1" s="4" t="s">
        <v>17</v>
      </c>
      <c r="K1" s="4" t="s">
        <v>18</v>
      </c>
      <c r="L1" s="11" t="s">
        <v>443</v>
      </c>
      <c r="M1" s="4" t="s">
        <v>444</v>
      </c>
      <c r="N1" s="4" t="s">
        <v>445</v>
      </c>
    </row>
    <row r="2" ht="14.25" customHeight="1" spans="1:256">
      <c r="A2" s="6" t="s">
        <v>446</v>
      </c>
      <c r="B2" s="7" t="s">
        <v>447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448</v>
      </c>
      <c r="I2" s="12" t="s">
        <v>22</v>
      </c>
      <c r="J2" s="12" t="s">
        <v>19</v>
      </c>
      <c r="K2" s="12" t="s">
        <v>22</v>
      </c>
      <c r="L2" s="7" t="s">
        <v>449</v>
      </c>
      <c r="M2" s="7" t="s">
        <v>450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437</v>
      </c>
      <c r="B3" s="10" t="s">
        <v>438</v>
      </c>
      <c r="C3" s="10" t="s">
        <v>438</v>
      </c>
      <c r="D3" s="10" t="s">
        <v>438</v>
      </c>
      <c r="E3" s="10"/>
      <c r="F3" s="10"/>
      <c r="G3" s="10" t="s">
        <v>438</v>
      </c>
      <c r="H3" s="10" t="s">
        <v>438</v>
      </c>
      <c r="I3" s="13" t="s">
        <v>22</v>
      </c>
      <c r="J3" s="13"/>
      <c r="K3" s="13"/>
      <c r="L3" s="10"/>
      <c r="M3" s="10" t="s">
        <v>438</v>
      </c>
      <c r="N3" t="s">
        <v>438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451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6"/>
  <sheetViews>
    <sheetView tabSelected="1" workbookViewId="0">
      <selection activeCell="A64" sqref="A64:C6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452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423</v>
      </c>
      <c r="E2" t="str">
        <f>VLOOKUP(A2,HOP!A:L,12,0)</f>
        <v>423.00</v>
      </c>
      <c r="F2" t="str">
        <f>VLOOKUP(A2,HOP!A:C,3,0)</f>
        <v>2412996</v>
      </c>
      <c r="G2">
        <f>D2-E2</f>
        <v>0</v>
      </c>
      <c r="H2" t="str">
        <f>$H$1&amp;F2</f>
        <v>，2412996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92</v>
      </c>
      <c r="C3" s="7" t="s">
        <v>82</v>
      </c>
      <c r="D3" s="3">
        <v>314</v>
      </c>
      <c r="E3" t="str">
        <f>VLOOKUP(A3,HOP!A:L,12,0)</f>
        <v>314.00</v>
      </c>
      <c r="F3" t="str">
        <f>VLOOKUP(A3,HOP!A:C,3,0)</f>
        <v>2414059</v>
      </c>
      <c r="G3">
        <f t="shared" ref="G3:G34" si="0">D3-E3</f>
        <v>0</v>
      </c>
      <c r="H3" t="str">
        <f t="shared" ref="H3:H34" si="1">$H$1&amp;F3</f>
        <v>，2414059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92</v>
      </c>
      <c r="C4" s="7" t="s">
        <v>82</v>
      </c>
      <c r="D4" s="3">
        <v>456</v>
      </c>
      <c r="E4" t="str">
        <f>VLOOKUP(A4,HOP!A:L,12,0)</f>
        <v>456.00</v>
      </c>
      <c r="F4" t="str">
        <f>VLOOKUP(A4,HOP!A:C,3,0)</f>
        <v>2414625</v>
      </c>
      <c r="G4">
        <f t="shared" si="0"/>
        <v>0</v>
      </c>
      <c r="H4" t="str">
        <f t="shared" si="1"/>
        <v>，2414625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92</v>
      </c>
      <c r="C5" s="7" t="s">
        <v>82</v>
      </c>
      <c r="D5" s="3">
        <v>230</v>
      </c>
      <c r="E5" t="str">
        <f>VLOOKUP(A5,HOP!A:L,12,0)</f>
        <v>230.00</v>
      </c>
      <c r="F5" t="str">
        <f>VLOOKUP(A5,HOP!A:C,3,0)</f>
        <v>2414729</v>
      </c>
      <c r="G5">
        <f t="shared" si="0"/>
        <v>0</v>
      </c>
      <c r="H5" t="str">
        <f t="shared" si="1"/>
        <v>，2414729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92</v>
      </c>
      <c r="C6" s="7" t="s">
        <v>82</v>
      </c>
      <c r="D6" s="3">
        <v>121</v>
      </c>
      <c r="E6" t="str">
        <f>VLOOKUP(A6,HOP!A:L,12,0)</f>
        <v>121.00</v>
      </c>
      <c r="F6" t="str">
        <f>VLOOKUP(A6,HOP!A:C,3,0)</f>
        <v>2414728</v>
      </c>
      <c r="G6">
        <f t="shared" si="0"/>
        <v>0</v>
      </c>
      <c r="H6" t="str">
        <f t="shared" si="1"/>
        <v>，2414728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92</v>
      </c>
      <c r="C7" s="7" t="s">
        <v>82</v>
      </c>
      <c r="D7" s="3">
        <v>152</v>
      </c>
      <c r="E7" t="str">
        <f>VLOOKUP(A7,HOP!A:L,12,0)</f>
        <v>152.00</v>
      </c>
      <c r="F7" t="str">
        <f>VLOOKUP(A7,HOP!A:C,3,0)</f>
        <v>2414629</v>
      </c>
      <c r="G7">
        <f t="shared" si="0"/>
        <v>0</v>
      </c>
      <c r="H7" t="str">
        <f t="shared" si="1"/>
        <v>，2414629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92</v>
      </c>
      <c r="C8" s="7" t="s">
        <v>82</v>
      </c>
      <c r="D8" s="3">
        <v>145</v>
      </c>
      <c r="E8" t="str">
        <f>VLOOKUP(A8,HOP!A:L,12,0)</f>
        <v>145.00</v>
      </c>
      <c r="F8" t="str">
        <f>VLOOKUP(A8,HOP!A:C,3,0)</f>
        <v>2414727</v>
      </c>
      <c r="G8">
        <f t="shared" si="0"/>
        <v>0</v>
      </c>
      <c r="H8" t="str">
        <f t="shared" si="1"/>
        <v>，2414727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101</v>
      </c>
      <c r="C9" s="7" t="s">
        <v>82</v>
      </c>
      <c r="D9" s="3">
        <v>272</v>
      </c>
      <c r="E9" t="str">
        <f>VLOOKUP(A9,HOP!A:L,12,0)</f>
        <v>272.00</v>
      </c>
      <c r="F9" t="str">
        <f>VLOOKUP(A9,HOP!A:C,3,0)</f>
        <v>2414551</v>
      </c>
      <c r="G9">
        <f t="shared" si="0"/>
        <v>0</v>
      </c>
      <c r="H9" t="str">
        <f t="shared" si="1"/>
        <v>，2414551</v>
      </c>
      <c r="I9" t="str">
        <f>VLOOKUP(A9,HOP!A:T,20,0)</f>
        <v>直连</v>
      </c>
    </row>
    <row r="10" ht="14.25" hidden="1" customHeight="1" spans="1:9">
      <c r="A10" s="6" t="s">
        <v>141</v>
      </c>
      <c r="B10" s="7" t="s">
        <v>92</v>
      </c>
      <c r="C10" s="7" t="s">
        <v>82</v>
      </c>
      <c r="D10" s="3">
        <v>1188</v>
      </c>
      <c r="E10" t="str">
        <f>VLOOKUP(A10,HOP!A:L,12,0)</f>
        <v>1188.00</v>
      </c>
      <c r="F10" t="str">
        <f>VLOOKUP(A10,HOP!A:C,3,0)</f>
        <v>2414485</v>
      </c>
      <c r="G10">
        <f t="shared" si="0"/>
        <v>0</v>
      </c>
      <c r="H10" t="str">
        <f t="shared" si="1"/>
        <v>，2414485</v>
      </c>
      <c r="I10" t="str">
        <f>VLOOKUP(A10,HOP!A:T,20,0)</f>
        <v>直连</v>
      </c>
    </row>
    <row r="11" ht="14.25" hidden="1" customHeight="1" spans="1:9">
      <c r="A11" s="6" t="s">
        <v>149</v>
      </c>
      <c r="B11" s="7" t="s">
        <v>92</v>
      </c>
      <c r="C11" s="7" t="s">
        <v>82</v>
      </c>
      <c r="D11" s="3">
        <v>662</v>
      </c>
      <c r="E11" t="str">
        <f>VLOOKUP(A11,HOP!A:L,12,0)</f>
        <v>662.00</v>
      </c>
      <c r="F11" t="str">
        <f>VLOOKUP(A11,HOP!A:C,3,0)</f>
        <v>2414547</v>
      </c>
      <c r="G11">
        <f t="shared" si="0"/>
        <v>0</v>
      </c>
      <c r="H11" t="str">
        <f t="shared" si="1"/>
        <v>，2414547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92</v>
      </c>
      <c r="C12" s="7" t="s">
        <v>82</v>
      </c>
      <c r="D12" s="3">
        <v>318</v>
      </c>
      <c r="E12" t="str">
        <f>VLOOKUP(A12,HOP!A:L,12,0)</f>
        <v>318.00</v>
      </c>
      <c r="F12" t="str">
        <f>VLOOKUP(A12,HOP!A:C,3,0)</f>
        <v>2414532</v>
      </c>
      <c r="G12">
        <f t="shared" si="0"/>
        <v>0</v>
      </c>
      <c r="H12" t="str">
        <f t="shared" si="1"/>
        <v>，2414532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92</v>
      </c>
      <c r="C13" s="7" t="s">
        <v>82</v>
      </c>
      <c r="D13" s="3">
        <v>221</v>
      </c>
      <c r="E13" t="str">
        <f>VLOOKUP(A13,HOP!A:L,12,0)</f>
        <v>221.00</v>
      </c>
      <c r="F13" t="str">
        <f>VLOOKUP(A13,HOP!A:C,3,0)</f>
        <v>2414951</v>
      </c>
      <c r="G13">
        <f t="shared" si="0"/>
        <v>0</v>
      </c>
      <c r="H13" t="str">
        <f t="shared" si="1"/>
        <v>，2414951</v>
      </c>
      <c r="I13" t="str">
        <f>VLOOKUP(A13,HOP!A:T,20,0)</f>
        <v>直连</v>
      </c>
    </row>
    <row r="14" ht="14.25" hidden="1" customHeight="1" spans="1:9">
      <c r="A14" s="6" t="s">
        <v>172</v>
      </c>
      <c r="B14" s="7" t="s">
        <v>92</v>
      </c>
      <c r="C14" s="7" t="s">
        <v>82</v>
      </c>
      <c r="D14" s="3">
        <v>142</v>
      </c>
      <c r="E14" t="str">
        <f>VLOOKUP(A14,HOP!A:L,12,0)</f>
        <v>142.00</v>
      </c>
      <c r="F14" t="str">
        <f>VLOOKUP(A14,HOP!A:C,3,0)</f>
        <v>2414944</v>
      </c>
      <c r="G14">
        <f t="shared" si="0"/>
        <v>0</v>
      </c>
      <c r="H14" t="str">
        <f t="shared" si="1"/>
        <v>，2414944</v>
      </c>
      <c r="I14" t="str">
        <f>VLOOKUP(A14,HOP!A:T,20,0)</f>
        <v>直连</v>
      </c>
    </row>
    <row r="15" ht="14.25" hidden="1" customHeight="1" spans="1:9">
      <c r="A15" s="6" t="s">
        <v>179</v>
      </c>
      <c r="B15" s="7" t="s">
        <v>92</v>
      </c>
      <c r="C15" s="7" t="s">
        <v>82</v>
      </c>
      <c r="D15" s="3">
        <v>52</v>
      </c>
      <c r="E15" t="str">
        <f>VLOOKUP(A15,HOP!A:L,12,0)</f>
        <v>52.00</v>
      </c>
      <c r="F15" t="str">
        <f>VLOOKUP(A15,HOP!A:C,3,0)</f>
        <v>2415073</v>
      </c>
      <c r="G15">
        <f t="shared" si="0"/>
        <v>0</v>
      </c>
      <c r="H15" t="str">
        <f t="shared" si="1"/>
        <v>，2415073</v>
      </c>
      <c r="I15" t="str">
        <f>VLOOKUP(A15,HOP!A:T,20,0)</f>
        <v>直连</v>
      </c>
    </row>
    <row r="16" ht="14.25" hidden="1" customHeight="1" spans="1:9">
      <c r="A16" s="6" t="s">
        <v>187</v>
      </c>
      <c r="B16" s="7" t="s">
        <v>92</v>
      </c>
      <c r="C16" s="7" t="s">
        <v>82</v>
      </c>
      <c r="D16" s="3">
        <v>154</v>
      </c>
      <c r="E16" t="str">
        <f>VLOOKUP(A16,HOP!A:L,12,0)</f>
        <v>154.00</v>
      </c>
      <c r="F16" t="str">
        <f>VLOOKUP(A16,HOP!A:C,3,0)</f>
        <v>2414740</v>
      </c>
      <c r="G16">
        <f t="shared" si="0"/>
        <v>0</v>
      </c>
      <c r="H16" t="str">
        <f t="shared" si="1"/>
        <v>，2414740</v>
      </c>
      <c r="I16" t="str">
        <f>VLOOKUP(A16,HOP!A:T,20,0)</f>
        <v>直连</v>
      </c>
    </row>
    <row r="17" ht="14.25" hidden="1" customHeight="1" spans="1:9">
      <c r="A17" s="6" t="s">
        <v>195</v>
      </c>
      <c r="B17" s="7" t="s">
        <v>92</v>
      </c>
      <c r="C17" s="7" t="s">
        <v>82</v>
      </c>
      <c r="D17" s="3">
        <v>142</v>
      </c>
      <c r="E17" t="str">
        <f>VLOOKUP(A17,HOP!A:L,12,0)</f>
        <v>142.00</v>
      </c>
      <c r="F17" t="str">
        <f>VLOOKUP(A17,HOP!A:C,3,0)</f>
        <v>2414942</v>
      </c>
      <c r="G17">
        <f t="shared" si="0"/>
        <v>0</v>
      </c>
      <c r="H17" t="str">
        <f t="shared" si="1"/>
        <v>，2414942</v>
      </c>
      <c r="I17" t="str">
        <f>VLOOKUP(A17,HOP!A:T,20,0)</f>
        <v>直连</v>
      </c>
    </row>
    <row r="18" ht="14.25" hidden="1" customHeight="1" spans="1:9">
      <c r="A18" s="6" t="s">
        <v>198</v>
      </c>
      <c r="B18" s="7" t="s">
        <v>92</v>
      </c>
      <c r="C18" s="7" t="s">
        <v>82</v>
      </c>
      <c r="D18" s="3">
        <v>280</v>
      </c>
      <c r="E18" t="str">
        <f>VLOOKUP(A18,HOP!A:L,12,0)</f>
        <v>280.00</v>
      </c>
      <c r="F18" t="str">
        <f>VLOOKUP(A18,HOP!A:C,3,0)</f>
        <v>2415089</v>
      </c>
      <c r="G18">
        <f t="shared" si="0"/>
        <v>0</v>
      </c>
      <c r="H18" t="str">
        <f t="shared" si="1"/>
        <v>，2415089</v>
      </c>
      <c r="I18" t="str">
        <f>VLOOKUP(A18,HOP!A:T,20,0)</f>
        <v>直连</v>
      </c>
    </row>
    <row r="19" ht="14.25" hidden="1" customHeight="1" spans="1:9">
      <c r="A19" s="6" t="s">
        <v>205</v>
      </c>
      <c r="B19" s="7" t="s">
        <v>92</v>
      </c>
      <c r="C19" s="7" t="s">
        <v>82</v>
      </c>
      <c r="D19" s="3">
        <v>246</v>
      </c>
      <c r="E19" t="str">
        <f>VLOOKUP(A19,HOP!A:L,12,0)</f>
        <v>246.00</v>
      </c>
      <c r="F19" t="str">
        <f>VLOOKUP(A19,HOP!A:C,3,0)</f>
        <v>2415266</v>
      </c>
      <c r="G19">
        <f t="shared" si="0"/>
        <v>0</v>
      </c>
      <c r="H19" t="str">
        <f t="shared" si="1"/>
        <v>，2415266</v>
      </c>
      <c r="I19" t="str">
        <f>VLOOKUP(A19,HOP!A:T,20,0)</f>
        <v>直连</v>
      </c>
    </row>
    <row r="20" ht="14.25" hidden="1" customHeight="1" spans="1:9">
      <c r="A20" s="6" t="s">
        <v>213</v>
      </c>
      <c r="B20" s="7" t="s">
        <v>92</v>
      </c>
      <c r="C20" s="7" t="s">
        <v>82</v>
      </c>
      <c r="D20" s="3">
        <v>115</v>
      </c>
      <c r="E20" t="str">
        <f>VLOOKUP(A20,HOP!A:L,12,0)</f>
        <v>115.00</v>
      </c>
      <c r="F20" t="str">
        <f>VLOOKUP(A20,HOP!A:C,3,0)</f>
        <v>2414974</v>
      </c>
      <c r="G20">
        <f t="shared" si="0"/>
        <v>0</v>
      </c>
      <c r="H20" t="str">
        <f t="shared" si="1"/>
        <v>，2414974</v>
      </c>
      <c r="I20" t="str">
        <f>VLOOKUP(A20,HOP!A:T,20,0)</f>
        <v>直连</v>
      </c>
    </row>
    <row r="21" ht="14.25" hidden="1" customHeight="1" spans="1:9">
      <c r="A21" s="6" t="s">
        <v>220</v>
      </c>
      <c r="B21" s="7" t="s">
        <v>92</v>
      </c>
      <c r="C21" s="7" t="s">
        <v>82</v>
      </c>
      <c r="D21" s="3">
        <v>77</v>
      </c>
      <c r="E21" t="str">
        <f>VLOOKUP(A21,HOP!A:L,12,0)</f>
        <v>77.00</v>
      </c>
      <c r="F21" t="str">
        <f>VLOOKUP(A21,HOP!A:C,3,0)</f>
        <v>2414915</v>
      </c>
      <c r="G21">
        <f t="shared" si="0"/>
        <v>0</v>
      </c>
      <c r="H21" t="str">
        <f t="shared" si="1"/>
        <v>，2414915</v>
      </c>
      <c r="I21" t="str">
        <f>VLOOKUP(A21,HOP!A:T,20,0)</f>
        <v>直连</v>
      </c>
    </row>
    <row r="22" ht="14.25" hidden="1" customHeight="1" spans="1:9">
      <c r="A22" s="6" t="s">
        <v>228</v>
      </c>
      <c r="B22" s="7" t="s">
        <v>92</v>
      </c>
      <c r="C22" s="7" t="s">
        <v>82</v>
      </c>
      <c r="D22" s="3">
        <v>208</v>
      </c>
      <c r="E22" t="str">
        <f>VLOOKUP(A22,HOP!A:L,12,0)</f>
        <v>208.00</v>
      </c>
      <c r="F22" t="str">
        <f>VLOOKUP(A22,HOP!A:C,3,0)</f>
        <v>2415209</v>
      </c>
      <c r="G22">
        <f t="shared" si="0"/>
        <v>0</v>
      </c>
      <c r="H22" t="str">
        <f t="shared" si="1"/>
        <v>，2415209</v>
      </c>
      <c r="I22" t="str">
        <f>VLOOKUP(A22,HOP!A:T,20,0)</f>
        <v>直连</v>
      </c>
    </row>
    <row r="23" ht="14.25" hidden="1" customHeight="1" spans="1:9">
      <c r="A23" s="6" t="s">
        <v>236</v>
      </c>
      <c r="B23" s="7" t="s">
        <v>92</v>
      </c>
      <c r="C23" s="7" t="s">
        <v>82</v>
      </c>
      <c r="D23" s="3">
        <v>85</v>
      </c>
      <c r="E23" t="str">
        <f>VLOOKUP(A23,HOP!A:L,12,0)</f>
        <v>85.00</v>
      </c>
      <c r="F23" t="str">
        <f>VLOOKUP(A23,HOP!A:C,3,0)</f>
        <v>2414948</v>
      </c>
      <c r="G23">
        <f t="shared" si="0"/>
        <v>0</v>
      </c>
      <c r="H23" t="str">
        <f t="shared" si="1"/>
        <v>，2414948</v>
      </c>
      <c r="I23" t="str">
        <f>VLOOKUP(A23,HOP!A:T,20,0)</f>
        <v>直连</v>
      </c>
    </row>
    <row r="24" ht="14.25" hidden="1" customHeight="1" spans="1:9">
      <c r="A24" s="6" t="s">
        <v>244</v>
      </c>
      <c r="B24" s="7" t="s">
        <v>92</v>
      </c>
      <c r="C24" s="7" t="s">
        <v>82</v>
      </c>
      <c r="D24" s="3">
        <v>280</v>
      </c>
      <c r="E24" t="str">
        <f>VLOOKUP(A24,HOP!A:L,12,0)</f>
        <v>280.00</v>
      </c>
      <c r="F24" t="str">
        <f>VLOOKUP(A24,HOP!A:C,3,0)</f>
        <v>2414738</v>
      </c>
      <c r="G24">
        <f t="shared" si="0"/>
        <v>0</v>
      </c>
      <c r="H24" t="str">
        <f t="shared" si="1"/>
        <v>，2414738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92</v>
      </c>
      <c r="C25" s="7" t="s">
        <v>82</v>
      </c>
      <c r="D25" s="3">
        <v>136</v>
      </c>
      <c r="E25" t="str">
        <f>VLOOKUP(A25,HOP!A:L,12,0)</f>
        <v>136.00</v>
      </c>
      <c r="F25" t="str">
        <f>VLOOKUP(A25,HOP!A:C,3,0)</f>
        <v>2414853</v>
      </c>
      <c r="G25">
        <f t="shared" si="0"/>
        <v>0</v>
      </c>
      <c r="H25" t="str">
        <f t="shared" si="1"/>
        <v>，2414853</v>
      </c>
      <c r="I25" t="str">
        <f>VLOOKUP(A25,HOP!A:T,20,0)</f>
        <v>直连</v>
      </c>
    </row>
    <row r="26" ht="14.25" hidden="1" customHeight="1" spans="1:9">
      <c r="A26" s="6" t="s">
        <v>259</v>
      </c>
      <c r="B26" s="7" t="s">
        <v>92</v>
      </c>
      <c r="C26" s="7" t="s">
        <v>82</v>
      </c>
      <c r="D26" s="3">
        <v>164</v>
      </c>
      <c r="E26" t="str">
        <f>VLOOKUP(A26,HOP!A:L,12,0)</f>
        <v>164.00</v>
      </c>
      <c r="F26" t="str">
        <f>VLOOKUP(A26,HOP!A:C,3,0)</f>
        <v>2415018</v>
      </c>
      <c r="G26">
        <f t="shared" si="0"/>
        <v>0</v>
      </c>
      <c r="H26" t="str">
        <f t="shared" si="1"/>
        <v>，2415018</v>
      </c>
      <c r="I26" t="str">
        <f>VLOOKUP(A26,HOP!A:T,20,0)</f>
        <v>直连</v>
      </c>
    </row>
    <row r="27" ht="14.25" hidden="1" customHeight="1" spans="1:9">
      <c r="A27" s="6" t="s">
        <v>266</v>
      </c>
      <c r="B27" s="7" t="s">
        <v>92</v>
      </c>
      <c r="C27" s="7" t="s">
        <v>82</v>
      </c>
      <c r="D27" s="3">
        <v>164</v>
      </c>
      <c r="E27" t="str">
        <f>VLOOKUP(A27,HOP!A:L,12,0)</f>
        <v>164.00</v>
      </c>
      <c r="F27" t="str">
        <f>VLOOKUP(A27,HOP!A:C,3,0)</f>
        <v>2414878</v>
      </c>
      <c r="G27">
        <f t="shared" si="0"/>
        <v>0</v>
      </c>
      <c r="H27" t="str">
        <f t="shared" si="1"/>
        <v>，2414878</v>
      </c>
      <c r="I27" t="str">
        <f>VLOOKUP(A27,HOP!A:T,20,0)</f>
        <v>直连</v>
      </c>
    </row>
    <row r="28" ht="14.25" hidden="1" customHeight="1" spans="1:9">
      <c r="A28" s="6" t="s">
        <v>272</v>
      </c>
      <c r="B28" s="7" t="s">
        <v>92</v>
      </c>
      <c r="C28" s="7" t="s">
        <v>82</v>
      </c>
      <c r="D28" s="3">
        <v>674</v>
      </c>
      <c r="E28" t="str">
        <f>VLOOKUP(A28,HOP!A:L,12,0)</f>
        <v>674.00</v>
      </c>
      <c r="F28" t="str">
        <f>VLOOKUP(A28,HOP!A:C,3,0)</f>
        <v>2414973</v>
      </c>
      <c r="G28">
        <f t="shared" si="0"/>
        <v>0</v>
      </c>
      <c r="H28" t="str">
        <f t="shared" si="1"/>
        <v>，2414973</v>
      </c>
      <c r="I28" t="str">
        <f>VLOOKUP(A28,HOP!A:T,20,0)</f>
        <v>直连</v>
      </c>
    </row>
    <row r="29" ht="14.25" hidden="1" customHeight="1" spans="1:9">
      <c r="A29" s="6" t="s">
        <v>280</v>
      </c>
      <c r="B29" s="7" t="s">
        <v>92</v>
      </c>
      <c r="C29" s="7" t="s">
        <v>82</v>
      </c>
      <c r="D29" s="3">
        <v>132</v>
      </c>
      <c r="E29" t="str">
        <f>VLOOKUP(A29,HOP!A:L,12,0)</f>
        <v>132.00</v>
      </c>
      <c r="F29" t="str">
        <f>VLOOKUP(A29,HOP!A:C,3,0)</f>
        <v>2415243</v>
      </c>
      <c r="G29">
        <f t="shared" si="0"/>
        <v>0</v>
      </c>
      <c r="H29" t="str">
        <f t="shared" si="1"/>
        <v>，2415243</v>
      </c>
      <c r="I29" t="str">
        <f>VLOOKUP(A29,HOP!A:T,20,0)</f>
        <v>直连</v>
      </c>
    </row>
    <row r="30" ht="14.25" hidden="1" customHeight="1" spans="1:9">
      <c r="A30" s="6" t="s">
        <v>287</v>
      </c>
      <c r="B30" s="7" t="s">
        <v>92</v>
      </c>
      <c r="C30" s="7" t="s">
        <v>82</v>
      </c>
      <c r="D30" s="3">
        <v>89</v>
      </c>
      <c r="E30" t="str">
        <f>VLOOKUP(A30,HOP!A:L,12,0)</f>
        <v>89.00</v>
      </c>
      <c r="F30" t="str">
        <f>VLOOKUP(A30,HOP!A:C,3,0)</f>
        <v>2415159</v>
      </c>
      <c r="G30">
        <f t="shared" si="0"/>
        <v>0</v>
      </c>
      <c r="H30" t="str">
        <f t="shared" si="1"/>
        <v>，2415159</v>
      </c>
      <c r="I30" t="str">
        <f>VLOOKUP(A30,HOP!A:T,20,0)</f>
        <v>直连</v>
      </c>
    </row>
    <row r="31" ht="14.25" hidden="1" customHeight="1" spans="1:9">
      <c r="A31" s="6" t="s">
        <v>294</v>
      </c>
      <c r="B31" s="7" t="s">
        <v>92</v>
      </c>
      <c r="C31" s="7" t="s">
        <v>82</v>
      </c>
      <c r="D31" s="3">
        <v>134</v>
      </c>
      <c r="E31" t="str">
        <f>VLOOKUP(A31,HOP!A:L,12,0)</f>
        <v>134.00</v>
      </c>
      <c r="F31" t="str">
        <f>VLOOKUP(A31,HOP!A:C,3,0)</f>
        <v>2414807</v>
      </c>
      <c r="G31">
        <f t="shared" si="0"/>
        <v>0</v>
      </c>
      <c r="H31" t="str">
        <f t="shared" si="1"/>
        <v>，2414807</v>
      </c>
      <c r="I31" t="str">
        <f>VLOOKUP(A31,HOP!A:T,20,0)</f>
        <v>直连</v>
      </c>
    </row>
    <row r="32" ht="14.25" hidden="1" customHeight="1" spans="1:9">
      <c r="A32" s="6" t="s">
        <v>299</v>
      </c>
      <c r="B32" s="7" t="s">
        <v>92</v>
      </c>
      <c r="C32" s="7" t="s">
        <v>82</v>
      </c>
      <c r="D32" s="3">
        <v>160</v>
      </c>
      <c r="E32" t="str">
        <f>VLOOKUP(A32,HOP!A:L,12,0)</f>
        <v>160.00</v>
      </c>
      <c r="F32" t="str">
        <f>VLOOKUP(A32,HOP!A:C,3,0)</f>
        <v>2414677</v>
      </c>
      <c r="G32">
        <f t="shared" si="0"/>
        <v>0</v>
      </c>
      <c r="H32" t="str">
        <f t="shared" si="1"/>
        <v>，2414677</v>
      </c>
      <c r="I32" t="str">
        <f>VLOOKUP(A32,HOP!A:T,20,0)</f>
        <v>直连</v>
      </c>
    </row>
    <row r="33" ht="14.25" hidden="1" customHeight="1" spans="1:9">
      <c r="A33" s="6" t="s">
        <v>305</v>
      </c>
      <c r="B33" s="7" t="s">
        <v>92</v>
      </c>
      <c r="C33" s="7" t="s">
        <v>82</v>
      </c>
      <c r="D33" s="3">
        <v>246</v>
      </c>
      <c r="E33" t="str">
        <f>VLOOKUP(A33,HOP!A:L,12,0)</f>
        <v>246.00</v>
      </c>
      <c r="F33" t="str">
        <f>VLOOKUP(A33,HOP!A:C,3,0)</f>
        <v>2414676</v>
      </c>
      <c r="G33">
        <f t="shared" si="0"/>
        <v>0</v>
      </c>
      <c r="H33" t="str">
        <f t="shared" si="1"/>
        <v>，2414676</v>
      </c>
      <c r="I33" t="str">
        <f>VLOOKUP(A33,HOP!A:T,20,0)</f>
        <v>直连</v>
      </c>
    </row>
    <row r="34" ht="14.25" hidden="1" customHeight="1" spans="1:9">
      <c r="A34" s="6" t="s">
        <v>310</v>
      </c>
      <c r="B34" s="7" t="s">
        <v>92</v>
      </c>
      <c r="C34" s="7" t="s">
        <v>82</v>
      </c>
      <c r="D34" s="3">
        <v>244</v>
      </c>
      <c r="E34" t="str">
        <f>VLOOKUP(A34,HOP!A:L,12,0)</f>
        <v>244.00</v>
      </c>
      <c r="F34" t="str">
        <f>VLOOKUP(A34,HOP!A:C,3,0)</f>
        <v>2414639</v>
      </c>
      <c r="G34">
        <f t="shared" si="0"/>
        <v>0</v>
      </c>
      <c r="H34" t="str">
        <f t="shared" si="1"/>
        <v>，2414639</v>
      </c>
      <c r="I34" t="str">
        <f>VLOOKUP(A34,HOP!A:T,20,0)</f>
        <v>直连</v>
      </c>
    </row>
    <row r="35" ht="14.25" hidden="1" customHeight="1" spans="1:9">
      <c r="A35" s="6" t="s">
        <v>316</v>
      </c>
      <c r="B35" s="7" t="s">
        <v>92</v>
      </c>
      <c r="C35" s="7" t="s">
        <v>82</v>
      </c>
      <c r="D35" s="3">
        <v>152</v>
      </c>
      <c r="E35" t="str">
        <f>VLOOKUP(A35,HOP!A:L,12,0)</f>
        <v>152.00</v>
      </c>
      <c r="F35" t="str">
        <f>VLOOKUP(A35,HOP!A:C,3,0)</f>
        <v>2414587</v>
      </c>
      <c r="G35">
        <f t="shared" ref="G35:G58" si="2">D35-E35</f>
        <v>0</v>
      </c>
      <c r="H35" t="str">
        <f t="shared" ref="H35:H58" si="3">$H$1&amp;F35</f>
        <v>，2414587</v>
      </c>
      <c r="I35" t="str">
        <f>VLOOKUP(A35,HOP!A:T,20,0)</f>
        <v>直连</v>
      </c>
    </row>
    <row r="36" ht="14.25" hidden="1" customHeight="1" spans="1:9">
      <c r="A36" s="6" t="s">
        <v>318</v>
      </c>
      <c r="B36" s="7" t="s">
        <v>92</v>
      </c>
      <c r="C36" s="7" t="s">
        <v>82</v>
      </c>
      <c r="D36" s="3">
        <v>115</v>
      </c>
      <c r="E36" t="str">
        <f>VLOOKUP(A36,HOP!A:L,12,0)</f>
        <v>115.00</v>
      </c>
      <c r="F36" t="str">
        <f>VLOOKUP(A36,HOP!A:C,3,0)</f>
        <v>2414720</v>
      </c>
      <c r="G36">
        <f t="shared" si="2"/>
        <v>0</v>
      </c>
      <c r="H36" t="str">
        <f t="shared" si="3"/>
        <v>，2414720</v>
      </c>
      <c r="I36" t="str">
        <f>VLOOKUP(A36,HOP!A:T,20,0)</f>
        <v>直连</v>
      </c>
    </row>
    <row r="37" ht="14.25" hidden="1" customHeight="1" spans="1:9">
      <c r="A37" s="6" t="s">
        <v>323</v>
      </c>
      <c r="B37" s="7" t="s">
        <v>92</v>
      </c>
      <c r="C37" s="7" t="s">
        <v>82</v>
      </c>
      <c r="D37" s="3">
        <v>230</v>
      </c>
      <c r="E37" t="str">
        <f>VLOOKUP(A37,HOP!A:L,12,0)</f>
        <v>230.00</v>
      </c>
      <c r="F37" t="str">
        <f>VLOOKUP(A37,HOP!A:C,3,0)</f>
        <v>2414710</v>
      </c>
      <c r="G37">
        <f t="shared" si="2"/>
        <v>0</v>
      </c>
      <c r="H37" t="str">
        <f t="shared" si="3"/>
        <v>，2414710</v>
      </c>
      <c r="I37" t="str">
        <f>VLOOKUP(A37,HOP!A:T,20,0)</f>
        <v>直连</v>
      </c>
    </row>
    <row r="38" ht="14.25" hidden="1" customHeight="1" spans="1:9">
      <c r="A38" s="6" t="s">
        <v>328</v>
      </c>
      <c r="B38" s="7" t="s">
        <v>92</v>
      </c>
      <c r="C38" s="7" t="s">
        <v>82</v>
      </c>
      <c r="D38" s="3">
        <v>162</v>
      </c>
      <c r="E38" t="str">
        <f>VLOOKUP(A38,HOP!A:L,12,0)</f>
        <v>162.00</v>
      </c>
      <c r="F38" t="str">
        <f>VLOOKUP(A38,HOP!A:C,3,0)</f>
        <v>2415231</v>
      </c>
      <c r="G38">
        <f t="shared" si="2"/>
        <v>0</v>
      </c>
      <c r="H38" t="str">
        <f t="shared" si="3"/>
        <v>，2415231</v>
      </c>
      <c r="I38" t="str">
        <f>VLOOKUP(A38,HOP!A:T,20,0)</f>
        <v>直连</v>
      </c>
    </row>
    <row r="39" ht="14.25" hidden="1" customHeight="1" spans="1:9">
      <c r="A39" s="6" t="s">
        <v>334</v>
      </c>
      <c r="B39" s="7" t="s">
        <v>92</v>
      </c>
      <c r="C39" s="7" t="s">
        <v>82</v>
      </c>
      <c r="D39" s="3">
        <v>89</v>
      </c>
      <c r="E39" t="str">
        <f>VLOOKUP(A39,HOP!A:L,12,0)</f>
        <v>89.00</v>
      </c>
      <c r="F39" t="str">
        <f>VLOOKUP(A39,HOP!A:C,3,0)</f>
        <v>2414935</v>
      </c>
      <c r="G39">
        <f t="shared" si="2"/>
        <v>0</v>
      </c>
      <c r="H39" t="str">
        <f t="shared" si="3"/>
        <v>，2414935</v>
      </c>
      <c r="I39" t="str">
        <f>VLOOKUP(A39,HOP!A:T,20,0)</f>
        <v>直连</v>
      </c>
    </row>
    <row r="40" ht="14.25" hidden="1" customHeight="1" spans="1:9">
      <c r="A40" s="6" t="s">
        <v>339</v>
      </c>
      <c r="B40" s="7" t="s">
        <v>92</v>
      </c>
      <c r="C40" s="7" t="s">
        <v>82</v>
      </c>
      <c r="D40" s="3">
        <v>131</v>
      </c>
      <c r="E40" t="str">
        <f>VLOOKUP(A40,HOP!A:L,12,0)</f>
        <v>131.00</v>
      </c>
      <c r="F40" t="str">
        <f>VLOOKUP(A40,HOP!A:C,3,0)</f>
        <v>2414883</v>
      </c>
      <c r="G40">
        <f t="shared" si="2"/>
        <v>0</v>
      </c>
      <c r="H40" t="str">
        <f t="shared" si="3"/>
        <v>，2414883</v>
      </c>
      <c r="I40" t="str">
        <f>VLOOKUP(A40,HOP!A:T,20,0)</f>
        <v>直连</v>
      </c>
    </row>
    <row r="41" ht="14.25" hidden="1" customHeight="1" spans="1:9">
      <c r="A41" s="6" t="s">
        <v>346</v>
      </c>
      <c r="B41" s="7" t="s">
        <v>92</v>
      </c>
      <c r="C41" s="7" t="s">
        <v>82</v>
      </c>
      <c r="D41" s="3">
        <v>329</v>
      </c>
      <c r="E41" t="str">
        <f>VLOOKUP(A41,HOP!A:L,12,0)</f>
        <v>329.00</v>
      </c>
      <c r="F41" t="str">
        <f>VLOOKUP(A41,HOP!A:C,3,0)</f>
        <v>2415233</v>
      </c>
      <c r="G41">
        <f t="shared" si="2"/>
        <v>0</v>
      </c>
      <c r="H41" t="str">
        <f t="shared" si="3"/>
        <v>，2415233</v>
      </c>
      <c r="I41" t="str">
        <f>VLOOKUP(A41,HOP!A:T,20,0)</f>
        <v>直连</v>
      </c>
    </row>
    <row r="42" ht="14.25" hidden="1" customHeight="1" spans="1:9">
      <c r="A42" s="6" t="s">
        <v>353</v>
      </c>
      <c r="B42" s="7" t="s">
        <v>92</v>
      </c>
      <c r="C42" s="7" t="s">
        <v>82</v>
      </c>
      <c r="D42" s="3">
        <v>189</v>
      </c>
      <c r="E42" t="str">
        <f>VLOOKUP(A42,HOP!A:L,12,0)</f>
        <v>189.00</v>
      </c>
      <c r="F42" t="str">
        <f>VLOOKUP(A42,HOP!A:C,3,0)</f>
        <v>2415212</v>
      </c>
      <c r="G42">
        <f t="shared" si="2"/>
        <v>0</v>
      </c>
      <c r="H42" t="str">
        <f t="shared" si="3"/>
        <v>，2415212</v>
      </c>
      <c r="I42" t="str">
        <f>VLOOKUP(A42,HOP!A:T,20,0)</f>
        <v>直连</v>
      </c>
    </row>
    <row r="43" ht="14.25" hidden="1" customHeight="1" spans="1:9">
      <c r="A43" s="6" t="s">
        <v>359</v>
      </c>
      <c r="B43" s="7" t="s">
        <v>92</v>
      </c>
      <c r="C43" s="7" t="s">
        <v>82</v>
      </c>
      <c r="D43" s="3">
        <v>73</v>
      </c>
      <c r="E43" t="str">
        <f>VLOOKUP(A43,HOP!A:L,12,0)</f>
        <v>73.00</v>
      </c>
      <c r="F43" t="str">
        <f>VLOOKUP(A43,HOP!A:C,3,0)</f>
        <v>2414990</v>
      </c>
      <c r="G43">
        <f t="shared" si="2"/>
        <v>0</v>
      </c>
      <c r="H43" t="str">
        <f t="shared" si="3"/>
        <v>，2414990</v>
      </c>
      <c r="I43" t="str">
        <f>VLOOKUP(A43,HOP!A:T,20,0)</f>
        <v>直连</v>
      </c>
    </row>
    <row r="44" ht="14.25" hidden="1" customHeight="1" spans="1:9">
      <c r="A44" s="6" t="s">
        <v>367</v>
      </c>
      <c r="B44" s="7" t="s">
        <v>92</v>
      </c>
      <c r="C44" s="7" t="s">
        <v>82</v>
      </c>
      <c r="D44" s="3">
        <v>560</v>
      </c>
      <c r="E44" t="str">
        <f>VLOOKUP(A44,HOP!A:L,12,0)</f>
        <v>560.00</v>
      </c>
      <c r="F44" t="str">
        <f>VLOOKUP(A44,HOP!A:C,3,0)</f>
        <v>2415227</v>
      </c>
      <c r="G44">
        <f t="shared" si="2"/>
        <v>0</v>
      </c>
      <c r="H44" t="str">
        <f t="shared" si="3"/>
        <v>，2415227</v>
      </c>
      <c r="I44" t="str">
        <f>VLOOKUP(A44,HOP!A:T,20,0)</f>
        <v>直连</v>
      </c>
    </row>
    <row r="45" ht="14.25" hidden="1" customHeight="1" spans="1:9">
      <c r="A45" s="6" t="s">
        <v>373</v>
      </c>
      <c r="B45" s="7" t="s">
        <v>92</v>
      </c>
      <c r="C45" s="7" t="s">
        <v>82</v>
      </c>
      <c r="D45" s="3">
        <v>288</v>
      </c>
      <c r="E45" t="str">
        <f>VLOOKUP(A45,HOP!A:L,12,0)</f>
        <v>288.00</v>
      </c>
      <c r="F45" t="str">
        <f>VLOOKUP(A45,HOP!A:C,3,0)</f>
        <v>2414886</v>
      </c>
      <c r="G45">
        <f t="shared" si="2"/>
        <v>0</v>
      </c>
      <c r="H45" t="str">
        <f t="shared" si="3"/>
        <v>，2414886</v>
      </c>
      <c r="I45" t="str">
        <f>VLOOKUP(A45,HOP!A:T,20,0)</f>
        <v>直连</v>
      </c>
    </row>
    <row r="46" ht="14.25" hidden="1" customHeight="1" spans="1:9">
      <c r="A46" s="6" t="s">
        <v>378</v>
      </c>
      <c r="B46" s="7" t="s">
        <v>92</v>
      </c>
      <c r="C46" s="7" t="s">
        <v>82</v>
      </c>
      <c r="D46" s="3">
        <v>157</v>
      </c>
      <c r="E46" t="str">
        <f>VLOOKUP(A46,HOP!A:L,12,0)</f>
        <v>157.00</v>
      </c>
      <c r="F46" t="str">
        <f>VLOOKUP(A46,HOP!A:C,3,0)</f>
        <v>2415234</v>
      </c>
      <c r="G46">
        <f t="shared" si="2"/>
        <v>0</v>
      </c>
      <c r="H46" t="str">
        <f t="shared" si="3"/>
        <v>，2415234</v>
      </c>
      <c r="I46" t="str">
        <f>VLOOKUP(A46,HOP!A:T,20,0)</f>
        <v>直连</v>
      </c>
    </row>
    <row r="47" ht="14.25" hidden="1" customHeight="1" spans="1:9">
      <c r="A47" s="6" t="s">
        <v>383</v>
      </c>
      <c r="B47" s="7" t="s">
        <v>92</v>
      </c>
      <c r="C47" s="7" t="s">
        <v>82</v>
      </c>
      <c r="D47" s="3">
        <v>246</v>
      </c>
      <c r="E47" t="str">
        <f>VLOOKUP(A47,HOP!A:L,12,0)</f>
        <v>246.00</v>
      </c>
      <c r="F47" t="str">
        <f>VLOOKUP(A47,HOP!A:C,3,0)</f>
        <v>2415265</v>
      </c>
      <c r="G47">
        <f t="shared" si="2"/>
        <v>0</v>
      </c>
      <c r="H47" t="str">
        <f t="shared" si="3"/>
        <v>，2415265</v>
      </c>
      <c r="I47" t="str">
        <f>VLOOKUP(A47,HOP!A:T,20,0)</f>
        <v>直连</v>
      </c>
    </row>
    <row r="48" ht="14.25" hidden="1" customHeight="1" spans="1:9">
      <c r="A48" s="6" t="s">
        <v>387</v>
      </c>
      <c r="B48" s="7" t="s">
        <v>92</v>
      </c>
      <c r="C48" s="7" t="s">
        <v>82</v>
      </c>
      <c r="D48" s="3">
        <v>128</v>
      </c>
      <c r="E48" t="str">
        <f>VLOOKUP(A48,HOP!A:L,12,0)</f>
        <v>128.00</v>
      </c>
      <c r="F48" t="str">
        <f>VLOOKUP(A48,HOP!A:C,3,0)</f>
        <v>2414830</v>
      </c>
      <c r="G48">
        <f t="shared" si="2"/>
        <v>0</v>
      </c>
      <c r="H48" t="str">
        <f t="shared" si="3"/>
        <v>，2414830</v>
      </c>
      <c r="I48" t="str">
        <f>VLOOKUP(A48,HOP!A:T,20,0)</f>
        <v>直连</v>
      </c>
    </row>
    <row r="49" ht="14.25" hidden="1" customHeight="1" spans="1:9">
      <c r="A49" s="6" t="s">
        <v>393</v>
      </c>
      <c r="B49" s="7" t="s">
        <v>92</v>
      </c>
      <c r="C49" s="7" t="s">
        <v>82</v>
      </c>
      <c r="D49" s="3">
        <v>214</v>
      </c>
      <c r="E49" t="str">
        <f>VLOOKUP(A49,HOP!A:L,12,0)</f>
        <v>214.00</v>
      </c>
      <c r="F49" t="str">
        <f>VLOOKUP(A49,HOP!A:C,3,0)</f>
        <v>2415217</v>
      </c>
      <c r="G49">
        <f t="shared" si="2"/>
        <v>0</v>
      </c>
      <c r="H49" t="str">
        <f t="shared" si="3"/>
        <v>，2415217</v>
      </c>
      <c r="I49" t="str">
        <f>VLOOKUP(A49,HOP!A:T,20,0)</f>
        <v>直连</v>
      </c>
    </row>
    <row r="50" ht="14.25" hidden="1" customHeight="1" spans="1:9">
      <c r="A50" s="6" t="s">
        <v>400</v>
      </c>
      <c r="B50" s="7" t="s">
        <v>92</v>
      </c>
      <c r="C50" s="7" t="s">
        <v>82</v>
      </c>
      <c r="D50" s="3">
        <v>77</v>
      </c>
      <c r="E50" t="str">
        <f>VLOOKUP(A50,HOP!A:L,12,0)</f>
        <v>77.00</v>
      </c>
      <c r="F50" t="str">
        <f>VLOOKUP(A50,HOP!A:C,3,0)</f>
        <v>2414943</v>
      </c>
      <c r="G50">
        <f t="shared" si="2"/>
        <v>0</v>
      </c>
      <c r="H50" t="str">
        <f t="shared" si="3"/>
        <v>，2414943</v>
      </c>
      <c r="I50" t="str">
        <f>VLOOKUP(A50,HOP!A:T,20,0)</f>
        <v>直连</v>
      </c>
    </row>
    <row r="51" ht="14.25" hidden="1" customHeight="1" spans="1:9">
      <c r="A51" s="6" t="s">
        <v>405</v>
      </c>
      <c r="B51" s="7" t="s">
        <v>92</v>
      </c>
      <c r="C51" s="7" t="s">
        <v>82</v>
      </c>
      <c r="D51" s="3">
        <v>147</v>
      </c>
      <c r="E51" t="str">
        <f>VLOOKUP(A51,HOP!A:L,12,0)</f>
        <v>147.00</v>
      </c>
      <c r="F51" t="str">
        <f>VLOOKUP(A51,HOP!A:C,3,0)</f>
        <v>2415001</v>
      </c>
      <c r="G51">
        <f t="shared" si="2"/>
        <v>0</v>
      </c>
      <c r="H51" t="str">
        <f t="shared" si="3"/>
        <v>，2415001</v>
      </c>
      <c r="I51" t="str">
        <f>VLOOKUP(A51,HOP!A:T,20,0)</f>
        <v>直连</v>
      </c>
    </row>
    <row r="52" ht="14.25" hidden="1" customHeight="1" spans="1:9">
      <c r="A52" s="6" t="s">
        <v>411</v>
      </c>
      <c r="B52" s="7" t="s">
        <v>92</v>
      </c>
      <c r="C52" s="7" t="s">
        <v>82</v>
      </c>
      <c r="D52" s="3">
        <v>263</v>
      </c>
      <c r="E52" t="str">
        <f>VLOOKUP(A52,HOP!A:L,12,0)</f>
        <v>263.00</v>
      </c>
      <c r="F52" t="str">
        <f>VLOOKUP(A52,HOP!A:C,3,0)</f>
        <v>2415224</v>
      </c>
      <c r="G52">
        <f t="shared" si="2"/>
        <v>0</v>
      </c>
      <c r="H52" t="str">
        <f t="shared" si="3"/>
        <v>，2415224</v>
      </c>
      <c r="I52" t="str">
        <f>VLOOKUP(A52,HOP!A:T,20,0)</f>
        <v>直连</v>
      </c>
    </row>
    <row r="53" ht="14.25" hidden="1" customHeight="1" spans="1:9">
      <c r="A53" s="6" t="s">
        <v>416</v>
      </c>
      <c r="B53" s="7" t="s">
        <v>92</v>
      </c>
      <c r="C53" s="7" t="s">
        <v>82</v>
      </c>
      <c r="D53" s="3">
        <v>305</v>
      </c>
      <c r="E53" t="str">
        <f>VLOOKUP(A53,HOP!A:L,12,0)</f>
        <v>305.00</v>
      </c>
      <c r="F53" t="str">
        <f>VLOOKUP(A53,HOP!A:C,3,0)</f>
        <v>2415261</v>
      </c>
      <c r="G53">
        <f t="shared" si="2"/>
        <v>0</v>
      </c>
      <c r="H53" t="str">
        <f t="shared" si="3"/>
        <v>，2415261</v>
      </c>
      <c r="I53" t="str">
        <f>VLOOKUP(A53,HOP!A:T,20,0)</f>
        <v>直连</v>
      </c>
    </row>
    <row r="54" ht="14.25" hidden="1" customHeight="1" spans="1:9">
      <c r="A54" s="6" t="s">
        <v>423</v>
      </c>
      <c r="B54" s="7" t="s">
        <v>92</v>
      </c>
      <c r="C54" s="7" t="s">
        <v>82</v>
      </c>
      <c r="D54" s="3">
        <v>89</v>
      </c>
      <c r="E54" t="str">
        <f>VLOOKUP(A54,HOP!A:L,12,0)</f>
        <v>89.00</v>
      </c>
      <c r="F54" t="str">
        <f>VLOOKUP(A54,HOP!A:C,3,0)</f>
        <v>2414813</v>
      </c>
      <c r="G54">
        <f t="shared" si="2"/>
        <v>0</v>
      </c>
      <c r="H54" t="str">
        <f t="shared" si="3"/>
        <v>，2414813</v>
      </c>
      <c r="I54" t="str">
        <f>VLOOKUP(A54,HOP!A:T,20,0)</f>
        <v>直连</v>
      </c>
    </row>
    <row r="55" ht="14.25" hidden="1" customHeight="1" spans="1:9">
      <c r="A55" s="6" t="s">
        <v>426</v>
      </c>
      <c r="B55" s="7" t="s">
        <v>92</v>
      </c>
      <c r="C55" s="7" t="s">
        <v>82</v>
      </c>
      <c r="D55" s="3">
        <v>147</v>
      </c>
      <c r="E55" t="str">
        <f>VLOOKUP(A55,HOP!A:L,12,0)</f>
        <v>147.00</v>
      </c>
      <c r="F55" t="str">
        <f>VLOOKUP(A55,HOP!A:C,3,0)</f>
        <v>2414849</v>
      </c>
      <c r="G55">
        <f t="shared" si="2"/>
        <v>0</v>
      </c>
      <c r="H55" t="str">
        <f t="shared" si="3"/>
        <v>，2414849</v>
      </c>
      <c r="I55" t="str">
        <f>VLOOKUP(A55,HOP!A:T,20,0)</f>
        <v>直连</v>
      </c>
    </row>
    <row r="56" ht="14.25" hidden="1" customHeight="1" spans="1:9">
      <c r="A56" s="6" t="s">
        <v>431</v>
      </c>
      <c r="B56" s="7" t="s">
        <v>92</v>
      </c>
      <c r="C56" s="7" t="s">
        <v>82</v>
      </c>
      <c r="D56" s="3">
        <v>246</v>
      </c>
      <c r="E56" t="str">
        <f>VLOOKUP(A56,HOP!A:L,12,0)</f>
        <v>246.00</v>
      </c>
      <c r="F56" t="str">
        <f>VLOOKUP(A56,HOP!A:C,3,0)</f>
        <v>2415218</v>
      </c>
      <c r="G56">
        <f t="shared" si="2"/>
        <v>0</v>
      </c>
      <c r="H56" t="str">
        <f t="shared" si="3"/>
        <v>，2415218</v>
      </c>
      <c r="I56" t="str">
        <f>VLOOKUP(A56,HOP!A:T,20,0)</f>
        <v>直连</v>
      </c>
    </row>
    <row r="57" ht="14.25" hidden="1" customHeight="1" spans="1:9">
      <c r="A57" s="6" t="s">
        <v>435</v>
      </c>
      <c r="B57" s="7" t="s">
        <v>92</v>
      </c>
      <c r="C57" s="7" t="s">
        <v>82</v>
      </c>
      <c r="D57" s="3">
        <v>89</v>
      </c>
      <c r="E57" t="str">
        <f>VLOOKUP(A57,HOP!A:L,12,0)</f>
        <v>89.00</v>
      </c>
      <c r="F57" t="str">
        <f>VLOOKUP(A57,HOP!A:C,3,0)</f>
        <v>2415237</v>
      </c>
      <c r="G57">
        <f t="shared" si="2"/>
        <v>0</v>
      </c>
      <c r="H57" t="str">
        <f t="shared" si="3"/>
        <v>，2415237</v>
      </c>
      <c r="I57" t="str">
        <f>VLOOKUP(A57,HOP!A:T,20,0)</f>
        <v>直连</v>
      </c>
    </row>
    <row r="58" spans="1:10">
      <c r="A58" s="43" t="s">
        <v>447</v>
      </c>
      <c r="D58" s="8">
        <v>-157</v>
      </c>
      <c r="E58" t="e">
        <f>VLOOKUP(A58,HOP!A:L,12,0)</f>
        <v>#N/A</v>
      </c>
      <c r="F58">
        <v>2413106</v>
      </c>
      <c r="G58" t="e">
        <f t="shared" si="2"/>
        <v>#N/A</v>
      </c>
      <c r="H58" t="str">
        <f t="shared" si="3"/>
        <v>，2413106</v>
      </c>
      <c r="I58" t="e">
        <f>VLOOKUP(A58,HOP!A:T,20,0)</f>
        <v>#N/A</v>
      </c>
      <c r="J58" t="s">
        <v>453</v>
      </c>
    </row>
    <row r="60" spans="4:4">
      <c r="D60" s="3">
        <f>SUM(D2:D59)</f>
        <v>12695</v>
      </c>
    </row>
    <row r="61" ht="14.25" spans="4:4">
      <c r="D61" s="9" t="s">
        <v>23</v>
      </c>
    </row>
    <row r="64" spans="1:3">
      <c r="A64" t="s">
        <v>454</v>
      </c>
      <c r="C64">
        <v>12852</v>
      </c>
    </row>
    <row r="65" spans="1:3">
      <c r="A65" t="s">
        <v>455</v>
      </c>
      <c r="C65">
        <v>-157</v>
      </c>
    </row>
    <row r="66" spans="1:3">
      <c r="A66" s="5" t="s">
        <v>456</v>
      </c>
      <c r="C66">
        <f>SUBTOTAL(9,C64:C65)</f>
        <v>12695</v>
      </c>
    </row>
  </sheetData>
  <autoFilter ref="A1:I58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457</v>
      </c>
      <c r="B1" s="2" t="s">
        <v>458</v>
      </c>
      <c r="C1" s="2" t="s">
        <v>459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460</v>
      </c>
      <c r="I1" s="2" t="s">
        <v>461</v>
      </c>
      <c r="J1" s="2" t="s">
        <v>462</v>
      </c>
      <c r="K1" s="2" t="s">
        <v>463</v>
      </c>
      <c r="L1" s="2" t="s">
        <v>464</v>
      </c>
      <c r="M1" s="2" t="s">
        <v>465</v>
      </c>
      <c r="N1" s="2" t="s">
        <v>466</v>
      </c>
      <c r="O1" s="2" t="s">
        <v>467</v>
      </c>
      <c r="P1" s="2" t="s">
        <v>468</v>
      </c>
      <c r="Q1" s="2" t="s">
        <v>469</v>
      </c>
      <c r="R1" s="2" t="s">
        <v>470</v>
      </c>
      <c r="S1" s="2" t="s">
        <v>471</v>
      </c>
      <c r="T1" s="2" t="s">
        <v>472</v>
      </c>
    </row>
    <row r="2" s="1" customFormat="1" spans="1:20">
      <c r="A2" s="1" t="s">
        <v>205</v>
      </c>
      <c r="B2" s="1" t="s">
        <v>92</v>
      </c>
      <c r="C2" s="1" t="s">
        <v>473</v>
      </c>
      <c r="D2" s="1" t="s">
        <v>474</v>
      </c>
      <c r="E2" s="1" t="s">
        <v>208</v>
      </c>
      <c r="F2" s="1" t="s">
        <v>92</v>
      </c>
      <c r="G2" s="1" t="s">
        <v>82</v>
      </c>
      <c r="H2" s="1" t="s">
        <v>449</v>
      </c>
      <c r="I2" s="1" t="s">
        <v>475</v>
      </c>
      <c r="J2" s="1" t="s">
        <v>476</v>
      </c>
      <c r="K2" s="1" t="s">
        <v>475</v>
      </c>
      <c r="L2" s="1" t="s">
        <v>475</v>
      </c>
      <c r="M2" s="1" t="s">
        <v>477</v>
      </c>
      <c r="N2" s="1" t="s">
        <v>477</v>
      </c>
      <c r="O2" s="1" t="s">
        <v>478</v>
      </c>
      <c r="P2" s="1" t="s">
        <v>479</v>
      </c>
      <c r="Q2" s="1" t="s">
        <v>480</v>
      </c>
      <c r="R2" s="1" t="s">
        <v>74</v>
      </c>
      <c r="S2" s="1" t="s">
        <v>36</v>
      </c>
      <c r="T2" s="1" t="s">
        <v>481</v>
      </c>
    </row>
    <row r="3" s="1" customFormat="1" spans="1:20">
      <c r="A3" s="1" t="s">
        <v>383</v>
      </c>
      <c r="B3" s="1" t="s">
        <v>92</v>
      </c>
      <c r="C3" s="1" t="s">
        <v>482</v>
      </c>
      <c r="D3" s="1" t="s">
        <v>385</v>
      </c>
      <c r="E3" s="1" t="s">
        <v>386</v>
      </c>
      <c r="F3" s="1" t="s">
        <v>92</v>
      </c>
      <c r="G3" s="1" t="s">
        <v>82</v>
      </c>
      <c r="H3" s="1" t="s">
        <v>449</v>
      </c>
      <c r="I3" s="1" t="s">
        <v>475</v>
      </c>
      <c r="J3" s="1" t="s">
        <v>476</v>
      </c>
      <c r="K3" s="1" t="s">
        <v>475</v>
      </c>
      <c r="L3" s="1" t="s">
        <v>475</v>
      </c>
      <c r="M3" s="1" t="s">
        <v>477</v>
      </c>
      <c r="N3" s="1" t="s">
        <v>477</v>
      </c>
      <c r="O3" s="1" t="s">
        <v>478</v>
      </c>
      <c r="P3" s="1" t="s">
        <v>479</v>
      </c>
      <c r="Q3" s="1" t="s">
        <v>483</v>
      </c>
      <c r="R3" s="1" t="s">
        <v>74</v>
      </c>
      <c r="S3" s="1" t="s">
        <v>36</v>
      </c>
      <c r="T3" s="1" t="s">
        <v>481</v>
      </c>
    </row>
    <row r="4" s="1" customFormat="1" spans="1:20">
      <c r="A4" s="1" t="s">
        <v>484</v>
      </c>
      <c r="B4" s="1" t="s">
        <v>92</v>
      </c>
      <c r="C4" s="1" t="s">
        <v>485</v>
      </c>
      <c r="D4" s="1" t="s">
        <v>486</v>
      </c>
      <c r="E4" s="1" t="s">
        <v>487</v>
      </c>
      <c r="F4" s="1" t="s">
        <v>92</v>
      </c>
      <c r="G4" s="1" t="s">
        <v>82</v>
      </c>
      <c r="H4" s="1" t="s">
        <v>449</v>
      </c>
      <c r="I4" s="1" t="s">
        <v>478</v>
      </c>
      <c r="J4" s="1" t="s">
        <v>476</v>
      </c>
      <c r="K4" s="1" t="s">
        <v>478</v>
      </c>
      <c r="L4" s="1" t="s">
        <v>478</v>
      </c>
      <c r="M4" s="1" t="s">
        <v>477</v>
      </c>
      <c r="N4" s="1" t="s">
        <v>477</v>
      </c>
      <c r="O4" s="1" t="s">
        <v>478</v>
      </c>
      <c r="P4" s="1" t="s">
        <v>479</v>
      </c>
      <c r="Q4" s="1" t="s">
        <v>488</v>
      </c>
      <c r="R4" s="1" t="s">
        <v>74</v>
      </c>
      <c r="S4" s="1" t="s">
        <v>36</v>
      </c>
      <c r="T4" s="1" t="s">
        <v>481</v>
      </c>
    </row>
    <row r="5" s="1" customFormat="1" spans="1:20">
      <c r="A5" s="1" t="s">
        <v>416</v>
      </c>
      <c r="B5" s="1" t="s">
        <v>92</v>
      </c>
      <c r="C5" s="1" t="s">
        <v>489</v>
      </c>
      <c r="D5" s="1" t="s">
        <v>490</v>
      </c>
      <c r="E5" s="1" t="s">
        <v>419</v>
      </c>
      <c r="F5" s="1" t="s">
        <v>92</v>
      </c>
      <c r="G5" s="1" t="s">
        <v>82</v>
      </c>
      <c r="H5" s="1" t="s">
        <v>449</v>
      </c>
      <c r="I5" s="1" t="s">
        <v>491</v>
      </c>
      <c r="J5" s="1" t="s">
        <v>476</v>
      </c>
      <c r="K5" s="1" t="s">
        <v>491</v>
      </c>
      <c r="L5" s="1" t="s">
        <v>491</v>
      </c>
      <c r="M5" s="1" t="s">
        <v>477</v>
      </c>
      <c r="N5" s="1" t="s">
        <v>477</v>
      </c>
      <c r="O5" s="1" t="s">
        <v>478</v>
      </c>
      <c r="P5" s="1" t="s">
        <v>479</v>
      </c>
      <c r="Q5" s="1" t="s">
        <v>492</v>
      </c>
      <c r="R5" s="1" t="s">
        <v>74</v>
      </c>
      <c r="S5" s="1" t="s">
        <v>36</v>
      </c>
      <c r="T5" s="1" t="s">
        <v>481</v>
      </c>
    </row>
    <row r="6" s="1" customFormat="1" spans="1:20">
      <c r="A6" s="1" t="s">
        <v>280</v>
      </c>
      <c r="B6" s="1" t="s">
        <v>92</v>
      </c>
      <c r="C6" s="1" t="s">
        <v>493</v>
      </c>
      <c r="D6" s="1" t="s">
        <v>282</v>
      </c>
      <c r="E6" s="1" t="s">
        <v>283</v>
      </c>
      <c r="F6" s="1" t="s">
        <v>92</v>
      </c>
      <c r="G6" s="1" t="s">
        <v>82</v>
      </c>
      <c r="H6" s="1" t="s">
        <v>449</v>
      </c>
      <c r="I6" s="1" t="s">
        <v>494</v>
      </c>
      <c r="J6" s="1" t="s">
        <v>476</v>
      </c>
      <c r="K6" s="1" t="s">
        <v>494</v>
      </c>
      <c r="L6" s="1" t="s">
        <v>494</v>
      </c>
      <c r="M6" s="1" t="s">
        <v>477</v>
      </c>
      <c r="N6" s="1" t="s">
        <v>477</v>
      </c>
      <c r="O6" s="1" t="s">
        <v>478</v>
      </c>
      <c r="P6" s="1" t="s">
        <v>479</v>
      </c>
      <c r="Q6" s="1" t="s">
        <v>495</v>
      </c>
      <c r="R6" s="1" t="s">
        <v>74</v>
      </c>
      <c r="S6" s="1" t="s">
        <v>36</v>
      </c>
      <c r="T6" s="1" t="s">
        <v>481</v>
      </c>
    </row>
    <row r="7" s="1" customFormat="1" spans="1:20">
      <c r="A7" s="1" t="s">
        <v>435</v>
      </c>
      <c r="B7" s="1" t="s">
        <v>92</v>
      </c>
      <c r="C7" s="1" t="s">
        <v>496</v>
      </c>
      <c r="D7" s="1" t="s">
        <v>336</v>
      </c>
      <c r="E7" s="1" t="s">
        <v>436</v>
      </c>
      <c r="F7" s="1" t="s">
        <v>92</v>
      </c>
      <c r="G7" s="1" t="s">
        <v>82</v>
      </c>
      <c r="H7" s="1" t="s">
        <v>449</v>
      </c>
      <c r="I7" s="1" t="s">
        <v>497</v>
      </c>
      <c r="J7" s="1" t="s">
        <v>476</v>
      </c>
      <c r="K7" s="1" t="s">
        <v>497</v>
      </c>
      <c r="L7" s="1" t="s">
        <v>497</v>
      </c>
      <c r="M7" s="1" t="s">
        <v>477</v>
      </c>
      <c r="N7" s="1" t="s">
        <v>477</v>
      </c>
      <c r="O7" s="1" t="s">
        <v>478</v>
      </c>
      <c r="P7" s="1" t="s">
        <v>479</v>
      </c>
      <c r="Q7" s="1" t="s">
        <v>498</v>
      </c>
      <c r="R7" s="1" t="s">
        <v>74</v>
      </c>
      <c r="S7" s="1" t="s">
        <v>36</v>
      </c>
      <c r="T7" s="1" t="s">
        <v>481</v>
      </c>
    </row>
    <row r="8" s="1" customFormat="1" spans="1:20">
      <c r="A8" s="1" t="s">
        <v>378</v>
      </c>
      <c r="B8" s="1" t="s">
        <v>92</v>
      </c>
      <c r="C8" s="1" t="s">
        <v>499</v>
      </c>
      <c r="D8" s="1" t="s">
        <v>500</v>
      </c>
      <c r="E8" s="1" t="s">
        <v>381</v>
      </c>
      <c r="F8" s="1" t="s">
        <v>92</v>
      </c>
      <c r="G8" s="1" t="s">
        <v>82</v>
      </c>
      <c r="H8" s="1" t="s">
        <v>449</v>
      </c>
      <c r="I8" s="1" t="s">
        <v>501</v>
      </c>
      <c r="J8" s="1" t="s">
        <v>476</v>
      </c>
      <c r="K8" s="1" t="s">
        <v>501</v>
      </c>
      <c r="L8" s="1" t="s">
        <v>501</v>
      </c>
      <c r="M8" s="1" t="s">
        <v>477</v>
      </c>
      <c r="N8" s="1" t="s">
        <v>477</v>
      </c>
      <c r="O8" s="1" t="s">
        <v>478</v>
      </c>
      <c r="P8" s="1" t="s">
        <v>479</v>
      </c>
      <c r="Q8" s="1" t="s">
        <v>502</v>
      </c>
      <c r="R8" s="1" t="s">
        <v>74</v>
      </c>
      <c r="S8" s="1" t="s">
        <v>36</v>
      </c>
      <c r="T8" s="1" t="s">
        <v>481</v>
      </c>
    </row>
    <row r="9" s="1" customFormat="1" spans="1:20">
      <c r="A9" s="1" t="s">
        <v>346</v>
      </c>
      <c r="B9" s="1" t="s">
        <v>92</v>
      </c>
      <c r="C9" s="1" t="s">
        <v>503</v>
      </c>
      <c r="D9" s="1" t="s">
        <v>348</v>
      </c>
      <c r="E9" s="1" t="s">
        <v>349</v>
      </c>
      <c r="F9" s="1" t="s">
        <v>92</v>
      </c>
      <c r="G9" s="1" t="s">
        <v>82</v>
      </c>
      <c r="H9" s="1" t="s">
        <v>449</v>
      </c>
      <c r="I9" s="1" t="s">
        <v>504</v>
      </c>
      <c r="J9" s="1" t="s">
        <v>476</v>
      </c>
      <c r="K9" s="1" t="s">
        <v>504</v>
      </c>
      <c r="L9" s="1" t="s">
        <v>504</v>
      </c>
      <c r="M9" s="1" t="s">
        <v>477</v>
      </c>
      <c r="N9" s="1" t="s">
        <v>477</v>
      </c>
      <c r="O9" s="1" t="s">
        <v>478</v>
      </c>
      <c r="P9" s="1" t="s">
        <v>479</v>
      </c>
      <c r="Q9" s="1" t="s">
        <v>505</v>
      </c>
      <c r="R9" s="1" t="s">
        <v>74</v>
      </c>
      <c r="S9" s="1" t="s">
        <v>36</v>
      </c>
      <c r="T9" s="1" t="s">
        <v>481</v>
      </c>
    </row>
    <row r="10" s="1" customFormat="1" spans="1:20">
      <c r="A10" s="1" t="s">
        <v>328</v>
      </c>
      <c r="B10" s="1" t="s">
        <v>92</v>
      </c>
      <c r="C10" s="1" t="s">
        <v>506</v>
      </c>
      <c r="D10" s="1" t="s">
        <v>330</v>
      </c>
      <c r="E10" s="1" t="s">
        <v>331</v>
      </c>
      <c r="F10" s="1" t="s">
        <v>92</v>
      </c>
      <c r="G10" s="1" t="s">
        <v>82</v>
      </c>
      <c r="H10" s="1" t="s">
        <v>449</v>
      </c>
      <c r="I10" s="1" t="s">
        <v>507</v>
      </c>
      <c r="J10" s="1" t="s">
        <v>476</v>
      </c>
      <c r="K10" s="1" t="s">
        <v>507</v>
      </c>
      <c r="L10" s="1" t="s">
        <v>507</v>
      </c>
      <c r="M10" s="1" t="s">
        <v>477</v>
      </c>
      <c r="N10" s="1" t="s">
        <v>477</v>
      </c>
      <c r="O10" s="1" t="s">
        <v>478</v>
      </c>
      <c r="P10" s="1" t="s">
        <v>479</v>
      </c>
      <c r="Q10" s="1" t="s">
        <v>508</v>
      </c>
      <c r="R10" s="1" t="s">
        <v>74</v>
      </c>
      <c r="S10" s="1" t="s">
        <v>36</v>
      </c>
      <c r="T10" s="1" t="s">
        <v>481</v>
      </c>
    </row>
    <row r="11" s="1" customFormat="1" spans="1:20">
      <c r="A11" s="1" t="s">
        <v>367</v>
      </c>
      <c r="B11" s="1" t="s">
        <v>92</v>
      </c>
      <c r="C11" s="1" t="s">
        <v>509</v>
      </c>
      <c r="D11" s="1" t="s">
        <v>510</v>
      </c>
      <c r="E11" s="1" t="s">
        <v>511</v>
      </c>
      <c r="F11" s="1" t="s">
        <v>92</v>
      </c>
      <c r="G11" s="1" t="s">
        <v>82</v>
      </c>
      <c r="H11" s="1" t="s">
        <v>449</v>
      </c>
      <c r="I11" s="1" t="s">
        <v>512</v>
      </c>
      <c r="J11" s="1" t="s">
        <v>476</v>
      </c>
      <c r="K11" s="1" t="s">
        <v>512</v>
      </c>
      <c r="L11" s="1" t="s">
        <v>512</v>
      </c>
      <c r="M11" s="1" t="s">
        <v>477</v>
      </c>
      <c r="N11" s="1" t="s">
        <v>477</v>
      </c>
      <c r="O11" s="1" t="s">
        <v>478</v>
      </c>
      <c r="P11" s="1" t="s">
        <v>479</v>
      </c>
      <c r="Q11" s="1" t="s">
        <v>513</v>
      </c>
      <c r="R11" s="1" t="s">
        <v>74</v>
      </c>
      <c r="S11" s="1" t="s">
        <v>36</v>
      </c>
      <c r="T11" s="1" t="s">
        <v>481</v>
      </c>
    </row>
    <row r="12" s="1" customFormat="1" spans="1:20">
      <c r="A12" s="1" t="s">
        <v>411</v>
      </c>
      <c r="B12" s="1" t="s">
        <v>92</v>
      </c>
      <c r="C12" s="1" t="s">
        <v>514</v>
      </c>
      <c r="D12" s="1" t="s">
        <v>510</v>
      </c>
      <c r="E12" s="1" t="s">
        <v>412</v>
      </c>
      <c r="F12" s="1" t="s">
        <v>92</v>
      </c>
      <c r="G12" s="1" t="s">
        <v>82</v>
      </c>
      <c r="H12" s="1" t="s">
        <v>449</v>
      </c>
      <c r="I12" s="1" t="s">
        <v>515</v>
      </c>
      <c r="J12" s="1" t="s">
        <v>476</v>
      </c>
      <c r="K12" s="1" t="s">
        <v>515</v>
      </c>
      <c r="L12" s="1" t="s">
        <v>515</v>
      </c>
      <c r="M12" s="1" t="s">
        <v>477</v>
      </c>
      <c r="N12" s="1" t="s">
        <v>477</v>
      </c>
      <c r="O12" s="1" t="s">
        <v>478</v>
      </c>
      <c r="P12" s="1" t="s">
        <v>479</v>
      </c>
      <c r="Q12" s="1" t="s">
        <v>516</v>
      </c>
      <c r="R12" s="1" t="s">
        <v>74</v>
      </c>
      <c r="S12" s="1" t="s">
        <v>36</v>
      </c>
      <c r="T12" s="1" t="s">
        <v>481</v>
      </c>
    </row>
    <row r="13" s="1" customFormat="1" spans="1:20">
      <c r="A13" s="1" t="s">
        <v>431</v>
      </c>
      <c r="B13" s="1" t="s">
        <v>92</v>
      </c>
      <c r="C13" s="1" t="s">
        <v>517</v>
      </c>
      <c r="D13" s="1" t="s">
        <v>433</v>
      </c>
      <c r="E13" s="1" t="s">
        <v>434</v>
      </c>
      <c r="F13" s="1" t="s">
        <v>92</v>
      </c>
      <c r="G13" s="1" t="s">
        <v>82</v>
      </c>
      <c r="H13" s="1" t="s">
        <v>449</v>
      </c>
      <c r="I13" s="1" t="s">
        <v>475</v>
      </c>
      <c r="J13" s="1" t="s">
        <v>476</v>
      </c>
      <c r="K13" s="1" t="s">
        <v>475</v>
      </c>
      <c r="L13" s="1" t="s">
        <v>475</v>
      </c>
      <c r="M13" s="1" t="s">
        <v>477</v>
      </c>
      <c r="N13" s="1" t="s">
        <v>477</v>
      </c>
      <c r="O13" s="1" t="s">
        <v>478</v>
      </c>
      <c r="P13" s="1" t="s">
        <v>479</v>
      </c>
      <c r="Q13" s="1" t="s">
        <v>518</v>
      </c>
      <c r="R13" s="1" t="s">
        <v>74</v>
      </c>
      <c r="S13" s="1" t="s">
        <v>36</v>
      </c>
      <c r="T13" s="1" t="s">
        <v>481</v>
      </c>
    </row>
    <row r="14" s="1" customFormat="1" spans="1:20">
      <c r="A14" s="1" t="s">
        <v>393</v>
      </c>
      <c r="B14" s="1" t="s">
        <v>92</v>
      </c>
      <c r="C14" s="1" t="s">
        <v>519</v>
      </c>
      <c r="D14" s="1" t="s">
        <v>395</v>
      </c>
      <c r="E14" s="1" t="s">
        <v>396</v>
      </c>
      <c r="F14" s="1" t="s">
        <v>92</v>
      </c>
      <c r="G14" s="1" t="s">
        <v>82</v>
      </c>
      <c r="H14" s="1" t="s">
        <v>449</v>
      </c>
      <c r="I14" s="1" t="s">
        <v>520</v>
      </c>
      <c r="J14" s="1" t="s">
        <v>476</v>
      </c>
      <c r="K14" s="1" t="s">
        <v>520</v>
      </c>
      <c r="L14" s="1" t="s">
        <v>520</v>
      </c>
      <c r="M14" s="1" t="s">
        <v>477</v>
      </c>
      <c r="N14" s="1" t="s">
        <v>477</v>
      </c>
      <c r="O14" s="1" t="s">
        <v>478</v>
      </c>
      <c r="P14" s="1" t="s">
        <v>479</v>
      </c>
      <c r="Q14" s="1" t="s">
        <v>521</v>
      </c>
      <c r="R14" s="1" t="s">
        <v>74</v>
      </c>
      <c r="S14" s="1" t="s">
        <v>36</v>
      </c>
      <c r="T14" s="1" t="s">
        <v>481</v>
      </c>
    </row>
    <row r="15" s="1" customFormat="1" spans="1:20">
      <c r="A15" s="1" t="s">
        <v>353</v>
      </c>
      <c r="B15" s="1" t="s">
        <v>92</v>
      </c>
      <c r="C15" s="1" t="s">
        <v>522</v>
      </c>
      <c r="D15" s="1" t="s">
        <v>355</v>
      </c>
      <c r="E15" s="1" t="s">
        <v>356</v>
      </c>
      <c r="F15" s="1" t="s">
        <v>92</v>
      </c>
      <c r="G15" s="1" t="s">
        <v>82</v>
      </c>
      <c r="H15" s="1" t="s">
        <v>449</v>
      </c>
      <c r="I15" s="1" t="s">
        <v>523</v>
      </c>
      <c r="J15" s="1" t="s">
        <v>476</v>
      </c>
      <c r="K15" s="1" t="s">
        <v>523</v>
      </c>
      <c r="L15" s="1" t="s">
        <v>523</v>
      </c>
      <c r="M15" s="1" t="s">
        <v>477</v>
      </c>
      <c r="N15" s="1" t="s">
        <v>477</v>
      </c>
      <c r="O15" s="1" t="s">
        <v>478</v>
      </c>
      <c r="P15" s="1" t="s">
        <v>479</v>
      </c>
      <c r="Q15" s="1" t="s">
        <v>524</v>
      </c>
      <c r="R15" s="1" t="s">
        <v>74</v>
      </c>
      <c r="S15" s="1" t="s">
        <v>36</v>
      </c>
      <c r="T15" s="1" t="s">
        <v>481</v>
      </c>
    </row>
    <row r="16" s="1" customFormat="1" spans="1:20">
      <c r="A16" s="1" t="s">
        <v>228</v>
      </c>
      <c r="B16" s="1" t="s">
        <v>92</v>
      </c>
      <c r="C16" s="1" t="s">
        <v>525</v>
      </c>
      <c r="D16" s="1" t="s">
        <v>230</v>
      </c>
      <c r="E16" s="1" t="s">
        <v>231</v>
      </c>
      <c r="F16" s="1" t="s">
        <v>92</v>
      </c>
      <c r="G16" s="1" t="s">
        <v>82</v>
      </c>
      <c r="H16" s="1" t="s">
        <v>449</v>
      </c>
      <c r="I16" s="1" t="s">
        <v>526</v>
      </c>
      <c r="J16" s="1" t="s">
        <v>476</v>
      </c>
      <c r="K16" s="1" t="s">
        <v>526</v>
      </c>
      <c r="L16" s="1" t="s">
        <v>526</v>
      </c>
      <c r="M16" s="1" t="s">
        <v>477</v>
      </c>
      <c r="N16" s="1" t="s">
        <v>477</v>
      </c>
      <c r="O16" s="1" t="s">
        <v>478</v>
      </c>
      <c r="P16" s="1" t="s">
        <v>479</v>
      </c>
      <c r="Q16" s="1" t="s">
        <v>527</v>
      </c>
      <c r="R16" s="1" t="s">
        <v>74</v>
      </c>
      <c r="S16" s="1" t="s">
        <v>36</v>
      </c>
      <c r="T16" s="1" t="s">
        <v>481</v>
      </c>
    </row>
    <row r="17" s="1" customFormat="1" spans="1:20">
      <c r="A17" s="1" t="s">
        <v>287</v>
      </c>
      <c r="B17" s="1" t="s">
        <v>92</v>
      </c>
      <c r="C17" s="1" t="s">
        <v>528</v>
      </c>
      <c r="D17" s="1" t="s">
        <v>289</v>
      </c>
      <c r="E17" s="1" t="s">
        <v>290</v>
      </c>
      <c r="F17" s="1" t="s">
        <v>92</v>
      </c>
      <c r="G17" s="1" t="s">
        <v>82</v>
      </c>
      <c r="H17" s="1" t="s">
        <v>449</v>
      </c>
      <c r="I17" s="1" t="s">
        <v>497</v>
      </c>
      <c r="J17" s="1" t="s">
        <v>476</v>
      </c>
      <c r="K17" s="1" t="s">
        <v>497</v>
      </c>
      <c r="L17" s="1" t="s">
        <v>497</v>
      </c>
      <c r="M17" s="1" t="s">
        <v>477</v>
      </c>
      <c r="N17" s="1" t="s">
        <v>477</v>
      </c>
      <c r="O17" s="1" t="s">
        <v>478</v>
      </c>
      <c r="P17" s="1" t="s">
        <v>479</v>
      </c>
      <c r="Q17" s="1" t="s">
        <v>529</v>
      </c>
      <c r="R17" s="1" t="s">
        <v>74</v>
      </c>
      <c r="S17" s="1" t="s">
        <v>36</v>
      </c>
      <c r="T17" s="1" t="s">
        <v>481</v>
      </c>
    </row>
    <row r="18" s="1" customFormat="1" spans="1:20">
      <c r="A18" s="1" t="s">
        <v>198</v>
      </c>
      <c r="B18" s="1" t="s">
        <v>92</v>
      </c>
      <c r="C18" s="1" t="s">
        <v>530</v>
      </c>
      <c r="D18" s="1" t="s">
        <v>200</v>
      </c>
      <c r="E18" s="1" t="s">
        <v>531</v>
      </c>
      <c r="F18" s="1" t="s">
        <v>92</v>
      </c>
      <c r="G18" s="1" t="s">
        <v>82</v>
      </c>
      <c r="H18" s="1" t="s">
        <v>449</v>
      </c>
      <c r="I18" s="1" t="s">
        <v>532</v>
      </c>
      <c r="J18" s="1" t="s">
        <v>476</v>
      </c>
      <c r="K18" s="1" t="s">
        <v>532</v>
      </c>
      <c r="L18" s="1" t="s">
        <v>532</v>
      </c>
      <c r="M18" s="1" t="s">
        <v>477</v>
      </c>
      <c r="N18" s="1" t="s">
        <v>477</v>
      </c>
      <c r="O18" s="1" t="s">
        <v>478</v>
      </c>
      <c r="P18" s="1" t="s">
        <v>479</v>
      </c>
      <c r="Q18" s="1" t="s">
        <v>533</v>
      </c>
      <c r="R18" s="1" t="s">
        <v>74</v>
      </c>
      <c r="S18" s="1" t="s">
        <v>36</v>
      </c>
      <c r="T18" s="1" t="s">
        <v>481</v>
      </c>
    </row>
    <row r="19" s="1" customFormat="1" spans="1:20">
      <c r="A19" s="1" t="s">
        <v>179</v>
      </c>
      <c r="B19" s="1" t="s">
        <v>92</v>
      </c>
      <c r="C19" s="1" t="s">
        <v>534</v>
      </c>
      <c r="D19" s="1" t="s">
        <v>535</v>
      </c>
      <c r="E19" s="1" t="s">
        <v>182</v>
      </c>
      <c r="F19" s="1" t="s">
        <v>92</v>
      </c>
      <c r="G19" s="1" t="s">
        <v>82</v>
      </c>
      <c r="H19" s="1" t="s">
        <v>449</v>
      </c>
      <c r="I19" s="1" t="s">
        <v>536</v>
      </c>
      <c r="J19" s="1" t="s">
        <v>476</v>
      </c>
      <c r="K19" s="1" t="s">
        <v>536</v>
      </c>
      <c r="L19" s="1" t="s">
        <v>536</v>
      </c>
      <c r="M19" s="1" t="s">
        <v>477</v>
      </c>
      <c r="N19" s="1" t="s">
        <v>477</v>
      </c>
      <c r="O19" s="1" t="s">
        <v>478</v>
      </c>
      <c r="P19" s="1" t="s">
        <v>479</v>
      </c>
      <c r="Q19" s="1" t="s">
        <v>537</v>
      </c>
      <c r="R19" s="1" t="s">
        <v>74</v>
      </c>
      <c r="S19" s="1" t="s">
        <v>36</v>
      </c>
      <c r="T19" s="1" t="s">
        <v>481</v>
      </c>
    </row>
    <row r="20" s="1" customFormat="1" spans="1:20">
      <c r="A20" s="1" t="s">
        <v>259</v>
      </c>
      <c r="B20" s="1" t="s">
        <v>92</v>
      </c>
      <c r="C20" s="1" t="s">
        <v>538</v>
      </c>
      <c r="D20" s="1" t="s">
        <v>539</v>
      </c>
      <c r="E20" s="1" t="s">
        <v>262</v>
      </c>
      <c r="F20" s="1" t="s">
        <v>92</v>
      </c>
      <c r="G20" s="1" t="s">
        <v>82</v>
      </c>
      <c r="H20" s="1" t="s">
        <v>449</v>
      </c>
      <c r="I20" s="1" t="s">
        <v>540</v>
      </c>
      <c r="J20" s="1" t="s">
        <v>476</v>
      </c>
      <c r="K20" s="1" t="s">
        <v>540</v>
      </c>
      <c r="L20" s="1" t="s">
        <v>540</v>
      </c>
      <c r="M20" s="1" t="s">
        <v>477</v>
      </c>
      <c r="N20" s="1" t="s">
        <v>477</v>
      </c>
      <c r="O20" s="1" t="s">
        <v>478</v>
      </c>
      <c r="P20" s="1" t="s">
        <v>479</v>
      </c>
      <c r="Q20" s="1" t="s">
        <v>541</v>
      </c>
      <c r="R20" s="1" t="s">
        <v>74</v>
      </c>
      <c r="S20" s="1" t="s">
        <v>36</v>
      </c>
      <c r="T20" s="1" t="s">
        <v>481</v>
      </c>
    </row>
    <row r="21" s="1" customFormat="1" spans="1:20">
      <c r="A21" s="1" t="s">
        <v>405</v>
      </c>
      <c r="B21" s="1" t="s">
        <v>92</v>
      </c>
      <c r="C21" s="1" t="s">
        <v>542</v>
      </c>
      <c r="D21" s="1" t="s">
        <v>407</v>
      </c>
      <c r="E21" s="1" t="s">
        <v>408</v>
      </c>
      <c r="F21" s="1" t="s">
        <v>92</v>
      </c>
      <c r="G21" s="1" t="s">
        <v>82</v>
      </c>
      <c r="H21" s="1" t="s">
        <v>449</v>
      </c>
      <c r="I21" s="1" t="s">
        <v>543</v>
      </c>
      <c r="J21" s="1" t="s">
        <v>476</v>
      </c>
      <c r="K21" s="1" t="s">
        <v>543</v>
      </c>
      <c r="L21" s="1" t="s">
        <v>543</v>
      </c>
      <c r="M21" s="1" t="s">
        <v>477</v>
      </c>
      <c r="N21" s="1" t="s">
        <v>477</v>
      </c>
      <c r="O21" s="1" t="s">
        <v>478</v>
      </c>
      <c r="P21" s="1" t="s">
        <v>479</v>
      </c>
      <c r="Q21" s="1" t="s">
        <v>544</v>
      </c>
      <c r="R21" s="1" t="s">
        <v>74</v>
      </c>
      <c r="S21" s="1" t="s">
        <v>36</v>
      </c>
      <c r="T21" s="1" t="s">
        <v>481</v>
      </c>
    </row>
    <row r="22" s="1" customFormat="1" spans="1:20">
      <c r="A22" s="1" t="s">
        <v>359</v>
      </c>
      <c r="B22" s="1" t="s">
        <v>92</v>
      </c>
      <c r="C22" s="1" t="s">
        <v>545</v>
      </c>
      <c r="D22" s="1" t="s">
        <v>361</v>
      </c>
      <c r="E22" s="1" t="s">
        <v>362</v>
      </c>
      <c r="F22" s="1" t="s">
        <v>92</v>
      </c>
      <c r="G22" s="1" t="s">
        <v>82</v>
      </c>
      <c r="H22" s="1" t="s">
        <v>449</v>
      </c>
      <c r="I22" s="1" t="s">
        <v>546</v>
      </c>
      <c r="J22" s="1" t="s">
        <v>476</v>
      </c>
      <c r="K22" s="1" t="s">
        <v>546</v>
      </c>
      <c r="L22" s="1" t="s">
        <v>546</v>
      </c>
      <c r="M22" s="1" t="s">
        <v>477</v>
      </c>
      <c r="N22" s="1" t="s">
        <v>477</v>
      </c>
      <c r="O22" s="1" t="s">
        <v>478</v>
      </c>
      <c r="P22" s="1" t="s">
        <v>479</v>
      </c>
      <c r="Q22" s="1" t="s">
        <v>547</v>
      </c>
      <c r="R22" s="1" t="s">
        <v>74</v>
      </c>
      <c r="S22" s="1" t="s">
        <v>36</v>
      </c>
      <c r="T22" s="1" t="s">
        <v>481</v>
      </c>
    </row>
    <row r="23" s="1" customFormat="1" spans="1:20">
      <c r="A23" s="1" t="s">
        <v>213</v>
      </c>
      <c r="B23" s="1" t="s">
        <v>92</v>
      </c>
      <c r="C23" s="1" t="s">
        <v>548</v>
      </c>
      <c r="D23" s="1" t="s">
        <v>215</v>
      </c>
      <c r="E23" s="1" t="s">
        <v>216</v>
      </c>
      <c r="F23" s="1" t="s">
        <v>92</v>
      </c>
      <c r="G23" s="1" t="s">
        <v>82</v>
      </c>
      <c r="H23" s="1" t="s">
        <v>449</v>
      </c>
      <c r="I23" s="1" t="s">
        <v>549</v>
      </c>
      <c r="J23" s="1" t="s">
        <v>476</v>
      </c>
      <c r="K23" s="1" t="s">
        <v>549</v>
      </c>
      <c r="L23" s="1" t="s">
        <v>549</v>
      </c>
      <c r="M23" s="1" t="s">
        <v>477</v>
      </c>
      <c r="N23" s="1" t="s">
        <v>477</v>
      </c>
      <c r="O23" s="1" t="s">
        <v>478</v>
      </c>
      <c r="P23" s="1" t="s">
        <v>479</v>
      </c>
      <c r="Q23" s="1" t="s">
        <v>550</v>
      </c>
      <c r="R23" s="1" t="s">
        <v>74</v>
      </c>
      <c r="S23" s="1" t="s">
        <v>36</v>
      </c>
      <c r="T23" s="1" t="s">
        <v>481</v>
      </c>
    </row>
    <row r="24" s="1" customFormat="1" spans="1:20">
      <c r="A24" s="1" t="s">
        <v>272</v>
      </c>
      <c r="B24" s="1" t="s">
        <v>92</v>
      </c>
      <c r="C24" s="1" t="s">
        <v>551</v>
      </c>
      <c r="D24" s="1" t="s">
        <v>274</v>
      </c>
      <c r="E24" s="1" t="s">
        <v>275</v>
      </c>
      <c r="F24" s="1" t="s">
        <v>92</v>
      </c>
      <c r="G24" s="1" t="s">
        <v>82</v>
      </c>
      <c r="H24" s="1" t="s">
        <v>449</v>
      </c>
      <c r="I24" s="1" t="s">
        <v>552</v>
      </c>
      <c r="J24" s="1" t="s">
        <v>476</v>
      </c>
      <c r="K24" s="1" t="s">
        <v>552</v>
      </c>
      <c r="L24" s="1" t="s">
        <v>552</v>
      </c>
      <c r="M24" s="1" t="s">
        <v>477</v>
      </c>
      <c r="N24" s="1" t="s">
        <v>477</v>
      </c>
      <c r="O24" s="1" t="s">
        <v>478</v>
      </c>
      <c r="P24" s="1" t="s">
        <v>479</v>
      </c>
      <c r="Q24" s="1" t="s">
        <v>553</v>
      </c>
      <c r="R24" s="1" t="s">
        <v>74</v>
      </c>
      <c r="S24" s="1" t="s">
        <v>36</v>
      </c>
      <c r="T24" s="1" t="s">
        <v>481</v>
      </c>
    </row>
    <row r="25" s="1" customFormat="1" spans="1:20">
      <c r="A25" s="1" t="s">
        <v>165</v>
      </c>
      <c r="B25" s="1" t="s">
        <v>92</v>
      </c>
      <c r="C25" s="1" t="s">
        <v>554</v>
      </c>
      <c r="D25" s="1" t="s">
        <v>167</v>
      </c>
      <c r="E25" s="1" t="s">
        <v>168</v>
      </c>
      <c r="F25" s="1" t="s">
        <v>92</v>
      </c>
      <c r="G25" s="1" t="s">
        <v>82</v>
      </c>
      <c r="H25" s="1" t="s">
        <v>449</v>
      </c>
      <c r="I25" s="1" t="s">
        <v>555</v>
      </c>
      <c r="J25" s="1" t="s">
        <v>476</v>
      </c>
      <c r="K25" s="1" t="s">
        <v>555</v>
      </c>
      <c r="L25" s="1" t="s">
        <v>555</v>
      </c>
      <c r="M25" s="1" t="s">
        <v>477</v>
      </c>
      <c r="N25" s="1" t="s">
        <v>477</v>
      </c>
      <c r="O25" s="1" t="s">
        <v>478</v>
      </c>
      <c r="P25" s="1" t="s">
        <v>479</v>
      </c>
      <c r="Q25" s="1" t="s">
        <v>556</v>
      </c>
      <c r="R25" s="1" t="s">
        <v>74</v>
      </c>
      <c r="S25" s="1" t="s">
        <v>36</v>
      </c>
      <c r="T25" s="1" t="s">
        <v>481</v>
      </c>
    </row>
    <row r="26" s="1" customFormat="1" spans="1:20">
      <c r="A26" s="1" t="s">
        <v>236</v>
      </c>
      <c r="B26" s="1" t="s">
        <v>92</v>
      </c>
      <c r="C26" s="1" t="s">
        <v>557</v>
      </c>
      <c r="D26" s="1" t="s">
        <v>558</v>
      </c>
      <c r="E26" s="1" t="s">
        <v>239</v>
      </c>
      <c r="F26" s="1" t="s">
        <v>92</v>
      </c>
      <c r="G26" s="1" t="s">
        <v>82</v>
      </c>
      <c r="H26" s="1" t="s">
        <v>449</v>
      </c>
      <c r="I26" s="1" t="s">
        <v>559</v>
      </c>
      <c r="J26" s="1" t="s">
        <v>476</v>
      </c>
      <c r="K26" s="1" t="s">
        <v>559</v>
      </c>
      <c r="L26" s="1" t="s">
        <v>559</v>
      </c>
      <c r="M26" s="1" t="s">
        <v>477</v>
      </c>
      <c r="N26" s="1" t="s">
        <v>477</v>
      </c>
      <c r="O26" s="1" t="s">
        <v>478</v>
      </c>
      <c r="P26" s="1" t="s">
        <v>479</v>
      </c>
      <c r="Q26" s="1" t="s">
        <v>560</v>
      </c>
      <c r="R26" s="1" t="s">
        <v>74</v>
      </c>
      <c r="S26" s="1" t="s">
        <v>36</v>
      </c>
      <c r="T26" s="1" t="s">
        <v>481</v>
      </c>
    </row>
    <row r="27" s="1" customFormat="1" spans="1:20">
      <c r="A27" s="1" t="s">
        <v>172</v>
      </c>
      <c r="B27" s="1" t="s">
        <v>92</v>
      </c>
      <c r="C27" s="1" t="s">
        <v>561</v>
      </c>
      <c r="D27" s="1" t="s">
        <v>562</v>
      </c>
      <c r="E27" s="1" t="s">
        <v>175</v>
      </c>
      <c r="F27" s="1" t="s">
        <v>92</v>
      </c>
      <c r="G27" s="1" t="s">
        <v>82</v>
      </c>
      <c r="H27" s="1" t="s">
        <v>449</v>
      </c>
      <c r="I27" s="1" t="s">
        <v>563</v>
      </c>
      <c r="J27" s="1" t="s">
        <v>476</v>
      </c>
      <c r="K27" s="1" t="s">
        <v>563</v>
      </c>
      <c r="L27" s="1" t="s">
        <v>563</v>
      </c>
      <c r="M27" s="1" t="s">
        <v>477</v>
      </c>
      <c r="N27" s="1" t="s">
        <v>477</v>
      </c>
      <c r="O27" s="1" t="s">
        <v>478</v>
      </c>
      <c r="P27" s="1" t="s">
        <v>479</v>
      </c>
      <c r="Q27" s="1" t="s">
        <v>564</v>
      </c>
      <c r="R27" s="1" t="s">
        <v>74</v>
      </c>
      <c r="S27" s="1" t="s">
        <v>36</v>
      </c>
      <c r="T27" s="1" t="s">
        <v>481</v>
      </c>
    </row>
    <row r="28" s="1" customFormat="1" spans="1:20">
      <c r="A28" s="1" t="s">
        <v>400</v>
      </c>
      <c r="B28" s="1" t="s">
        <v>92</v>
      </c>
      <c r="C28" s="1" t="s">
        <v>565</v>
      </c>
      <c r="D28" s="1" t="s">
        <v>402</v>
      </c>
      <c r="E28" s="1" t="s">
        <v>403</v>
      </c>
      <c r="F28" s="1" t="s">
        <v>92</v>
      </c>
      <c r="G28" s="1" t="s">
        <v>82</v>
      </c>
      <c r="H28" s="1" t="s">
        <v>449</v>
      </c>
      <c r="I28" s="1" t="s">
        <v>566</v>
      </c>
      <c r="J28" s="1" t="s">
        <v>476</v>
      </c>
      <c r="K28" s="1" t="s">
        <v>566</v>
      </c>
      <c r="L28" s="1" t="s">
        <v>566</v>
      </c>
      <c r="M28" s="1" t="s">
        <v>477</v>
      </c>
      <c r="N28" s="1" t="s">
        <v>477</v>
      </c>
      <c r="O28" s="1" t="s">
        <v>478</v>
      </c>
      <c r="P28" s="1" t="s">
        <v>479</v>
      </c>
      <c r="Q28" s="1" t="s">
        <v>567</v>
      </c>
      <c r="R28" s="1" t="s">
        <v>74</v>
      </c>
      <c r="S28" s="1" t="s">
        <v>36</v>
      </c>
      <c r="T28" s="1" t="s">
        <v>481</v>
      </c>
    </row>
    <row r="29" s="1" customFormat="1" spans="1:20">
      <c r="A29" s="1" t="s">
        <v>195</v>
      </c>
      <c r="B29" s="1" t="s">
        <v>92</v>
      </c>
      <c r="C29" s="1" t="s">
        <v>568</v>
      </c>
      <c r="D29" s="1" t="s">
        <v>562</v>
      </c>
      <c r="E29" s="1" t="s">
        <v>196</v>
      </c>
      <c r="F29" s="1" t="s">
        <v>92</v>
      </c>
      <c r="G29" s="1" t="s">
        <v>82</v>
      </c>
      <c r="H29" s="1" t="s">
        <v>449</v>
      </c>
      <c r="I29" s="1" t="s">
        <v>563</v>
      </c>
      <c r="J29" s="1" t="s">
        <v>476</v>
      </c>
      <c r="K29" s="1" t="s">
        <v>563</v>
      </c>
      <c r="L29" s="1" t="s">
        <v>563</v>
      </c>
      <c r="M29" s="1" t="s">
        <v>477</v>
      </c>
      <c r="N29" s="1" t="s">
        <v>477</v>
      </c>
      <c r="O29" s="1" t="s">
        <v>478</v>
      </c>
      <c r="P29" s="1" t="s">
        <v>479</v>
      </c>
      <c r="Q29" s="1" t="s">
        <v>569</v>
      </c>
      <c r="R29" s="1" t="s">
        <v>74</v>
      </c>
      <c r="S29" s="1" t="s">
        <v>36</v>
      </c>
      <c r="T29" s="1" t="s">
        <v>481</v>
      </c>
    </row>
    <row r="30" s="1" customFormat="1" spans="1:20">
      <c r="A30" s="1" t="s">
        <v>334</v>
      </c>
      <c r="B30" s="1" t="s">
        <v>92</v>
      </c>
      <c r="C30" s="1" t="s">
        <v>570</v>
      </c>
      <c r="D30" s="1" t="s">
        <v>336</v>
      </c>
      <c r="E30" s="1" t="s">
        <v>337</v>
      </c>
      <c r="F30" s="1" t="s">
        <v>92</v>
      </c>
      <c r="G30" s="1" t="s">
        <v>82</v>
      </c>
      <c r="H30" s="1" t="s">
        <v>449</v>
      </c>
      <c r="I30" s="1" t="s">
        <v>497</v>
      </c>
      <c r="J30" s="1" t="s">
        <v>476</v>
      </c>
      <c r="K30" s="1" t="s">
        <v>497</v>
      </c>
      <c r="L30" s="1" t="s">
        <v>497</v>
      </c>
      <c r="M30" s="1" t="s">
        <v>477</v>
      </c>
      <c r="N30" s="1" t="s">
        <v>477</v>
      </c>
      <c r="O30" s="1" t="s">
        <v>478</v>
      </c>
      <c r="P30" s="1" t="s">
        <v>479</v>
      </c>
      <c r="Q30" s="1" t="s">
        <v>571</v>
      </c>
      <c r="R30" s="1" t="s">
        <v>74</v>
      </c>
      <c r="S30" s="1" t="s">
        <v>36</v>
      </c>
      <c r="T30" s="1" t="s">
        <v>481</v>
      </c>
    </row>
    <row r="31" s="1" customFormat="1" spans="1:20">
      <c r="A31" s="1" t="s">
        <v>220</v>
      </c>
      <c r="B31" s="1" t="s">
        <v>92</v>
      </c>
      <c r="C31" s="1" t="s">
        <v>572</v>
      </c>
      <c r="D31" s="1" t="s">
        <v>222</v>
      </c>
      <c r="E31" s="1" t="s">
        <v>223</v>
      </c>
      <c r="F31" s="1" t="s">
        <v>92</v>
      </c>
      <c r="G31" s="1" t="s">
        <v>82</v>
      </c>
      <c r="H31" s="1" t="s">
        <v>449</v>
      </c>
      <c r="I31" s="1" t="s">
        <v>566</v>
      </c>
      <c r="J31" s="1" t="s">
        <v>476</v>
      </c>
      <c r="K31" s="1" t="s">
        <v>566</v>
      </c>
      <c r="L31" s="1" t="s">
        <v>566</v>
      </c>
      <c r="M31" s="1" t="s">
        <v>477</v>
      </c>
      <c r="N31" s="1" t="s">
        <v>477</v>
      </c>
      <c r="O31" s="1" t="s">
        <v>478</v>
      </c>
      <c r="P31" s="1" t="s">
        <v>479</v>
      </c>
      <c r="Q31" s="1" t="s">
        <v>573</v>
      </c>
      <c r="R31" s="1" t="s">
        <v>74</v>
      </c>
      <c r="S31" s="1" t="s">
        <v>36</v>
      </c>
      <c r="T31" s="1" t="s">
        <v>481</v>
      </c>
    </row>
    <row r="32" s="1" customFormat="1" spans="1:20">
      <c r="A32" s="1" t="s">
        <v>574</v>
      </c>
      <c r="B32" s="1" t="s">
        <v>92</v>
      </c>
      <c r="C32" s="1" t="s">
        <v>575</v>
      </c>
      <c r="D32" s="1" t="s">
        <v>576</v>
      </c>
      <c r="E32" s="1" t="s">
        <v>577</v>
      </c>
      <c r="F32" s="1" t="s">
        <v>92</v>
      </c>
      <c r="G32" s="1" t="s">
        <v>82</v>
      </c>
      <c r="H32" s="1" t="s">
        <v>449</v>
      </c>
      <c r="I32" s="1" t="s">
        <v>478</v>
      </c>
      <c r="J32" s="1" t="s">
        <v>476</v>
      </c>
      <c r="K32" s="1" t="s">
        <v>478</v>
      </c>
      <c r="L32" s="1" t="s">
        <v>478</v>
      </c>
      <c r="M32" s="1" t="s">
        <v>477</v>
      </c>
      <c r="N32" s="1" t="s">
        <v>477</v>
      </c>
      <c r="O32" s="1" t="s">
        <v>478</v>
      </c>
      <c r="P32" s="1" t="s">
        <v>479</v>
      </c>
      <c r="Q32" s="1" t="s">
        <v>578</v>
      </c>
      <c r="R32" s="1" t="s">
        <v>74</v>
      </c>
      <c r="S32" s="1" t="s">
        <v>36</v>
      </c>
      <c r="T32" s="1" t="s">
        <v>481</v>
      </c>
    </row>
    <row r="33" s="1" customFormat="1" spans="1:20">
      <c r="A33" s="1" t="s">
        <v>373</v>
      </c>
      <c r="B33" s="1" t="s">
        <v>92</v>
      </c>
      <c r="C33" s="1" t="s">
        <v>579</v>
      </c>
      <c r="D33" s="1" t="s">
        <v>580</v>
      </c>
      <c r="E33" s="1" t="s">
        <v>581</v>
      </c>
      <c r="F33" s="1" t="s">
        <v>92</v>
      </c>
      <c r="G33" s="1" t="s">
        <v>82</v>
      </c>
      <c r="H33" s="1" t="s">
        <v>449</v>
      </c>
      <c r="I33" s="1" t="s">
        <v>582</v>
      </c>
      <c r="J33" s="1" t="s">
        <v>476</v>
      </c>
      <c r="K33" s="1" t="s">
        <v>582</v>
      </c>
      <c r="L33" s="1" t="s">
        <v>582</v>
      </c>
      <c r="M33" s="1" t="s">
        <v>477</v>
      </c>
      <c r="N33" s="1" t="s">
        <v>477</v>
      </c>
      <c r="O33" s="1" t="s">
        <v>478</v>
      </c>
      <c r="P33" s="1" t="s">
        <v>479</v>
      </c>
      <c r="Q33" s="1" t="s">
        <v>583</v>
      </c>
      <c r="R33" s="1" t="s">
        <v>74</v>
      </c>
      <c r="S33" s="1" t="s">
        <v>36</v>
      </c>
      <c r="T33" s="1" t="s">
        <v>481</v>
      </c>
    </row>
    <row r="34" s="1" customFormat="1" spans="1:20">
      <c r="A34" s="1" t="s">
        <v>339</v>
      </c>
      <c r="B34" s="1" t="s">
        <v>92</v>
      </c>
      <c r="C34" s="1" t="s">
        <v>584</v>
      </c>
      <c r="D34" s="1" t="s">
        <v>580</v>
      </c>
      <c r="E34" s="1" t="s">
        <v>342</v>
      </c>
      <c r="F34" s="1" t="s">
        <v>92</v>
      </c>
      <c r="G34" s="1" t="s">
        <v>82</v>
      </c>
      <c r="H34" s="1" t="s">
        <v>449</v>
      </c>
      <c r="I34" s="1" t="s">
        <v>585</v>
      </c>
      <c r="J34" s="1" t="s">
        <v>476</v>
      </c>
      <c r="K34" s="1" t="s">
        <v>585</v>
      </c>
      <c r="L34" s="1" t="s">
        <v>585</v>
      </c>
      <c r="M34" s="1" t="s">
        <v>477</v>
      </c>
      <c r="N34" s="1" t="s">
        <v>477</v>
      </c>
      <c r="O34" s="1" t="s">
        <v>478</v>
      </c>
      <c r="P34" s="1" t="s">
        <v>479</v>
      </c>
      <c r="Q34" s="1" t="s">
        <v>586</v>
      </c>
      <c r="R34" s="1" t="s">
        <v>74</v>
      </c>
      <c r="S34" s="1" t="s">
        <v>36</v>
      </c>
      <c r="T34" s="1" t="s">
        <v>481</v>
      </c>
    </row>
    <row r="35" s="1" customFormat="1" spans="1:20">
      <c r="A35" s="1" t="s">
        <v>266</v>
      </c>
      <c r="B35" s="1" t="s">
        <v>92</v>
      </c>
      <c r="C35" s="1" t="s">
        <v>587</v>
      </c>
      <c r="D35" s="1" t="s">
        <v>588</v>
      </c>
      <c r="E35" s="1" t="s">
        <v>269</v>
      </c>
      <c r="F35" s="1" t="s">
        <v>92</v>
      </c>
      <c r="G35" s="1" t="s">
        <v>82</v>
      </c>
      <c r="H35" s="1" t="s">
        <v>449</v>
      </c>
      <c r="I35" s="1" t="s">
        <v>540</v>
      </c>
      <c r="J35" s="1" t="s">
        <v>476</v>
      </c>
      <c r="K35" s="1" t="s">
        <v>540</v>
      </c>
      <c r="L35" s="1" t="s">
        <v>540</v>
      </c>
      <c r="M35" s="1" t="s">
        <v>477</v>
      </c>
      <c r="N35" s="1" t="s">
        <v>477</v>
      </c>
      <c r="O35" s="1" t="s">
        <v>478</v>
      </c>
      <c r="P35" s="1" t="s">
        <v>479</v>
      </c>
      <c r="Q35" s="1" t="s">
        <v>589</v>
      </c>
      <c r="R35" s="1" t="s">
        <v>74</v>
      </c>
      <c r="S35" s="1" t="s">
        <v>36</v>
      </c>
      <c r="T35" s="1" t="s">
        <v>481</v>
      </c>
    </row>
    <row r="36" s="1" customFormat="1" spans="1:20">
      <c r="A36" s="1" t="s">
        <v>251</v>
      </c>
      <c r="B36" s="1" t="s">
        <v>92</v>
      </c>
      <c r="C36" s="1" t="s">
        <v>590</v>
      </c>
      <c r="D36" s="1" t="s">
        <v>591</v>
      </c>
      <c r="E36" s="1" t="s">
        <v>254</v>
      </c>
      <c r="F36" s="1" t="s">
        <v>92</v>
      </c>
      <c r="G36" s="1" t="s">
        <v>82</v>
      </c>
      <c r="H36" s="1" t="s">
        <v>449</v>
      </c>
      <c r="I36" s="1" t="s">
        <v>592</v>
      </c>
      <c r="J36" s="1" t="s">
        <v>476</v>
      </c>
      <c r="K36" s="1" t="s">
        <v>592</v>
      </c>
      <c r="L36" s="1" t="s">
        <v>592</v>
      </c>
      <c r="M36" s="1" t="s">
        <v>477</v>
      </c>
      <c r="N36" s="1" t="s">
        <v>477</v>
      </c>
      <c r="O36" s="1" t="s">
        <v>478</v>
      </c>
      <c r="P36" s="1" t="s">
        <v>479</v>
      </c>
      <c r="Q36" s="1" t="s">
        <v>593</v>
      </c>
      <c r="R36" s="1" t="s">
        <v>74</v>
      </c>
      <c r="S36" s="1" t="s">
        <v>36</v>
      </c>
      <c r="T36" s="1" t="s">
        <v>481</v>
      </c>
    </row>
    <row r="37" s="1" customFormat="1" spans="1:20">
      <c r="A37" s="1" t="s">
        <v>426</v>
      </c>
      <c r="B37" s="1" t="s">
        <v>92</v>
      </c>
      <c r="C37" s="1" t="s">
        <v>594</v>
      </c>
      <c r="D37" s="1" t="s">
        <v>428</v>
      </c>
      <c r="E37" s="1" t="s">
        <v>429</v>
      </c>
      <c r="F37" s="1" t="s">
        <v>92</v>
      </c>
      <c r="G37" s="1" t="s">
        <v>82</v>
      </c>
      <c r="H37" s="1" t="s">
        <v>449</v>
      </c>
      <c r="I37" s="1" t="s">
        <v>543</v>
      </c>
      <c r="J37" s="1" t="s">
        <v>476</v>
      </c>
      <c r="K37" s="1" t="s">
        <v>543</v>
      </c>
      <c r="L37" s="1" t="s">
        <v>543</v>
      </c>
      <c r="M37" s="1" t="s">
        <v>477</v>
      </c>
      <c r="N37" s="1" t="s">
        <v>477</v>
      </c>
      <c r="O37" s="1" t="s">
        <v>478</v>
      </c>
      <c r="P37" s="1" t="s">
        <v>479</v>
      </c>
      <c r="Q37" s="1" t="s">
        <v>595</v>
      </c>
      <c r="R37" s="1" t="s">
        <v>74</v>
      </c>
      <c r="S37" s="1" t="s">
        <v>36</v>
      </c>
      <c r="T37" s="1" t="s">
        <v>481</v>
      </c>
    </row>
    <row r="38" s="1" customFormat="1" spans="1:20">
      <c r="A38" s="1" t="s">
        <v>387</v>
      </c>
      <c r="B38" s="1" t="s">
        <v>92</v>
      </c>
      <c r="C38" s="1" t="s">
        <v>596</v>
      </c>
      <c r="D38" s="1" t="s">
        <v>389</v>
      </c>
      <c r="E38" s="1" t="s">
        <v>390</v>
      </c>
      <c r="F38" s="1" t="s">
        <v>92</v>
      </c>
      <c r="G38" s="1" t="s">
        <v>82</v>
      </c>
      <c r="H38" s="1" t="s">
        <v>449</v>
      </c>
      <c r="I38" s="1" t="s">
        <v>597</v>
      </c>
      <c r="J38" s="1" t="s">
        <v>476</v>
      </c>
      <c r="K38" s="1" t="s">
        <v>597</v>
      </c>
      <c r="L38" s="1" t="s">
        <v>597</v>
      </c>
      <c r="M38" s="1" t="s">
        <v>477</v>
      </c>
      <c r="N38" s="1" t="s">
        <v>477</v>
      </c>
      <c r="O38" s="1" t="s">
        <v>478</v>
      </c>
      <c r="P38" s="1" t="s">
        <v>479</v>
      </c>
      <c r="Q38" s="1" t="s">
        <v>598</v>
      </c>
      <c r="R38" s="1" t="s">
        <v>74</v>
      </c>
      <c r="S38" s="1" t="s">
        <v>36</v>
      </c>
      <c r="T38" s="1" t="s">
        <v>481</v>
      </c>
    </row>
    <row r="39" s="1" customFormat="1" spans="1:20">
      <c r="A39" s="1" t="s">
        <v>423</v>
      </c>
      <c r="B39" s="1" t="s">
        <v>92</v>
      </c>
      <c r="C39" s="1" t="s">
        <v>599</v>
      </c>
      <c r="D39" s="1" t="s">
        <v>600</v>
      </c>
      <c r="E39" s="1" t="s">
        <v>424</v>
      </c>
      <c r="F39" s="1" t="s">
        <v>92</v>
      </c>
      <c r="G39" s="1" t="s">
        <v>82</v>
      </c>
      <c r="H39" s="1" t="s">
        <v>449</v>
      </c>
      <c r="I39" s="1" t="s">
        <v>497</v>
      </c>
      <c r="J39" s="1" t="s">
        <v>476</v>
      </c>
      <c r="K39" s="1" t="s">
        <v>497</v>
      </c>
      <c r="L39" s="1" t="s">
        <v>497</v>
      </c>
      <c r="M39" s="1" t="s">
        <v>477</v>
      </c>
      <c r="N39" s="1" t="s">
        <v>477</v>
      </c>
      <c r="O39" s="1" t="s">
        <v>478</v>
      </c>
      <c r="P39" s="1" t="s">
        <v>479</v>
      </c>
      <c r="Q39" s="1" t="s">
        <v>601</v>
      </c>
      <c r="R39" s="1" t="s">
        <v>74</v>
      </c>
      <c r="S39" s="1" t="s">
        <v>36</v>
      </c>
      <c r="T39" s="1" t="s">
        <v>481</v>
      </c>
    </row>
    <row r="40" s="1" customFormat="1" spans="1:20">
      <c r="A40" s="1" t="s">
        <v>294</v>
      </c>
      <c r="B40" s="1" t="s">
        <v>92</v>
      </c>
      <c r="C40" s="1" t="s">
        <v>602</v>
      </c>
      <c r="D40" s="1" t="s">
        <v>600</v>
      </c>
      <c r="E40" s="1" t="s">
        <v>297</v>
      </c>
      <c r="F40" s="1" t="s">
        <v>92</v>
      </c>
      <c r="G40" s="1" t="s">
        <v>82</v>
      </c>
      <c r="H40" s="1" t="s">
        <v>449</v>
      </c>
      <c r="I40" s="1" t="s">
        <v>603</v>
      </c>
      <c r="J40" s="1" t="s">
        <v>476</v>
      </c>
      <c r="K40" s="1" t="s">
        <v>603</v>
      </c>
      <c r="L40" s="1" t="s">
        <v>603</v>
      </c>
      <c r="M40" s="1" t="s">
        <v>477</v>
      </c>
      <c r="N40" s="1" t="s">
        <v>477</v>
      </c>
      <c r="O40" s="1" t="s">
        <v>478</v>
      </c>
      <c r="P40" s="1" t="s">
        <v>479</v>
      </c>
      <c r="Q40" s="1" t="s">
        <v>604</v>
      </c>
      <c r="R40" s="1" t="s">
        <v>74</v>
      </c>
      <c r="S40" s="1" t="s">
        <v>36</v>
      </c>
      <c r="T40" s="1" t="s">
        <v>481</v>
      </c>
    </row>
    <row r="41" s="1" customFormat="1" spans="1:20">
      <c r="A41" s="1" t="s">
        <v>187</v>
      </c>
      <c r="B41" s="1" t="s">
        <v>92</v>
      </c>
      <c r="C41" s="1" t="s">
        <v>605</v>
      </c>
      <c r="D41" s="1" t="s">
        <v>606</v>
      </c>
      <c r="E41" s="1" t="s">
        <v>190</v>
      </c>
      <c r="F41" s="1" t="s">
        <v>92</v>
      </c>
      <c r="G41" s="1" t="s">
        <v>82</v>
      </c>
      <c r="H41" s="1" t="s">
        <v>449</v>
      </c>
      <c r="I41" s="1" t="s">
        <v>607</v>
      </c>
      <c r="J41" s="1" t="s">
        <v>476</v>
      </c>
      <c r="K41" s="1" t="s">
        <v>607</v>
      </c>
      <c r="L41" s="1" t="s">
        <v>607</v>
      </c>
      <c r="M41" s="1" t="s">
        <v>477</v>
      </c>
      <c r="N41" s="1" t="s">
        <v>477</v>
      </c>
      <c r="O41" s="1" t="s">
        <v>478</v>
      </c>
      <c r="P41" s="1" t="s">
        <v>479</v>
      </c>
      <c r="Q41" s="1" t="s">
        <v>608</v>
      </c>
      <c r="R41" s="1" t="s">
        <v>74</v>
      </c>
      <c r="S41" s="1" t="s">
        <v>36</v>
      </c>
      <c r="T41" s="1" t="s">
        <v>481</v>
      </c>
    </row>
    <row r="42" s="1" customFormat="1" spans="1:20">
      <c r="A42" s="1" t="s">
        <v>244</v>
      </c>
      <c r="B42" s="1" t="s">
        <v>92</v>
      </c>
      <c r="C42" s="1" t="s">
        <v>609</v>
      </c>
      <c r="D42" s="1" t="s">
        <v>246</v>
      </c>
      <c r="E42" s="1" t="s">
        <v>247</v>
      </c>
      <c r="F42" s="1" t="s">
        <v>92</v>
      </c>
      <c r="G42" s="1" t="s">
        <v>82</v>
      </c>
      <c r="H42" s="1" t="s">
        <v>449</v>
      </c>
      <c r="I42" s="1" t="s">
        <v>532</v>
      </c>
      <c r="J42" s="1" t="s">
        <v>476</v>
      </c>
      <c r="K42" s="1" t="s">
        <v>532</v>
      </c>
      <c r="L42" s="1" t="s">
        <v>532</v>
      </c>
      <c r="M42" s="1" t="s">
        <v>477</v>
      </c>
      <c r="N42" s="1" t="s">
        <v>477</v>
      </c>
      <c r="O42" s="1" t="s">
        <v>478</v>
      </c>
      <c r="P42" s="1" t="s">
        <v>479</v>
      </c>
      <c r="Q42" s="1" t="s">
        <v>610</v>
      </c>
      <c r="R42" s="1" t="s">
        <v>74</v>
      </c>
      <c r="S42" s="1" t="s">
        <v>36</v>
      </c>
      <c r="T42" s="1" t="s">
        <v>481</v>
      </c>
    </row>
    <row r="43" s="1" customFormat="1" spans="1:20">
      <c r="A43" s="1" t="s">
        <v>106</v>
      </c>
      <c r="B43" s="1" t="s">
        <v>101</v>
      </c>
      <c r="C43" s="1" t="s">
        <v>611</v>
      </c>
      <c r="D43" s="1" t="s">
        <v>108</v>
      </c>
      <c r="E43" s="1" t="s">
        <v>109</v>
      </c>
      <c r="F43" s="1" t="s">
        <v>92</v>
      </c>
      <c r="G43" s="1" t="s">
        <v>82</v>
      </c>
      <c r="H43" s="1" t="s">
        <v>449</v>
      </c>
      <c r="I43" s="1" t="s">
        <v>612</v>
      </c>
      <c r="J43" s="1" t="s">
        <v>476</v>
      </c>
      <c r="K43" s="1" t="s">
        <v>612</v>
      </c>
      <c r="L43" s="1" t="s">
        <v>612</v>
      </c>
      <c r="M43" s="1" t="s">
        <v>477</v>
      </c>
      <c r="N43" s="1" t="s">
        <v>477</v>
      </c>
      <c r="O43" s="1" t="s">
        <v>478</v>
      </c>
      <c r="P43" s="1" t="s">
        <v>479</v>
      </c>
      <c r="Q43" s="1" t="s">
        <v>613</v>
      </c>
      <c r="R43" s="1" t="s">
        <v>74</v>
      </c>
      <c r="S43" s="1" t="s">
        <v>36</v>
      </c>
      <c r="T43" s="1" t="s">
        <v>481</v>
      </c>
    </row>
    <row r="44" s="1" customFormat="1" spans="1:20">
      <c r="A44" s="1" t="s">
        <v>114</v>
      </c>
      <c r="B44" s="1" t="s">
        <v>101</v>
      </c>
      <c r="C44" s="1" t="s">
        <v>614</v>
      </c>
      <c r="D44" s="1" t="s">
        <v>615</v>
      </c>
      <c r="E44" s="1" t="s">
        <v>117</v>
      </c>
      <c r="F44" s="1" t="s">
        <v>92</v>
      </c>
      <c r="G44" s="1" t="s">
        <v>82</v>
      </c>
      <c r="H44" s="1" t="s">
        <v>449</v>
      </c>
      <c r="I44" s="1" t="s">
        <v>616</v>
      </c>
      <c r="J44" s="1" t="s">
        <v>476</v>
      </c>
      <c r="K44" s="1" t="s">
        <v>616</v>
      </c>
      <c r="L44" s="1" t="s">
        <v>616</v>
      </c>
      <c r="M44" s="1" t="s">
        <v>477</v>
      </c>
      <c r="N44" s="1" t="s">
        <v>477</v>
      </c>
      <c r="O44" s="1" t="s">
        <v>478</v>
      </c>
      <c r="P44" s="1" t="s">
        <v>479</v>
      </c>
      <c r="Q44" s="1" t="s">
        <v>617</v>
      </c>
      <c r="R44" s="1" t="s">
        <v>74</v>
      </c>
      <c r="S44" s="1" t="s">
        <v>36</v>
      </c>
      <c r="T44" s="1" t="s">
        <v>481</v>
      </c>
    </row>
    <row r="45" s="1" customFormat="1" spans="1:20">
      <c r="A45" s="1" t="s">
        <v>128</v>
      </c>
      <c r="B45" s="1" t="s">
        <v>101</v>
      </c>
      <c r="C45" s="1" t="s">
        <v>618</v>
      </c>
      <c r="D45" s="1" t="s">
        <v>130</v>
      </c>
      <c r="E45" s="1" t="s">
        <v>131</v>
      </c>
      <c r="F45" s="1" t="s">
        <v>92</v>
      </c>
      <c r="G45" s="1" t="s">
        <v>82</v>
      </c>
      <c r="H45" s="1" t="s">
        <v>449</v>
      </c>
      <c r="I45" s="1" t="s">
        <v>619</v>
      </c>
      <c r="J45" s="1" t="s">
        <v>476</v>
      </c>
      <c r="K45" s="1" t="s">
        <v>619</v>
      </c>
      <c r="L45" s="1" t="s">
        <v>619</v>
      </c>
      <c r="M45" s="1" t="s">
        <v>477</v>
      </c>
      <c r="N45" s="1" t="s">
        <v>477</v>
      </c>
      <c r="O45" s="1" t="s">
        <v>478</v>
      </c>
      <c r="P45" s="1" t="s">
        <v>479</v>
      </c>
      <c r="Q45" s="1" t="s">
        <v>620</v>
      </c>
      <c r="R45" s="1" t="s">
        <v>74</v>
      </c>
      <c r="S45" s="1" t="s">
        <v>36</v>
      </c>
      <c r="T45" s="1" t="s">
        <v>481</v>
      </c>
    </row>
    <row r="46" s="1" customFormat="1" spans="1:20">
      <c r="A46" s="1" t="s">
        <v>318</v>
      </c>
      <c r="B46" s="1" t="s">
        <v>101</v>
      </c>
      <c r="C46" s="1" t="s">
        <v>621</v>
      </c>
      <c r="D46" s="1" t="s">
        <v>320</v>
      </c>
      <c r="E46" s="1" t="s">
        <v>321</v>
      </c>
      <c r="F46" s="1" t="s">
        <v>92</v>
      </c>
      <c r="G46" s="1" t="s">
        <v>82</v>
      </c>
      <c r="H46" s="1" t="s">
        <v>449</v>
      </c>
      <c r="I46" s="1" t="s">
        <v>549</v>
      </c>
      <c r="J46" s="1" t="s">
        <v>476</v>
      </c>
      <c r="K46" s="1" t="s">
        <v>549</v>
      </c>
      <c r="L46" s="1" t="s">
        <v>549</v>
      </c>
      <c r="M46" s="1" t="s">
        <v>477</v>
      </c>
      <c r="N46" s="1" t="s">
        <v>477</v>
      </c>
      <c r="O46" s="1" t="s">
        <v>478</v>
      </c>
      <c r="P46" s="1" t="s">
        <v>479</v>
      </c>
      <c r="Q46" s="1" t="s">
        <v>622</v>
      </c>
      <c r="R46" s="1" t="s">
        <v>74</v>
      </c>
      <c r="S46" s="1" t="s">
        <v>36</v>
      </c>
      <c r="T46" s="1" t="s">
        <v>481</v>
      </c>
    </row>
    <row r="47" s="1" customFormat="1" spans="1:20">
      <c r="A47" s="1" t="s">
        <v>323</v>
      </c>
      <c r="B47" s="1" t="s">
        <v>101</v>
      </c>
      <c r="C47" s="1" t="s">
        <v>623</v>
      </c>
      <c r="D47" s="1" t="s">
        <v>325</v>
      </c>
      <c r="E47" s="1" t="s">
        <v>326</v>
      </c>
      <c r="F47" s="1" t="s">
        <v>92</v>
      </c>
      <c r="G47" s="1" t="s">
        <v>82</v>
      </c>
      <c r="H47" s="1" t="s">
        <v>449</v>
      </c>
      <c r="I47" s="1" t="s">
        <v>612</v>
      </c>
      <c r="J47" s="1" t="s">
        <v>476</v>
      </c>
      <c r="K47" s="1" t="s">
        <v>612</v>
      </c>
      <c r="L47" s="1" t="s">
        <v>612</v>
      </c>
      <c r="M47" s="1" t="s">
        <v>477</v>
      </c>
      <c r="N47" s="1" t="s">
        <v>477</v>
      </c>
      <c r="O47" s="1" t="s">
        <v>478</v>
      </c>
      <c r="P47" s="1" t="s">
        <v>479</v>
      </c>
      <c r="Q47" s="1" t="s">
        <v>624</v>
      </c>
      <c r="R47" s="1" t="s">
        <v>74</v>
      </c>
      <c r="S47" s="1" t="s">
        <v>36</v>
      </c>
      <c r="T47" s="1" t="s">
        <v>481</v>
      </c>
    </row>
    <row r="48" s="1" customFormat="1" spans="1:20">
      <c r="A48" s="1" t="s">
        <v>299</v>
      </c>
      <c r="B48" s="1" t="s">
        <v>101</v>
      </c>
      <c r="C48" s="1" t="s">
        <v>625</v>
      </c>
      <c r="D48" s="1" t="s">
        <v>626</v>
      </c>
      <c r="E48" s="1" t="s">
        <v>302</v>
      </c>
      <c r="F48" s="1" t="s">
        <v>92</v>
      </c>
      <c r="G48" s="1" t="s">
        <v>82</v>
      </c>
      <c r="H48" s="1" t="s">
        <v>449</v>
      </c>
      <c r="I48" s="1" t="s">
        <v>627</v>
      </c>
      <c r="J48" s="1" t="s">
        <v>476</v>
      </c>
      <c r="K48" s="1" t="s">
        <v>627</v>
      </c>
      <c r="L48" s="1" t="s">
        <v>627</v>
      </c>
      <c r="M48" s="1" t="s">
        <v>477</v>
      </c>
      <c r="N48" s="1" t="s">
        <v>477</v>
      </c>
      <c r="O48" s="1" t="s">
        <v>478</v>
      </c>
      <c r="P48" s="1" t="s">
        <v>479</v>
      </c>
      <c r="Q48" s="1" t="s">
        <v>628</v>
      </c>
      <c r="R48" s="1" t="s">
        <v>74</v>
      </c>
      <c r="S48" s="1" t="s">
        <v>36</v>
      </c>
      <c r="T48" s="1" t="s">
        <v>481</v>
      </c>
    </row>
    <row r="49" s="1" customFormat="1" spans="1:20">
      <c r="A49" s="1" t="s">
        <v>305</v>
      </c>
      <c r="B49" s="1" t="s">
        <v>101</v>
      </c>
      <c r="C49" s="1" t="s">
        <v>629</v>
      </c>
      <c r="D49" s="1" t="s">
        <v>307</v>
      </c>
      <c r="E49" s="1" t="s">
        <v>308</v>
      </c>
      <c r="F49" s="1" t="s">
        <v>92</v>
      </c>
      <c r="G49" s="1" t="s">
        <v>82</v>
      </c>
      <c r="H49" s="1" t="s">
        <v>449</v>
      </c>
      <c r="I49" s="1" t="s">
        <v>475</v>
      </c>
      <c r="J49" s="1" t="s">
        <v>476</v>
      </c>
      <c r="K49" s="1" t="s">
        <v>475</v>
      </c>
      <c r="L49" s="1" t="s">
        <v>475</v>
      </c>
      <c r="M49" s="1" t="s">
        <v>477</v>
      </c>
      <c r="N49" s="1" t="s">
        <v>477</v>
      </c>
      <c r="O49" s="1" t="s">
        <v>478</v>
      </c>
      <c r="P49" s="1" t="s">
        <v>479</v>
      </c>
      <c r="Q49" s="1" t="s">
        <v>630</v>
      </c>
      <c r="R49" s="1" t="s">
        <v>74</v>
      </c>
      <c r="S49" s="1" t="s">
        <v>36</v>
      </c>
      <c r="T49" s="1" t="s">
        <v>481</v>
      </c>
    </row>
    <row r="50" s="1" customFormat="1" spans="1:20">
      <c r="A50" s="1" t="s">
        <v>631</v>
      </c>
      <c r="B50" s="1" t="s">
        <v>101</v>
      </c>
      <c r="C50" s="1" t="s">
        <v>632</v>
      </c>
      <c r="D50" s="1" t="s">
        <v>626</v>
      </c>
      <c r="E50" s="1" t="s">
        <v>302</v>
      </c>
      <c r="F50" s="1" t="s">
        <v>92</v>
      </c>
      <c r="G50" s="1" t="s">
        <v>82</v>
      </c>
      <c r="H50" s="1" t="s">
        <v>449</v>
      </c>
      <c r="I50" s="1" t="s">
        <v>478</v>
      </c>
      <c r="J50" s="1" t="s">
        <v>476</v>
      </c>
      <c r="K50" s="1" t="s">
        <v>478</v>
      </c>
      <c r="L50" s="1" t="s">
        <v>478</v>
      </c>
      <c r="M50" s="1" t="s">
        <v>477</v>
      </c>
      <c r="N50" s="1" t="s">
        <v>477</v>
      </c>
      <c r="O50" s="1" t="s">
        <v>478</v>
      </c>
      <c r="P50" s="1" t="s">
        <v>479</v>
      </c>
      <c r="Q50" s="1" t="s">
        <v>633</v>
      </c>
      <c r="R50" s="1" t="s">
        <v>74</v>
      </c>
      <c r="S50" s="1" t="s">
        <v>36</v>
      </c>
      <c r="T50" s="1" t="s">
        <v>481</v>
      </c>
    </row>
    <row r="51" s="1" customFormat="1" spans="1:20">
      <c r="A51" s="1" t="s">
        <v>310</v>
      </c>
      <c r="B51" s="1" t="s">
        <v>101</v>
      </c>
      <c r="C51" s="1" t="s">
        <v>634</v>
      </c>
      <c r="D51" s="1" t="s">
        <v>635</v>
      </c>
      <c r="E51" s="1" t="s">
        <v>313</v>
      </c>
      <c r="F51" s="1" t="s">
        <v>92</v>
      </c>
      <c r="G51" s="1" t="s">
        <v>82</v>
      </c>
      <c r="H51" s="1" t="s">
        <v>449</v>
      </c>
      <c r="I51" s="1" t="s">
        <v>636</v>
      </c>
      <c r="J51" s="1" t="s">
        <v>476</v>
      </c>
      <c r="K51" s="1" t="s">
        <v>636</v>
      </c>
      <c r="L51" s="1" t="s">
        <v>636</v>
      </c>
      <c r="M51" s="1" t="s">
        <v>477</v>
      </c>
      <c r="N51" s="1" t="s">
        <v>477</v>
      </c>
      <c r="O51" s="1" t="s">
        <v>478</v>
      </c>
      <c r="P51" s="1" t="s">
        <v>479</v>
      </c>
      <c r="Q51" s="1" t="s">
        <v>637</v>
      </c>
      <c r="R51" s="1" t="s">
        <v>74</v>
      </c>
      <c r="S51" s="1" t="s">
        <v>36</v>
      </c>
      <c r="T51" s="1" t="s">
        <v>481</v>
      </c>
    </row>
    <row r="52" s="1" customFormat="1" spans="1:20">
      <c r="A52" s="1" t="s">
        <v>122</v>
      </c>
      <c r="B52" s="1" t="s">
        <v>101</v>
      </c>
      <c r="C52" s="1" t="s">
        <v>638</v>
      </c>
      <c r="D52" s="1" t="s">
        <v>639</v>
      </c>
      <c r="E52" s="1" t="s">
        <v>123</v>
      </c>
      <c r="F52" s="1" t="s">
        <v>92</v>
      </c>
      <c r="G52" s="1" t="s">
        <v>82</v>
      </c>
      <c r="H52" s="1" t="s">
        <v>449</v>
      </c>
      <c r="I52" s="1" t="s">
        <v>640</v>
      </c>
      <c r="J52" s="1" t="s">
        <v>476</v>
      </c>
      <c r="K52" s="1" t="s">
        <v>640</v>
      </c>
      <c r="L52" s="1" t="s">
        <v>640</v>
      </c>
      <c r="M52" s="1" t="s">
        <v>477</v>
      </c>
      <c r="N52" s="1" t="s">
        <v>477</v>
      </c>
      <c r="O52" s="1" t="s">
        <v>478</v>
      </c>
      <c r="P52" s="1" t="s">
        <v>479</v>
      </c>
      <c r="Q52" s="1" t="s">
        <v>641</v>
      </c>
      <c r="R52" s="1" t="s">
        <v>74</v>
      </c>
      <c r="S52" s="1" t="s">
        <v>36</v>
      </c>
      <c r="T52" s="1" t="s">
        <v>481</v>
      </c>
    </row>
    <row r="53" s="1" customFormat="1" spans="1:20">
      <c r="A53" s="1" t="s">
        <v>97</v>
      </c>
      <c r="B53" s="1" t="s">
        <v>101</v>
      </c>
      <c r="C53" s="1" t="s">
        <v>642</v>
      </c>
      <c r="D53" s="1" t="s">
        <v>639</v>
      </c>
      <c r="E53" s="1" t="s">
        <v>643</v>
      </c>
      <c r="F53" s="1" t="s">
        <v>92</v>
      </c>
      <c r="G53" s="1" t="s">
        <v>82</v>
      </c>
      <c r="H53" s="1" t="s">
        <v>449</v>
      </c>
      <c r="I53" s="1" t="s">
        <v>644</v>
      </c>
      <c r="J53" s="1" t="s">
        <v>476</v>
      </c>
      <c r="K53" s="1" t="s">
        <v>644</v>
      </c>
      <c r="L53" s="1" t="s">
        <v>644</v>
      </c>
      <c r="M53" s="1" t="s">
        <v>477</v>
      </c>
      <c r="N53" s="1" t="s">
        <v>477</v>
      </c>
      <c r="O53" s="1" t="s">
        <v>478</v>
      </c>
      <c r="P53" s="1" t="s">
        <v>479</v>
      </c>
      <c r="Q53" s="1" t="s">
        <v>645</v>
      </c>
      <c r="R53" s="1" t="s">
        <v>74</v>
      </c>
      <c r="S53" s="1" t="s">
        <v>36</v>
      </c>
      <c r="T53" s="1" t="s">
        <v>481</v>
      </c>
    </row>
    <row r="54" s="1" customFormat="1" spans="1:20">
      <c r="A54" s="1" t="s">
        <v>316</v>
      </c>
      <c r="B54" s="1" t="s">
        <v>101</v>
      </c>
      <c r="C54" s="1" t="s">
        <v>646</v>
      </c>
      <c r="D54" s="1" t="s">
        <v>639</v>
      </c>
      <c r="E54" s="1" t="s">
        <v>317</v>
      </c>
      <c r="F54" s="1" t="s">
        <v>92</v>
      </c>
      <c r="G54" s="1" t="s">
        <v>82</v>
      </c>
      <c r="H54" s="1" t="s">
        <v>449</v>
      </c>
      <c r="I54" s="1" t="s">
        <v>640</v>
      </c>
      <c r="J54" s="1" t="s">
        <v>476</v>
      </c>
      <c r="K54" s="1" t="s">
        <v>640</v>
      </c>
      <c r="L54" s="1" t="s">
        <v>640</v>
      </c>
      <c r="M54" s="1" t="s">
        <v>477</v>
      </c>
      <c r="N54" s="1" t="s">
        <v>477</v>
      </c>
      <c r="O54" s="1" t="s">
        <v>478</v>
      </c>
      <c r="P54" s="1" t="s">
        <v>479</v>
      </c>
      <c r="Q54" s="1" t="s">
        <v>647</v>
      </c>
      <c r="R54" s="1" t="s">
        <v>74</v>
      </c>
      <c r="S54" s="1" t="s">
        <v>36</v>
      </c>
      <c r="T54" s="1" t="s">
        <v>481</v>
      </c>
    </row>
    <row r="55" s="1" customFormat="1" spans="1:20">
      <c r="A55" s="1" t="s">
        <v>135</v>
      </c>
      <c r="B55" s="1" t="s">
        <v>101</v>
      </c>
      <c r="C55" s="1" t="s">
        <v>648</v>
      </c>
      <c r="D55" s="1" t="s">
        <v>649</v>
      </c>
      <c r="E55" s="1" t="s">
        <v>138</v>
      </c>
      <c r="F55" s="1" t="s">
        <v>101</v>
      </c>
      <c r="G55" s="1" t="s">
        <v>82</v>
      </c>
      <c r="H55" s="1" t="s">
        <v>449</v>
      </c>
      <c r="I55" s="1" t="s">
        <v>650</v>
      </c>
      <c r="J55" s="1" t="s">
        <v>476</v>
      </c>
      <c r="K55" s="1" t="s">
        <v>650</v>
      </c>
      <c r="L55" s="1" t="s">
        <v>650</v>
      </c>
      <c r="M55" s="1" t="s">
        <v>477</v>
      </c>
      <c r="N55" s="1" t="s">
        <v>477</v>
      </c>
      <c r="O55" s="1" t="s">
        <v>478</v>
      </c>
      <c r="P55" s="1" t="s">
        <v>479</v>
      </c>
      <c r="Q55" s="1" t="s">
        <v>651</v>
      </c>
      <c r="R55" s="1" t="s">
        <v>74</v>
      </c>
      <c r="S55" s="1" t="s">
        <v>36</v>
      </c>
      <c r="T55" s="1" t="s">
        <v>481</v>
      </c>
    </row>
    <row r="56" s="1" customFormat="1" spans="1:20">
      <c r="A56" s="1" t="s">
        <v>149</v>
      </c>
      <c r="B56" s="1" t="s">
        <v>101</v>
      </c>
      <c r="C56" s="1" t="s">
        <v>652</v>
      </c>
      <c r="D56" s="1" t="s">
        <v>151</v>
      </c>
      <c r="E56" s="1" t="s">
        <v>653</v>
      </c>
      <c r="F56" s="1" t="s">
        <v>92</v>
      </c>
      <c r="G56" s="1" t="s">
        <v>82</v>
      </c>
      <c r="H56" s="1" t="s">
        <v>449</v>
      </c>
      <c r="I56" s="1" t="s">
        <v>654</v>
      </c>
      <c r="J56" s="1" t="s">
        <v>476</v>
      </c>
      <c r="K56" s="1" t="s">
        <v>654</v>
      </c>
      <c r="L56" s="1" t="s">
        <v>654</v>
      </c>
      <c r="M56" s="1" t="s">
        <v>477</v>
      </c>
      <c r="N56" s="1" t="s">
        <v>477</v>
      </c>
      <c r="O56" s="1" t="s">
        <v>478</v>
      </c>
      <c r="P56" s="1" t="s">
        <v>479</v>
      </c>
      <c r="Q56" s="1" t="s">
        <v>655</v>
      </c>
      <c r="R56" s="1" t="s">
        <v>74</v>
      </c>
      <c r="S56" s="1" t="s">
        <v>36</v>
      </c>
      <c r="T56" s="1" t="s">
        <v>481</v>
      </c>
    </row>
    <row r="57" s="1" customFormat="1" spans="1:20">
      <c r="A57" s="1" t="s">
        <v>157</v>
      </c>
      <c r="B57" s="1" t="s">
        <v>101</v>
      </c>
      <c r="C57" s="1" t="s">
        <v>656</v>
      </c>
      <c r="D57" s="1" t="s">
        <v>657</v>
      </c>
      <c r="E57" s="1" t="s">
        <v>658</v>
      </c>
      <c r="F57" s="1" t="s">
        <v>92</v>
      </c>
      <c r="G57" s="1" t="s">
        <v>82</v>
      </c>
      <c r="H57" s="1" t="s">
        <v>449</v>
      </c>
      <c r="I57" s="1" t="s">
        <v>659</v>
      </c>
      <c r="J57" s="1" t="s">
        <v>476</v>
      </c>
      <c r="K57" s="1" t="s">
        <v>659</v>
      </c>
      <c r="L57" s="1" t="s">
        <v>659</v>
      </c>
      <c r="M57" s="1" t="s">
        <v>477</v>
      </c>
      <c r="N57" s="1" t="s">
        <v>477</v>
      </c>
      <c r="O57" s="1" t="s">
        <v>478</v>
      </c>
      <c r="P57" s="1" t="s">
        <v>479</v>
      </c>
      <c r="Q57" s="1" t="s">
        <v>660</v>
      </c>
      <c r="R57" s="1" t="s">
        <v>74</v>
      </c>
      <c r="S57" s="1" t="s">
        <v>36</v>
      </c>
      <c r="T57" s="1" t="s">
        <v>481</v>
      </c>
    </row>
    <row r="58" s="1" customFormat="1" spans="1:20">
      <c r="A58" s="1" t="s">
        <v>141</v>
      </c>
      <c r="B58" s="1" t="s">
        <v>101</v>
      </c>
      <c r="C58" s="1" t="s">
        <v>661</v>
      </c>
      <c r="D58" s="1" t="s">
        <v>143</v>
      </c>
      <c r="E58" s="1" t="s">
        <v>144</v>
      </c>
      <c r="F58" s="1" t="s">
        <v>92</v>
      </c>
      <c r="G58" s="1" t="s">
        <v>82</v>
      </c>
      <c r="H58" s="1" t="s">
        <v>449</v>
      </c>
      <c r="I58" s="1" t="s">
        <v>662</v>
      </c>
      <c r="J58" s="1" t="s">
        <v>476</v>
      </c>
      <c r="K58" s="1" t="s">
        <v>662</v>
      </c>
      <c r="L58" s="1" t="s">
        <v>662</v>
      </c>
      <c r="M58" s="1" t="s">
        <v>477</v>
      </c>
      <c r="N58" s="1" t="s">
        <v>477</v>
      </c>
      <c r="O58" s="1" t="s">
        <v>478</v>
      </c>
      <c r="P58" s="1" t="s">
        <v>479</v>
      </c>
      <c r="Q58" s="1" t="s">
        <v>663</v>
      </c>
      <c r="R58" s="1" t="s">
        <v>74</v>
      </c>
      <c r="S58" s="1" t="s">
        <v>36</v>
      </c>
      <c r="T58" s="1" t="s">
        <v>481</v>
      </c>
    </row>
    <row r="59" s="1" customFormat="1" spans="1:20">
      <c r="A59" s="1" t="s">
        <v>88</v>
      </c>
      <c r="B59" s="1" t="s">
        <v>81</v>
      </c>
      <c r="C59" s="1" t="s">
        <v>664</v>
      </c>
      <c r="D59" s="1" t="s">
        <v>90</v>
      </c>
      <c r="E59" s="1" t="s">
        <v>91</v>
      </c>
      <c r="F59" s="1" t="s">
        <v>92</v>
      </c>
      <c r="G59" s="1" t="s">
        <v>82</v>
      </c>
      <c r="H59" s="1" t="s">
        <v>449</v>
      </c>
      <c r="I59" s="1" t="s">
        <v>665</v>
      </c>
      <c r="J59" s="1" t="s">
        <v>476</v>
      </c>
      <c r="K59" s="1" t="s">
        <v>665</v>
      </c>
      <c r="L59" s="1" t="s">
        <v>665</v>
      </c>
      <c r="M59" s="1" t="s">
        <v>477</v>
      </c>
      <c r="N59" s="1" t="s">
        <v>477</v>
      </c>
      <c r="O59" s="1" t="s">
        <v>478</v>
      </c>
      <c r="P59" s="1" t="s">
        <v>479</v>
      </c>
      <c r="Q59" s="1" t="s">
        <v>666</v>
      </c>
      <c r="R59" s="1" t="s">
        <v>74</v>
      </c>
      <c r="S59" s="1" t="s">
        <v>36</v>
      </c>
      <c r="T59" s="1" t="s">
        <v>481</v>
      </c>
    </row>
    <row r="60" s="1" customFormat="1" spans="1:20">
      <c r="A60" s="1" t="s">
        <v>72</v>
      </c>
      <c r="B60" s="1" t="s">
        <v>80</v>
      </c>
      <c r="C60" s="1" t="s">
        <v>667</v>
      </c>
      <c r="D60" s="1" t="s">
        <v>668</v>
      </c>
      <c r="E60" s="1" t="s">
        <v>79</v>
      </c>
      <c r="F60" s="1" t="s">
        <v>81</v>
      </c>
      <c r="G60" s="1" t="s">
        <v>82</v>
      </c>
      <c r="H60" s="1" t="s">
        <v>449</v>
      </c>
      <c r="I60" s="1" t="s">
        <v>669</v>
      </c>
      <c r="J60" s="1" t="s">
        <v>476</v>
      </c>
      <c r="K60" s="1" t="s">
        <v>669</v>
      </c>
      <c r="L60" s="1" t="s">
        <v>669</v>
      </c>
      <c r="M60" s="1" t="s">
        <v>477</v>
      </c>
      <c r="N60" s="1" t="s">
        <v>477</v>
      </c>
      <c r="O60" s="1" t="s">
        <v>478</v>
      </c>
      <c r="P60" s="1" t="s">
        <v>479</v>
      </c>
      <c r="Q60" s="1" t="s">
        <v>670</v>
      </c>
      <c r="R60" s="1" t="s">
        <v>74</v>
      </c>
      <c r="S60" s="1" t="s">
        <v>36</v>
      </c>
      <c r="T60" s="1" t="s">
        <v>481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2022-02-10T03:17:29Z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6F8AE338559048B08CAF1F1E3724E0B6</vt:lpwstr>
  </property>
</Properties>
</file>