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对账!$1:$107</definedName>
  </definedNames>
  <calcPr calcId="144525"/>
</workbook>
</file>

<file path=xl/sharedStrings.xml><?xml version="1.0" encoding="utf-8"?>
<sst xmlns="http://schemas.openxmlformats.org/spreadsheetml/2006/main" count="2878" uniqueCount="945">
  <si>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</si>
  <si>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</si>
  <si>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</si>
  <si>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</si>
  <si>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</si>
  <si>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</si>
  <si>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</si>
  <si>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</si>
  <si>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</si>
  <si>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</si>
  <si>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</si>
  <si>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</si>
  <si>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</si>
  <si>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</si>
  <si>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</si>
  <si>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</si>
  <si>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</si>
  <si>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</si>
  <si>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</si>
  <si>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</si>
  <si>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</si>
  <si>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</si>
  <si>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</si>
  <si>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</si>
  <si>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</si>
  <si>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</si>
  <si>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</si>
  <si>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[罗兰低地]诺富特巴罗莎谷度假酒店(Novotel Barossa Valley Resort)(55290372)</t>
  </si>
  <si>
    <t>特大床一室房&lt;不退款&gt;&lt;2人入住&gt;</t>
  </si>
  <si>
    <t>HKD</t>
  </si>
  <si>
    <t>Jordan/Jack</t>
  </si>
  <si>
    <t>CA13030220130HKD</t>
  </si>
  <si>
    <t>未提现</t>
  </si>
  <si>
    <t>携程开票</t>
  </si>
  <si>
    <t>KVBSCJCD</t>
  </si>
  <si>
    <t>[拉斯维加斯]金门赌场酒店(Golden Gate Hotel &amp; Casino)(55745317)</t>
  </si>
  <si>
    <t>大床房&lt;不退款&gt;&lt;2人入住&gt;</t>
  </si>
  <si>
    <t>Personius/Dustin</t>
  </si>
  <si>
    <t>[拉斯维加斯]拉斯维加斯神剑赌场酒店(Excalibur Hotel Casino Las Vegas)(55944619)</t>
  </si>
  <si>
    <t>皇家塔楼特大床房&lt;不退款&gt;&lt;2人入住&gt;</t>
  </si>
  <si>
    <t>Koch/Stephanie</t>
  </si>
  <si>
    <t>取消</t>
  </si>
  <si>
    <t>退单</t>
  </si>
  <si>
    <t>[木浦]丰塔纳海滩酒店(Fontana Beach Hotel)(77364324)</t>
  </si>
  <si>
    <t>海景上层豪华双人床房&lt;不退款&gt;&lt;2人入住&gt;</t>
  </si>
  <si>
    <t>KANG/LEO</t>
  </si>
  <si>
    <t>0114js</t>
  </si>
  <si>
    <t>[亚的斯亚贝巴]亚的斯亚贝巴丽笙酒店(Radisson Blu Hotel, Addis Ababa)(55639626)</t>
  </si>
  <si>
    <t>客房&lt;早餐&gt;&lt;不退款&gt;&lt;2人入住&gt;</t>
  </si>
  <si>
    <t>KABURU/KEVIN MUTUMA</t>
  </si>
  <si>
    <t>高级客房&lt;2人入住&gt;&lt;不退款&gt;</t>
  </si>
  <si>
    <t>[兰乔米拉日]兰乔米拉阿瓜卡连特娱乐场度假村及水疗中心(Agua Caliente Resort Casino Spa Rancho Mirage)(77371959)</t>
  </si>
  <si>
    <t>豪华两张大床房&lt;2人入住&gt;&lt;不退款&gt;</t>
  </si>
  <si>
    <t>Sinclair/Noah</t>
  </si>
  <si>
    <t>EXP-1885475363</t>
  </si>
  <si>
    <t>[贝尔格莱德]贝尔格莱德希尔顿酒店(Hilton Belgrade)(55799505)</t>
  </si>
  <si>
    <t>特大床房&lt;不退款&gt;&lt;2人入住&gt;</t>
  </si>
  <si>
    <t>Xiang/Beibei,Zhang/Kun</t>
  </si>
  <si>
    <t>[曼谷]曼谷城市酒店(Bangkok City Hotel)(68031228)</t>
  </si>
  <si>
    <t>双人床房&lt;2人入住&gt;&lt;不退款&gt;&lt;早餐&gt;</t>
  </si>
  <si>
    <t>HUNG/WAI MAN</t>
  </si>
  <si>
    <t>CA13030220131HKD-W</t>
  </si>
  <si>
    <t>[北伯根]速8北伯根酒店(Super 8 by Wyndham North Bergen NJ/NYC Area)(60480478)</t>
  </si>
  <si>
    <t>特大床房&lt;早餐&gt;&lt;不退款&gt;&lt;2人入住&gt;</t>
  </si>
  <si>
    <t>Lluch Pozo/Alejandro</t>
  </si>
  <si>
    <t>CA13030220131HKD</t>
  </si>
  <si>
    <t>[科斯塔阿德赫]日落湾俱乐部钻石度假公寓(Sunset Bay Club by Diamond Resorts)(55733367)</t>
  </si>
  <si>
    <t>一室公寓&lt;不退款&gt;&lt;2人入住&gt;</t>
  </si>
  <si>
    <t>Maria Hriscu/Ana,Maria Hriscu/Ana</t>
  </si>
  <si>
    <t>[阿利坎特]阿利坎特格兰索尔酒店 - 美利亚联盟(Hotel Alicante Gran Sol, Affiliated by Meliá)(55598873)</t>
  </si>
  <si>
    <t>高级双人房&lt;2人入住&gt;&lt;不退款&gt;</t>
  </si>
  <si>
    <t>Mejorado Jaquez/Mauricio,Mejorado Favela/Natalia</t>
  </si>
  <si>
    <t>[赫尔辛基]赫尔辛基市中心假日酒店(Holiday Inn Helsinki City Centre, an Ihg Hotel)(55598837)</t>
  </si>
  <si>
    <t>标准房&lt;不退款&gt;&lt;2人入住&gt;</t>
  </si>
  <si>
    <t>cakmak/Muhtar Bora</t>
  </si>
  <si>
    <t>acknowledge</t>
  </si>
  <si>
    <t>[奥兰多]佛罗里达快捷长住饭店(Floridian Express Hotel)(55542940)</t>
  </si>
  <si>
    <t>池景2张双人床房&lt;2人入住&gt;&lt;不退款&gt;</t>
  </si>
  <si>
    <t>marcus/brandon</t>
  </si>
  <si>
    <t>64750SC050806</t>
  </si>
  <si>
    <t>[伊斯坦布尔]绿色公园潘迪克酒店(The Green Park Pendik)(60494090)</t>
  </si>
  <si>
    <t>园景房&lt;2人入住&gt;&lt;不退款&gt;</t>
  </si>
  <si>
    <t>Akkaya/Ayhan</t>
  </si>
  <si>
    <t>[伊斯坦布尔]伊斯坦布尔阿塔图尔克机场希尔顿花园酒店(Hilton Garden Inn Istanbul Atatürk Airport)(55665917)</t>
  </si>
  <si>
    <t>特大床房&lt;2人入住&gt;&lt;不退款&gt;</t>
  </si>
  <si>
    <t>Yildirim/Fatma</t>
  </si>
  <si>
    <t>[吉隆坡]城市中心酒店(City Central Hotel)(55626402)</t>
  </si>
  <si>
    <t>豪华大床房&lt;2人入住&gt;&lt;不退款&gt;</t>
  </si>
  <si>
    <t>Hoo/Yuenfei</t>
  </si>
  <si>
    <t>[法兰克福]玛丽蒂姆法兰克福酒店(Maritim Hotel Frankfurt)(55270625)</t>
  </si>
  <si>
    <t>经典双人房&lt;不退款&gt;&lt;2人入住&gt;</t>
  </si>
  <si>
    <t>GuoWen/Wei,FuYuan/Liu</t>
  </si>
  <si>
    <t>CA13030220201HKD</t>
  </si>
  <si>
    <t>[第波罗]迪套房酒店(D'Hotel &amp; Suites)(55884325)</t>
  </si>
  <si>
    <t>经济双床房（预算）&lt;早餐&gt;&lt;不退款&gt;&lt;2人入住&gt;</t>
  </si>
  <si>
    <t>Yap/Dalton</t>
  </si>
  <si>
    <t>[圣加布里埃尔]洛杉矶圣加百利喜来登酒店(Sheraton Los Angeles San Gabriel)(55733532)</t>
  </si>
  <si>
    <t>HU/FANDI,Cheng/Runfang</t>
  </si>
  <si>
    <t>[阿默斯特]布法罗尼亚加拉万豪酒店(Buffalo Marriott Niagara)(55768327)</t>
  </si>
  <si>
    <t>2张双人床房&lt;2人入住&gt;&lt;不退款&gt;</t>
  </si>
  <si>
    <t>Ho/Hui Ping Lillian</t>
  </si>
  <si>
    <t>[萨格勒布]喜来登萨格勒布酒店(Sheraton Zagreb Hotel)(56140388)</t>
  </si>
  <si>
    <t>豪华客房, 2 张单人床房&lt;2人入住&gt;&lt;不退款&gt;</t>
  </si>
  <si>
    <t>Prado/Edgar</t>
  </si>
  <si>
    <t>[巴黎]巴黎中心埃克斯酒店(Hotel Exe Paris Centre)(55547276)</t>
  </si>
  <si>
    <t>客房&lt;不退款&gt;&lt;2人入住&gt;</t>
  </si>
  <si>
    <t>Sturmer/Maiara Cristiane</t>
  </si>
  <si>
    <t>[吉隆坡]吉隆坡源宿酒店(Element Kuala Lumpur by Westin)(55328704)</t>
  </si>
  <si>
    <t>开放式客房, 1 张特大床房&lt;2人入住&gt;&lt;不退款&gt;&lt;早餐&gt;</t>
  </si>
  <si>
    <t>SUKMAWATI/SUKMAWATI BT IBRAHIM SHUKRI</t>
  </si>
  <si>
    <t>[巴厘岛]巴厘岛和风度假村水疗中心(Blu-Zea Resort by Double-Six)(55414350)</t>
  </si>
  <si>
    <t>高级双人房&lt;2人入住&gt;&lt;不退款&gt;&lt;早餐&gt;</t>
  </si>
  <si>
    <t>kartini/Safira ika putri</t>
  </si>
  <si>
    <t>[三宝垄]黄金城市会议酒店(GOLDEN CITY HOTEL AND CONVENTION CENTRE)(55611736)</t>
  </si>
  <si>
    <t>高级房&lt;2人入住&gt;&lt;不退款&gt;</t>
  </si>
  <si>
    <t>JIANG/FANGPING</t>
  </si>
  <si>
    <t>[南雅加达]雅加达西玛图旁公寓(Ra Premier Simatupang)(69451918)</t>
  </si>
  <si>
    <t>行政房&lt;2人入住&gt;&lt;不退款&gt;</t>
  </si>
  <si>
    <t>haryati/wiwik</t>
  </si>
  <si>
    <t>[杜塞尔多夫]杜塞尔多夫日航酒店(Hotel Nikko Düsseldorf)(55967846)</t>
  </si>
  <si>
    <t>高级双人房&lt;不退款&gt;&lt;2人入住&gt;</t>
  </si>
  <si>
    <t>Jdaini/Lamyae</t>
  </si>
  <si>
    <t>[拉斯维加斯]拉斯维加斯威尼斯人度假酒店(The Venetian Resort Las Vegas)(55289700)</t>
  </si>
  <si>
    <t>奢华套房（特大床）&lt;不退款&gt;&lt;2人入住&gt;</t>
  </si>
  <si>
    <t>Jaszkowski/Paula</t>
  </si>
  <si>
    <t>CA13030220202HKD</t>
  </si>
  <si>
    <t>[夏洛特]夏洛特市中心万豪酒店(Charlotte Marriott City Center)(68026528)</t>
  </si>
  <si>
    <t>Wolfe/Sam</t>
  </si>
  <si>
    <t>[芝加哥]芝加哥万丽酒店(Renaissance Chicago Downtown Hotel)(68026812)</t>
  </si>
  <si>
    <t>bailey/kevin</t>
  </si>
  <si>
    <t>[迪拜]迪拜格罗夫纳屋豪华精选酒店(Grosvenor House a Luxury Collection Hotel Dubai)(55822315)</t>
  </si>
  <si>
    <t>豪华特大床房&lt;不退款&gt;&lt;2人入住&gt;</t>
  </si>
  <si>
    <t>Schanzer/Dieter</t>
  </si>
  <si>
    <t>[米兰]NH米兰旅游酒店(NH Milano Touring)(55478242)</t>
  </si>
  <si>
    <t>高级房&lt;2人入住&gt;&lt;不退款&gt;&lt;早餐&gt;</t>
  </si>
  <si>
    <t>LLOP ARROYO/ARANTXA</t>
  </si>
  <si>
    <t>[Kobenhavn K]哥本哈根埃德莫瑞酒店(Copenhagen Admiral Hotel)(55281390)</t>
  </si>
  <si>
    <t>标准双人房&lt;不退款&gt;&lt;2人入住&gt;</t>
  </si>
  <si>
    <t>Breuss/Sally</t>
  </si>
  <si>
    <t>36402176-1</t>
  </si>
  <si>
    <t>[阿利坎特]欧洲之星光明之城酒店(Eurostars Lucentum)(55505287)</t>
  </si>
  <si>
    <t>双人床或双床房&lt;2人入住&gt;&lt;不退款&gt;</t>
  </si>
  <si>
    <t>Wodskou/Sofie,Borre/Rasmus</t>
  </si>
  <si>
    <t>[迈阿密海滩]布罗德莫迈阿密海滩酒店(Broadmore Miami Beach)(56174642)</t>
  </si>
  <si>
    <t>标准双人房, 2 张双人床, 海洋景观&lt;2人入住&gt;&lt;不退款&gt;</t>
  </si>
  <si>
    <t>Wilches/Jean Paul</t>
  </si>
  <si>
    <t>[檀香山]奥瑞格威基基海浪酒店(Waikiki Beachcomber by Outrigger)(55519701)</t>
  </si>
  <si>
    <t>威基景特大床房&lt;2人入住&gt;&lt;不退款&gt;</t>
  </si>
  <si>
    <t>JIANG/XIAOHUA</t>
  </si>
  <si>
    <t>[波尔多]波尔多艾拉特朗提克郁锦香饭店(Golden Tulip Bordeaux - Euratlantique)(55801224)</t>
  </si>
  <si>
    <t>高级客房1张特大床&lt;2人入住&gt;&lt;不退款&gt;</t>
  </si>
  <si>
    <t>lacan/thomas</t>
  </si>
  <si>
    <t>[浦项]浦项银河酒店(Galaxy Hotel Pohang)(77363864)</t>
  </si>
  <si>
    <t>城市景观双床房&lt;不退款&gt;&lt;2人入住&gt;</t>
  </si>
  <si>
    <t>Kim/Saewoon</t>
  </si>
  <si>
    <t>[龟尾市]龟尾世纪大酒店(Gumi Century Hotel)(55666279)</t>
  </si>
  <si>
    <t>标准大床房&lt;2人入住&gt;&lt;不退款&gt;</t>
  </si>
  <si>
    <t>Seo/Ji Yeon</t>
  </si>
  <si>
    <t>A0469F</t>
  </si>
  <si>
    <t>Gore/Jacob</t>
  </si>
  <si>
    <t>CA13030220203HKD</t>
  </si>
  <si>
    <t>[波莫纳]波莫纳希尔顿逸林酒店(Doubletree by Hilton Pomona)(60513958)</t>
  </si>
  <si>
    <t>无障碍客房(特大床)-带无障碍淋浴,听力无障碍设施&lt;不退款&gt;&lt;2人入住&gt;</t>
  </si>
  <si>
    <t>Liske/Richard anthony</t>
  </si>
  <si>
    <t>[新奥尔良]联邦城市旅馆及套房酒店(Federal City Inn &amp; Suites)(55573084)</t>
  </si>
  <si>
    <t>标准房, 2 张大床, 简易厨房&lt;2人入住&gt;&lt;不退款&gt;</t>
  </si>
  <si>
    <t>Whitehead/Chris</t>
  </si>
  <si>
    <t>53795SC013720</t>
  </si>
  <si>
    <t>[马西]新山万丽酒店(Renaissance Johor Bahru Hotel)(55299090)</t>
  </si>
  <si>
    <t>豪华双床房&lt;不退款&gt;&lt;2人入住&gt;</t>
  </si>
  <si>
    <t>BINTI ZAMRI/AINATUL RUHAIDA</t>
  </si>
  <si>
    <t>93504165;93504175</t>
  </si>
  <si>
    <t>[济州市]济州天山商务酒店(Jeju Skyhill Business Hotel)(55585904)</t>
  </si>
  <si>
    <t>标准双床房&lt;不退款&gt;&lt;2人入住&gt;</t>
  </si>
  <si>
    <t>Cho/DongHyeok</t>
  </si>
  <si>
    <t>[威斯敏斯特城]梅宝尼康诺酒店(The Connaught)(55812304)</t>
  </si>
  <si>
    <t>高级特大床房&lt;2人入住&gt;&lt;不退款&gt;</t>
  </si>
  <si>
    <t>Gil/Duarte</t>
  </si>
  <si>
    <t>[莱昂]莱昂霍特桑HS酒店(HS Hotsson Hotel Leon)(55801029)</t>
  </si>
  <si>
    <t>行政精致套房&lt;2人入住&gt;&lt;不退款&gt;</t>
  </si>
  <si>
    <t>Castro/Blanca</t>
  </si>
  <si>
    <t>I-   17587-     1</t>
  </si>
  <si>
    <t>[波苏埃洛-德阿拉尔孔]欧洲之星马德里酒店(Eurostars I-Hotel Madrid)(55733308)</t>
  </si>
  <si>
    <t>双人床房&lt;不退款&gt;&lt;2人入住&gt;</t>
  </si>
  <si>
    <t>Lopez Diez/David,Crawford/Kate</t>
  </si>
  <si>
    <t>园景房&lt;2人入住&gt;&lt;不退款&gt;&lt;早餐&gt;</t>
  </si>
  <si>
    <t>Balabolko/Aleksandr</t>
  </si>
  <si>
    <t>[怡保]怡保梅鲁木麻黄酒店(Casuarina @ Meru Ipoh)(55254180)</t>
  </si>
  <si>
    <t>套间房(特大床)&lt;不退款&gt;&lt;2人入住&gt;</t>
  </si>
  <si>
    <t>Abd Rani/Ahmad Dusuki</t>
  </si>
  <si>
    <t>[乔治市]槟城希迪特酒店(又称槟城龙城酒店) (槟城对抗新冠肺炎认证)(Cititel Penang (PenangFightCovid-19 Certified))(55851880)</t>
  </si>
  <si>
    <t>高级房(双床)&lt;不退款&gt;&lt;2人入住&gt;</t>
  </si>
  <si>
    <t>CHOO/SUAT EAN</t>
  </si>
  <si>
    <t>78917SC065173</t>
  </si>
  <si>
    <t>[雅典]泰坦尼亚酒店(Titania Hotel)(55491973)</t>
  </si>
  <si>
    <t>标准房（双人床或双床）&lt;2人入住&gt;&lt;不退款&gt;&lt;早餐&gt;</t>
  </si>
  <si>
    <t>nahum zahi zbadi/haim,nahum zahi zbadi/haim</t>
  </si>
  <si>
    <t>[釜山]JB设计酒店(JB Design Hotel)(57745850)</t>
  </si>
  <si>
    <t>So/Byeong cheol</t>
  </si>
  <si>
    <t>[胡志明市]中央皇宫酒店(Central Palace Hotel)(55451625)</t>
  </si>
  <si>
    <t>城景房&lt;早餐&gt;&lt;不退款&gt;&lt;2人入住&gt;</t>
  </si>
  <si>
    <t>Chen/Tao</t>
  </si>
  <si>
    <t>[Lebak Gede]万隆尼欧蒂帕迪优库尔酒店(Hotel Neo Dipatiukur Bandung)(60514391)</t>
  </si>
  <si>
    <t>尼欧房&lt;2人入住&gt;&lt;不退款&gt;</t>
  </si>
  <si>
    <t>Hidayat/Ronny</t>
  </si>
  <si>
    <t>[班贾尔马辛]阿斯顿巴努阿班加尔马辛酒店及会议中心(Aston Banua Banjarmasin Hotel &amp; Convention Center)(70165221)</t>
  </si>
  <si>
    <t>豪华房&lt;2人入住&gt;&lt;不退款&gt;</t>
  </si>
  <si>
    <t>Sari/Melinda mayang</t>
  </si>
  <si>
    <t>hutagalung/raisa,hutagalung/raisa</t>
  </si>
  <si>
    <t>[Braga]万隆皇家酒店(ÉL Royale Hotel Bandung)(55254047)</t>
  </si>
  <si>
    <t>阁楼公寓&lt;2人入住&gt;&lt;不退款&gt;&lt;早餐&gt;</t>
  </si>
  <si>
    <t>HONG/SEOK HOON</t>
  </si>
  <si>
    <t>[Kemiri Muka]马公达法福酒店(Favehotel Margonda)(55779354)</t>
  </si>
  <si>
    <t>致爱房&lt;2人入住&gt;&lt;不退款&gt;</t>
  </si>
  <si>
    <t>Indah/Retno</t>
  </si>
  <si>
    <t>[波特兰]波特兰机场克拉丽奥酒店(Clarion Hotel Airport Portland)(55720250)</t>
  </si>
  <si>
    <t>Vachowski/Aaron Michael</t>
  </si>
  <si>
    <t>[首尔]首尔威斯汀朝鲜酒店(The Westin Josun Seoul)(55254075)</t>
  </si>
  <si>
    <t>PARK/SO JUNG,DENGEL/GERARD ANTHONY</t>
  </si>
  <si>
    <t>CA13030220204HKD</t>
  </si>
  <si>
    <t>[坎昆]丽思卡尔顿坎昆酒店(The Ritz-Carlton Cancun)(55822280)</t>
  </si>
  <si>
    <t>海景特大床房（带阳台）&lt;不退款&gt;&lt;2人入住&gt;</t>
  </si>
  <si>
    <t>Khoshimova/Shabnam</t>
  </si>
  <si>
    <t>Ho/Alice</t>
  </si>
  <si>
    <t>[塔比拉兰]保和海景套房精品酒店(Ocean Suites Bohol Boutique Hotel)(55665898)</t>
  </si>
  <si>
    <t>De Asis/Mary Vel B</t>
  </si>
  <si>
    <t>[新山]森林城市高尔夫酒店(Forest City Golf Hotel)(55626067)</t>
  </si>
  <si>
    <t>园景高级双床房&lt;2人入住&gt;&lt;不退款&gt;&lt;早餐&gt;</t>
  </si>
  <si>
    <t>TEW/KIAN TECK</t>
  </si>
  <si>
    <t>[三宝垄]新坎迪新邦利马酒店-三宝垄ASTON(Hotel Neo Candi Simpang Lima - Semarang by ASTON)(55414284)</t>
  </si>
  <si>
    <t>近地天体房&lt;2人入住&gt;&lt;不退款&gt;&lt;早餐&gt;</t>
  </si>
  <si>
    <t>A/Rika F,K/RIZKI ADITYA</t>
  </si>
  <si>
    <t>[巴厘岛]格朗德娜库塔旅馆(Grand Inna Kuta)(55451901)</t>
  </si>
  <si>
    <t>豪华海景客房&lt;不退款&gt;&lt;2人入住&gt;</t>
  </si>
  <si>
    <t>AL-ATTARY/ATEF</t>
  </si>
  <si>
    <t>[哈伊马角]阿联酋哈伊马角罗塔那湾哈伊马角酒店(The Cove Rotana Resort Ras Al Khaimah)(60514008)</t>
  </si>
  <si>
    <t>尊贵两卧别墅&lt;2人入住&gt;&lt;不退款&gt;</t>
  </si>
  <si>
    <t>XIAO/CHENGSHI</t>
  </si>
  <si>
    <t>[丹戎本雅]槟城彩虹天堂海滩度假村酒店(Rainbow Paradise Beach Resort Penang)(55312110)</t>
  </si>
  <si>
    <t>豪华一室特大床房&lt;2人入住&gt;&lt;不退款&gt;&lt;早餐&gt;</t>
  </si>
  <si>
    <t>Manickumar/Elavarasi</t>
  </si>
  <si>
    <t>[雅加达]班达拉雅加达机场费尔姆7号度假酒店(FM7 Resort Hotel Bandara Jakarta Airport)(56185734)</t>
  </si>
  <si>
    <t>豪华房&lt;早餐&gt;&lt;不退款&gt;&lt;2人入住&gt;</t>
  </si>
  <si>
    <t>CHEN/SHUHUA</t>
  </si>
  <si>
    <t>[塔拉梅林]希拉玛斯机场旅舍(Ciloms Airport Lodge)(55680314)</t>
  </si>
  <si>
    <t>标准房, 1 张大床&lt;2人入住&gt;&lt;不退款&gt;</t>
  </si>
  <si>
    <t>Omari/Gyemfie</t>
  </si>
  <si>
    <t>EXP-1887550178</t>
  </si>
  <si>
    <t>[Pagedangan]塞尔蓬桑提卡高级ICE酒店-BSD城(Hotel Santika Premiere Ice - BSD City Serpong)(68031237)</t>
  </si>
  <si>
    <t>豪华双床房&lt;2人入住&gt;&lt;不退款&gt;&lt;早餐&gt;</t>
  </si>
  <si>
    <t>Chandra/Kenny</t>
  </si>
  <si>
    <t>[Pajang]梭罗阿利拉酒店(Alila Solo)(55329127)</t>
  </si>
  <si>
    <t>客房, 1 张特大床&lt;2人入住&gt;&lt;不退款&gt;</t>
  </si>
  <si>
    <t>Susanto/Roy,Susanto/Roy</t>
  </si>
  <si>
    <t>CA13030220205HKD</t>
  </si>
  <si>
    <t>[丹佛]丹佛市中心威斯丁酒店(The Westin Denver Downtown)(55491745)</t>
  </si>
  <si>
    <t>传统特大床房&lt;2人入住&gt;&lt;不退款&gt;</t>
  </si>
  <si>
    <t>Bransfield/Gunnerr</t>
  </si>
  <si>
    <t>[吉隆坡]吉隆坡四季酒店(Four Seasons Hotel Kuala Lumpur)(55542782)</t>
  </si>
  <si>
    <t>城景房&lt;2人入住&gt;&lt;不退款&gt;</t>
  </si>
  <si>
    <t>Ng/Erika</t>
  </si>
  <si>
    <t>预订部 mr.seiq 确认预订</t>
  </si>
  <si>
    <t>[吉隆坡]铂尔曼吉隆坡城市中心大酒店(Pullman Kuala Lumpur City Centre Hotel &amp; Residences)(56185634)</t>
  </si>
  <si>
    <t>高级单卧室住宅&lt;2人入住&gt;&lt;不退款&gt;&lt;早餐&gt;</t>
  </si>
  <si>
    <t>mat nordin /mohd norkhalid</t>
  </si>
  <si>
    <t>Lee/Jo Lyn</t>
  </si>
  <si>
    <t>[里斯本]维拉花园宾馆(Vila Garden Guesthouse)(55812444)</t>
  </si>
  <si>
    <t>标准间双人&lt;2人入住&gt;&lt;不退款&gt;</t>
  </si>
  <si>
    <t>SIkander/Sameer</t>
  </si>
  <si>
    <t>[纽约]赫兰德广场贝斯特韦斯特精品酒店(Best Western Premier Herald Square)(55281262)</t>
  </si>
  <si>
    <t>Kang/Minsu</t>
  </si>
  <si>
    <t>[唐格朗]维加蛇象牙酒店(Vega Hotel Gading Serpong)(55944575)</t>
  </si>
  <si>
    <t>高级房&lt;不退款&gt;&lt;2人入住&gt;</t>
  </si>
  <si>
    <t>Setiawan/Dede</t>
  </si>
  <si>
    <t>[迪拜]迪拜哈塔城堡酒店(JA Hatta Fort)(55862096)</t>
  </si>
  <si>
    <t>山景甄选房&lt;2人入住&gt;&lt;不退款&gt;&lt;早餐&gt;</t>
  </si>
  <si>
    <t>Cai/Zeping</t>
  </si>
  <si>
    <t>56007SC048191</t>
  </si>
  <si>
    <t>[托莱多]帕拉多托莱多酒店(Parador de Toledo)(55337455)</t>
  </si>
  <si>
    <t>高级双人床房&lt;2人入住&gt;&lt;不退款&gt;&lt;早餐&gt;</t>
  </si>
  <si>
    <t>Kikuchi/Emi</t>
  </si>
  <si>
    <t>CA13030220206HKD</t>
  </si>
  <si>
    <t>[马德里]埃克广场酒店(Exe Plaza Madrid)(55542732)</t>
  </si>
  <si>
    <t>双床房&lt;2人入住&gt;&lt;不退款&gt;</t>
  </si>
  <si>
    <t>Serra Mestre/Rosalia</t>
  </si>
  <si>
    <t>[伊斯坦布尔]伊斯坦布尔老城希尔顿逸林酒店(DoubleTree by Hilton Istanbul - Old Town)(55491604)</t>
  </si>
  <si>
    <t>豪华特大床房(带露台)&lt;2人入住&gt;&lt;不退款&gt;</t>
  </si>
  <si>
    <t>ameer khan/bilal,oksana/sheludko</t>
  </si>
  <si>
    <t>[釜山]名声酒店(MS Hotel)(55491821)</t>
  </si>
  <si>
    <t>城景标准大床房&lt;不退款&gt;&lt;2人入住&gt;</t>
  </si>
  <si>
    <t>Kim/Dan Sung</t>
  </si>
  <si>
    <t>豪华一室公寓（特大床）&lt;2人入住&gt;&lt;不退款&gt;&lt;早餐&gt;</t>
  </si>
  <si>
    <t>Mad Khair/Muhamad Fisol</t>
  </si>
  <si>
    <t>Ann/Anne Lee</t>
  </si>
  <si>
    <t>Chen/Tao,Bui/Thi Huong</t>
  </si>
  <si>
    <t>KHOR/SIN YEE,TAN/YUAN LIANG</t>
  </si>
  <si>
    <t>[莫斯科]阿吉欧斯酒店(Agios Hotel)(77368196)</t>
  </si>
  <si>
    <t>LI/YIJUN,TAN/YOUWEI</t>
  </si>
  <si>
    <t>BN1888494946</t>
  </si>
  <si>
    <t>[波威]圣地亚哥伯纳多牧场/斯克里普斯波威春季山丘套房(SpringHill Suites San Diego Rancho Bernardo/Scripps Poway)(68028161)</t>
  </si>
  <si>
    <t>特大床套房带沙发床&lt;2人入住&gt;&lt;不退款&gt;&lt;早餐&gt;</t>
  </si>
  <si>
    <t>Gorrell/Danielle</t>
  </si>
  <si>
    <t>[纽波特]纽波特堤坝雅乐轩酒店(Aloft Newport on The Levee)(68028846)</t>
  </si>
  <si>
    <t>2张大床房(雅乐轩)&lt;不退款&gt;&lt;2人入住&gt;</t>
  </si>
  <si>
    <t>StClair/John</t>
  </si>
  <si>
    <t>CA13030220207HKD-W</t>
  </si>
  <si>
    <t>[拉斯维加斯]菲茨杰拉德拉斯维加斯酒店(The D Las Vegas)(55346191)</t>
  </si>
  <si>
    <t>豪华两张大床房&lt;不退款&gt;&lt;2人入住&gt;</t>
  </si>
  <si>
    <t>Schlegel/Rick,Schlegel/Jenifer</t>
  </si>
  <si>
    <t>BAHARUDIN/JULIYANA</t>
  </si>
  <si>
    <t>CA13030220207HKD</t>
  </si>
  <si>
    <t>俱乐部尊贵公园景观房&lt;2人入住&gt;&lt;不退款&gt;</t>
  </si>
  <si>
    <t>Kwan/Yuan Dong,Tham/Keng Seng</t>
  </si>
  <si>
    <t>[兰卡威]兰卡威海景酒店(Langkawi Seaview Hotel)(55665941)</t>
  </si>
  <si>
    <t>海景公寓&lt;2人入住&gt;&lt;不退款&gt;</t>
  </si>
  <si>
    <t>Chia Ling/Low</t>
  </si>
  <si>
    <t>THYE/CHEE HOW</t>
  </si>
  <si>
    <t>[巴株巴辖]巴株巴辖松之轩酒店(Pinetree Hotel)(55666107)</t>
  </si>
  <si>
    <t>高级双床房&lt;2人入住&gt;&lt;不退款&gt;&lt;早餐&gt;</t>
  </si>
  <si>
    <t>Peter/Wong Peng Huat</t>
  </si>
  <si>
    <t>PARK/SUNG MIN</t>
  </si>
  <si>
    <t>[特雷盖于]普瑞米尔圣布里尔克特杰经典酒店(Premiere Classe St Brieuc Tregueux)(70788097)</t>
  </si>
  <si>
    <t>Marshall/Michael</t>
  </si>
  <si>
    <t>33722UC000085</t>
  </si>
  <si>
    <t>[济州市]济州海酒店(Hae Hotel Jeju)(55626246)</t>
  </si>
  <si>
    <t>双人房, 海景&lt;2人入住&gt;&lt;不退款&gt;</t>
  </si>
  <si>
    <t>KROL/LOUISAARON</t>
  </si>
  <si>
    <t>[坡州市]西耶娜酒店(Hotel Sienna)(55779762)</t>
  </si>
  <si>
    <t>商务双床房&lt;2人入住&gt;&lt;不退款&gt;&lt;早餐&gt;</t>
  </si>
  <si>
    <t>kim/dongik</t>
  </si>
  <si>
    <t>，</t>
  </si>
  <si>
    <t>本期收回784元</t>
  </si>
  <si>
    <t>2.10 可退2297元</t>
  </si>
  <si>
    <t>145630.72 HKD</t>
  </si>
  <si>
    <t>A220210161333481</t>
  </si>
  <si>
    <t>A220210161526481</t>
  </si>
  <si>
    <t>总计：145630.72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</si>
  <si>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</si>
  <si>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</si>
  <si>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</si>
  <si>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</si>
  <si>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</si>
  <si>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</si>
  <si>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</si>
  <si>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</si>
  <si>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</si>
  <si>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</si>
  <si>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</si>
  <si>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</si>
  <si>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</si>
  <si>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</si>
  <si>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</si>
  <si>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</si>
  <si>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</si>
  <si>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2022-02-03</t>
  </si>
  <si>
    <t>2412599</t>
  </si>
  <si>
    <t>坡州Sienna酒店</t>
  </si>
  <si>
    <t>kim dongik</t>
  </si>
  <si>
    <t>2022-02-04</t>
  </si>
  <si>
    <t>退房日周结</t>
  </si>
  <si>
    <t>491.56</t>
  </si>
  <si>
    <t>601.00</t>
  </si>
  <si>
    <t>0</t>
  </si>
  <si>
    <t>0.00</t>
  </si>
  <si>
    <t>携程汇智国际直连</t>
  </si>
  <si>
    <t>2022-02-03 20:40:42</t>
  </si>
  <si>
    <t>否</t>
  </si>
  <si>
    <t>汇智国际旅游发展有限公司</t>
  </si>
  <si>
    <t>直连</t>
  </si>
  <si>
    <t>2412528</t>
  </si>
  <si>
    <t>济州岛哈伊酒店</t>
  </si>
  <si>
    <t>KROL LOUISAARON</t>
  </si>
  <si>
    <t>237.19</t>
  </si>
  <si>
    <t>290.00</t>
  </si>
  <si>
    <t>2022-02-03 17:45:39</t>
  </si>
  <si>
    <t>2412470</t>
  </si>
  <si>
    <t>普瑞米尔圣布里尔克特杰经典酒店</t>
  </si>
  <si>
    <t>Marshall Michael</t>
  </si>
  <si>
    <t>300.99</t>
  </si>
  <si>
    <t>368.00</t>
  </si>
  <si>
    <t>2022-02-03 15:41:24</t>
  </si>
  <si>
    <t>2412435</t>
  </si>
  <si>
    <t>济州天山商务酒店</t>
  </si>
  <si>
    <t>PARK SUNG MIN</t>
  </si>
  <si>
    <t>116.96</t>
  </si>
  <si>
    <t>143.00</t>
  </si>
  <si>
    <t>2022-02-03 14:20:09</t>
  </si>
  <si>
    <t>2412358</t>
  </si>
  <si>
    <t>巴株巴辖松之轩酒店</t>
  </si>
  <si>
    <t>Peter Wong Peng Huat</t>
  </si>
  <si>
    <t>281.36</t>
  </si>
  <si>
    <t>344.00</t>
  </si>
  <si>
    <t>2022-02-03 10:59:04</t>
  </si>
  <si>
    <t>2412283</t>
  </si>
  <si>
    <t>吉隆坡四季酒店</t>
  </si>
  <si>
    <t>THYE CHEE HOW</t>
  </si>
  <si>
    <t>1070.63</t>
  </si>
  <si>
    <t>1309.00</t>
  </si>
  <si>
    <t>2022-02-03 02:43:15</t>
  </si>
  <si>
    <t>2412260</t>
  </si>
  <si>
    <t>兰卡威海景酒店</t>
  </si>
  <si>
    <t>Chia Ling Low</t>
  </si>
  <si>
    <t>462.93</t>
  </si>
  <si>
    <t>566.00</t>
  </si>
  <si>
    <t>2022-02-03 01:23:55</t>
  </si>
  <si>
    <t>2022-02-02</t>
  </si>
  <si>
    <t>2412134</t>
  </si>
  <si>
    <t>库尔斯克阿基欧斯酒店</t>
  </si>
  <si>
    <t>LI YIJUN,TAN YOUWEI</t>
  </si>
  <si>
    <t>145.59</t>
  </si>
  <si>
    <t>178.00</t>
  </si>
  <si>
    <t>2022-02-02 19:49:46</t>
  </si>
  <si>
    <t>2411967</t>
  </si>
  <si>
    <t>Kwan Yuan Dong,Tham Keng Seng</t>
  </si>
  <si>
    <t>1778.11</t>
  </si>
  <si>
    <t>2174.00</t>
  </si>
  <si>
    <t>2022-02-02 13:41:41</t>
  </si>
  <si>
    <t>2022-02-01</t>
  </si>
  <si>
    <t>2411777</t>
  </si>
  <si>
    <t>KHOR SIN YEE,TAN YUAN LIANG</t>
  </si>
  <si>
    <t>2022-02-01 22:31:21</t>
  </si>
  <si>
    <t>2411768</t>
  </si>
  <si>
    <t xml:space="preserve">迪拜JA哈塔堡酒店 </t>
  </si>
  <si>
    <t>Cai Zeping</t>
  </si>
  <si>
    <t>1392.88</t>
  </si>
  <si>
    <t>1703.00</t>
  </si>
  <si>
    <t>2022-02-01 22:19:27</t>
  </si>
  <si>
    <t>2411724</t>
  </si>
  <si>
    <t>BAHARUDIN JULIYANA</t>
  </si>
  <si>
    <t>2141.26</t>
  </si>
  <si>
    <t>2618.00</t>
  </si>
  <si>
    <t>2022-02-01 20:05:21</t>
  </si>
  <si>
    <t>2411672</t>
  </si>
  <si>
    <t>当格浪加丁阿拉酒店</t>
  </si>
  <si>
    <t>Setiawan Dede</t>
  </si>
  <si>
    <t>189.75</t>
  </si>
  <si>
    <t>232.00</t>
  </si>
  <si>
    <t>2022-02-01 17:28:25</t>
  </si>
  <si>
    <t>2411607</t>
  </si>
  <si>
    <t xml:space="preserve">赫兰德广场贝斯特韦斯特精品酒店 </t>
  </si>
  <si>
    <t>Kang Minsu</t>
  </si>
  <si>
    <t>526.73</t>
  </si>
  <si>
    <t>644.00</t>
  </si>
  <si>
    <t>2022-02-01 13:20:30</t>
  </si>
  <si>
    <t>2411504</t>
  </si>
  <si>
    <t>中央皇宫酒店</t>
  </si>
  <si>
    <t>Chen Tao,Bui Thi Huong</t>
  </si>
  <si>
    <t>366.42</t>
  </si>
  <si>
    <t>448.00</t>
  </si>
  <si>
    <t>2022-02-01 07:58:57</t>
  </si>
  <si>
    <t>2411447</t>
  </si>
  <si>
    <t>槟城彩虹天堂海滩度假村酒店</t>
  </si>
  <si>
    <t>Ann Anne Lee</t>
  </si>
  <si>
    <t>886.60</t>
  </si>
  <si>
    <t>1084.00</t>
  </si>
  <si>
    <t>2022-02-01 01:42:53</t>
  </si>
  <si>
    <t>2022-01-31</t>
  </si>
  <si>
    <t>2411411</t>
  </si>
  <si>
    <t>Mad Khair Muhamad Fisol</t>
  </si>
  <si>
    <t>443.30</t>
  </si>
  <si>
    <t>542.00</t>
  </si>
  <si>
    <t>2022-01-31 23:28:19</t>
  </si>
  <si>
    <t>2411384</t>
  </si>
  <si>
    <t>花园别墅旅馆</t>
  </si>
  <si>
    <t>SIkander Sameer</t>
  </si>
  <si>
    <t>291.99</t>
  </si>
  <si>
    <t>357.00</t>
  </si>
  <si>
    <t>2022-01-31 21:58:05</t>
  </si>
  <si>
    <t>2411378</t>
  </si>
  <si>
    <t>BSD城ICE珊迪卡酒店</t>
  </si>
  <si>
    <t>Chandra Kenny</t>
  </si>
  <si>
    <t>287.90</t>
  </si>
  <si>
    <t>352.00</t>
  </si>
  <si>
    <t>2022-01-31 21:48:50</t>
  </si>
  <si>
    <t>2411358</t>
  </si>
  <si>
    <t>Lee Jo Lyn</t>
  </si>
  <si>
    <t>2022-01-31 20:38:43</t>
  </si>
  <si>
    <t>2411308</t>
  </si>
  <si>
    <t>希拉玛斯机场旅舍</t>
  </si>
  <si>
    <t>Omari Gyemfie</t>
  </si>
  <si>
    <t>584.80</t>
  </si>
  <si>
    <t>715.00</t>
  </si>
  <si>
    <t>2022-01-31 17:17:47</t>
  </si>
  <si>
    <t>2411278</t>
  </si>
  <si>
    <t>吉隆坡市中心铂尔曼酒店与公寓</t>
  </si>
  <si>
    <t>mat nordin mohd norkhalid</t>
  </si>
  <si>
    <t>1061.63</t>
  </si>
  <si>
    <t>1298.00</t>
  </si>
  <si>
    <t>2022-01-31 16:00:19</t>
  </si>
  <si>
    <t>2411274</t>
  </si>
  <si>
    <t>雅加达弗姆 7 号度假酒店</t>
  </si>
  <si>
    <t>CHEN SHUHUA</t>
  </si>
  <si>
    <t>362.33</t>
  </si>
  <si>
    <t>443.00</t>
  </si>
  <si>
    <t>2022-01-31 15:54:00</t>
  </si>
  <si>
    <t>2411256</t>
  </si>
  <si>
    <t>Manickumar Elavarasi</t>
  </si>
  <si>
    <t>511.19</t>
  </si>
  <si>
    <t>625.00</t>
  </si>
  <si>
    <t>2022-01-31 14:49:28</t>
  </si>
  <si>
    <t>2411245</t>
  </si>
  <si>
    <t>阿联酋哈伊马角罗塔那湾哈伊马角酒店</t>
  </si>
  <si>
    <t>XIAO CHENGSHI</t>
  </si>
  <si>
    <t>4059.24</t>
  </si>
  <si>
    <t>4963.00</t>
  </si>
  <si>
    <t>2022-01-31 14:08:51</t>
  </si>
  <si>
    <t>2411216</t>
  </si>
  <si>
    <t>格朗德娜库塔旅馆</t>
  </si>
  <si>
    <t>AL-ATTARY ATEF</t>
  </si>
  <si>
    <t>197.11</t>
  </si>
  <si>
    <t>241.00</t>
  </si>
  <si>
    <t>2022-01-31 12:50:42</t>
  </si>
  <si>
    <t>2411211</t>
  </si>
  <si>
    <t>新坎迪新邦利马酒店-三宝垄ASTON</t>
  </si>
  <si>
    <t>A Rika F,K RIZKI ADITYA</t>
  </si>
  <si>
    <t>127.59</t>
  </si>
  <si>
    <t>156.00</t>
  </si>
  <si>
    <t>2022-01-31 12:32:43</t>
  </si>
  <si>
    <t>2022-01-30</t>
  </si>
  <si>
    <t>2411019</t>
  </si>
  <si>
    <t>庞赫加尔皇家大酒店</t>
  </si>
  <si>
    <t>HONG SEOK HOON</t>
  </si>
  <si>
    <t>424.49</t>
  </si>
  <si>
    <t>519.00</t>
  </si>
  <si>
    <t>2022-01-30 22:37:55</t>
  </si>
  <si>
    <t>2411016</t>
  </si>
  <si>
    <t>波特兰克拉丽奥酒店</t>
  </si>
  <si>
    <t>Vachowski Aaron Michael</t>
  </si>
  <si>
    <t>525.91</t>
  </si>
  <si>
    <t>643.00</t>
  </si>
  <si>
    <t>2022-01-30 22:37:15</t>
  </si>
  <si>
    <t>2410977</t>
  </si>
  <si>
    <t>马公达法福酒店</t>
  </si>
  <si>
    <t>Indah Retno</t>
  </si>
  <si>
    <t>162.76</t>
  </si>
  <si>
    <t>199.00</t>
  </si>
  <si>
    <t>2022-01-30 21:10:34</t>
  </si>
  <si>
    <t>2410975</t>
  </si>
  <si>
    <t>2022-01-30 21:10:09</t>
  </si>
  <si>
    <t>2410943</t>
  </si>
  <si>
    <t>森林城市高尔夫酒店</t>
  </si>
  <si>
    <t>TEW KIAN TECK</t>
  </si>
  <si>
    <t>397.50</t>
  </si>
  <si>
    <t>486.00</t>
  </si>
  <si>
    <t>2022-01-30 20:05:08</t>
  </si>
  <si>
    <t>2410921</t>
  </si>
  <si>
    <t>Ng Erika</t>
  </si>
  <si>
    <t>1071.45</t>
  </si>
  <si>
    <t>1310.00</t>
  </si>
  <si>
    <t>2022-01-30 18:59:23</t>
  </si>
  <si>
    <t>2410899</t>
  </si>
  <si>
    <t>巴厘岛和风度假村水疗中心</t>
  </si>
  <si>
    <t>hutagalung raisa,hutagalung raisa</t>
  </si>
  <si>
    <t>188.93</t>
  </si>
  <si>
    <t>231.00</t>
  </si>
  <si>
    <t>2022-01-30 17:24:08</t>
  </si>
  <si>
    <t>2410889</t>
  </si>
  <si>
    <t>班贾尔马辛阿斯顿巴鲁亚会议中心酒店</t>
  </si>
  <si>
    <t>Sari Melinda mayang</t>
  </si>
  <si>
    <t>135.77</t>
  </si>
  <si>
    <t>166.00</t>
  </si>
  <si>
    <t>2022-01-30 16:55:06</t>
  </si>
  <si>
    <t>2410858</t>
  </si>
  <si>
    <t>万隆尼欧蒂帕迪优库尔酒店</t>
  </si>
  <si>
    <t>Hidayat Ronny</t>
  </si>
  <si>
    <t>154.58</t>
  </si>
  <si>
    <t>189.00</t>
  </si>
  <si>
    <t>2022-01-30 15:44:49</t>
  </si>
  <si>
    <t>2410841</t>
  </si>
  <si>
    <t>名声酒店</t>
  </si>
  <si>
    <t>Kim Dan Sung</t>
  </si>
  <si>
    <t>626.51</t>
  </si>
  <si>
    <t>766.00</t>
  </si>
  <si>
    <t>2022-01-30 14:51:29</t>
  </si>
  <si>
    <t>2410801</t>
  </si>
  <si>
    <t>Chen Tao</t>
  </si>
  <si>
    <t>200.39</t>
  </si>
  <si>
    <t>245.00</t>
  </si>
  <si>
    <t>2022-01-30 13:32:45</t>
  </si>
  <si>
    <t>2410717</t>
  </si>
  <si>
    <t>釜山JB设计酒店</t>
  </si>
  <si>
    <t>So Byeong cheol</t>
  </si>
  <si>
    <t>327.16</t>
  </si>
  <si>
    <t>400.00</t>
  </si>
  <si>
    <t>2022-01-30 07:35:06</t>
  </si>
  <si>
    <t>2410709</t>
  </si>
  <si>
    <t>泰坦尼亚酒店</t>
  </si>
  <si>
    <t>nahum zahi zbadi haim,nahum zahi zbadi haim</t>
  </si>
  <si>
    <t>395.86</t>
  </si>
  <si>
    <t>484.00</t>
  </si>
  <si>
    <t>2022-01-30 05:54:31</t>
  </si>
  <si>
    <t>2022-01-29</t>
  </si>
  <si>
    <t>2410643</t>
  </si>
  <si>
    <t>保和海景套房精品酒店</t>
  </si>
  <si>
    <t>De Asis Mary Vel B</t>
  </si>
  <si>
    <t>685.40</t>
  </si>
  <si>
    <t>838.00</t>
  </si>
  <si>
    <t>2022-01-29 21:46:55</t>
  </si>
  <si>
    <t>2410605</t>
  </si>
  <si>
    <t>龟尾世纪大酒店</t>
  </si>
  <si>
    <t>Seo Ji Yeon</t>
  </si>
  <si>
    <t>381.96</t>
  </si>
  <si>
    <t>467.00</t>
  </si>
  <si>
    <t>2022-01-29 19:55:57</t>
  </si>
  <si>
    <t>2410560</t>
  </si>
  <si>
    <t>槟城希迪特酒店(又称槟城龙城酒店) (槟城对抗新冠肺炎认证)</t>
  </si>
  <si>
    <t>CHOO SUAT EAN</t>
  </si>
  <si>
    <t>660.86</t>
  </si>
  <si>
    <t>808.00</t>
  </si>
  <si>
    <t>2022-01-29 18:11:40</t>
  </si>
  <si>
    <t>2410503</t>
  </si>
  <si>
    <t>怡保梅鲁木麻黄酒店</t>
  </si>
  <si>
    <t>Abd Rani Ahmad Dusuki</t>
  </si>
  <si>
    <t>997.84</t>
  </si>
  <si>
    <t>1220.00</t>
  </si>
  <si>
    <t>2022-01-29 14:55:14</t>
  </si>
  <si>
    <t>2410443</t>
  </si>
  <si>
    <t>浦项银河酒店</t>
  </si>
  <si>
    <t>Kim Saewoon</t>
  </si>
  <si>
    <t>659.23</t>
  </si>
  <si>
    <t>806.00</t>
  </si>
  <si>
    <t>2022-01-29 12:01:16</t>
  </si>
  <si>
    <t>2410370</t>
  </si>
  <si>
    <t>绿色公园潘迪克酒店</t>
  </si>
  <si>
    <t>Balabolko Aleksandr</t>
  </si>
  <si>
    <t>337.79</t>
  </si>
  <si>
    <t>413.00</t>
  </si>
  <si>
    <t>2022-01-29 00:50:51</t>
  </si>
  <si>
    <t>2022-01-28</t>
  </si>
  <si>
    <t>2410340</t>
  </si>
  <si>
    <t>欧洲之星马德里酒店</t>
  </si>
  <si>
    <t>Lopez Diez David,Crawford Kate</t>
  </si>
  <si>
    <t>747.56</t>
  </si>
  <si>
    <t>914.00</t>
  </si>
  <si>
    <t>2022-01-28 22:33:11</t>
  </si>
  <si>
    <t>2410303</t>
  </si>
  <si>
    <t>伊斯坦布尔古城逸林酒店</t>
  </si>
  <si>
    <t>ameer khan bilal,oksana sheludko</t>
  </si>
  <si>
    <t>5255.83</t>
  </si>
  <si>
    <t>6426.00</t>
  </si>
  <si>
    <t>2022-01-28 21:10:04</t>
  </si>
  <si>
    <t>2410257</t>
  </si>
  <si>
    <t>雅加达西玛图旁公寓</t>
  </si>
  <si>
    <t>haryati wiwik</t>
  </si>
  <si>
    <t>292.81</t>
  </si>
  <si>
    <t>358.00</t>
  </si>
  <si>
    <t>2022-01-28 18:30:31</t>
  </si>
  <si>
    <t>2410254</t>
  </si>
  <si>
    <t>杜塞尔多夫日航酒店</t>
  </si>
  <si>
    <t>Jdaini Lamyae</t>
  </si>
  <si>
    <t>622.42</t>
  </si>
  <si>
    <t>761.00</t>
  </si>
  <si>
    <t>2022-01-28 18:34:04</t>
  </si>
  <si>
    <t>2410226</t>
  </si>
  <si>
    <t>波尔多埃拉特朗提克金色郁金香酒店</t>
  </si>
  <si>
    <t>lacan thomas</t>
  </si>
  <si>
    <t>551.26</t>
  </si>
  <si>
    <t>674.00</t>
  </si>
  <si>
    <t>2022-01-28 16:53:34</t>
  </si>
  <si>
    <t>2410141</t>
  </si>
  <si>
    <t>黄金城市会议酒店</t>
  </si>
  <si>
    <t>JIANG FANGPING</t>
  </si>
  <si>
    <t>267.45</t>
  </si>
  <si>
    <t>327.00</t>
  </si>
  <si>
    <t>2022-01-28 13:08:32</t>
  </si>
  <si>
    <t>2410137</t>
  </si>
  <si>
    <t>kartini Safira ika putri</t>
  </si>
  <si>
    <t>179.12</t>
  </si>
  <si>
    <t>219.00</t>
  </si>
  <si>
    <t>2022-01-28 13:00:55</t>
  </si>
  <si>
    <t>2410044</t>
  </si>
  <si>
    <t>欧洲之星光明之城酒店</t>
  </si>
  <si>
    <t>Ho Alice</t>
  </si>
  <si>
    <t>357.42</t>
  </si>
  <si>
    <t>437.00</t>
  </si>
  <si>
    <t>2022-01-28 07:23:42</t>
  </si>
  <si>
    <t>2410005</t>
  </si>
  <si>
    <t>吉隆坡源宿酒店</t>
  </si>
  <si>
    <t>SUKMAWATI SUKMAWATI BT IBRAHIM SHUKRI</t>
  </si>
  <si>
    <t>495.65</t>
  </si>
  <si>
    <t>606.00</t>
  </si>
  <si>
    <t>2022-01-28 00:33:42</t>
  </si>
  <si>
    <t>2022-01-27</t>
  </si>
  <si>
    <t>2409988</t>
  </si>
  <si>
    <t>埃克广场酒店</t>
  </si>
  <si>
    <t>Serra Mestre Rosalia</t>
  </si>
  <si>
    <t>878.42</t>
  </si>
  <si>
    <t>1074.00</t>
  </si>
  <si>
    <t>2022-01-27 22:51:03</t>
  </si>
  <si>
    <t>2409926</t>
  </si>
  <si>
    <t>城市中心酒店</t>
  </si>
  <si>
    <t>Hoo Yuenfei</t>
  </si>
  <si>
    <t>71.98</t>
  </si>
  <si>
    <t>88.00</t>
  </si>
  <si>
    <t>2022-01-27 20:42:23</t>
  </si>
  <si>
    <t>2409917</t>
  </si>
  <si>
    <t>伊斯坦布尔阿塔图尔克机场希尔顿花园酒店</t>
  </si>
  <si>
    <t>Yildirim Fatma</t>
  </si>
  <si>
    <t>345.97</t>
  </si>
  <si>
    <t>423.00</t>
  </si>
  <si>
    <t>2022-01-27 20:14:07</t>
  </si>
  <si>
    <t>2409871</t>
  </si>
  <si>
    <t>巴黎中心埃克斯酒店</t>
  </si>
  <si>
    <t>Sturmer Maiara Cristiane</t>
  </si>
  <si>
    <t>371.33</t>
  </si>
  <si>
    <t>454.00</t>
  </si>
  <si>
    <t>2022-01-27 18:05:50</t>
  </si>
  <si>
    <t>2409845</t>
  </si>
  <si>
    <t>Akkaya Ayhan</t>
  </si>
  <si>
    <t>305.08</t>
  </si>
  <si>
    <t>373.00</t>
  </si>
  <si>
    <t>2022-01-27 17:09:51</t>
  </si>
  <si>
    <t>2409766</t>
  </si>
  <si>
    <t>迈阿密海滩博摩尔酒店</t>
  </si>
  <si>
    <t>Wilches Jean Paul</t>
  </si>
  <si>
    <t>882.51</t>
  </si>
  <si>
    <t>1079.00</t>
  </si>
  <si>
    <t>2022-01-27 13:23:08</t>
  </si>
  <si>
    <t>2409666</t>
  </si>
  <si>
    <t>佛罗里达快捷国际汽车酒店</t>
  </si>
  <si>
    <t>marcus brandon</t>
  </si>
  <si>
    <t>2022-01-27 06:27:19</t>
  </si>
  <si>
    <t>2022-01-26</t>
  </si>
  <si>
    <t>2409542</t>
  </si>
  <si>
    <t>Wodskou Sofie,Borre Rasmus</t>
  </si>
  <si>
    <t>1248.93</t>
  </si>
  <si>
    <t>1527.00</t>
  </si>
  <si>
    <t>2022-01-26 20:56:59</t>
  </si>
  <si>
    <t>2409515</t>
  </si>
  <si>
    <t>贝尔格莱德希尔顿酒店</t>
  </si>
  <si>
    <t>Xiang Beibei,Zhang Kun</t>
  </si>
  <si>
    <t>1943.33</t>
  </si>
  <si>
    <t>2376.00</t>
  </si>
  <si>
    <t>2022-01-26 20:05:17</t>
  </si>
  <si>
    <t>2409443</t>
  </si>
  <si>
    <t>喜来登萨格勒布酒店</t>
  </si>
  <si>
    <t>Prado Edgar</t>
  </si>
  <si>
    <t>1564.64</t>
  </si>
  <si>
    <t>1913.00</t>
  </si>
  <si>
    <t>2022-01-26 17:24:18</t>
  </si>
  <si>
    <t>2409248</t>
  </si>
  <si>
    <t>兰乔米拉阿瓜卡连特娱乐场度假村及水疗中心</t>
  </si>
  <si>
    <t>Sinclair Noah</t>
  </si>
  <si>
    <t>999.47</t>
  </si>
  <si>
    <t>1222.00</t>
  </si>
  <si>
    <t>2022-01-26 10:10:31</t>
  </si>
  <si>
    <t>2022-01-25</t>
  </si>
  <si>
    <t>2408869</t>
  </si>
  <si>
    <t>梅宝尼康诺酒店</t>
  </si>
  <si>
    <t>Gil Duarte</t>
  </si>
  <si>
    <t>4208.91</t>
  </si>
  <si>
    <t>5146.00</t>
  </si>
  <si>
    <t>2022-01-25 19:11:47</t>
  </si>
  <si>
    <t>2408499</t>
  </si>
  <si>
    <t>哥本哈根埃德莫瑞酒店</t>
  </si>
  <si>
    <t>Breuss Sally</t>
  </si>
  <si>
    <t>3613.48</t>
  </si>
  <si>
    <t>4418.00</t>
  </si>
  <si>
    <t>2022-01-25 04:37:27</t>
  </si>
  <si>
    <t>2022-01-24</t>
  </si>
  <si>
    <t>2408354</t>
  </si>
  <si>
    <t>米兰旅游NH酒店</t>
  </si>
  <si>
    <t>LLOP ARROYO ARANTXA</t>
  </si>
  <si>
    <t>1331.54</t>
  </si>
  <si>
    <t>1628.00</t>
  </si>
  <si>
    <t>2022-01-24 20:45:15</t>
  </si>
  <si>
    <t>2408087</t>
  </si>
  <si>
    <t>赫尔辛基市中心假日酒店</t>
  </si>
  <si>
    <t>cakmak Muhtar Bora</t>
  </si>
  <si>
    <t>3467.90</t>
  </si>
  <si>
    <t>4240.00</t>
  </si>
  <si>
    <t>2022-01-24 16:54:05</t>
  </si>
  <si>
    <t>2022-01-23</t>
  </si>
  <si>
    <t>2406889</t>
  </si>
  <si>
    <t>TRYP阿利坎特格兰索尔酒店</t>
  </si>
  <si>
    <t>Mejorado Jaquez Mauricio,Mejorado Favela Natalia</t>
  </si>
  <si>
    <t>2424.26</t>
  </si>
  <si>
    <t>2964.00</t>
  </si>
  <si>
    <t>2022-01-23 09:21:54</t>
  </si>
  <si>
    <t>2022-01-20</t>
  </si>
  <si>
    <t>2403052</t>
  </si>
  <si>
    <t>日落湾俱乐部钻石度假公寓</t>
  </si>
  <si>
    <t>Maria Hriscu Ana,Maria Hriscu Ana</t>
  </si>
  <si>
    <t>2022-01-22</t>
  </si>
  <si>
    <t>3660.92</t>
  </si>
  <si>
    <t>4476.00</t>
  </si>
  <si>
    <t>2022-01-20 19:28:36</t>
  </si>
  <si>
    <t>2022-01-18</t>
  </si>
  <si>
    <t>2399015</t>
  </si>
  <si>
    <t>迪拜格罗夫纳之家豪华精选酒店</t>
  </si>
  <si>
    <t>Schanzer Dieter</t>
  </si>
  <si>
    <t>15415.78</t>
  </si>
  <si>
    <t>18848.00</t>
  </si>
  <si>
    <t>2022-01-18 19:57:57</t>
  </si>
  <si>
    <t>2398066</t>
  </si>
  <si>
    <t>Cho DongHyeok</t>
  </si>
  <si>
    <t>338.61</t>
  </si>
  <si>
    <t>414.00</t>
  </si>
  <si>
    <t>2022-01-18 12:15:12</t>
  </si>
  <si>
    <t>2022-01-17</t>
  </si>
  <si>
    <t>2395792</t>
  </si>
  <si>
    <t>丹佛市中心威斯汀酒店</t>
  </si>
  <si>
    <t>Bransfield Gunnerr</t>
  </si>
  <si>
    <t>1398.61</t>
  </si>
  <si>
    <t>1710.00</t>
  </si>
  <si>
    <t>2022-01-17 10:05:46</t>
  </si>
  <si>
    <t>2022-01-14</t>
  </si>
  <si>
    <t>2389981</t>
  </si>
  <si>
    <t>丰塔纳海滩酒店</t>
  </si>
  <si>
    <t>KANG LEO</t>
  </si>
  <si>
    <t>613.43</t>
  </si>
  <si>
    <t>750.00</t>
  </si>
  <si>
    <t>2022-01-14 11:37:02</t>
  </si>
  <si>
    <t>2022-01-13</t>
  </si>
  <si>
    <t>2387404</t>
  </si>
  <si>
    <t>布法罗尼亚加拉万豪酒店</t>
  </si>
  <si>
    <t>Ho Hui Ping Lillian</t>
  </si>
  <si>
    <t>3192.76</t>
  </si>
  <si>
    <t>3906.00</t>
  </si>
  <si>
    <t>2022-01-13 06:01:42</t>
  </si>
  <si>
    <t>2022-01-07</t>
  </si>
  <si>
    <t>2377114</t>
  </si>
  <si>
    <t>新山万丽酒店</t>
  </si>
  <si>
    <t>BINTI ZAMRI AINATUL RUHAIDA</t>
  </si>
  <si>
    <t>835.89</t>
  </si>
  <si>
    <t>1020.00</t>
  </si>
  <si>
    <t>2022-01-07 12:37:10</t>
  </si>
  <si>
    <t>2022-01-05</t>
  </si>
  <si>
    <t>2373190</t>
  </si>
  <si>
    <t>洛杉矶圣加百利喜来登酒店</t>
  </si>
  <si>
    <t>HU FANDI,Cheng Runfang</t>
  </si>
  <si>
    <t>2509.72</t>
  </si>
  <si>
    <t>3064.00</t>
  </si>
  <si>
    <t>2022-01-05 04:40:55</t>
  </si>
  <si>
    <t>2022-01-04</t>
  </si>
  <si>
    <t>2371548</t>
  </si>
  <si>
    <t>联邦城市旅馆及套房酒店</t>
  </si>
  <si>
    <t>Whitehead Chris</t>
  </si>
  <si>
    <t>2578.95</t>
  </si>
  <si>
    <t>3157.00</t>
  </si>
  <si>
    <t>2022-01-04 12:43:26</t>
  </si>
  <si>
    <t>2371146</t>
  </si>
  <si>
    <t>丽思卡尔顿坎昆酒店</t>
  </si>
  <si>
    <t>Khoshimova Shabnam</t>
  </si>
  <si>
    <t>6651.20</t>
  </si>
  <si>
    <t>8142.00</t>
  </si>
  <si>
    <t>2022-01-04 01:48:28</t>
  </si>
  <si>
    <t>2021-12-27</t>
  </si>
  <si>
    <t>2358329</t>
  </si>
  <si>
    <t>首尔威斯汀朝鲜酒店</t>
  </si>
  <si>
    <t>PARK SO JUNG,DENGEL GERARD ANTHONY</t>
  </si>
  <si>
    <t>2968.25</t>
  </si>
  <si>
    <t>3630.00</t>
  </si>
  <si>
    <t>2021-12-27 14:47:50</t>
  </si>
  <si>
    <t>2021-12-23</t>
  </si>
  <si>
    <t>2351795</t>
  </si>
  <si>
    <t xml:space="preserve">速8北伯根酒店 </t>
  </si>
  <si>
    <t>Lluch Pozo Alejandro</t>
  </si>
  <si>
    <t>759.29</t>
  </si>
  <si>
    <t>928.00</t>
  </si>
  <si>
    <t>2021-12-23 08:11:27</t>
  </si>
  <si>
    <t>2021-12-13</t>
  </si>
  <si>
    <t>2339492</t>
  </si>
  <si>
    <t>西班牙古堡酒店 — 托莱多</t>
  </si>
  <si>
    <t>Kikuchi Emi</t>
  </si>
  <si>
    <t>1623.31</t>
  </si>
  <si>
    <t>1984.00</t>
  </si>
  <si>
    <t>2021-12-13 22:08:23</t>
  </si>
  <si>
    <t>2021-12-12</t>
  </si>
  <si>
    <t>2336812</t>
  </si>
  <si>
    <t>布拉格酒店</t>
  </si>
  <si>
    <t>Damra Mohammed</t>
  </si>
  <si>
    <t>2022-01-19</t>
  </si>
  <si>
    <t>463.84</t>
  </si>
  <si>
    <t>-1698.00</t>
  </si>
  <si>
    <t>-2264</t>
  </si>
  <si>
    <t>-1855</t>
  </si>
  <si>
    <t>2021-12-12 01:25:35</t>
  </si>
  <si>
    <t>2021-12-05</t>
  </si>
  <si>
    <t>2327648</t>
  </si>
  <si>
    <t>夏洛特市中心万豪酒店</t>
  </si>
  <si>
    <t>Wolfe Sam</t>
  </si>
  <si>
    <t>943.36</t>
  </si>
  <si>
    <t>1151.00</t>
  </si>
  <si>
    <t>2021-12-05 01:19:05</t>
  </si>
  <si>
    <t>2021-12-03</t>
  </si>
  <si>
    <t>2324761</t>
  </si>
  <si>
    <t>波莫纳希尔顿逸林酒店</t>
  </si>
  <si>
    <t>Liske Richard anthony</t>
  </si>
  <si>
    <t>5638.85</t>
  </si>
  <si>
    <t>6880.00</t>
  </si>
  <si>
    <t>2021-12-03 04:37:54</t>
  </si>
  <si>
    <t>2021-12-02</t>
  </si>
  <si>
    <t>2322782</t>
  </si>
  <si>
    <t>拉斯维加斯神剑赌场酒店</t>
  </si>
  <si>
    <t>Koch Stephanie</t>
  </si>
  <si>
    <t>429.05</t>
  </si>
  <si>
    <t>524.00</t>
  </si>
  <si>
    <t>-523</t>
  </si>
  <si>
    <t>-429</t>
  </si>
  <si>
    <t>2021-12-02 10:20:14</t>
  </si>
  <si>
    <t>2021-11-21</t>
  </si>
  <si>
    <t>2305889</t>
  </si>
  <si>
    <t>迪套房酒店</t>
  </si>
  <si>
    <t>Yap Dalton</t>
  </si>
  <si>
    <t>218.47</t>
  </si>
  <si>
    <t>266.00</t>
  </si>
  <si>
    <t>2021-11-21 09:52:27</t>
  </si>
  <si>
    <t>2021-11-20</t>
  </si>
  <si>
    <t>2304680</t>
  </si>
  <si>
    <t>金门赌场酒店</t>
  </si>
  <si>
    <t>Personius Dustin</t>
  </si>
  <si>
    <t>130.55</t>
  </si>
  <si>
    <t>159.00</t>
  </si>
  <si>
    <t>2021-11-20 04:29:03</t>
  </si>
  <si>
    <t>2021-11-16</t>
  </si>
  <si>
    <t>2300327</t>
  </si>
  <si>
    <t>诺富特巴罗莎谷度假酒店</t>
  </si>
  <si>
    <t>Jordan Jack</t>
  </si>
  <si>
    <t>1082.64</t>
  </si>
  <si>
    <t>1319.00</t>
  </si>
  <si>
    <t>395.69</t>
  </si>
  <si>
    <t>-923</t>
  </si>
  <si>
    <t>-757</t>
  </si>
  <si>
    <t>2021-11-16 12:12:19</t>
  </si>
  <si>
    <t>2021-10-19</t>
  </si>
  <si>
    <t>2280056</t>
  </si>
  <si>
    <t>拉斯维加斯威尼斯人度假酒店</t>
  </si>
  <si>
    <t>Gore Jacob</t>
  </si>
  <si>
    <t>1629.70</t>
  </si>
  <si>
    <t>1968.00</t>
  </si>
  <si>
    <t>2021-10-19 10:40:38</t>
  </si>
  <si>
    <t>2021-10-18</t>
  </si>
  <si>
    <t>2279738</t>
  </si>
  <si>
    <t xml:space="preserve">玛丽蒂姆法兰克福酒店  </t>
  </si>
  <si>
    <t>GuoWen Wei,FuYuan Liu</t>
  </si>
  <si>
    <t>2161.20</t>
  </si>
  <si>
    <t>2607.00</t>
  </si>
  <si>
    <t>2021-10-18 18:00:35</t>
  </si>
  <si>
    <t>2021-10-05</t>
  </si>
  <si>
    <t>2273224</t>
  </si>
  <si>
    <t>Jaszkowski Paula</t>
  </si>
  <si>
    <t>2489.40</t>
  </si>
  <si>
    <t>3000.00</t>
  </si>
  <si>
    <t>2021-10-05 16:11:45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</si>
</sst>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0" fontId="12" fillId="10" borderId="1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4"/>
  <sheetViews>
    <sheetView topLeftCell="A98" workbookViewId="0">
      <selection activeCell="A98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16803238813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44587</v>
      </c>
      <c r="G2" s="5">
        <v>44588</v>
      </c>
      <c r="H2" s="4">
        <v>1</v>
      </c>
      <c r="I2" s="4">
        <v>1</v>
      </c>
      <c r="J2" s="4">
        <v>1</v>
      </c>
      <c r="K2" s="4" t="s">
        <v>29</v>
      </c>
      <c r="L2" s="4">
        <v>1319</v>
      </c>
      <c r="M2" s="4">
        <v>1319</v>
      </c>
      <c r="N2" s="4" t="s">
        <v>30</v>
      </c>
      <c r="O2" s="4" t="s">
        <v>31</v>
      </c>
      <c r="P2" s="4" t="s">
        <v>32</v>
      </c>
      <c r="Q2" s="4">
        <v>0</v>
      </c>
      <c r="R2" s="6">
        <v>44516</v>
      </c>
      <c r="S2" s="5">
        <v>44591</v>
      </c>
      <c r="T2" s="4" t="s">
        <v>33</v>
      </c>
      <c r="U2" s="4">
        <v>1319</v>
      </c>
      <c r="V2" s="4">
        <v>0</v>
      </c>
      <c r="W2" s="4">
        <v>0</v>
      </c>
      <c r="X2" s="4">
        <v>2300327</v>
      </c>
      <c r="Y2" s="4" t="s">
        <v>34</v>
      </c>
    </row>
    <row r="3" s="4" customFormat="1" spans="1:23">
      <c r="A3" s="4">
        <v>16826127914</v>
      </c>
      <c r="B3" s="4" t="s">
        <v>25</v>
      </c>
      <c r="C3" s="4" t="s">
        <v>26</v>
      </c>
      <c r="D3" s="4" t="s">
        <v>35</v>
      </c>
      <c r="E3" s="4" t="s">
        <v>36</v>
      </c>
      <c r="F3" s="5">
        <v>44585</v>
      </c>
      <c r="G3" s="5">
        <v>44588</v>
      </c>
      <c r="H3" s="4">
        <v>1</v>
      </c>
      <c r="I3" s="4">
        <v>3</v>
      </c>
      <c r="J3" s="4">
        <v>3</v>
      </c>
      <c r="K3" s="4" t="s">
        <v>29</v>
      </c>
      <c r="L3" s="4">
        <v>477</v>
      </c>
      <c r="M3" s="4">
        <v>477</v>
      </c>
      <c r="N3" s="4" t="s">
        <v>37</v>
      </c>
      <c r="O3" s="4" t="s">
        <v>31</v>
      </c>
      <c r="P3" s="4" t="s">
        <v>32</v>
      </c>
      <c r="Q3" s="4">
        <v>0</v>
      </c>
      <c r="R3" s="6">
        <v>44520</v>
      </c>
      <c r="S3" s="5">
        <v>44591</v>
      </c>
      <c r="T3" s="4" t="s">
        <v>33</v>
      </c>
      <c r="U3" s="4">
        <v>477</v>
      </c>
      <c r="V3" s="4">
        <v>0</v>
      </c>
      <c r="W3" s="4">
        <v>0</v>
      </c>
    </row>
    <row r="4" s="4" customFormat="1" spans="1:24">
      <c r="A4" s="4">
        <v>16903835929</v>
      </c>
      <c r="B4" s="4" t="s">
        <v>25</v>
      </c>
      <c r="C4" s="4" t="s">
        <v>26</v>
      </c>
      <c r="D4" s="4" t="s">
        <v>38</v>
      </c>
      <c r="E4" s="4" t="s">
        <v>39</v>
      </c>
      <c r="F4" s="5">
        <v>44584</v>
      </c>
      <c r="G4" s="5">
        <v>44588</v>
      </c>
      <c r="H4" s="4">
        <v>1</v>
      </c>
      <c r="I4" s="4">
        <v>4</v>
      </c>
      <c r="J4" s="4">
        <v>4</v>
      </c>
      <c r="K4" s="4" t="s">
        <v>29</v>
      </c>
      <c r="L4" s="4">
        <v>524</v>
      </c>
      <c r="M4" s="4">
        <v>524</v>
      </c>
      <c r="N4" s="4" t="s">
        <v>40</v>
      </c>
      <c r="O4" s="4" t="s">
        <v>31</v>
      </c>
      <c r="P4" s="4" t="s">
        <v>32</v>
      </c>
      <c r="Q4" s="4">
        <v>0</v>
      </c>
      <c r="R4" s="6">
        <v>44532</v>
      </c>
      <c r="S4" s="5">
        <v>44591</v>
      </c>
      <c r="T4" s="4" t="s">
        <v>33</v>
      </c>
      <c r="U4" s="4">
        <v>524</v>
      </c>
      <c r="V4" s="4">
        <v>0</v>
      </c>
      <c r="W4" s="4">
        <v>0</v>
      </c>
      <c r="X4" s="4">
        <v>2322782</v>
      </c>
    </row>
    <row r="5" s="4" customFormat="1" spans="1:23">
      <c r="A5" s="4">
        <v>16826127914</v>
      </c>
      <c r="B5" s="4" t="s">
        <v>25</v>
      </c>
      <c r="C5" s="4" t="s">
        <v>41</v>
      </c>
      <c r="D5" s="4" t="s">
        <v>35</v>
      </c>
      <c r="E5" s="4" t="s">
        <v>36</v>
      </c>
      <c r="F5" s="5">
        <v>44585</v>
      </c>
      <c r="G5" s="5">
        <v>44588</v>
      </c>
      <c r="H5" s="4">
        <v>1</v>
      </c>
      <c r="I5" s="4">
        <v>3</v>
      </c>
      <c r="J5" s="4">
        <v>3</v>
      </c>
      <c r="K5" s="4" t="s">
        <v>29</v>
      </c>
      <c r="L5" s="4">
        <v>-477</v>
      </c>
      <c r="M5" s="4">
        <v>-477</v>
      </c>
      <c r="N5" s="4" t="s">
        <v>37</v>
      </c>
      <c r="O5" s="4" t="s">
        <v>31</v>
      </c>
      <c r="P5" s="4" t="s">
        <v>32</v>
      </c>
      <c r="Q5" s="4">
        <v>0</v>
      </c>
      <c r="R5" s="6">
        <v>44520</v>
      </c>
      <c r="S5" s="5">
        <v>44591</v>
      </c>
      <c r="T5" s="4" t="s">
        <v>33</v>
      </c>
      <c r="U5" s="4">
        <v>-477</v>
      </c>
      <c r="V5" s="4">
        <v>0</v>
      </c>
      <c r="W5" s="4">
        <v>0</v>
      </c>
    </row>
    <row r="6" s="4" customFormat="1" spans="1:24">
      <c r="A6" s="4">
        <v>16903835929</v>
      </c>
      <c r="B6" s="4" t="s">
        <v>25</v>
      </c>
      <c r="C6" s="4" t="s">
        <v>42</v>
      </c>
      <c r="D6" s="4" t="s">
        <v>38</v>
      </c>
      <c r="E6" s="4" t="s">
        <v>39</v>
      </c>
      <c r="F6" s="5">
        <v>44584</v>
      </c>
      <c r="G6" s="5">
        <v>44588</v>
      </c>
      <c r="H6" s="4">
        <v>1</v>
      </c>
      <c r="I6" s="4">
        <v>4</v>
      </c>
      <c r="J6" s="4">
        <v>4</v>
      </c>
      <c r="K6" s="4" t="s">
        <v>29</v>
      </c>
      <c r="L6" s="4">
        <v>-524</v>
      </c>
      <c r="M6" s="4">
        <v>-524</v>
      </c>
      <c r="N6" s="4" t="s">
        <v>40</v>
      </c>
      <c r="O6" s="4" t="s">
        <v>31</v>
      </c>
      <c r="P6" s="4" t="s">
        <v>32</v>
      </c>
      <c r="Q6" s="4">
        <v>0</v>
      </c>
      <c r="R6" s="6">
        <v>44532</v>
      </c>
      <c r="S6" s="5">
        <v>44591</v>
      </c>
      <c r="T6" s="4" t="s">
        <v>33</v>
      </c>
      <c r="U6" s="4">
        <v>-524</v>
      </c>
      <c r="V6" s="4">
        <v>0</v>
      </c>
      <c r="W6" s="4">
        <v>0</v>
      </c>
      <c r="X6" s="4">
        <v>2322782</v>
      </c>
    </row>
    <row r="7" s="4" customFormat="1" spans="1:25">
      <c r="A7" s="4">
        <v>16803238813</v>
      </c>
      <c r="B7" s="4" t="s">
        <v>25</v>
      </c>
      <c r="C7" s="4" t="s">
        <v>42</v>
      </c>
      <c r="D7" s="4" t="s">
        <v>27</v>
      </c>
      <c r="E7" s="4" t="s">
        <v>28</v>
      </c>
      <c r="F7" s="5">
        <v>44587</v>
      </c>
      <c r="G7" s="5">
        <v>44588</v>
      </c>
      <c r="H7" s="4">
        <v>1</v>
      </c>
      <c r="I7" s="4">
        <v>1</v>
      </c>
      <c r="J7" s="4">
        <v>1</v>
      </c>
      <c r="K7" s="4" t="s">
        <v>29</v>
      </c>
      <c r="L7" s="4">
        <v>-923.28</v>
      </c>
      <c r="M7" s="4">
        <v>-923.28</v>
      </c>
      <c r="N7" s="4" t="s">
        <v>30</v>
      </c>
      <c r="O7" s="4" t="s">
        <v>31</v>
      </c>
      <c r="P7" s="4" t="s">
        <v>32</v>
      </c>
      <c r="Q7" s="4">
        <v>0</v>
      </c>
      <c r="R7" s="6">
        <v>44516</v>
      </c>
      <c r="S7" s="5">
        <v>44591</v>
      </c>
      <c r="T7" s="4" t="s">
        <v>33</v>
      </c>
      <c r="U7" s="4">
        <v>-923.28</v>
      </c>
      <c r="V7" s="4">
        <v>0</v>
      </c>
      <c r="W7" s="4">
        <v>0</v>
      </c>
      <c r="X7" s="4">
        <v>2300327</v>
      </c>
      <c r="Y7" s="4" t="s">
        <v>34</v>
      </c>
    </row>
    <row r="8" s="4" customFormat="1" spans="1:25">
      <c r="A8" s="4">
        <v>17173050240</v>
      </c>
      <c r="B8" s="4" t="s">
        <v>25</v>
      </c>
      <c r="C8" s="4" t="s">
        <v>26</v>
      </c>
      <c r="D8" s="4" t="s">
        <v>43</v>
      </c>
      <c r="E8" s="4" t="s">
        <v>44</v>
      </c>
      <c r="F8" s="5">
        <v>44587</v>
      </c>
      <c r="G8" s="5">
        <v>44588</v>
      </c>
      <c r="H8" s="4">
        <v>1</v>
      </c>
      <c r="I8" s="4">
        <v>1</v>
      </c>
      <c r="J8" s="4">
        <v>1</v>
      </c>
      <c r="K8" s="4" t="s">
        <v>29</v>
      </c>
      <c r="L8" s="4">
        <v>750</v>
      </c>
      <c r="M8" s="4">
        <v>750</v>
      </c>
      <c r="N8" s="4" t="s">
        <v>45</v>
      </c>
      <c r="O8" s="4" t="s">
        <v>31</v>
      </c>
      <c r="P8" s="4" t="s">
        <v>32</v>
      </c>
      <c r="Q8" s="4">
        <v>0</v>
      </c>
      <c r="R8" s="6">
        <v>44575</v>
      </c>
      <c r="S8" s="5">
        <v>44591</v>
      </c>
      <c r="T8" s="4" t="s">
        <v>33</v>
      </c>
      <c r="U8" s="4">
        <v>750</v>
      </c>
      <c r="V8" s="4">
        <v>0</v>
      </c>
      <c r="W8" s="4">
        <v>0</v>
      </c>
      <c r="X8" s="4">
        <v>2389981</v>
      </c>
      <c r="Y8" s="4" t="s">
        <v>46</v>
      </c>
    </row>
    <row r="9" s="4" customFormat="1" spans="1:23">
      <c r="A9" s="4">
        <v>17218017252</v>
      </c>
      <c r="B9" s="4" t="s">
        <v>25</v>
      </c>
      <c r="C9" s="4" t="s">
        <v>26</v>
      </c>
      <c r="D9" s="4" t="s">
        <v>47</v>
      </c>
      <c r="E9" s="4" t="s">
        <v>48</v>
      </c>
      <c r="F9" s="5">
        <v>44584</v>
      </c>
      <c r="G9" s="5">
        <v>44588</v>
      </c>
      <c r="H9" s="4">
        <v>1</v>
      </c>
      <c r="I9" s="4">
        <v>4</v>
      </c>
      <c r="J9" s="4">
        <v>4</v>
      </c>
      <c r="K9" s="4" t="s">
        <v>29</v>
      </c>
      <c r="L9" s="4">
        <v>4894</v>
      </c>
      <c r="M9" s="4">
        <v>4894</v>
      </c>
      <c r="N9" s="4" t="s">
        <v>49</v>
      </c>
      <c r="O9" s="4" t="s">
        <v>31</v>
      </c>
      <c r="P9" s="4" t="s">
        <v>32</v>
      </c>
      <c r="Q9" s="4">
        <v>0</v>
      </c>
      <c r="R9" s="6">
        <v>44583</v>
      </c>
      <c r="S9" s="5">
        <v>44591</v>
      </c>
      <c r="T9" s="4" t="s">
        <v>33</v>
      </c>
      <c r="U9" s="4">
        <v>4894</v>
      </c>
      <c r="V9" s="4">
        <v>0</v>
      </c>
      <c r="W9" s="4">
        <v>0</v>
      </c>
    </row>
    <row r="10" s="4" customFormat="1" spans="1:23">
      <c r="A10" s="4">
        <v>17218017252</v>
      </c>
      <c r="B10" s="4" t="s">
        <v>25</v>
      </c>
      <c r="C10" s="4" t="s">
        <v>41</v>
      </c>
      <c r="D10" s="4" t="s">
        <v>47</v>
      </c>
      <c r="E10" s="4" t="s">
        <v>48</v>
      </c>
      <c r="F10" s="5">
        <v>44584</v>
      </c>
      <c r="G10" s="5">
        <v>44588</v>
      </c>
      <c r="H10" s="4">
        <v>1</v>
      </c>
      <c r="I10" s="4">
        <v>4</v>
      </c>
      <c r="J10" s="4">
        <v>4</v>
      </c>
      <c r="K10" s="4" t="s">
        <v>29</v>
      </c>
      <c r="L10" s="4">
        <v>-4894</v>
      </c>
      <c r="M10" s="4">
        <v>-4894</v>
      </c>
      <c r="N10" s="4" t="s">
        <v>49</v>
      </c>
      <c r="O10" s="4" t="s">
        <v>31</v>
      </c>
      <c r="P10" s="4" t="s">
        <v>32</v>
      </c>
      <c r="Q10" s="4">
        <v>0</v>
      </c>
      <c r="R10" s="6">
        <v>44583</v>
      </c>
      <c r="S10" s="5">
        <v>44591</v>
      </c>
      <c r="T10" s="4" t="s">
        <v>33</v>
      </c>
      <c r="U10" s="4">
        <v>-4894</v>
      </c>
      <c r="V10" s="4">
        <v>0</v>
      </c>
      <c r="W10" s="4">
        <v>0</v>
      </c>
    </row>
    <row r="11" s="4" customFormat="1" spans="1:24">
      <c r="A11" s="4">
        <v>17218196764</v>
      </c>
      <c r="B11" s="4" t="s">
        <v>25</v>
      </c>
      <c r="C11" s="4" t="s">
        <v>26</v>
      </c>
      <c r="D11" s="4" t="s">
        <v>47</v>
      </c>
      <c r="E11" s="4" t="s">
        <v>50</v>
      </c>
      <c r="F11" s="5">
        <v>44584</v>
      </c>
      <c r="G11" s="5">
        <v>44588</v>
      </c>
      <c r="H11" s="4">
        <v>1</v>
      </c>
      <c r="I11" s="4">
        <v>4</v>
      </c>
      <c r="J11" s="4">
        <v>4</v>
      </c>
      <c r="K11" s="4" t="s">
        <v>29</v>
      </c>
      <c r="L11" s="4">
        <v>5475</v>
      </c>
      <c r="M11" s="4">
        <v>5475</v>
      </c>
      <c r="N11" s="4" t="s">
        <v>49</v>
      </c>
      <c r="O11" s="4" t="s">
        <v>31</v>
      </c>
      <c r="P11" s="4" t="s">
        <v>32</v>
      </c>
      <c r="Q11" s="4">
        <v>0</v>
      </c>
      <c r="R11" s="6">
        <v>44583</v>
      </c>
      <c r="S11" s="5">
        <v>44591</v>
      </c>
      <c r="T11" s="4" t="s">
        <v>33</v>
      </c>
      <c r="U11" s="4">
        <v>5475</v>
      </c>
      <c r="V11" s="4">
        <v>0</v>
      </c>
      <c r="W11" s="4">
        <v>0</v>
      </c>
      <c r="X11" s="4">
        <v>2406559</v>
      </c>
    </row>
    <row r="12" s="4" customFormat="1" spans="1:24">
      <c r="A12" s="4">
        <v>17218196764</v>
      </c>
      <c r="B12" s="4" t="s">
        <v>25</v>
      </c>
      <c r="C12" s="4" t="s">
        <v>41</v>
      </c>
      <c r="D12" s="4" t="s">
        <v>47</v>
      </c>
      <c r="E12" s="4" t="s">
        <v>50</v>
      </c>
      <c r="F12" s="5">
        <v>44584</v>
      </c>
      <c r="G12" s="5">
        <v>44588</v>
      </c>
      <c r="H12" s="4">
        <v>1</v>
      </c>
      <c r="I12" s="4">
        <v>4</v>
      </c>
      <c r="J12" s="4">
        <v>4</v>
      </c>
      <c r="K12" s="4" t="s">
        <v>29</v>
      </c>
      <c r="L12" s="4">
        <v>-5475</v>
      </c>
      <c r="M12" s="4">
        <v>-5475</v>
      </c>
      <c r="N12" s="4" t="s">
        <v>49</v>
      </c>
      <c r="O12" s="4" t="s">
        <v>31</v>
      </c>
      <c r="P12" s="4" t="s">
        <v>32</v>
      </c>
      <c r="Q12" s="4">
        <v>0</v>
      </c>
      <c r="R12" s="6">
        <v>44583</v>
      </c>
      <c r="S12" s="5">
        <v>44591</v>
      </c>
      <c r="T12" s="4" t="s">
        <v>33</v>
      </c>
      <c r="U12" s="4">
        <v>-5475</v>
      </c>
      <c r="V12" s="4">
        <v>0</v>
      </c>
      <c r="W12" s="4">
        <v>0</v>
      </c>
      <c r="X12" s="4">
        <v>2406559</v>
      </c>
    </row>
    <row r="13" s="4" customFormat="1" spans="1:25">
      <c r="A13" s="4">
        <v>17236028216</v>
      </c>
      <c r="B13" s="4" t="s">
        <v>25</v>
      </c>
      <c r="C13" s="4" t="s">
        <v>26</v>
      </c>
      <c r="D13" s="4" t="s">
        <v>51</v>
      </c>
      <c r="E13" s="4" t="s">
        <v>52</v>
      </c>
      <c r="F13" s="5">
        <v>44587</v>
      </c>
      <c r="G13" s="5">
        <v>44588</v>
      </c>
      <c r="H13" s="4">
        <v>1</v>
      </c>
      <c r="I13" s="4">
        <v>1</v>
      </c>
      <c r="J13" s="4">
        <v>1</v>
      </c>
      <c r="K13" s="4" t="s">
        <v>29</v>
      </c>
      <c r="L13" s="4">
        <v>1222</v>
      </c>
      <c r="M13" s="4">
        <v>1222</v>
      </c>
      <c r="N13" s="4" t="s">
        <v>53</v>
      </c>
      <c r="O13" s="4" t="s">
        <v>31</v>
      </c>
      <c r="P13" s="4" t="s">
        <v>32</v>
      </c>
      <c r="Q13" s="4">
        <v>0</v>
      </c>
      <c r="R13" s="6">
        <v>44587</v>
      </c>
      <c r="S13" s="5">
        <v>44591</v>
      </c>
      <c r="T13" s="4" t="s">
        <v>33</v>
      </c>
      <c r="U13" s="4">
        <v>1222</v>
      </c>
      <c r="V13" s="4">
        <v>0</v>
      </c>
      <c r="W13" s="4">
        <v>0</v>
      </c>
      <c r="Y13" s="4" t="s">
        <v>54</v>
      </c>
    </row>
    <row r="14" s="4" customFormat="1" spans="1:24">
      <c r="A14" s="4">
        <v>17241147761</v>
      </c>
      <c r="B14" s="4" t="s">
        <v>25</v>
      </c>
      <c r="C14" s="4" t="s">
        <v>26</v>
      </c>
      <c r="D14" s="4" t="s">
        <v>55</v>
      </c>
      <c r="E14" s="4" t="s">
        <v>56</v>
      </c>
      <c r="F14" s="5">
        <v>44587</v>
      </c>
      <c r="G14" s="5">
        <v>44588</v>
      </c>
      <c r="H14" s="4">
        <v>2</v>
      </c>
      <c r="I14" s="4">
        <v>1</v>
      </c>
      <c r="J14" s="4">
        <v>2</v>
      </c>
      <c r="K14" s="4" t="s">
        <v>29</v>
      </c>
      <c r="L14" s="4">
        <v>2376</v>
      </c>
      <c r="M14" s="4">
        <v>2376</v>
      </c>
      <c r="N14" s="4" t="s">
        <v>57</v>
      </c>
      <c r="O14" s="4" t="s">
        <v>31</v>
      </c>
      <c r="P14" s="4" t="s">
        <v>32</v>
      </c>
      <c r="Q14" s="4">
        <v>0</v>
      </c>
      <c r="R14" s="6">
        <v>44587</v>
      </c>
      <c r="S14" s="5">
        <v>44591</v>
      </c>
      <c r="T14" s="4" t="s">
        <v>33</v>
      </c>
      <c r="U14" s="4">
        <v>2376</v>
      </c>
      <c r="V14" s="4">
        <v>0</v>
      </c>
      <c r="W14" s="4">
        <v>0</v>
      </c>
      <c r="X14" s="4">
        <v>2409515</v>
      </c>
    </row>
    <row r="15" s="4" customFormat="1" spans="1:23">
      <c r="A15" s="4">
        <v>15785166200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44580</v>
      </c>
      <c r="G15" s="5">
        <v>44587</v>
      </c>
      <c r="H15" s="4">
        <v>1</v>
      </c>
      <c r="I15" s="4">
        <v>7</v>
      </c>
      <c r="J15" s="4">
        <v>7</v>
      </c>
      <c r="K15" s="4" t="s">
        <v>29</v>
      </c>
      <c r="L15" s="4">
        <v>784</v>
      </c>
      <c r="M15" s="4">
        <v>784</v>
      </c>
      <c r="N15" s="4" t="s">
        <v>60</v>
      </c>
      <c r="O15" s="4" t="s">
        <v>61</v>
      </c>
      <c r="P15" s="4" t="s">
        <v>32</v>
      </c>
      <c r="Q15" s="4">
        <v>0</v>
      </c>
      <c r="R15" s="6">
        <v>44390</v>
      </c>
      <c r="S15" s="5">
        <v>44592</v>
      </c>
      <c r="T15" s="4" t="s">
        <v>33</v>
      </c>
      <c r="U15" s="4">
        <v>784</v>
      </c>
      <c r="V15" s="4">
        <v>0</v>
      </c>
      <c r="W15" s="4">
        <v>0</v>
      </c>
    </row>
    <row r="16" s="4" customFormat="1" spans="1:23">
      <c r="A16" s="4">
        <v>17034570098</v>
      </c>
      <c r="B16" s="4" t="s">
        <v>25</v>
      </c>
      <c r="C16" s="4" t="s">
        <v>26</v>
      </c>
      <c r="D16" s="4" t="s">
        <v>62</v>
      </c>
      <c r="E16" s="4" t="s">
        <v>63</v>
      </c>
      <c r="F16" s="5">
        <v>44587</v>
      </c>
      <c r="G16" s="5">
        <v>44589</v>
      </c>
      <c r="H16" s="4">
        <v>1</v>
      </c>
      <c r="I16" s="4">
        <v>2</v>
      </c>
      <c r="J16" s="4">
        <v>2</v>
      </c>
      <c r="K16" s="4" t="s">
        <v>29</v>
      </c>
      <c r="L16" s="4">
        <v>928</v>
      </c>
      <c r="M16" s="4">
        <v>928</v>
      </c>
      <c r="N16" s="4" t="s">
        <v>64</v>
      </c>
      <c r="O16" s="4" t="s">
        <v>65</v>
      </c>
      <c r="P16" s="4" t="s">
        <v>32</v>
      </c>
      <c r="Q16" s="4">
        <v>0</v>
      </c>
      <c r="R16" s="6">
        <v>44553</v>
      </c>
      <c r="S16" s="5">
        <v>44592</v>
      </c>
      <c r="T16" s="4" t="s">
        <v>33</v>
      </c>
      <c r="U16" s="4">
        <v>928</v>
      </c>
      <c r="V16" s="4">
        <v>0</v>
      </c>
      <c r="W16" s="4">
        <v>0</v>
      </c>
    </row>
    <row r="17" s="4" customFormat="1" spans="1:25">
      <c r="A17" s="4">
        <v>17205892416</v>
      </c>
      <c r="B17" s="4" t="s">
        <v>25</v>
      </c>
      <c r="C17" s="4" t="s">
        <v>26</v>
      </c>
      <c r="D17" s="4" t="s">
        <v>66</v>
      </c>
      <c r="E17" s="4" t="s">
        <v>67</v>
      </c>
      <c r="F17" s="5">
        <v>44583</v>
      </c>
      <c r="G17" s="5">
        <v>44589</v>
      </c>
      <c r="H17" s="4">
        <v>1</v>
      </c>
      <c r="I17" s="4">
        <v>6</v>
      </c>
      <c r="J17" s="4">
        <v>6</v>
      </c>
      <c r="K17" s="4" t="s">
        <v>29</v>
      </c>
      <c r="L17" s="4">
        <v>4470</v>
      </c>
      <c r="M17" s="4">
        <v>4470</v>
      </c>
      <c r="N17" s="4" t="s">
        <v>68</v>
      </c>
      <c r="O17" s="4" t="s">
        <v>65</v>
      </c>
      <c r="P17" s="4" t="s">
        <v>32</v>
      </c>
      <c r="Q17" s="4">
        <v>0</v>
      </c>
      <c r="R17" s="6">
        <v>44581</v>
      </c>
      <c r="S17" s="5">
        <v>44592</v>
      </c>
      <c r="T17" s="4" t="s">
        <v>33</v>
      </c>
      <c r="U17" s="4">
        <v>4470</v>
      </c>
      <c r="V17" s="4">
        <v>0</v>
      </c>
      <c r="W17" s="4">
        <v>0</v>
      </c>
      <c r="Y17" s="4">
        <v>1005093038</v>
      </c>
    </row>
    <row r="18" s="4" customFormat="1" spans="1:25">
      <c r="A18" s="4">
        <v>17219418160</v>
      </c>
      <c r="B18" s="4" t="s">
        <v>25</v>
      </c>
      <c r="C18" s="4" t="s">
        <v>26</v>
      </c>
      <c r="D18" s="4" t="s">
        <v>69</v>
      </c>
      <c r="E18" s="4" t="s">
        <v>70</v>
      </c>
      <c r="F18" s="5">
        <v>44585</v>
      </c>
      <c r="G18" s="5">
        <v>44589</v>
      </c>
      <c r="H18" s="4">
        <v>1</v>
      </c>
      <c r="I18" s="4">
        <v>4</v>
      </c>
      <c r="J18" s="4">
        <v>4</v>
      </c>
      <c r="K18" s="4" t="s">
        <v>29</v>
      </c>
      <c r="L18" s="4">
        <v>2964</v>
      </c>
      <c r="M18" s="4">
        <v>2964</v>
      </c>
      <c r="N18" s="4" t="s">
        <v>71</v>
      </c>
      <c r="O18" s="4" t="s">
        <v>65</v>
      </c>
      <c r="P18" s="4" t="s">
        <v>32</v>
      </c>
      <c r="Q18" s="4">
        <v>0</v>
      </c>
      <c r="R18" s="6">
        <v>44584</v>
      </c>
      <c r="S18" s="5">
        <v>44592</v>
      </c>
      <c r="T18" s="4" t="s">
        <v>33</v>
      </c>
      <c r="U18" s="4">
        <v>2964</v>
      </c>
      <c r="V18" s="4">
        <v>0</v>
      </c>
      <c r="W18" s="4">
        <v>0</v>
      </c>
      <c r="Y18" s="4">
        <v>2200221137</v>
      </c>
    </row>
    <row r="19" s="4" customFormat="1" spans="1:25">
      <c r="A19" s="4">
        <v>17226770926</v>
      </c>
      <c r="B19" s="4" t="s">
        <v>25</v>
      </c>
      <c r="C19" s="4" t="s">
        <v>26</v>
      </c>
      <c r="D19" s="4" t="s">
        <v>72</v>
      </c>
      <c r="E19" s="4" t="s">
        <v>73</v>
      </c>
      <c r="F19" s="5">
        <v>44585</v>
      </c>
      <c r="G19" s="5">
        <v>44589</v>
      </c>
      <c r="H19" s="4">
        <v>1</v>
      </c>
      <c r="I19" s="4">
        <v>4</v>
      </c>
      <c r="J19" s="4">
        <v>4</v>
      </c>
      <c r="K19" s="4" t="s">
        <v>29</v>
      </c>
      <c r="L19" s="4">
        <v>4240</v>
      </c>
      <c r="M19" s="4">
        <v>4240</v>
      </c>
      <c r="N19" s="4" t="s">
        <v>74</v>
      </c>
      <c r="O19" s="4" t="s">
        <v>65</v>
      </c>
      <c r="P19" s="4" t="s">
        <v>32</v>
      </c>
      <c r="Q19" s="4">
        <v>0</v>
      </c>
      <c r="R19" s="6">
        <v>44585</v>
      </c>
      <c r="S19" s="5">
        <v>44592</v>
      </c>
      <c r="T19" s="4" t="s">
        <v>33</v>
      </c>
      <c r="U19" s="4">
        <v>4240</v>
      </c>
      <c r="V19" s="4">
        <v>0</v>
      </c>
      <c r="W19" s="4">
        <v>0</v>
      </c>
      <c r="Y19" s="4" t="s">
        <v>75</v>
      </c>
    </row>
    <row r="20" s="4" customFormat="1" spans="1:25">
      <c r="A20" s="4">
        <v>17242271176</v>
      </c>
      <c r="B20" s="4" t="s">
        <v>25</v>
      </c>
      <c r="C20" s="4" t="s">
        <v>26</v>
      </c>
      <c r="D20" s="4" t="s">
        <v>76</v>
      </c>
      <c r="E20" s="4" t="s">
        <v>77</v>
      </c>
      <c r="F20" s="5">
        <v>44588</v>
      </c>
      <c r="G20" s="5">
        <v>44589</v>
      </c>
      <c r="H20" s="4">
        <v>1</v>
      </c>
      <c r="I20" s="4">
        <v>1</v>
      </c>
      <c r="J20" s="4">
        <v>1</v>
      </c>
      <c r="K20" s="4" t="s">
        <v>29</v>
      </c>
      <c r="L20" s="4">
        <v>400</v>
      </c>
      <c r="M20" s="4">
        <v>400</v>
      </c>
      <c r="N20" s="4" t="s">
        <v>78</v>
      </c>
      <c r="O20" s="4" t="s">
        <v>65</v>
      </c>
      <c r="P20" s="4" t="s">
        <v>32</v>
      </c>
      <c r="Q20" s="4">
        <v>0</v>
      </c>
      <c r="R20" s="6">
        <v>44588</v>
      </c>
      <c r="S20" s="5">
        <v>44592</v>
      </c>
      <c r="T20" s="4" t="s">
        <v>33</v>
      </c>
      <c r="U20" s="4">
        <v>400</v>
      </c>
      <c r="V20" s="4">
        <v>0</v>
      </c>
      <c r="W20" s="4">
        <v>0</v>
      </c>
      <c r="Y20" s="4" t="s">
        <v>79</v>
      </c>
    </row>
    <row r="21" s="4" customFormat="1" spans="1:25">
      <c r="A21" s="4">
        <v>17243635729</v>
      </c>
      <c r="B21" s="4" t="s">
        <v>25</v>
      </c>
      <c r="C21" s="4" t="s">
        <v>26</v>
      </c>
      <c r="D21" s="4" t="s">
        <v>80</v>
      </c>
      <c r="E21" s="4" t="s">
        <v>81</v>
      </c>
      <c r="F21" s="5">
        <v>44588</v>
      </c>
      <c r="G21" s="5">
        <v>44589</v>
      </c>
      <c r="H21" s="4">
        <v>1</v>
      </c>
      <c r="I21" s="4">
        <v>1</v>
      </c>
      <c r="J21" s="4">
        <v>1</v>
      </c>
      <c r="K21" s="4" t="s">
        <v>29</v>
      </c>
      <c r="L21" s="4">
        <v>373</v>
      </c>
      <c r="M21" s="4">
        <v>373</v>
      </c>
      <c r="N21" s="4" t="s">
        <v>82</v>
      </c>
      <c r="O21" s="4" t="s">
        <v>65</v>
      </c>
      <c r="P21" s="4" t="s">
        <v>32</v>
      </c>
      <c r="Q21" s="4">
        <v>0</v>
      </c>
      <c r="R21" s="6">
        <v>44588</v>
      </c>
      <c r="S21" s="5">
        <v>44592</v>
      </c>
      <c r="T21" s="4" t="s">
        <v>33</v>
      </c>
      <c r="U21" s="4">
        <v>373</v>
      </c>
      <c r="V21" s="4">
        <v>0</v>
      </c>
      <c r="W21" s="4">
        <v>0</v>
      </c>
      <c r="X21" s="4">
        <v>2409845</v>
      </c>
      <c r="Y21" s="4">
        <v>103566505</v>
      </c>
    </row>
    <row r="22" s="4" customFormat="1" spans="1:24">
      <c r="A22" s="4">
        <v>17244205890</v>
      </c>
      <c r="B22" s="4" t="s">
        <v>25</v>
      </c>
      <c r="C22" s="4" t="s">
        <v>26</v>
      </c>
      <c r="D22" s="4" t="s">
        <v>83</v>
      </c>
      <c r="E22" s="4" t="s">
        <v>84</v>
      </c>
      <c r="F22" s="5">
        <v>44588</v>
      </c>
      <c r="G22" s="5">
        <v>44589</v>
      </c>
      <c r="H22" s="4">
        <v>1</v>
      </c>
      <c r="I22" s="4">
        <v>1</v>
      </c>
      <c r="J22" s="4">
        <v>1</v>
      </c>
      <c r="K22" s="4" t="s">
        <v>29</v>
      </c>
      <c r="L22" s="4">
        <v>423</v>
      </c>
      <c r="M22" s="4">
        <v>423</v>
      </c>
      <c r="N22" s="4" t="s">
        <v>85</v>
      </c>
      <c r="O22" s="4" t="s">
        <v>65</v>
      </c>
      <c r="P22" s="4" t="s">
        <v>32</v>
      </c>
      <c r="Q22" s="4">
        <v>0</v>
      </c>
      <c r="R22" s="6">
        <v>44588</v>
      </c>
      <c r="S22" s="5">
        <v>44592</v>
      </c>
      <c r="T22" s="4" t="s">
        <v>33</v>
      </c>
      <c r="U22" s="4">
        <v>423</v>
      </c>
      <c r="V22" s="4">
        <v>0</v>
      </c>
      <c r="W22" s="4">
        <v>0</v>
      </c>
      <c r="X22" s="4">
        <v>2409917</v>
      </c>
    </row>
    <row r="23" s="4" customFormat="1" spans="1:23">
      <c r="A23" s="4">
        <v>17244288405</v>
      </c>
      <c r="B23" s="4" t="s">
        <v>25</v>
      </c>
      <c r="C23" s="4" t="s">
        <v>26</v>
      </c>
      <c r="D23" s="4" t="s">
        <v>86</v>
      </c>
      <c r="E23" s="4" t="s">
        <v>87</v>
      </c>
      <c r="F23" s="5">
        <v>44588</v>
      </c>
      <c r="G23" s="5">
        <v>44589</v>
      </c>
      <c r="H23" s="4">
        <v>1</v>
      </c>
      <c r="I23" s="4">
        <v>1</v>
      </c>
      <c r="J23" s="4">
        <v>1</v>
      </c>
      <c r="K23" s="4" t="s">
        <v>29</v>
      </c>
      <c r="L23" s="4">
        <v>88</v>
      </c>
      <c r="M23" s="4">
        <v>88</v>
      </c>
      <c r="N23" s="4" t="s">
        <v>88</v>
      </c>
      <c r="O23" s="4" t="s">
        <v>65</v>
      </c>
      <c r="P23" s="4" t="s">
        <v>32</v>
      </c>
      <c r="Q23" s="4">
        <v>0</v>
      </c>
      <c r="R23" s="6">
        <v>44588</v>
      </c>
      <c r="S23" s="5">
        <v>44592</v>
      </c>
      <c r="T23" s="4" t="s">
        <v>33</v>
      </c>
      <c r="U23" s="4">
        <v>88</v>
      </c>
      <c r="V23" s="4">
        <v>0</v>
      </c>
      <c r="W23" s="4">
        <v>0</v>
      </c>
    </row>
    <row r="24" s="4" customFormat="1" spans="1:25">
      <c r="A24" s="4">
        <v>16590771107</v>
      </c>
      <c r="B24" s="4" t="s">
        <v>25</v>
      </c>
      <c r="C24" s="4" t="s">
        <v>26</v>
      </c>
      <c r="D24" s="4" t="s">
        <v>89</v>
      </c>
      <c r="E24" s="4" t="s">
        <v>90</v>
      </c>
      <c r="F24" s="5">
        <v>44587</v>
      </c>
      <c r="G24" s="5">
        <v>44590</v>
      </c>
      <c r="H24" s="4">
        <v>1</v>
      </c>
      <c r="I24" s="4">
        <v>3</v>
      </c>
      <c r="J24" s="4">
        <v>3</v>
      </c>
      <c r="K24" s="4" t="s">
        <v>29</v>
      </c>
      <c r="L24" s="4">
        <v>2607</v>
      </c>
      <c r="M24" s="4">
        <v>2607</v>
      </c>
      <c r="N24" s="4" t="s">
        <v>91</v>
      </c>
      <c r="O24" s="4" t="s">
        <v>92</v>
      </c>
      <c r="P24" s="4" t="s">
        <v>32</v>
      </c>
      <c r="Q24" s="4">
        <v>0</v>
      </c>
      <c r="R24" s="6">
        <v>44487</v>
      </c>
      <c r="S24" s="5">
        <v>44593</v>
      </c>
      <c r="T24" s="4" t="s">
        <v>33</v>
      </c>
      <c r="U24" s="4">
        <v>2607</v>
      </c>
      <c r="V24" s="4">
        <v>0</v>
      </c>
      <c r="W24" s="4">
        <v>0</v>
      </c>
      <c r="X24" s="4">
        <v>2279738</v>
      </c>
      <c r="Y24" s="4">
        <v>3979960</v>
      </c>
    </row>
    <row r="25" s="4" customFormat="1" spans="1:24">
      <c r="A25" s="4">
        <v>16833502445</v>
      </c>
      <c r="B25" s="4" t="s">
        <v>25</v>
      </c>
      <c r="C25" s="4" t="s">
        <v>26</v>
      </c>
      <c r="D25" s="4" t="s">
        <v>93</v>
      </c>
      <c r="E25" s="4" t="s">
        <v>94</v>
      </c>
      <c r="F25" s="5">
        <v>44589</v>
      </c>
      <c r="G25" s="5">
        <v>44590</v>
      </c>
      <c r="H25" s="4">
        <v>1</v>
      </c>
      <c r="I25" s="4">
        <v>1</v>
      </c>
      <c r="J25" s="4">
        <v>1</v>
      </c>
      <c r="K25" s="4" t="s">
        <v>29</v>
      </c>
      <c r="L25" s="4">
        <v>266</v>
      </c>
      <c r="M25" s="4">
        <v>266</v>
      </c>
      <c r="N25" s="4" t="s">
        <v>95</v>
      </c>
      <c r="O25" s="4" t="s">
        <v>92</v>
      </c>
      <c r="P25" s="4" t="s">
        <v>32</v>
      </c>
      <c r="Q25" s="4">
        <v>0</v>
      </c>
      <c r="R25" s="6">
        <v>44521</v>
      </c>
      <c r="S25" s="5">
        <v>44593</v>
      </c>
      <c r="T25" s="4" t="s">
        <v>33</v>
      </c>
      <c r="U25" s="4">
        <v>266</v>
      </c>
      <c r="V25" s="4">
        <v>0</v>
      </c>
      <c r="W25" s="4">
        <v>0</v>
      </c>
      <c r="X25" s="4">
        <v>2305889</v>
      </c>
    </row>
    <row r="26" s="4" customFormat="1" spans="1:25">
      <c r="A26" s="4">
        <v>17118554310</v>
      </c>
      <c r="B26" s="4" t="s">
        <v>25</v>
      </c>
      <c r="C26" s="4" t="s">
        <v>26</v>
      </c>
      <c r="D26" s="4" t="s">
        <v>96</v>
      </c>
      <c r="E26" s="4" t="s">
        <v>56</v>
      </c>
      <c r="F26" s="5">
        <v>44587</v>
      </c>
      <c r="G26" s="5">
        <v>44590</v>
      </c>
      <c r="H26" s="4">
        <v>1</v>
      </c>
      <c r="I26" s="4">
        <v>3</v>
      </c>
      <c r="J26" s="4">
        <v>3</v>
      </c>
      <c r="K26" s="4" t="s">
        <v>29</v>
      </c>
      <c r="L26" s="4">
        <v>3064</v>
      </c>
      <c r="M26" s="4">
        <v>3064</v>
      </c>
      <c r="N26" s="4" t="s">
        <v>97</v>
      </c>
      <c r="O26" s="4" t="s">
        <v>92</v>
      </c>
      <c r="P26" s="4" t="s">
        <v>32</v>
      </c>
      <c r="Q26" s="4">
        <v>0</v>
      </c>
      <c r="R26" s="6">
        <v>44566</v>
      </c>
      <c r="S26" s="5">
        <v>44593</v>
      </c>
      <c r="T26" s="4" t="s">
        <v>33</v>
      </c>
      <c r="U26" s="4">
        <v>3064</v>
      </c>
      <c r="V26" s="4">
        <v>0</v>
      </c>
      <c r="W26" s="4">
        <v>0</v>
      </c>
      <c r="Y26" s="4">
        <v>91572930</v>
      </c>
    </row>
    <row r="27" s="4" customFormat="1" spans="1:25">
      <c r="A27" s="4">
        <v>17166158385</v>
      </c>
      <c r="B27" s="4" t="s">
        <v>25</v>
      </c>
      <c r="C27" s="4" t="s">
        <v>26</v>
      </c>
      <c r="D27" s="4" t="s">
        <v>98</v>
      </c>
      <c r="E27" s="4" t="s">
        <v>99</v>
      </c>
      <c r="F27" s="5">
        <v>44584</v>
      </c>
      <c r="G27" s="5">
        <v>44590</v>
      </c>
      <c r="H27" s="4">
        <v>1</v>
      </c>
      <c r="I27" s="4">
        <v>6</v>
      </c>
      <c r="J27" s="4">
        <v>6</v>
      </c>
      <c r="K27" s="4" t="s">
        <v>29</v>
      </c>
      <c r="L27" s="4">
        <v>3906</v>
      </c>
      <c r="M27" s="4">
        <v>3906</v>
      </c>
      <c r="N27" s="4" t="s">
        <v>100</v>
      </c>
      <c r="O27" s="4" t="s">
        <v>92</v>
      </c>
      <c r="P27" s="4" t="s">
        <v>32</v>
      </c>
      <c r="Q27" s="4">
        <v>0</v>
      </c>
      <c r="R27" s="6">
        <v>44574</v>
      </c>
      <c r="S27" s="5">
        <v>44593</v>
      </c>
      <c r="T27" s="4" t="s">
        <v>33</v>
      </c>
      <c r="U27" s="4">
        <v>3906</v>
      </c>
      <c r="V27" s="4">
        <v>0</v>
      </c>
      <c r="W27" s="4">
        <v>0</v>
      </c>
      <c r="Y27" s="4">
        <v>97423269</v>
      </c>
    </row>
    <row r="28" s="4" customFormat="1" spans="1:25">
      <c r="A28" s="4">
        <v>17240584987</v>
      </c>
      <c r="B28" s="4" t="s">
        <v>25</v>
      </c>
      <c r="C28" s="4" t="s">
        <v>26</v>
      </c>
      <c r="D28" s="4" t="s">
        <v>101</v>
      </c>
      <c r="E28" s="4" t="s">
        <v>102</v>
      </c>
      <c r="F28" s="5">
        <v>44587</v>
      </c>
      <c r="G28" s="5">
        <v>44590</v>
      </c>
      <c r="H28" s="4">
        <v>1</v>
      </c>
      <c r="I28" s="4">
        <v>3</v>
      </c>
      <c r="J28" s="4">
        <v>3</v>
      </c>
      <c r="K28" s="4" t="s">
        <v>29</v>
      </c>
      <c r="L28" s="4">
        <v>1913</v>
      </c>
      <c r="M28" s="4">
        <v>1913</v>
      </c>
      <c r="N28" s="4" t="s">
        <v>103</v>
      </c>
      <c r="O28" s="4" t="s">
        <v>92</v>
      </c>
      <c r="P28" s="4" t="s">
        <v>32</v>
      </c>
      <c r="Q28" s="4">
        <v>0</v>
      </c>
      <c r="R28" s="6">
        <v>44587</v>
      </c>
      <c r="S28" s="5">
        <v>44593</v>
      </c>
      <c r="T28" s="4" t="s">
        <v>33</v>
      </c>
      <c r="U28" s="4">
        <v>1913</v>
      </c>
      <c r="V28" s="4">
        <v>0</v>
      </c>
      <c r="W28" s="4">
        <v>0</v>
      </c>
      <c r="X28" s="4">
        <v>2409443</v>
      </c>
      <c r="Y28" s="4">
        <v>76682350</v>
      </c>
    </row>
    <row r="29" s="4" customFormat="1" spans="1:24">
      <c r="A29" s="4">
        <v>17243792115</v>
      </c>
      <c r="B29" s="4" t="s">
        <v>25</v>
      </c>
      <c r="C29" s="4" t="s">
        <v>26</v>
      </c>
      <c r="D29" s="4" t="s">
        <v>104</v>
      </c>
      <c r="E29" s="4" t="s">
        <v>105</v>
      </c>
      <c r="F29" s="5">
        <v>44589</v>
      </c>
      <c r="G29" s="5">
        <v>44590</v>
      </c>
      <c r="H29" s="4">
        <v>1</v>
      </c>
      <c r="I29" s="4">
        <v>1</v>
      </c>
      <c r="J29" s="4">
        <v>1</v>
      </c>
      <c r="K29" s="4" t="s">
        <v>29</v>
      </c>
      <c r="L29" s="4">
        <v>454</v>
      </c>
      <c r="M29" s="4">
        <v>454</v>
      </c>
      <c r="N29" s="4" t="s">
        <v>106</v>
      </c>
      <c r="O29" s="4" t="s">
        <v>92</v>
      </c>
      <c r="P29" s="4" t="s">
        <v>32</v>
      </c>
      <c r="Q29" s="4">
        <v>0</v>
      </c>
      <c r="R29" s="6">
        <v>44588</v>
      </c>
      <c r="S29" s="5">
        <v>44593</v>
      </c>
      <c r="T29" s="4" t="s">
        <v>33</v>
      </c>
      <c r="U29" s="4">
        <v>454</v>
      </c>
      <c r="V29" s="4">
        <v>0</v>
      </c>
      <c r="W29" s="4">
        <v>0</v>
      </c>
      <c r="X29" s="4">
        <v>2409871</v>
      </c>
    </row>
    <row r="30" s="4" customFormat="1" spans="1:25">
      <c r="A30" s="4">
        <v>17248774952</v>
      </c>
      <c r="B30" s="4" t="s">
        <v>25</v>
      </c>
      <c r="C30" s="4" t="s">
        <v>26</v>
      </c>
      <c r="D30" s="4" t="s">
        <v>107</v>
      </c>
      <c r="E30" s="4" t="s">
        <v>108</v>
      </c>
      <c r="F30" s="5">
        <v>44589</v>
      </c>
      <c r="G30" s="5">
        <v>44590</v>
      </c>
      <c r="H30" s="4">
        <v>1</v>
      </c>
      <c r="I30" s="4">
        <v>1</v>
      </c>
      <c r="J30" s="4">
        <v>1</v>
      </c>
      <c r="K30" s="4" t="s">
        <v>29</v>
      </c>
      <c r="L30" s="4">
        <v>606</v>
      </c>
      <c r="M30" s="4">
        <v>606</v>
      </c>
      <c r="N30" s="4" t="s">
        <v>109</v>
      </c>
      <c r="O30" s="4" t="s">
        <v>92</v>
      </c>
      <c r="P30" s="4" t="s">
        <v>32</v>
      </c>
      <c r="Q30" s="4">
        <v>0</v>
      </c>
      <c r="R30" s="6">
        <v>44589</v>
      </c>
      <c r="S30" s="5">
        <v>44593</v>
      </c>
      <c r="T30" s="4" t="s">
        <v>33</v>
      </c>
      <c r="U30" s="4">
        <v>606</v>
      </c>
      <c r="V30" s="4">
        <v>0</v>
      </c>
      <c r="W30" s="4">
        <v>0</v>
      </c>
      <c r="Y30" s="4">
        <v>77752556</v>
      </c>
    </row>
    <row r="31" s="4" customFormat="1" spans="1:24">
      <c r="A31" s="4">
        <v>17249712888</v>
      </c>
      <c r="B31" s="4" t="s">
        <v>25</v>
      </c>
      <c r="C31" s="4" t="s">
        <v>26</v>
      </c>
      <c r="D31" s="4" t="s">
        <v>110</v>
      </c>
      <c r="E31" s="4" t="s">
        <v>111</v>
      </c>
      <c r="F31" s="5">
        <v>44589</v>
      </c>
      <c r="G31" s="5">
        <v>44590</v>
      </c>
      <c r="H31" s="4">
        <v>1</v>
      </c>
      <c r="I31" s="4">
        <v>1</v>
      </c>
      <c r="J31" s="4">
        <v>1</v>
      </c>
      <c r="K31" s="4" t="s">
        <v>29</v>
      </c>
      <c r="L31" s="4">
        <v>219</v>
      </c>
      <c r="M31" s="4">
        <v>219</v>
      </c>
      <c r="N31" s="4" t="s">
        <v>112</v>
      </c>
      <c r="O31" s="4" t="s">
        <v>92</v>
      </c>
      <c r="P31" s="4" t="s">
        <v>32</v>
      </c>
      <c r="Q31" s="4">
        <v>0</v>
      </c>
      <c r="R31" s="6">
        <v>44589</v>
      </c>
      <c r="S31" s="5">
        <v>44593</v>
      </c>
      <c r="T31" s="4" t="s">
        <v>33</v>
      </c>
      <c r="U31" s="4">
        <v>219</v>
      </c>
      <c r="V31" s="4">
        <v>0</v>
      </c>
      <c r="W31" s="4">
        <v>0</v>
      </c>
      <c r="X31" s="4">
        <v>2410137</v>
      </c>
    </row>
    <row r="32" s="4" customFormat="1" spans="1:23">
      <c r="A32" s="4">
        <v>17249742457</v>
      </c>
      <c r="B32" s="4" t="s">
        <v>25</v>
      </c>
      <c r="C32" s="4" t="s">
        <v>26</v>
      </c>
      <c r="D32" s="4" t="s">
        <v>113</v>
      </c>
      <c r="E32" s="4" t="s">
        <v>114</v>
      </c>
      <c r="F32" s="5">
        <v>44589</v>
      </c>
      <c r="G32" s="5">
        <v>44590</v>
      </c>
      <c r="H32" s="4">
        <v>1</v>
      </c>
      <c r="I32" s="4">
        <v>1</v>
      </c>
      <c r="J32" s="4">
        <v>1</v>
      </c>
      <c r="K32" s="4" t="s">
        <v>29</v>
      </c>
      <c r="L32" s="4">
        <v>327</v>
      </c>
      <c r="M32" s="4">
        <v>327</v>
      </c>
      <c r="N32" s="4" t="s">
        <v>115</v>
      </c>
      <c r="O32" s="4" t="s">
        <v>92</v>
      </c>
      <c r="P32" s="4" t="s">
        <v>32</v>
      </c>
      <c r="Q32" s="4">
        <v>0</v>
      </c>
      <c r="R32" s="6">
        <v>44589</v>
      </c>
      <c r="S32" s="5">
        <v>44593</v>
      </c>
      <c r="T32" s="4" t="s">
        <v>33</v>
      </c>
      <c r="U32" s="4">
        <v>327</v>
      </c>
      <c r="V32" s="4">
        <v>0</v>
      </c>
      <c r="W32" s="4">
        <v>0</v>
      </c>
    </row>
    <row r="33" s="4" customFormat="1" spans="1:23">
      <c r="A33" s="4">
        <v>17250606870</v>
      </c>
      <c r="B33" s="4" t="s">
        <v>25</v>
      </c>
      <c r="C33" s="4" t="s">
        <v>26</v>
      </c>
      <c r="D33" s="4" t="s">
        <v>116</v>
      </c>
      <c r="E33" s="4" t="s">
        <v>117</v>
      </c>
      <c r="F33" s="5">
        <v>44589</v>
      </c>
      <c r="G33" s="5">
        <v>44590</v>
      </c>
      <c r="H33" s="4">
        <v>1</v>
      </c>
      <c r="I33" s="4">
        <v>1</v>
      </c>
      <c r="J33" s="4">
        <v>1</v>
      </c>
      <c r="K33" s="4" t="s">
        <v>29</v>
      </c>
      <c r="L33" s="4">
        <v>358</v>
      </c>
      <c r="M33" s="4">
        <v>358</v>
      </c>
      <c r="N33" s="4" t="s">
        <v>118</v>
      </c>
      <c r="O33" s="4" t="s">
        <v>92</v>
      </c>
      <c r="P33" s="4" t="s">
        <v>32</v>
      </c>
      <c r="Q33" s="4">
        <v>0</v>
      </c>
      <c r="R33" s="6">
        <v>44589</v>
      </c>
      <c r="S33" s="5">
        <v>44593</v>
      </c>
      <c r="T33" s="4" t="s">
        <v>33</v>
      </c>
      <c r="U33" s="4">
        <v>358</v>
      </c>
      <c r="V33" s="4">
        <v>0</v>
      </c>
      <c r="W33" s="4">
        <v>0</v>
      </c>
    </row>
    <row r="34" s="4" customFormat="1" spans="1:25">
      <c r="A34" s="4">
        <v>17250567045</v>
      </c>
      <c r="B34" s="4" t="s">
        <v>25</v>
      </c>
      <c r="C34" s="4" t="s">
        <v>26</v>
      </c>
      <c r="D34" s="4" t="s">
        <v>119</v>
      </c>
      <c r="E34" s="4" t="s">
        <v>120</v>
      </c>
      <c r="F34" s="5">
        <v>44589</v>
      </c>
      <c r="G34" s="5">
        <v>44590</v>
      </c>
      <c r="H34" s="4">
        <v>1</v>
      </c>
      <c r="I34" s="4">
        <v>1</v>
      </c>
      <c r="J34" s="4">
        <v>1</v>
      </c>
      <c r="K34" s="4" t="s">
        <v>29</v>
      </c>
      <c r="L34" s="4">
        <v>761</v>
      </c>
      <c r="M34" s="4">
        <v>761</v>
      </c>
      <c r="N34" s="4" t="s">
        <v>121</v>
      </c>
      <c r="O34" s="4" t="s">
        <v>92</v>
      </c>
      <c r="P34" s="4" t="s">
        <v>32</v>
      </c>
      <c r="Q34" s="4">
        <v>0</v>
      </c>
      <c r="R34" s="6">
        <v>44589</v>
      </c>
      <c r="S34" s="5">
        <v>44593</v>
      </c>
      <c r="T34" s="4" t="s">
        <v>33</v>
      </c>
      <c r="U34" s="4">
        <v>761</v>
      </c>
      <c r="V34" s="4">
        <v>0</v>
      </c>
      <c r="W34" s="4">
        <v>0</v>
      </c>
      <c r="Y34" s="4" t="s">
        <v>75</v>
      </c>
    </row>
    <row r="35" s="4" customFormat="1" spans="1:24">
      <c r="A35" s="4">
        <v>16472338117</v>
      </c>
      <c r="B35" s="4" t="s">
        <v>25</v>
      </c>
      <c r="C35" s="4" t="s">
        <v>26</v>
      </c>
      <c r="D35" s="4" t="s">
        <v>122</v>
      </c>
      <c r="E35" s="4" t="s">
        <v>123</v>
      </c>
      <c r="F35" s="5">
        <v>44587</v>
      </c>
      <c r="G35" s="5">
        <v>44591</v>
      </c>
      <c r="H35" s="4">
        <v>1</v>
      </c>
      <c r="I35" s="4">
        <v>4</v>
      </c>
      <c r="J35" s="4">
        <v>4</v>
      </c>
      <c r="K35" s="4" t="s">
        <v>29</v>
      </c>
      <c r="L35" s="4">
        <v>3000</v>
      </c>
      <c r="M35" s="4">
        <v>3000</v>
      </c>
      <c r="N35" s="4" t="s">
        <v>124</v>
      </c>
      <c r="O35" s="4" t="s">
        <v>125</v>
      </c>
      <c r="P35" s="4" t="s">
        <v>32</v>
      </c>
      <c r="Q35" s="4">
        <v>0</v>
      </c>
      <c r="R35" s="6">
        <v>44474</v>
      </c>
      <c r="S35" s="5">
        <v>44594</v>
      </c>
      <c r="T35" s="4" t="s">
        <v>33</v>
      </c>
      <c r="U35" s="4">
        <v>3000</v>
      </c>
      <c r="V35" s="4">
        <v>0</v>
      </c>
      <c r="W35" s="4">
        <v>0</v>
      </c>
      <c r="X35" s="4">
        <v>2273224</v>
      </c>
    </row>
    <row r="36" s="4" customFormat="1" spans="1:25">
      <c r="A36" s="4">
        <v>16922409280</v>
      </c>
      <c r="B36" s="4" t="s">
        <v>25</v>
      </c>
      <c r="C36" s="4" t="s">
        <v>26</v>
      </c>
      <c r="D36" s="4" t="s">
        <v>126</v>
      </c>
      <c r="E36" s="4" t="s">
        <v>56</v>
      </c>
      <c r="F36" s="5">
        <v>44590</v>
      </c>
      <c r="G36" s="5">
        <v>44591</v>
      </c>
      <c r="H36" s="4">
        <v>1</v>
      </c>
      <c r="I36" s="4">
        <v>1</v>
      </c>
      <c r="J36" s="4">
        <v>1</v>
      </c>
      <c r="K36" s="4" t="s">
        <v>29</v>
      </c>
      <c r="L36" s="4">
        <v>1151</v>
      </c>
      <c r="M36" s="4">
        <v>1151</v>
      </c>
      <c r="N36" s="4" t="s">
        <v>127</v>
      </c>
      <c r="O36" s="4" t="s">
        <v>125</v>
      </c>
      <c r="P36" s="4" t="s">
        <v>32</v>
      </c>
      <c r="Q36" s="4">
        <v>0</v>
      </c>
      <c r="R36" s="6">
        <v>44535</v>
      </c>
      <c r="S36" s="5">
        <v>44594</v>
      </c>
      <c r="T36" s="4" t="s">
        <v>33</v>
      </c>
      <c r="U36" s="4">
        <v>1151</v>
      </c>
      <c r="V36" s="4">
        <v>0</v>
      </c>
      <c r="W36" s="4">
        <v>0</v>
      </c>
      <c r="Y36" s="4">
        <v>97987063</v>
      </c>
    </row>
    <row r="37" s="4" customFormat="1" spans="1:25">
      <c r="A37" s="4">
        <v>17159790003</v>
      </c>
      <c r="B37" s="4" t="s">
        <v>25</v>
      </c>
      <c r="C37" s="4" t="s">
        <v>26</v>
      </c>
      <c r="D37" s="4" t="s">
        <v>128</v>
      </c>
      <c r="E37" s="4" t="s">
        <v>56</v>
      </c>
      <c r="F37" s="5">
        <v>44590</v>
      </c>
      <c r="G37" s="5">
        <v>44591</v>
      </c>
      <c r="H37" s="4">
        <v>1</v>
      </c>
      <c r="I37" s="4">
        <v>1</v>
      </c>
      <c r="J37" s="4">
        <v>1</v>
      </c>
      <c r="K37" s="4" t="s">
        <v>29</v>
      </c>
      <c r="L37" s="4">
        <v>838</v>
      </c>
      <c r="M37" s="4">
        <v>838</v>
      </c>
      <c r="N37" s="4" t="s">
        <v>129</v>
      </c>
      <c r="O37" s="4" t="s">
        <v>125</v>
      </c>
      <c r="P37" s="4" t="s">
        <v>32</v>
      </c>
      <c r="Q37" s="4">
        <v>0</v>
      </c>
      <c r="R37" s="6">
        <v>44573</v>
      </c>
      <c r="S37" s="5">
        <v>44594</v>
      </c>
      <c r="T37" s="4" t="s">
        <v>33</v>
      </c>
      <c r="U37" s="4">
        <v>838</v>
      </c>
      <c r="V37" s="4">
        <v>0</v>
      </c>
      <c r="W37" s="4">
        <v>0</v>
      </c>
      <c r="X37" s="4">
        <v>2385016</v>
      </c>
      <c r="Y37" s="4">
        <v>96384509</v>
      </c>
    </row>
    <row r="38" s="4" customFormat="1" spans="1:25">
      <c r="A38" s="4">
        <v>17159790003</v>
      </c>
      <c r="B38" s="4" t="s">
        <v>25</v>
      </c>
      <c r="C38" s="4" t="s">
        <v>41</v>
      </c>
      <c r="D38" s="4" t="s">
        <v>128</v>
      </c>
      <c r="E38" s="4" t="s">
        <v>56</v>
      </c>
      <c r="F38" s="5">
        <v>44590</v>
      </c>
      <c r="G38" s="5">
        <v>44591</v>
      </c>
      <c r="H38" s="4">
        <v>1</v>
      </c>
      <c r="I38" s="4">
        <v>1</v>
      </c>
      <c r="J38" s="4">
        <v>1</v>
      </c>
      <c r="K38" s="4" t="s">
        <v>29</v>
      </c>
      <c r="L38" s="4">
        <v>-838</v>
      </c>
      <c r="M38" s="4">
        <v>-838</v>
      </c>
      <c r="N38" s="4" t="s">
        <v>129</v>
      </c>
      <c r="O38" s="4" t="s">
        <v>125</v>
      </c>
      <c r="P38" s="4" t="s">
        <v>32</v>
      </c>
      <c r="Q38" s="4">
        <v>0</v>
      </c>
      <c r="R38" s="6">
        <v>44573</v>
      </c>
      <c r="S38" s="5">
        <v>44594</v>
      </c>
      <c r="T38" s="4" t="s">
        <v>33</v>
      </c>
      <c r="U38" s="4">
        <v>-838</v>
      </c>
      <c r="V38" s="4">
        <v>0</v>
      </c>
      <c r="W38" s="4">
        <v>0</v>
      </c>
      <c r="X38" s="4">
        <v>2385016</v>
      </c>
      <c r="Y38" s="4">
        <v>96384509</v>
      </c>
    </row>
    <row r="39" s="4" customFormat="1" spans="1:25">
      <c r="A39" s="4">
        <v>17195629708</v>
      </c>
      <c r="B39" s="4" t="s">
        <v>25</v>
      </c>
      <c r="C39" s="4" t="s">
        <v>26</v>
      </c>
      <c r="D39" s="4" t="s">
        <v>130</v>
      </c>
      <c r="E39" s="4" t="s">
        <v>131</v>
      </c>
      <c r="F39" s="5">
        <v>44583</v>
      </c>
      <c r="G39" s="5">
        <v>44591</v>
      </c>
      <c r="H39" s="4">
        <v>1</v>
      </c>
      <c r="I39" s="4">
        <v>8</v>
      </c>
      <c r="J39" s="4">
        <v>8</v>
      </c>
      <c r="K39" s="4" t="s">
        <v>29</v>
      </c>
      <c r="L39" s="4">
        <v>18848</v>
      </c>
      <c r="M39" s="4">
        <v>18848</v>
      </c>
      <c r="N39" s="4" t="s">
        <v>132</v>
      </c>
      <c r="O39" s="4" t="s">
        <v>125</v>
      </c>
      <c r="P39" s="4" t="s">
        <v>32</v>
      </c>
      <c r="Q39" s="4">
        <v>0</v>
      </c>
      <c r="R39" s="6">
        <v>44579</v>
      </c>
      <c r="S39" s="5">
        <v>44594</v>
      </c>
      <c r="T39" s="4" t="s">
        <v>33</v>
      </c>
      <c r="U39" s="4">
        <v>18848</v>
      </c>
      <c r="V39" s="4">
        <v>0</v>
      </c>
      <c r="W39" s="4">
        <v>0</v>
      </c>
      <c r="Y39" s="4">
        <v>70883442</v>
      </c>
    </row>
    <row r="40" s="4" customFormat="1" spans="1:25">
      <c r="A40" s="4">
        <v>17227599104</v>
      </c>
      <c r="B40" s="4" t="s">
        <v>25</v>
      </c>
      <c r="C40" s="4" t="s">
        <v>26</v>
      </c>
      <c r="D40" s="4" t="s">
        <v>133</v>
      </c>
      <c r="E40" s="4" t="s">
        <v>134</v>
      </c>
      <c r="F40" s="5">
        <v>44589</v>
      </c>
      <c r="G40" s="5">
        <v>44591</v>
      </c>
      <c r="H40" s="4">
        <v>1</v>
      </c>
      <c r="I40" s="4">
        <v>2</v>
      </c>
      <c r="J40" s="4">
        <v>2</v>
      </c>
      <c r="K40" s="4" t="s">
        <v>29</v>
      </c>
      <c r="L40" s="4">
        <v>1628</v>
      </c>
      <c r="M40" s="4">
        <v>1628</v>
      </c>
      <c r="N40" s="4" t="s">
        <v>135</v>
      </c>
      <c r="O40" s="4" t="s">
        <v>125</v>
      </c>
      <c r="P40" s="4" t="s">
        <v>32</v>
      </c>
      <c r="Q40" s="4">
        <v>0</v>
      </c>
      <c r="R40" s="6">
        <v>44585</v>
      </c>
      <c r="S40" s="5">
        <v>44594</v>
      </c>
      <c r="T40" s="4" t="s">
        <v>33</v>
      </c>
      <c r="U40" s="4">
        <v>1628</v>
      </c>
      <c r="V40" s="4">
        <v>0</v>
      </c>
      <c r="W40" s="4">
        <v>0</v>
      </c>
      <c r="Y40" s="4">
        <v>97891983</v>
      </c>
    </row>
    <row r="41" s="4" customFormat="1" spans="1:25">
      <c r="A41" s="4">
        <v>17228533874</v>
      </c>
      <c r="B41" s="4" t="s">
        <v>25</v>
      </c>
      <c r="C41" s="4" t="s">
        <v>26</v>
      </c>
      <c r="D41" s="4" t="s">
        <v>136</v>
      </c>
      <c r="E41" s="4" t="s">
        <v>137</v>
      </c>
      <c r="F41" s="5">
        <v>44588</v>
      </c>
      <c r="G41" s="5">
        <v>44591</v>
      </c>
      <c r="H41" s="4">
        <v>1</v>
      </c>
      <c r="I41" s="4">
        <v>3</v>
      </c>
      <c r="J41" s="4">
        <v>3</v>
      </c>
      <c r="K41" s="4" t="s">
        <v>29</v>
      </c>
      <c r="L41" s="4">
        <v>4418</v>
      </c>
      <c r="M41" s="4">
        <v>4418</v>
      </c>
      <c r="N41" s="4" t="s">
        <v>138</v>
      </c>
      <c r="O41" s="4" t="s">
        <v>125</v>
      </c>
      <c r="P41" s="4" t="s">
        <v>32</v>
      </c>
      <c r="Q41" s="4">
        <v>0</v>
      </c>
      <c r="R41" s="6">
        <v>44586</v>
      </c>
      <c r="S41" s="5">
        <v>44594</v>
      </c>
      <c r="T41" s="4" t="s">
        <v>33</v>
      </c>
      <c r="U41" s="4">
        <v>4418</v>
      </c>
      <c r="V41" s="4">
        <v>0</v>
      </c>
      <c r="W41" s="4">
        <v>0</v>
      </c>
      <c r="Y41" s="4" t="s">
        <v>139</v>
      </c>
    </row>
    <row r="42" s="4" customFormat="1" spans="1:23">
      <c r="A42" s="4">
        <v>17241326632</v>
      </c>
      <c r="B42" s="4" t="s">
        <v>25</v>
      </c>
      <c r="C42" s="4" t="s">
        <v>26</v>
      </c>
      <c r="D42" s="4" t="s">
        <v>140</v>
      </c>
      <c r="E42" s="4" t="s">
        <v>141</v>
      </c>
      <c r="F42" s="5">
        <v>44588</v>
      </c>
      <c r="G42" s="5">
        <v>44591</v>
      </c>
      <c r="H42" s="4">
        <v>1</v>
      </c>
      <c r="I42" s="4">
        <v>3</v>
      </c>
      <c r="J42" s="4">
        <v>3</v>
      </c>
      <c r="K42" s="4" t="s">
        <v>29</v>
      </c>
      <c r="L42" s="4">
        <v>1527</v>
      </c>
      <c r="M42" s="4">
        <v>1527</v>
      </c>
      <c r="N42" s="4" t="s">
        <v>142</v>
      </c>
      <c r="O42" s="4" t="s">
        <v>125</v>
      </c>
      <c r="P42" s="4" t="s">
        <v>32</v>
      </c>
      <c r="Q42" s="4">
        <v>0</v>
      </c>
      <c r="R42" s="6">
        <v>44587</v>
      </c>
      <c r="S42" s="5">
        <v>44594</v>
      </c>
      <c r="T42" s="4" t="s">
        <v>33</v>
      </c>
      <c r="U42" s="4">
        <v>1527</v>
      </c>
      <c r="V42" s="4">
        <v>0</v>
      </c>
      <c r="W42" s="4">
        <v>0</v>
      </c>
    </row>
    <row r="43" s="4" customFormat="1" spans="1:25">
      <c r="A43" s="4">
        <v>17242995689</v>
      </c>
      <c r="B43" s="4" t="s">
        <v>25</v>
      </c>
      <c r="C43" s="4" t="s">
        <v>26</v>
      </c>
      <c r="D43" s="4" t="s">
        <v>143</v>
      </c>
      <c r="E43" s="4" t="s">
        <v>144</v>
      </c>
      <c r="F43" s="5">
        <v>44590</v>
      </c>
      <c r="G43" s="5">
        <v>44591</v>
      </c>
      <c r="H43" s="4">
        <v>1</v>
      </c>
      <c r="I43" s="4">
        <v>1</v>
      </c>
      <c r="J43" s="4">
        <v>1</v>
      </c>
      <c r="K43" s="4" t="s">
        <v>29</v>
      </c>
      <c r="L43" s="4">
        <v>1079</v>
      </c>
      <c r="M43" s="4">
        <v>1079</v>
      </c>
      <c r="N43" s="4" t="s">
        <v>145</v>
      </c>
      <c r="O43" s="4" t="s">
        <v>125</v>
      </c>
      <c r="P43" s="4" t="s">
        <v>32</v>
      </c>
      <c r="Q43" s="4">
        <v>0</v>
      </c>
      <c r="R43" s="6">
        <v>44588</v>
      </c>
      <c r="S43" s="5">
        <v>44594</v>
      </c>
      <c r="T43" s="4" t="s">
        <v>33</v>
      </c>
      <c r="U43" s="4">
        <v>1079</v>
      </c>
      <c r="V43" s="4">
        <v>0</v>
      </c>
      <c r="W43" s="4">
        <v>0</v>
      </c>
      <c r="X43" s="4">
        <v>2409766</v>
      </c>
      <c r="Y43" s="4">
        <v>103561722</v>
      </c>
    </row>
    <row r="44" s="4" customFormat="1" spans="1:23">
      <c r="A44" s="4">
        <v>17249174593</v>
      </c>
      <c r="B44" s="4" t="s">
        <v>25</v>
      </c>
      <c r="C44" s="4" t="s">
        <v>26</v>
      </c>
      <c r="D44" s="4" t="s">
        <v>146</v>
      </c>
      <c r="E44" s="4" t="s">
        <v>147</v>
      </c>
      <c r="F44" s="5">
        <v>44589</v>
      </c>
      <c r="G44" s="5">
        <v>44591</v>
      </c>
      <c r="H44" s="4">
        <v>1</v>
      </c>
      <c r="I44" s="4">
        <v>2</v>
      </c>
      <c r="J44" s="4">
        <v>2</v>
      </c>
      <c r="K44" s="4" t="s">
        <v>29</v>
      </c>
      <c r="L44" s="4">
        <v>4044</v>
      </c>
      <c r="M44" s="4">
        <v>4044</v>
      </c>
      <c r="N44" s="4" t="s">
        <v>148</v>
      </c>
      <c r="O44" s="4" t="s">
        <v>125</v>
      </c>
      <c r="P44" s="4" t="s">
        <v>32</v>
      </c>
      <c r="Q44" s="4">
        <v>0</v>
      </c>
      <c r="R44" s="6">
        <v>44589</v>
      </c>
      <c r="S44" s="5">
        <v>44594</v>
      </c>
      <c r="T44" s="4" t="s">
        <v>33</v>
      </c>
      <c r="U44" s="4">
        <v>4044</v>
      </c>
      <c r="V44" s="4">
        <v>0</v>
      </c>
      <c r="W44" s="4">
        <v>0</v>
      </c>
    </row>
    <row r="45" s="4" customFormat="1" spans="1:23">
      <c r="A45" s="4">
        <v>17249174593</v>
      </c>
      <c r="B45" s="4" t="s">
        <v>25</v>
      </c>
      <c r="C45" s="4" t="s">
        <v>41</v>
      </c>
      <c r="D45" s="4" t="s">
        <v>146</v>
      </c>
      <c r="E45" s="4" t="s">
        <v>147</v>
      </c>
      <c r="F45" s="5">
        <v>44589</v>
      </c>
      <c r="G45" s="5">
        <v>44591</v>
      </c>
      <c r="H45" s="4">
        <v>1</v>
      </c>
      <c r="I45" s="4">
        <v>2</v>
      </c>
      <c r="J45" s="4">
        <v>2</v>
      </c>
      <c r="K45" s="4" t="s">
        <v>29</v>
      </c>
      <c r="L45" s="4">
        <v>-4044</v>
      </c>
      <c r="M45" s="4">
        <v>-4044</v>
      </c>
      <c r="N45" s="4" t="s">
        <v>148</v>
      </c>
      <c r="O45" s="4" t="s">
        <v>125</v>
      </c>
      <c r="P45" s="4" t="s">
        <v>32</v>
      </c>
      <c r="Q45" s="4">
        <v>0</v>
      </c>
      <c r="R45" s="6">
        <v>44589</v>
      </c>
      <c r="S45" s="5">
        <v>44594</v>
      </c>
      <c r="T45" s="4" t="s">
        <v>33</v>
      </c>
      <c r="U45" s="4">
        <v>-4044</v>
      </c>
      <c r="V45" s="4">
        <v>0</v>
      </c>
      <c r="W45" s="4">
        <v>0</v>
      </c>
    </row>
    <row r="46" s="4" customFormat="1" spans="1:23">
      <c r="A46" s="4">
        <v>17250336619</v>
      </c>
      <c r="B46" s="4" t="s">
        <v>25</v>
      </c>
      <c r="C46" s="4" t="s">
        <v>26</v>
      </c>
      <c r="D46" s="4" t="s">
        <v>149</v>
      </c>
      <c r="E46" s="4" t="s">
        <v>150</v>
      </c>
      <c r="F46" s="5">
        <v>44590</v>
      </c>
      <c r="G46" s="5">
        <v>44591</v>
      </c>
      <c r="H46" s="4">
        <v>1</v>
      </c>
      <c r="I46" s="4">
        <v>1</v>
      </c>
      <c r="J46" s="4">
        <v>1</v>
      </c>
      <c r="K46" s="4" t="s">
        <v>29</v>
      </c>
      <c r="L46" s="4">
        <v>674</v>
      </c>
      <c r="M46" s="4">
        <v>674</v>
      </c>
      <c r="N46" s="4" t="s">
        <v>151</v>
      </c>
      <c r="O46" s="4" t="s">
        <v>125</v>
      </c>
      <c r="P46" s="4" t="s">
        <v>32</v>
      </c>
      <c r="Q46" s="4">
        <v>0</v>
      </c>
      <c r="R46" s="6">
        <v>44589</v>
      </c>
      <c r="S46" s="5">
        <v>44594</v>
      </c>
      <c r="T46" s="4" t="s">
        <v>33</v>
      </c>
      <c r="U46" s="4">
        <v>674</v>
      </c>
      <c r="V46" s="4">
        <v>0</v>
      </c>
      <c r="W46" s="4">
        <v>0</v>
      </c>
    </row>
    <row r="47" s="4" customFormat="1" spans="1:25">
      <c r="A47" s="4">
        <v>17252363071</v>
      </c>
      <c r="B47" s="4" t="s">
        <v>25</v>
      </c>
      <c r="C47" s="4" t="s">
        <v>26</v>
      </c>
      <c r="D47" s="4" t="s">
        <v>152</v>
      </c>
      <c r="E47" s="4" t="s">
        <v>153</v>
      </c>
      <c r="F47" s="5">
        <v>44590</v>
      </c>
      <c r="G47" s="5">
        <v>44591</v>
      </c>
      <c r="H47" s="4">
        <v>1</v>
      </c>
      <c r="I47" s="4">
        <v>1</v>
      </c>
      <c r="J47" s="4">
        <v>1</v>
      </c>
      <c r="K47" s="4" t="s">
        <v>29</v>
      </c>
      <c r="L47" s="4">
        <v>806</v>
      </c>
      <c r="M47" s="4">
        <v>806</v>
      </c>
      <c r="N47" s="4" t="s">
        <v>154</v>
      </c>
      <c r="O47" s="4" t="s">
        <v>125</v>
      </c>
      <c r="P47" s="4" t="s">
        <v>32</v>
      </c>
      <c r="Q47" s="4">
        <v>0</v>
      </c>
      <c r="R47" s="6">
        <v>44590</v>
      </c>
      <c r="S47" s="5">
        <v>44594</v>
      </c>
      <c r="T47" s="4" t="s">
        <v>33</v>
      </c>
      <c r="U47" s="4">
        <v>806</v>
      </c>
      <c r="V47" s="4">
        <v>0</v>
      </c>
      <c r="W47" s="4">
        <v>0</v>
      </c>
      <c r="Y47" s="4">
        <v>1886780548</v>
      </c>
    </row>
    <row r="48" s="4" customFormat="1" spans="1:25">
      <c r="A48" s="4">
        <v>17256075011</v>
      </c>
      <c r="B48" s="4" t="s">
        <v>25</v>
      </c>
      <c r="C48" s="4" t="s">
        <v>26</v>
      </c>
      <c r="D48" s="4" t="s">
        <v>155</v>
      </c>
      <c r="E48" s="4" t="s">
        <v>156</v>
      </c>
      <c r="F48" s="5">
        <v>44590</v>
      </c>
      <c r="G48" s="5">
        <v>44591</v>
      </c>
      <c r="H48" s="4">
        <v>1</v>
      </c>
      <c r="I48" s="4">
        <v>1</v>
      </c>
      <c r="J48" s="4">
        <v>1</v>
      </c>
      <c r="K48" s="4" t="s">
        <v>29</v>
      </c>
      <c r="L48" s="4">
        <v>467</v>
      </c>
      <c r="M48" s="4">
        <v>467</v>
      </c>
      <c r="N48" s="4" t="s">
        <v>157</v>
      </c>
      <c r="O48" s="4" t="s">
        <v>125</v>
      </c>
      <c r="P48" s="4" t="s">
        <v>32</v>
      </c>
      <c r="Q48" s="4">
        <v>0</v>
      </c>
      <c r="R48" s="6">
        <v>44590</v>
      </c>
      <c r="S48" s="5">
        <v>44594</v>
      </c>
      <c r="T48" s="4" t="s">
        <v>33</v>
      </c>
      <c r="U48" s="4">
        <v>467</v>
      </c>
      <c r="V48" s="4">
        <v>0</v>
      </c>
      <c r="W48" s="4">
        <v>0</v>
      </c>
      <c r="X48" s="4">
        <v>2410605</v>
      </c>
      <c r="Y48" s="4" t="s">
        <v>158</v>
      </c>
    </row>
    <row r="49" s="4" customFormat="1" spans="1:24">
      <c r="A49" s="4">
        <v>16593956572</v>
      </c>
      <c r="B49" s="4" t="s">
        <v>25</v>
      </c>
      <c r="C49" s="4" t="s">
        <v>26</v>
      </c>
      <c r="D49" s="4" t="s">
        <v>122</v>
      </c>
      <c r="E49" s="4" t="s">
        <v>123</v>
      </c>
      <c r="F49" s="5">
        <v>44589</v>
      </c>
      <c r="G49" s="5">
        <v>44592</v>
      </c>
      <c r="H49" s="4">
        <v>1</v>
      </c>
      <c r="I49" s="4">
        <v>3</v>
      </c>
      <c r="J49" s="4">
        <v>3</v>
      </c>
      <c r="K49" s="4" t="s">
        <v>29</v>
      </c>
      <c r="L49" s="4">
        <v>1968</v>
      </c>
      <c r="M49" s="4">
        <v>1968</v>
      </c>
      <c r="N49" s="4" t="s">
        <v>159</v>
      </c>
      <c r="O49" s="4" t="s">
        <v>160</v>
      </c>
      <c r="P49" s="4" t="s">
        <v>32</v>
      </c>
      <c r="Q49" s="4">
        <v>0</v>
      </c>
      <c r="R49" s="6">
        <v>44488</v>
      </c>
      <c r="S49" s="5">
        <v>44595</v>
      </c>
      <c r="T49" s="4" t="s">
        <v>33</v>
      </c>
      <c r="U49" s="4">
        <v>1968</v>
      </c>
      <c r="V49" s="4">
        <v>0</v>
      </c>
      <c r="W49" s="4">
        <v>0</v>
      </c>
      <c r="X49" s="4">
        <v>2280056</v>
      </c>
    </row>
    <row r="50" s="4" customFormat="1" spans="1:25">
      <c r="A50" s="4">
        <v>16910265415</v>
      </c>
      <c r="B50" s="4" t="s">
        <v>25</v>
      </c>
      <c r="C50" s="4" t="s">
        <v>26</v>
      </c>
      <c r="D50" s="4" t="s">
        <v>161</v>
      </c>
      <c r="E50" s="4" t="s">
        <v>162</v>
      </c>
      <c r="F50" s="5">
        <v>44588</v>
      </c>
      <c r="G50" s="5">
        <v>44592</v>
      </c>
      <c r="H50" s="4">
        <v>1</v>
      </c>
      <c r="I50" s="4">
        <v>4</v>
      </c>
      <c r="J50" s="4">
        <v>4</v>
      </c>
      <c r="K50" s="4" t="s">
        <v>29</v>
      </c>
      <c r="L50" s="4">
        <v>6880</v>
      </c>
      <c r="M50" s="4">
        <v>6880</v>
      </c>
      <c r="N50" s="4" t="s">
        <v>163</v>
      </c>
      <c r="O50" s="4" t="s">
        <v>160</v>
      </c>
      <c r="P50" s="4" t="s">
        <v>32</v>
      </c>
      <c r="Q50" s="4">
        <v>0</v>
      </c>
      <c r="R50" s="6">
        <v>44533</v>
      </c>
      <c r="S50" s="5">
        <v>44595</v>
      </c>
      <c r="T50" s="4" t="s">
        <v>33</v>
      </c>
      <c r="U50" s="4">
        <v>6880</v>
      </c>
      <c r="V50" s="4">
        <v>0</v>
      </c>
      <c r="W50" s="4">
        <v>0</v>
      </c>
      <c r="X50" s="4">
        <v>2324761</v>
      </c>
      <c r="Y50" s="4">
        <v>92243050</v>
      </c>
    </row>
    <row r="51" s="4" customFormat="1" spans="1:25">
      <c r="A51" s="4">
        <v>17113555195</v>
      </c>
      <c r="B51" s="4" t="s">
        <v>25</v>
      </c>
      <c r="C51" s="4" t="s">
        <v>26</v>
      </c>
      <c r="D51" s="4" t="s">
        <v>164</v>
      </c>
      <c r="E51" s="4" t="s">
        <v>165</v>
      </c>
      <c r="F51" s="5">
        <v>44588</v>
      </c>
      <c r="G51" s="5">
        <v>44592</v>
      </c>
      <c r="H51" s="4">
        <v>1</v>
      </c>
      <c r="I51" s="4">
        <v>4</v>
      </c>
      <c r="J51" s="4">
        <v>4</v>
      </c>
      <c r="K51" s="4" t="s">
        <v>29</v>
      </c>
      <c r="L51" s="4">
        <v>3157</v>
      </c>
      <c r="M51" s="4">
        <v>3157</v>
      </c>
      <c r="N51" s="4" t="s">
        <v>166</v>
      </c>
      <c r="O51" s="4" t="s">
        <v>160</v>
      </c>
      <c r="P51" s="4" t="s">
        <v>32</v>
      </c>
      <c r="Q51" s="4">
        <v>0</v>
      </c>
      <c r="R51" s="6">
        <v>44565</v>
      </c>
      <c r="S51" s="5">
        <v>44595</v>
      </c>
      <c r="T51" s="4" t="s">
        <v>33</v>
      </c>
      <c r="U51" s="4">
        <v>3157</v>
      </c>
      <c r="V51" s="4">
        <v>0</v>
      </c>
      <c r="W51" s="4">
        <v>0</v>
      </c>
      <c r="X51" s="4">
        <v>2371548</v>
      </c>
      <c r="Y51" s="4" t="s">
        <v>167</v>
      </c>
    </row>
    <row r="52" s="4" customFormat="1" spans="1:25">
      <c r="A52" s="4">
        <v>17132211550</v>
      </c>
      <c r="B52" s="4" t="s">
        <v>25</v>
      </c>
      <c r="C52" s="4" t="s">
        <v>26</v>
      </c>
      <c r="D52" s="4" t="s">
        <v>168</v>
      </c>
      <c r="E52" s="4" t="s">
        <v>169</v>
      </c>
      <c r="F52" s="5">
        <v>44591</v>
      </c>
      <c r="G52" s="5">
        <v>44592</v>
      </c>
      <c r="H52" s="4">
        <v>2</v>
      </c>
      <c r="I52" s="4">
        <v>1</v>
      </c>
      <c r="J52" s="4">
        <v>2</v>
      </c>
      <c r="K52" s="4" t="s">
        <v>29</v>
      </c>
      <c r="L52" s="4">
        <v>1020</v>
      </c>
      <c r="M52" s="4">
        <v>1020</v>
      </c>
      <c r="N52" s="4" t="s">
        <v>170</v>
      </c>
      <c r="O52" s="4" t="s">
        <v>160</v>
      </c>
      <c r="P52" s="4" t="s">
        <v>32</v>
      </c>
      <c r="Q52" s="4">
        <v>0</v>
      </c>
      <c r="R52" s="6">
        <v>44568</v>
      </c>
      <c r="S52" s="5">
        <v>44595</v>
      </c>
      <c r="T52" s="4" t="s">
        <v>33</v>
      </c>
      <c r="U52" s="4">
        <v>1020</v>
      </c>
      <c r="V52" s="4">
        <v>0</v>
      </c>
      <c r="W52" s="4">
        <v>0</v>
      </c>
      <c r="X52" s="4">
        <v>2377114</v>
      </c>
      <c r="Y52" s="4" t="s">
        <v>171</v>
      </c>
    </row>
    <row r="53" s="4" customFormat="1" spans="1:23">
      <c r="A53" s="4">
        <v>17194195400</v>
      </c>
      <c r="B53" s="4" t="s">
        <v>25</v>
      </c>
      <c r="C53" s="4" t="s">
        <v>26</v>
      </c>
      <c r="D53" s="4" t="s">
        <v>172</v>
      </c>
      <c r="E53" s="4" t="s">
        <v>173</v>
      </c>
      <c r="F53" s="5">
        <v>44589</v>
      </c>
      <c r="G53" s="5">
        <v>44592</v>
      </c>
      <c r="H53" s="4">
        <v>1</v>
      </c>
      <c r="I53" s="4">
        <v>3</v>
      </c>
      <c r="J53" s="4">
        <v>3</v>
      </c>
      <c r="K53" s="4" t="s">
        <v>29</v>
      </c>
      <c r="L53" s="4">
        <v>414</v>
      </c>
      <c r="M53" s="4">
        <v>414</v>
      </c>
      <c r="N53" s="4" t="s">
        <v>174</v>
      </c>
      <c r="O53" s="4" t="s">
        <v>160</v>
      </c>
      <c r="P53" s="4" t="s">
        <v>32</v>
      </c>
      <c r="Q53" s="4">
        <v>0</v>
      </c>
      <c r="R53" s="6">
        <v>44579</v>
      </c>
      <c r="S53" s="5">
        <v>44595</v>
      </c>
      <c r="T53" s="4" t="s">
        <v>33</v>
      </c>
      <c r="U53" s="4">
        <v>414</v>
      </c>
      <c r="V53" s="4">
        <v>0</v>
      </c>
      <c r="W53" s="4">
        <v>0</v>
      </c>
    </row>
    <row r="54" s="4" customFormat="1" spans="1:25">
      <c r="A54" s="4">
        <v>17234271521</v>
      </c>
      <c r="B54" s="4" t="s">
        <v>25</v>
      </c>
      <c r="C54" s="4" t="s">
        <v>26</v>
      </c>
      <c r="D54" s="4" t="s">
        <v>175</v>
      </c>
      <c r="E54" s="4" t="s">
        <v>176</v>
      </c>
      <c r="F54" s="5">
        <v>44591</v>
      </c>
      <c r="G54" s="5">
        <v>44592</v>
      </c>
      <c r="H54" s="4">
        <v>1</v>
      </c>
      <c r="I54" s="4">
        <v>1</v>
      </c>
      <c r="J54" s="4">
        <v>1</v>
      </c>
      <c r="K54" s="4" t="s">
        <v>29</v>
      </c>
      <c r="L54" s="4">
        <v>5146</v>
      </c>
      <c r="M54" s="4">
        <v>5146</v>
      </c>
      <c r="N54" s="4" t="s">
        <v>177</v>
      </c>
      <c r="O54" s="4" t="s">
        <v>160</v>
      </c>
      <c r="P54" s="4" t="s">
        <v>32</v>
      </c>
      <c r="Q54" s="4">
        <v>0</v>
      </c>
      <c r="R54" s="6">
        <v>44586</v>
      </c>
      <c r="S54" s="5">
        <v>44595</v>
      </c>
      <c r="T54" s="4" t="s">
        <v>33</v>
      </c>
      <c r="U54" s="4">
        <v>5146</v>
      </c>
      <c r="V54" s="4">
        <v>0</v>
      </c>
      <c r="W54" s="4">
        <v>0</v>
      </c>
      <c r="Y54" s="4">
        <v>528871919421</v>
      </c>
    </row>
    <row r="55" s="4" customFormat="1" spans="1:25">
      <c r="A55" s="4">
        <v>17251346503</v>
      </c>
      <c r="B55" s="4" t="s">
        <v>25</v>
      </c>
      <c r="C55" s="4" t="s">
        <v>26</v>
      </c>
      <c r="D55" s="4" t="s">
        <v>178</v>
      </c>
      <c r="E55" s="4" t="s">
        <v>179</v>
      </c>
      <c r="F55" s="5">
        <v>44591</v>
      </c>
      <c r="G55" s="5">
        <v>44592</v>
      </c>
      <c r="H55" s="4">
        <v>1</v>
      </c>
      <c r="I55" s="4">
        <v>1</v>
      </c>
      <c r="J55" s="4">
        <v>1</v>
      </c>
      <c r="K55" s="4" t="s">
        <v>29</v>
      </c>
      <c r="L55" s="4">
        <v>1210</v>
      </c>
      <c r="M55" s="4">
        <v>1210</v>
      </c>
      <c r="N55" s="4" t="s">
        <v>180</v>
      </c>
      <c r="O55" s="4" t="s">
        <v>160</v>
      </c>
      <c r="P55" s="4" t="s">
        <v>32</v>
      </c>
      <c r="Q55" s="4">
        <v>0</v>
      </c>
      <c r="R55" s="6">
        <v>44589</v>
      </c>
      <c r="S55" s="5">
        <v>44595</v>
      </c>
      <c r="T55" s="4" t="s">
        <v>33</v>
      </c>
      <c r="U55" s="4">
        <v>1210</v>
      </c>
      <c r="V55" s="4">
        <v>0</v>
      </c>
      <c r="W55" s="4">
        <v>0</v>
      </c>
      <c r="Y55" s="4" t="s">
        <v>181</v>
      </c>
    </row>
    <row r="56" s="4" customFormat="1" spans="1:24">
      <c r="A56" s="4">
        <v>17251388936</v>
      </c>
      <c r="B56" s="4" t="s">
        <v>25</v>
      </c>
      <c r="C56" s="4" t="s">
        <v>26</v>
      </c>
      <c r="D56" s="4" t="s">
        <v>182</v>
      </c>
      <c r="E56" s="4" t="s">
        <v>183</v>
      </c>
      <c r="F56" s="5">
        <v>44590</v>
      </c>
      <c r="G56" s="5">
        <v>44592</v>
      </c>
      <c r="H56" s="4">
        <v>1</v>
      </c>
      <c r="I56" s="4">
        <v>2</v>
      </c>
      <c r="J56" s="4">
        <v>2</v>
      </c>
      <c r="K56" s="4" t="s">
        <v>29</v>
      </c>
      <c r="L56" s="4">
        <v>914</v>
      </c>
      <c r="M56" s="4">
        <v>914</v>
      </c>
      <c r="N56" s="4" t="s">
        <v>184</v>
      </c>
      <c r="O56" s="4" t="s">
        <v>160</v>
      </c>
      <c r="P56" s="4" t="s">
        <v>32</v>
      </c>
      <c r="Q56" s="4">
        <v>0</v>
      </c>
      <c r="R56" s="6">
        <v>44589</v>
      </c>
      <c r="S56" s="5">
        <v>44595</v>
      </c>
      <c r="T56" s="4" t="s">
        <v>33</v>
      </c>
      <c r="U56" s="4">
        <v>914</v>
      </c>
      <c r="V56" s="4">
        <v>0</v>
      </c>
      <c r="W56" s="4">
        <v>0</v>
      </c>
      <c r="X56" s="4">
        <v>2410340</v>
      </c>
    </row>
    <row r="57" s="4" customFormat="1" spans="1:25">
      <c r="A57" s="4">
        <v>17251694943</v>
      </c>
      <c r="B57" s="4" t="s">
        <v>25</v>
      </c>
      <c r="C57" s="4" t="s">
        <v>26</v>
      </c>
      <c r="D57" s="4" t="s">
        <v>80</v>
      </c>
      <c r="E57" s="4" t="s">
        <v>185</v>
      </c>
      <c r="F57" s="5">
        <v>44591</v>
      </c>
      <c r="G57" s="5">
        <v>44592</v>
      </c>
      <c r="H57" s="4">
        <v>1</v>
      </c>
      <c r="I57" s="4">
        <v>1</v>
      </c>
      <c r="J57" s="4">
        <v>1</v>
      </c>
      <c r="K57" s="4" t="s">
        <v>29</v>
      </c>
      <c r="L57" s="4">
        <v>413</v>
      </c>
      <c r="M57" s="4">
        <v>413</v>
      </c>
      <c r="N57" s="4" t="s">
        <v>186</v>
      </c>
      <c r="O57" s="4" t="s">
        <v>160</v>
      </c>
      <c r="P57" s="4" t="s">
        <v>32</v>
      </c>
      <c r="Q57" s="4">
        <v>0</v>
      </c>
      <c r="R57" s="6">
        <v>44590</v>
      </c>
      <c r="S57" s="5">
        <v>44595</v>
      </c>
      <c r="T57" s="4" t="s">
        <v>33</v>
      </c>
      <c r="U57" s="4">
        <v>413</v>
      </c>
      <c r="V57" s="4">
        <v>0</v>
      </c>
      <c r="W57" s="4">
        <v>0</v>
      </c>
      <c r="Y57" s="4">
        <v>103631353</v>
      </c>
    </row>
    <row r="58" s="4" customFormat="1" spans="1:25">
      <c r="A58" s="4">
        <v>17255203150</v>
      </c>
      <c r="B58" s="4" t="s">
        <v>25</v>
      </c>
      <c r="C58" s="4" t="s">
        <v>26</v>
      </c>
      <c r="D58" s="4" t="s">
        <v>187</v>
      </c>
      <c r="E58" s="4" t="s">
        <v>188</v>
      </c>
      <c r="F58" s="5">
        <v>44590</v>
      </c>
      <c r="G58" s="5">
        <v>44592</v>
      </c>
      <c r="H58" s="4">
        <v>1</v>
      </c>
      <c r="I58" s="4">
        <v>2</v>
      </c>
      <c r="J58" s="4">
        <v>2</v>
      </c>
      <c r="K58" s="4" t="s">
        <v>29</v>
      </c>
      <c r="L58" s="4">
        <v>1220</v>
      </c>
      <c r="M58" s="4">
        <v>1220</v>
      </c>
      <c r="N58" s="4" t="s">
        <v>189</v>
      </c>
      <c r="O58" s="4" t="s">
        <v>160</v>
      </c>
      <c r="P58" s="4" t="s">
        <v>32</v>
      </c>
      <c r="Q58" s="4">
        <v>0</v>
      </c>
      <c r="R58" s="6">
        <v>44590</v>
      </c>
      <c r="S58" s="5">
        <v>44595</v>
      </c>
      <c r="T58" s="4" t="s">
        <v>33</v>
      </c>
      <c r="U58" s="4">
        <v>1220</v>
      </c>
      <c r="V58" s="4">
        <v>0</v>
      </c>
      <c r="W58" s="4">
        <v>0</v>
      </c>
      <c r="X58" s="4">
        <v>2410503</v>
      </c>
      <c r="Y58" s="4">
        <v>75086</v>
      </c>
    </row>
    <row r="59" s="4" customFormat="1" spans="1:25">
      <c r="A59" s="4">
        <v>17251346503</v>
      </c>
      <c r="B59" s="4" t="s">
        <v>25</v>
      </c>
      <c r="C59" s="4" t="s">
        <v>41</v>
      </c>
      <c r="D59" s="4" t="s">
        <v>178</v>
      </c>
      <c r="E59" s="4" t="s">
        <v>179</v>
      </c>
      <c r="F59" s="5">
        <v>44591</v>
      </c>
      <c r="G59" s="5">
        <v>44592</v>
      </c>
      <c r="H59" s="4">
        <v>1</v>
      </c>
      <c r="I59" s="4">
        <v>1</v>
      </c>
      <c r="J59" s="4">
        <v>1</v>
      </c>
      <c r="K59" s="4" t="s">
        <v>29</v>
      </c>
      <c r="L59" s="4">
        <v>-1210</v>
      </c>
      <c r="M59" s="4">
        <v>-1210</v>
      </c>
      <c r="N59" s="4" t="s">
        <v>180</v>
      </c>
      <c r="O59" s="4" t="s">
        <v>160</v>
      </c>
      <c r="P59" s="4" t="s">
        <v>32</v>
      </c>
      <c r="Q59" s="4">
        <v>0</v>
      </c>
      <c r="R59" s="6">
        <v>44589</v>
      </c>
      <c r="S59" s="5">
        <v>44595</v>
      </c>
      <c r="T59" s="4" t="s">
        <v>33</v>
      </c>
      <c r="U59" s="4">
        <v>-1210</v>
      </c>
      <c r="V59" s="4">
        <v>0</v>
      </c>
      <c r="W59" s="4">
        <v>0</v>
      </c>
      <c r="Y59" s="4" t="s">
        <v>181</v>
      </c>
    </row>
    <row r="60" s="4" customFormat="1" spans="1:25">
      <c r="A60" s="4">
        <v>17255812614</v>
      </c>
      <c r="B60" s="4" t="s">
        <v>25</v>
      </c>
      <c r="C60" s="4" t="s">
        <v>26</v>
      </c>
      <c r="D60" s="4" t="s">
        <v>190</v>
      </c>
      <c r="E60" s="4" t="s">
        <v>191</v>
      </c>
      <c r="F60" s="5">
        <v>44590</v>
      </c>
      <c r="G60" s="5">
        <v>44592</v>
      </c>
      <c r="H60" s="4">
        <v>1</v>
      </c>
      <c r="I60" s="4">
        <v>2</v>
      </c>
      <c r="J60" s="4">
        <v>2</v>
      </c>
      <c r="K60" s="4" t="s">
        <v>29</v>
      </c>
      <c r="L60" s="4">
        <v>808</v>
      </c>
      <c r="M60" s="4">
        <v>808</v>
      </c>
      <c r="N60" s="4" t="s">
        <v>192</v>
      </c>
      <c r="O60" s="4" t="s">
        <v>160</v>
      </c>
      <c r="P60" s="4" t="s">
        <v>32</v>
      </c>
      <c r="Q60" s="4">
        <v>0</v>
      </c>
      <c r="R60" s="6">
        <v>44590</v>
      </c>
      <c r="S60" s="5">
        <v>44595</v>
      </c>
      <c r="T60" s="4" t="s">
        <v>33</v>
      </c>
      <c r="U60" s="4">
        <v>808</v>
      </c>
      <c r="V60" s="4">
        <v>0</v>
      </c>
      <c r="W60" s="4">
        <v>0</v>
      </c>
      <c r="X60" s="4">
        <v>2410560</v>
      </c>
      <c r="Y60" s="4" t="s">
        <v>193</v>
      </c>
    </row>
    <row r="61" s="4" customFormat="1" spans="1:24">
      <c r="A61" s="4">
        <v>17257058218</v>
      </c>
      <c r="B61" s="4" t="s">
        <v>25</v>
      </c>
      <c r="C61" s="4" t="s">
        <v>26</v>
      </c>
      <c r="D61" s="4" t="s">
        <v>194</v>
      </c>
      <c r="E61" s="4" t="s">
        <v>195</v>
      </c>
      <c r="F61" s="5">
        <v>44591</v>
      </c>
      <c r="G61" s="5">
        <v>44592</v>
      </c>
      <c r="H61" s="4">
        <v>1</v>
      </c>
      <c r="I61" s="4">
        <v>1</v>
      </c>
      <c r="J61" s="4">
        <v>1</v>
      </c>
      <c r="K61" s="4" t="s">
        <v>29</v>
      </c>
      <c r="L61" s="4">
        <v>484</v>
      </c>
      <c r="M61" s="4">
        <v>484</v>
      </c>
      <c r="N61" s="4" t="s">
        <v>196</v>
      </c>
      <c r="O61" s="4" t="s">
        <v>160</v>
      </c>
      <c r="P61" s="4" t="s">
        <v>32</v>
      </c>
      <c r="Q61" s="4">
        <v>0</v>
      </c>
      <c r="R61" s="6">
        <v>44591</v>
      </c>
      <c r="S61" s="5">
        <v>44595</v>
      </c>
      <c r="T61" s="4" t="s">
        <v>33</v>
      </c>
      <c r="U61" s="4">
        <v>484</v>
      </c>
      <c r="V61" s="4">
        <v>0</v>
      </c>
      <c r="W61" s="4">
        <v>0</v>
      </c>
      <c r="X61" s="4">
        <v>2410709</v>
      </c>
    </row>
    <row r="62" s="4" customFormat="1" spans="1:24">
      <c r="A62" s="4">
        <v>17257085383</v>
      </c>
      <c r="B62" s="4" t="s">
        <v>25</v>
      </c>
      <c r="C62" s="4" t="s">
        <v>26</v>
      </c>
      <c r="D62" s="4" t="s">
        <v>197</v>
      </c>
      <c r="E62" s="4" t="s">
        <v>70</v>
      </c>
      <c r="F62" s="5">
        <v>44591</v>
      </c>
      <c r="G62" s="5">
        <v>44592</v>
      </c>
      <c r="H62" s="4">
        <v>1</v>
      </c>
      <c r="I62" s="4">
        <v>1</v>
      </c>
      <c r="J62" s="4">
        <v>1</v>
      </c>
      <c r="K62" s="4" t="s">
        <v>29</v>
      </c>
      <c r="L62" s="4">
        <v>400</v>
      </c>
      <c r="M62" s="4">
        <v>400</v>
      </c>
      <c r="N62" s="4" t="s">
        <v>198</v>
      </c>
      <c r="O62" s="4" t="s">
        <v>160</v>
      </c>
      <c r="P62" s="4" t="s">
        <v>32</v>
      </c>
      <c r="Q62" s="4">
        <v>0</v>
      </c>
      <c r="R62" s="6">
        <v>44591</v>
      </c>
      <c r="S62" s="5">
        <v>44595</v>
      </c>
      <c r="T62" s="4" t="s">
        <v>33</v>
      </c>
      <c r="U62" s="4">
        <v>400</v>
      </c>
      <c r="V62" s="4">
        <v>0</v>
      </c>
      <c r="W62" s="4">
        <v>0</v>
      </c>
      <c r="X62" s="4">
        <v>2410717</v>
      </c>
    </row>
    <row r="63" s="4" customFormat="1" spans="1:23">
      <c r="A63" s="4">
        <v>17257624029</v>
      </c>
      <c r="B63" s="4" t="s">
        <v>25</v>
      </c>
      <c r="C63" s="4" t="s">
        <v>26</v>
      </c>
      <c r="D63" s="4" t="s">
        <v>199</v>
      </c>
      <c r="E63" s="4" t="s">
        <v>200</v>
      </c>
      <c r="F63" s="5">
        <v>44591</v>
      </c>
      <c r="G63" s="5">
        <v>44592</v>
      </c>
      <c r="H63" s="4">
        <v>1</v>
      </c>
      <c r="I63" s="4">
        <v>1</v>
      </c>
      <c r="J63" s="4">
        <v>1</v>
      </c>
      <c r="K63" s="4" t="s">
        <v>29</v>
      </c>
      <c r="L63" s="4">
        <v>245</v>
      </c>
      <c r="M63" s="4">
        <v>245</v>
      </c>
      <c r="N63" s="4" t="s">
        <v>201</v>
      </c>
      <c r="O63" s="4" t="s">
        <v>160</v>
      </c>
      <c r="P63" s="4" t="s">
        <v>32</v>
      </c>
      <c r="Q63" s="4">
        <v>0</v>
      </c>
      <c r="R63" s="6">
        <v>44591</v>
      </c>
      <c r="S63" s="5">
        <v>44595</v>
      </c>
      <c r="T63" s="4" t="s">
        <v>33</v>
      </c>
      <c r="U63" s="4">
        <v>245</v>
      </c>
      <c r="V63" s="4">
        <v>0</v>
      </c>
      <c r="W63" s="4">
        <v>0</v>
      </c>
    </row>
    <row r="64" s="4" customFormat="1" spans="1:23">
      <c r="A64" s="4">
        <v>17257885339</v>
      </c>
      <c r="B64" s="4" t="s">
        <v>25</v>
      </c>
      <c r="C64" s="4" t="s">
        <v>26</v>
      </c>
      <c r="D64" s="4" t="s">
        <v>202</v>
      </c>
      <c r="E64" s="4" t="s">
        <v>203</v>
      </c>
      <c r="F64" s="5">
        <v>44591</v>
      </c>
      <c r="G64" s="5">
        <v>44592</v>
      </c>
      <c r="H64" s="4">
        <v>1</v>
      </c>
      <c r="I64" s="4">
        <v>1</v>
      </c>
      <c r="J64" s="4">
        <v>1</v>
      </c>
      <c r="K64" s="4" t="s">
        <v>29</v>
      </c>
      <c r="L64" s="4">
        <v>189</v>
      </c>
      <c r="M64" s="4">
        <v>189</v>
      </c>
      <c r="N64" s="4" t="s">
        <v>204</v>
      </c>
      <c r="O64" s="4" t="s">
        <v>160</v>
      </c>
      <c r="P64" s="4" t="s">
        <v>32</v>
      </c>
      <c r="Q64" s="4">
        <v>0</v>
      </c>
      <c r="R64" s="6">
        <v>44591</v>
      </c>
      <c r="S64" s="5">
        <v>44595</v>
      </c>
      <c r="T64" s="4" t="s">
        <v>33</v>
      </c>
      <c r="U64" s="4">
        <v>189</v>
      </c>
      <c r="V64" s="4">
        <v>0</v>
      </c>
      <c r="W64" s="4">
        <v>0</v>
      </c>
    </row>
    <row r="65" s="4" customFormat="1" spans="1:24">
      <c r="A65" s="4">
        <v>17258008146</v>
      </c>
      <c r="B65" s="4" t="s">
        <v>25</v>
      </c>
      <c r="C65" s="4" t="s">
        <v>26</v>
      </c>
      <c r="D65" s="4" t="s">
        <v>205</v>
      </c>
      <c r="E65" s="4" t="s">
        <v>206</v>
      </c>
      <c r="F65" s="5">
        <v>44591</v>
      </c>
      <c r="G65" s="5">
        <v>44592</v>
      </c>
      <c r="H65" s="4">
        <v>1</v>
      </c>
      <c r="I65" s="4">
        <v>1</v>
      </c>
      <c r="J65" s="4">
        <v>1</v>
      </c>
      <c r="K65" s="4" t="s">
        <v>29</v>
      </c>
      <c r="L65" s="4">
        <v>166</v>
      </c>
      <c r="M65" s="4">
        <v>166</v>
      </c>
      <c r="N65" s="4" t="s">
        <v>207</v>
      </c>
      <c r="O65" s="4" t="s">
        <v>160</v>
      </c>
      <c r="P65" s="4" t="s">
        <v>32</v>
      </c>
      <c r="Q65" s="4">
        <v>0</v>
      </c>
      <c r="R65" s="6">
        <v>44591</v>
      </c>
      <c r="S65" s="5">
        <v>44595</v>
      </c>
      <c r="T65" s="4" t="s">
        <v>33</v>
      </c>
      <c r="U65" s="4">
        <v>166</v>
      </c>
      <c r="V65" s="4">
        <v>0</v>
      </c>
      <c r="W65" s="4">
        <v>0</v>
      </c>
      <c r="X65" s="4">
        <v>2410889</v>
      </c>
    </row>
    <row r="66" s="4" customFormat="1" spans="1:24">
      <c r="A66" s="4">
        <v>17258069078</v>
      </c>
      <c r="B66" s="4" t="s">
        <v>25</v>
      </c>
      <c r="C66" s="4" t="s">
        <v>26</v>
      </c>
      <c r="D66" s="4" t="s">
        <v>110</v>
      </c>
      <c r="E66" s="4" t="s">
        <v>111</v>
      </c>
      <c r="F66" s="5">
        <v>44591</v>
      </c>
      <c r="G66" s="5">
        <v>44592</v>
      </c>
      <c r="H66" s="4">
        <v>1</v>
      </c>
      <c r="I66" s="4">
        <v>1</v>
      </c>
      <c r="J66" s="4">
        <v>1</v>
      </c>
      <c r="K66" s="4" t="s">
        <v>29</v>
      </c>
      <c r="L66" s="4">
        <v>231</v>
      </c>
      <c r="M66" s="4">
        <v>231</v>
      </c>
      <c r="N66" s="4" t="s">
        <v>208</v>
      </c>
      <c r="O66" s="4" t="s">
        <v>160</v>
      </c>
      <c r="P66" s="4" t="s">
        <v>32</v>
      </c>
      <c r="Q66" s="4">
        <v>0</v>
      </c>
      <c r="R66" s="6">
        <v>44591</v>
      </c>
      <c r="S66" s="5">
        <v>44595</v>
      </c>
      <c r="T66" s="4" t="s">
        <v>33</v>
      </c>
      <c r="U66" s="4">
        <v>231</v>
      </c>
      <c r="V66" s="4">
        <v>0</v>
      </c>
      <c r="W66" s="4">
        <v>0</v>
      </c>
      <c r="X66" s="4">
        <v>2410899</v>
      </c>
    </row>
    <row r="67" s="4" customFormat="1" spans="1:23">
      <c r="A67" s="4">
        <v>17258516558</v>
      </c>
      <c r="B67" s="4" t="s">
        <v>25</v>
      </c>
      <c r="C67" s="4" t="s">
        <v>26</v>
      </c>
      <c r="D67" s="4" t="s">
        <v>209</v>
      </c>
      <c r="E67" s="4" t="s">
        <v>210</v>
      </c>
      <c r="F67" s="5">
        <v>44591</v>
      </c>
      <c r="G67" s="5">
        <v>44592</v>
      </c>
      <c r="H67" s="4">
        <v>1</v>
      </c>
      <c r="I67" s="4">
        <v>1</v>
      </c>
      <c r="J67" s="4">
        <v>1</v>
      </c>
      <c r="K67" s="4" t="s">
        <v>29</v>
      </c>
      <c r="L67" s="4">
        <v>519</v>
      </c>
      <c r="M67" s="4">
        <v>519</v>
      </c>
      <c r="N67" s="4" t="s">
        <v>211</v>
      </c>
      <c r="O67" s="4" t="s">
        <v>160</v>
      </c>
      <c r="P67" s="4" t="s">
        <v>32</v>
      </c>
      <c r="Q67" s="4">
        <v>0</v>
      </c>
      <c r="R67" s="6">
        <v>44591</v>
      </c>
      <c r="S67" s="5">
        <v>44595</v>
      </c>
      <c r="T67" s="4" t="s">
        <v>33</v>
      </c>
      <c r="U67" s="4">
        <v>519</v>
      </c>
      <c r="V67" s="4">
        <v>0</v>
      </c>
      <c r="W67" s="4">
        <v>0</v>
      </c>
    </row>
    <row r="68" s="4" customFormat="1" spans="1:23">
      <c r="A68" s="4">
        <v>17258531128</v>
      </c>
      <c r="B68" s="4" t="s">
        <v>25</v>
      </c>
      <c r="C68" s="4" t="s">
        <v>26</v>
      </c>
      <c r="D68" s="4" t="s">
        <v>212</v>
      </c>
      <c r="E68" s="4" t="s">
        <v>213</v>
      </c>
      <c r="F68" s="5">
        <v>44591</v>
      </c>
      <c r="G68" s="5">
        <v>44592</v>
      </c>
      <c r="H68" s="4">
        <v>1</v>
      </c>
      <c r="I68" s="4">
        <v>1</v>
      </c>
      <c r="J68" s="4">
        <v>1</v>
      </c>
      <c r="K68" s="4" t="s">
        <v>29</v>
      </c>
      <c r="L68" s="4">
        <v>199</v>
      </c>
      <c r="M68" s="4">
        <v>199</v>
      </c>
      <c r="N68" s="4" t="s">
        <v>214</v>
      </c>
      <c r="O68" s="4" t="s">
        <v>160</v>
      </c>
      <c r="P68" s="4" t="s">
        <v>32</v>
      </c>
      <c r="Q68" s="4">
        <v>0</v>
      </c>
      <c r="R68" s="6">
        <v>44591</v>
      </c>
      <c r="S68" s="5">
        <v>44595</v>
      </c>
      <c r="T68" s="4" t="s">
        <v>33</v>
      </c>
      <c r="U68" s="4">
        <v>199</v>
      </c>
      <c r="V68" s="4">
        <v>0</v>
      </c>
      <c r="W68" s="4">
        <v>0</v>
      </c>
    </row>
    <row r="69" s="4" customFormat="1" spans="1:25">
      <c r="A69" s="4">
        <v>17258736740</v>
      </c>
      <c r="B69" s="4" t="s">
        <v>25</v>
      </c>
      <c r="C69" s="4" t="s">
        <v>26</v>
      </c>
      <c r="D69" s="4" t="s">
        <v>215</v>
      </c>
      <c r="E69" s="4" t="s">
        <v>84</v>
      </c>
      <c r="F69" s="5">
        <v>44591</v>
      </c>
      <c r="G69" s="5">
        <v>44592</v>
      </c>
      <c r="H69" s="4">
        <v>1</v>
      </c>
      <c r="I69" s="4">
        <v>1</v>
      </c>
      <c r="J69" s="4">
        <v>1</v>
      </c>
      <c r="K69" s="4" t="s">
        <v>29</v>
      </c>
      <c r="L69" s="4">
        <v>643</v>
      </c>
      <c r="M69" s="4">
        <v>643</v>
      </c>
      <c r="N69" s="4" t="s">
        <v>216</v>
      </c>
      <c r="O69" s="4" t="s">
        <v>160</v>
      </c>
      <c r="P69" s="4" t="s">
        <v>32</v>
      </c>
      <c r="Q69" s="4">
        <v>0</v>
      </c>
      <c r="R69" s="6">
        <v>44591</v>
      </c>
      <c r="S69" s="5">
        <v>44595</v>
      </c>
      <c r="T69" s="4" t="s">
        <v>33</v>
      </c>
      <c r="U69" s="4">
        <v>643</v>
      </c>
      <c r="V69" s="4">
        <v>0</v>
      </c>
      <c r="W69" s="4">
        <v>0</v>
      </c>
      <c r="Y69" s="4">
        <v>64895475</v>
      </c>
    </row>
    <row r="70" s="4" customFormat="1" spans="1:25">
      <c r="A70" s="4">
        <v>17062187353</v>
      </c>
      <c r="B70" s="4" t="s">
        <v>25</v>
      </c>
      <c r="C70" s="4" t="s">
        <v>26</v>
      </c>
      <c r="D70" s="4" t="s">
        <v>217</v>
      </c>
      <c r="E70" s="4" t="s">
        <v>169</v>
      </c>
      <c r="F70" s="5">
        <v>44591</v>
      </c>
      <c r="G70" s="5">
        <v>44593</v>
      </c>
      <c r="H70" s="4">
        <v>1</v>
      </c>
      <c r="I70" s="4">
        <v>2</v>
      </c>
      <c r="J70" s="4">
        <v>2</v>
      </c>
      <c r="K70" s="4" t="s">
        <v>29</v>
      </c>
      <c r="L70" s="4">
        <v>3630</v>
      </c>
      <c r="M70" s="4">
        <v>3630</v>
      </c>
      <c r="N70" s="4" t="s">
        <v>218</v>
      </c>
      <c r="O70" s="4" t="s">
        <v>219</v>
      </c>
      <c r="P70" s="4" t="s">
        <v>32</v>
      </c>
      <c r="Q70" s="4">
        <v>0</v>
      </c>
      <c r="R70" s="6">
        <v>44557</v>
      </c>
      <c r="S70" s="5">
        <v>44596</v>
      </c>
      <c r="T70" s="4" t="s">
        <v>33</v>
      </c>
      <c r="U70" s="4">
        <v>3630</v>
      </c>
      <c r="V70" s="4">
        <v>0</v>
      </c>
      <c r="W70" s="4">
        <v>0</v>
      </c>
      <c r="X70" s="4">
        <v>2358329</v>
      </c>
      <c r="Y70" s="4">
        <v>85821358</v>
      </c>
    </row>
    <row r="71" s="4" customFormat="1" spans="1:25">
      <c r="A71" s="4">
        <v>17112531074</v>
      </c>
      <c r="B71" s="4" t="s">
        <v>25</v>
      </c>
      <c r="C71" s="4" t="s">
        <v>26</v>
      </c>
      <c r="D71" s="4" t="s">
        <v>220</v>
      </c>
      <c r="E71" s="4" t="s">
        <v>221</v>
      </c>
      <c r="F71" s="5">
        <v>44590</v>
      </c>
      <c r="G71" s="5">
        <v>44593</v>
      </c>
      <c r="H71" s="4">
        <v>1</v>
      </c>
      <c r="I71" s="4">
        <v>3</v>
      </c>
      <c r="J71" s="4">
        <v>3</v>
      </c>
      <c r="K71" s="4" t="s">
        <v>29</v>
      </c>
      <c r="L71" s="4">
        <v>8142</v>
      </c>
      <c r="M71" s="4">
        <v>8142</v>
      </c>
      <c r="N71" s="4" t="s">
        <v>222</v>
      </c>
      <c r="O71" s="4" t="s">
        <v>219</v>
      </c>
      <c r="P71" s="4" t="s">
        <v>32</v>
      </c>
      <c r="Q71" s="4">
        <v>0</v>
      </c>
      <c r="R71" s="6">
        <v>44565</v>
      </c>
      <c r="S71" s="5">
        <v>44596</v>
      </c>
      <c r="T71" s="4" t="s">
        <v>33</v>
      </c>
      <c r="U71" s="4">
        <v>8142</v>
      </c>
      <c r="V71" s="4">
        <v>0</v>
      </c>
      <c r="W71" s="4">
        <v>0</v>
      </c>
      <c r="Y71" s="4">
        <v>90624127</v>
      </c>
    </row>
    <row r="72" s="4" customFormat="1" spans="1:24">
      <c r="A72" s="4">
        <v>17249104064</v>
      </c>
      <c r="B72" s="4" t="s">
        <v>25</v>
      </c>
      <c r="C72" s="4" t="s">
        <v>26</v>
      </c>
      <c r="D72" s="4" t="s">
        <v>140</v>
      </c>
      <c r="E72" s="4" t="s">
        <v>141</v>
      </c>
      <c r="F72" s="5">
        <v>44592</v>
      </c>
      <c r="G72" s="5">
        <v>44593</v>
      </c>
      <c r="H72" s="4">
        <v>1</v>
      </c>
      <c r="I72" s="4">
        <v>1</v>
      </c>
      <c r="J72" s="4">
        <v>1</v>
      </c>
      <c r="K72" s="4" t="s">
        <v>29</v>
      </c>
      <c r="L72" s="4">
        <v>437</v>
      </c>
      <c r="M72" s="4">
        <v>437</v>
      </c>
      <c r="N72" s="4" t="s">
        <v>223</v>
      </c>
      <c r="O72" s="4" t="s">
        <v>219</v>
      </c>
      <c r="P72" s="4" t="s">
        <v>32</v>
      </c>
      <c r="Q72" s="4">
        <v>0</v>
      </c>
      <c r="R72" s="6">
        <v>44589</v>
      </c>
      <c r="S72" s="5">
        <v>44596</v>
      </c>
      <c r="T72" s="4" t="s">
        <v>33</v>
      </c>
      <c r="U72" s="4">
        <v>437</v>
      </c>
      <c r="V72" s="4">
        <v>0</v>
      </c>
      <c r="W72" s="4">
        <v>0</v>
      </c>
      <c r="X72" s="4">
        <v>2410044</v>
      </c>
    </row>
    <row r="73" s="4" customFormat="1" spans="1:24">
      <c r="A73" s="4">
        <v>17256407181</v>
      </c>
      <c r="B73" s="4" t="s">
        <v>25</v>
      </c>
      <c r="C73" s="4" t="s">
        <v>26</v>
      </c>
      <c r="D73" s="4" t="s">
        <v>224</v>
      </c>
      <c r="E73" s="4" t="s">
        <v>73</v>
      </c>
      <c r="F73" s="5">
        <v>44591</v>
      </c>
      <c r="G73" s="5">
        <v>44593</v>
      </c>
      <c r="H73" s="4">
        <v>1</v>
      </c>
      <c r="I73" s="4">
        <v>2</v>
      </c>
      <c r="J73" s="4">
        <v>2</v>
      </c>
      <c r="K73" s="4" t="s">
        <v>29</v>
      </c>
      <c r="L73" s="4">
        <v>838</v>
      </c>
      <c r="M73" s="4">
        <v>838</v>
      </c>
      <c r="N73" s="4" t="s">
        <v>225</v>
      </c>
      <c r="O73" s="4" t="s">
        <v>219</v>
      </c>
      <c r="P73" s="4" t="s">
        <v>32</v>
      </c>
      <c r="Q73" s="4">
        <v>0</v>
      </c>
      <c r="R73" s="6">
        <v>44590</v>
      </c>
      <c r="S73" s="5">
        <v>44596</v>
      </c>
      <c r="T73" s="4" t="s">
        <v>33</v>
      </c>
      <c r="U73" s="4">
        <v>838</v>
      </c>
      <c r="V73" s="4">
        <v>0</v>
      </c>
      <c r="W73" s="4">
        <v>0</v>
      </c>
      <c r="X73" s="4">
        <v>2410643</v>
      </c>
    </row>
    <row r="74" s="4" customFormat="1" spans="1:25">
      <c r="A74" s="4">
        <v>17258248777</v>
      </c>
      <c r="B74" s="4" t="s">
        <v>25</v>
      </c>
      <c r="C74" s="4" t="s">
        <v>26</v>
      </c>
      <c r="D74" s="4" t="s">
        <v>226</v>
      </c>
      <c r="E74" s="4" t="s">
        <v>227</v>
      </c>
      <c r="F74" s="5">
        <v>44592</v>
      </c>
      <c r="G74" s="5">
        <v>44593</v>
      </c>
      <c r="H74" s="4">
        <v>1</v>
      </c>
      <c r="I74" s="4">
        <v>1</v>
      </c>
      <c r="J74" s="4">
        <v>1</v>
      </c>
      <c r="K74" s="4" t="s">
        <v>29</v>
      </c>
      <c r="L74" s="4">
        <v>486</v>
      </c>
      <c r="M74" s="4">
        <v>486</v>
      </c>
      <c r="N74" s="4" t="s">
        <v>228</v>
      </c>
      <c r="O74" s="4" t="s">
        <v>219</v>
      </c>
      <c r="P74" s="4" t="s">
        <v>32</v>
      </c>
      <c r="Q74" s="4">
        <v>0</v>
      </c>
      <c r="R74" s="6">
        <v>44591</v>
      </c>
      <c r="S74" s="5">
        <v>44596</v>
      </c>
      <c r="T74" s="4" t="s">
        <v>33</v>
      </c>
      <c r="U74" s="4">
        <v>486</v>
      </c>
      <c r="V74" s="4">
        <v>0</v>
      </c>
      <c r="W74" s="4">
        <v>0</v>
      </c>
      <c r="X74" s="4">
        <v>2410943</v>
      </c>
      <c r="Y74" s="4">
        <v>105098</v>
      </c>
    </row>
    <row r="75" s="4" customFormat="1" spans="1:23">
      <c r="A75" s="4">
        <v>17258741213</v>
      </c>
      <c r="B75" s="4" t="s">
        <v>25</v>
      </c>
      <c r="C75" s="4" t="s">
        <v>26</v>
      </c>
      <c r="D75" s="4" t="s">
        <v>209</v>
      </c>
      <c r="E75" s="4" t="s">
        <v>210</v>
      </c>
      <c r="F75" s="5">
        <v>44592</v>
      </c>
      <c r="G75" s="5">
        <v>44593</v>
      </c>
      <c r="H75" s="4">
        <v>1</v>
      </c>
      <c r="I75" s="4">
        <v>1</v>
      </c>
      <c r="J75" s="4">
        <v>1</v>
      </c>
      <c r="K75" s="4" t="s">
        <v>29</v>
      </c>
      <c r="L75" s="4">
        <v>519</v>
      </c>
      <c r="M75" s="4">
        <v>519</v>
      </c>
      <c r="N75" s="4" t="s">
        <v>211</v>
      </c>
      <c r="O75" s="4" t="s">
        <v>219</v>
      </c>
      <c r="P75" s="4" t="s">
        <v>32</v>
      </c>
      <c r="Q75" s="4">
        <v>0</v>
      </c>
      <c r="R75" s="6">
        <v>44591</v>
      </c>
      <c r="S75" s="5">
        <v>44596</v>
      </c>
      <c r="T75" s="4" t="s">
        <v>33</v>
      </c>
      <c r="U75" s="4">
        <v>519</v>
      </c>
      <c r="V75" s="4">
        <v>0</v>
      </c>
      <c r="W75" s="4">
        <v>0</v>
      </c>
    </row>
    <row r="76" s="4" customFormat="1" spans="1:24">
      <c r="A76" s="4">
        <v>17262454821</v>
      </c>
      <c r="B76" s="4" t="s">
        <v>25</v>
      </c>
      <c r="C76" s="4" t="s">
        <v>26</v>
      </c>
      <c r="D76" s="4" t="s">
        <v>229</v>
      </c>
      <c r="E76" s="4" t="s">
        <v>230</v>
      </c>
      <c r="F76" s="5">
        <v>44592</v>
      </c>
      <c r="G76" s="5">
        <v>44593</v>
      </c>
      <c r="H76" s="4">
        <v>1</v>
      </c>
      <c r="I76" s="4">
        <v>1</v>
      </c>
      <c r="J76" s="4">
        <v>1</v>
      </c>
      <c r="K76" s="4" t="s">
        <v>29</v>
      </c>
      <c r="L76" s="4">
        <v>156</v>
      </c>
      <c r="M76" s="4">
        <v>156</v>
      </c>
      <c r="N76" s="4" t="s">
        <v>231</v>
      </c>
      <c r="O76" s="4" t="s">
        <v>219</v>
      </c>
      <c r="P76" s="4" t="s">
        <v>32</v>
      </c>
      <c r="Q76" s="4">
        <v>0</v>
      </c>
      <c r="R76" s="6">
        <v>44592</v>
      </c>
      <c r="S76" s="5">
        <v>44596</v>
      </c>
      <c r="T76" s="4" t="s">
        <v>33</v>
      </c>
      <c r="U76" s="4">
        <v>156</v>
      </c>
      <c r="V76" s="4">
        <v>0</v>
      </c>
      <c r="W76" s="4">
        <v>0</v>
      </c>
      <c r="X76" s="4">
        <v>2411211</v>
      </c>
    </row>
    <row r="77" s="4" customFormat="1" spans="1:23">
      <c r="A77" s="4">
        <v>17262482288</v>
      </c>
      <c r="B77" s="4" t="s">
        <v>25</v>
      </c>
      <c r="C77" s="4" t="s">
        <v>26</v>
      </c>
      <c r="D77" s="4" t="s">
        <v>232</v>
      </c>
      <c r="E77" s="4" t="s">
        <v>233</v>
      </c>
      <c r="F77" s="5">
        <v>44592</v>
      </c>
      <c r="G77" s="5">
        <v>44593</v>
      </c>
      <c r="H77" s="4">
        <v>1</v>
      </c>
      <c r="I77" s="4">
        <v>1</v>
      </c>
      <c r="J77" s="4">
        <v>1</v>
      </c>
      <c r="K77" s="4" t="s">
        <v>29</v>
      </c>
      <c r="L77" s="4">
        <v>241</v>
      </c>
      <c r="M77" s="4">
        <v>241</v>
      </c>
      <c r="N77" s="4" t="s">
        <v>234</v>
      </c>
      <c r="O77" s="4" t="s">
        <v>219</v>
      </c>
      <c r="P77" s="4" t="s">
        <v>32</v>
      </c>
      <c r="Q77" s="4">
        <v>0</v>
      </c>
      <c r="R77" s="6">
        <v>44592</v>
      </c>
      <c r="S77" s="5">
        <v>44596</v>
      </c>
      <c r="T77" s="4" t="s">
        <v>33</v>
      </c>
      <c r="U77" s="4">
        <v>241</v>
      </c>
      <c r="V77" s="4">
        <v>0</v>
      </c>
      <c r="W77" s="4">
        <v>0</v>
      </c>
    </row>
    <row r="78" s="4" customFormat="1" spans="1:23">
      <c r="A78" s="4">
        <v>17262611014</v>
      </c>
      <c r="B78" s="4" t="s">
        <v>25</v>
      </c>
      <c r="C78" s="4" t="s">
        <v>26</v>
      </c>
      <c r="D78" s="4" t="s">
        <v>235</v>
      </c>
      <c r="E78" s="4" t="s">
        <v>236</v>
      </c>
      <c r="F78" s="5">
        <v>44592</v>
      </c>
      <c r="G78" s="5">
        <v>44593</v>
      </c>
      <c r="H78" s="4">
        <v>1</v>
      </c>
      <c r="I78" s="4">
        <v>1</v>
      </c>
      <c r="J78" s="4">
        <v>1</v>
      </c>
      <c r="K78" s="4" t="s">
        <v>29</v>
      </c>
      <c r="L78" s="4">
        <v>4963</v>
      </c>
      <c r="M78" s="4">
        <v>4963</v>
      </c>
      <c r="N78" s="4" t="s">
        <v>237</v>
      </c>
      <c r="O78" s="4" t="s">
        <v>219</v>
      </c>
      <c r="P78" s="4" t="s">
        <v>32</v>
      </c>
      <c r="Q78" s="4">
        <v>0</v>
      </c>
      <c r="R78" s="6">
        <v>44592</v>
      </c>
      <c r="S78" s="5">
        <v>44596</v>
      </c>
      <c r="T78" s="4" t="s">
        <v>33</v>
      </c>
      <c r="U78" s="4">
        <v>4963</v>
      </c>
      <c r="V78" s="4">
        <v>0</v>
      </c>
      <c r="W78" s="4">
        <v>0</v>
      </c>
    </row>
    <row r="79" s="4" customFormat="1" spans="1:24">
      <c r="A79" s="4">
        <v>17262664506</v>
      </c>
      <c r="B79" s="4" t="s">
        <v>25</v>
      </c>
      <c r="C79" s="4" t="s">
        <v>26</v>
      </c>
      <c r="D79" s="4" t="s">
        <v>238</v>
      </c>
      <c r="E79" s="4" t="s">
        <v>239</v>
      </c>
      <c r="F79" s="5">
        <v>44592</v>
      </c>
      <c r="G79" s="5">
        <v>44593</v>
      </c>
      <c r="H79" s="4">
        <v>1</v>
      </c>
      <c r="I79" s="4">
        <v>1</v>
      </c>
      <c r="J79" s="4">
        <v>1</v>
      </c>
      <c r="K79" s="4" t="s">
        <v>29</v>
      </c>
      <c r="L79" s="4">
        <v>625</v>
      </c>
      <c r="M79" s="4">
        <v>625</v>
      </c>
      <c r="N79" s="4" t="s">
        <v>240</v>
      </c>
      <c r="O79" s="4" t="s">
        <v>219</v>
      </c>
      <c r="P79" s="4" t="s">
        <v>32</v>
      </c>
      <c r="Q79" s="4">
        <v>0</v>
      </c>
      <c r="R79" s="6">
        <v>44592</v>
      </c>
      <c r="S79" s="5">
        <v>44596</v>
      </c>
      <c r="T79" s="4" t="s">
        <v>33</v>
      </c>
      <c r="U79" s="4">
        <v>625</v>
      </c>
      <c r="V79" s="4">
        <v>0</v>
      </c>
      <c r="W79" s="4">
        <v>0</v>
      </c>
      <c r="X79" s="4">
        <v>2411256</v>
      </c>
    </row>
    <row r="80" s="4" customFormat="1" spans="1:23">
      <c r="A80" s="4">
        <v>17262776163</v>
      </c>
      <c r="B80" s="4" t="s">
        <v>25</v>
      </c>
      <c r="C80" s="4" t="s">
        <v>26</v>
      </c>
      <c r="D80" s="4" t="s">
        <v>241</v>
      </c>
      <c r="E80" s="4" t="s">
        <v>242</v>
      </c>
      <c r="F80" s="5">
        <v>44592</v>
      </c>
      <c r="G80" s="5">
        <v>44593</v>
      </c>
      <c r="H80" s="4">
        <v>1</v>
      </c>
      <c r="I80" s="4">
        <v>1</v>
      </c>
      <c r="J80" s="4">
        <v>1</v>
      </c>
      <c r="K80" s="4" t="s">
        <v>29</v>
      </c>
      <c r="L80" s="4">
        <v>443</v>
      </c>
      <c r="M80" s="4">
        <v>443</v>
      </c>
      <c r="N80" s="4" t="s">
        <v>243</v>
      </c>
      <c r="O80" s="4" t="s">
        <v>219</v>
      </c>
      <c r="P80" s="4" t="s">
        <v>32</v>
      </c>
      <c r="Q80" s="4">
        <v>0</v>
      </c>
      <c r="R80" s="6">
        <v>44592</v>
      </c>
      <c r="S80" s="5">
        <v>44596</v>
      </c>
      <c r="T80" s="4" t="s">
        <v>33</v>
      </c>
      <c r="U80" s="4">
        <v>443</v>
      </c>
      <c r="V80" s="4">
        <v>0</v>
      </c>
      <c r="W80" s="4">
        <v>0</v>
      </c>
    </row>
    <row r="81" s="4" customFormat="1" spans="1:25">
      <c r="A81" s="4">
        <v>17262895436</v>
      </c>
      <c r="B81" s="4" t="s">
        <v>25</v>
      </c>
      <c r="C81" s="4" t="s">
        <v>26</v>
      </c>
      <c r="D81" s="4" t="s">
        <v>244</v>
      </c>
      <c r="E81" s="4" t="s">
        <v>245</v>
      </c>
      <c r="F81" s="5">
        <v>44592</v>
      </c>
      <c r="G81" s="5">
        <v>44593</v>
      </c>
      <c r="H81" s="4">
        <v>1</v>
      </c>
      <c r="I81" s="4">
        <v>1</v>
      </c>
      <c r="J81" s="4">
        <v>1</v>
      </c>
      <c r="K81" s="4" t="s">
        <v>29</v>
      </c>
      <c r="L81" s="4">
        <v>715</v>
      </c>
      <c r="M81" s="4">
        <v>715</v>
      </c>
      <c r="N81" s="4" t="s">
        <v>246</v>
      </c>
      <c r="O81" s="4" t="s">
        <v>219</v>
      </c>
      <c r="P81" s="4" t="s">
        <v>32</v>
      </c>
      <c r="Q81" s="4">
        <v>0</v>
      </c>
      <c r="R81" s="6">
        <v>44592</v>
      </c>
      <c r="S81" s="5">
        <v>44596</v>
      </c>
      <c r="T81" s="4" t="s">
        <v>33</v>
      </c>
      <c r="U81" s="4">
        <v>715</v>
      </c>
      <c r="V81" s="4">
        <v>0</v>
      </c>
      <c r="W81" s="4">
        <v>0</v>
      </c>
      <c r="X81" s="4">
        <v>2411308</v>
      </c>
      <c r="Y81" s="4" t="s">
        <v>247</v>
      </c>
    </row>
    <row r="82" s="4" customFormat="1" spans="1:23">
      <c r="A82" s="4">
        <v>17263283010</v>
      </c>
      <c r="B82" s="4" t="s">
        <v>25</v>
      </c>
      <c r="C82" s="4" t="s">
        <v>26</v>
      </c>
      <c r="D82" s="4" t="s">
        <v>248</v>
      </c>
      <c r="E82" s="4" t="s">
        <v>249</v>
      </c>
      <c r="F82" s="5">
        <v>44592</v>
      </c>
      <c r="G82" s="5">
        <v>44593</v>
      </c>
      <c r="H82" s="4">
        <v>1</v>
      </c>
      <c r="I82" s="4">
        <v>1</v>
      </c>
      <c r="J82" s="4">
        <v>1</v>
      </c>
      <c r="K82" s="4" t="s">
        <v>29</v>
      </c>
      <c r="L82" s="4">
        <v>352</v>
      </c>
      <c r="M82" s="4">
        <v>352</v>
      </c>
      <c r="N82" s="4" t="s">
        <v>250</v>
      </c>
      <c r="O82" s="4" t="s">
        <v>219</v>
      </c>
      <c r="P82" s="4" t="s">
        <v>32</v>
      </c>
      <c r="Q82" s="4">
        <v>0</v>
      </c>
      <c r="R82" s="6">
        <v>44592</v>
      </c>
      <c r="S82" s="5">
        <v>44596</v>
      </c>
      <c r="T82" s="4" t="s">
        <v>33</v>
      </c>
      <c r="U82" s="4">
        <v>352</v>
      </c>
      <c r="V82" s="4">
        <v>0</v>
      </c>
      <c r="W82" s="4">
        <v>0</v>
      </c>
    </row>
    <row r="83" s="4" customFormat="1" spans="1:23">
      <c r="A83" s="4">
        <v>17185874090</v>
      </c>
      <c r="B83" s="4" t="s">
        <v>25</v>
      </c>
      <c r="C83" s="4" t="s">
        <v>26</v>
      </c>
      <c r="D83" s="4" t="s">
        <v>251</v>
      </c>
      <c r="E83" s="4" t="s">
        <v>252</v>
      </c>
      <c r="F83" s="5">
        <v>44592</v>
      </c>
      <c r="G83" s="5">
        <v>44594</v>
      </c>
      <c r="H83" s="4">
        <v>1</v>
      </c>
      <c r="I83" s="4">
        <v>2</v>
      </c>
      <c r="J83" s="4">
        <v>2</v>
      </c>
      <c r="K83" s="4" t="s">
        <v>29</v>
      </c>
      <c r="L83" s="4">
        <v>972</v>
      </c>
      <c r="M83" s="4">
        <v>972</v>
      </c>
      <c r="N83" s="4" t="s">
        <v>253</v>
      </c>
      <c r="O83" s="4" t="s">
        <v>254</v>
      </c>
      <c r="P83" s="4" t="s">
        <v>32</v>
      </c>
      <c r="Q83" s="4">
        <v>0</v>
      </c>
      <c r="R83" s="6">
        <v>44577</v>
      </c>
      <c r="S83" s="5">
        <v>44597</v>
      </c>
      <c r="T83" s="4" t="s">
        <v>33</v>
      </c>
      <c r="U83" s="4">
        <v>972</v>
      </c>
      <c r="V83" s="4">
        <v>0</v>
      </c>
      <c r="W83" s="4">
        <v>0</v>
      </c>
    </row>
    <row r="84" s="4" customFormat="1" spans="1:25">
      <c r="A84" s="4">
        <v>17190374639</v>
      </c>
      <c r="B84" s="4" t="s">
        <v>25</v>
      </c>
      <c r="C84" s="4" t="s">
        <v>26</v>
      </c>
      <c r="D84" s="4" t="s">
        <v>255</v>
      </c>
      <c r="E84" s="4" t="s">
        <v>256</v>
      </c>
      <c r="F84" s="5">
        <v>44592</v>
      </c>
      <c r="G84" s="5">
        <v>44594</v>
      </c>
      <c r="H84" s="4">
        <v>1</v>
      </c>
      <c r="I84" s="4">
        <v>2</v>
      </c>
      <c r="J84" s="4">
        <v>2</v>
      </c>
      <c r="K84" s="4" t="s">
        <v>29</v>
      </c>
      <c r="L84" s="4">
        <v>1710</v>
      </c>
      <c r="M84" s="4">
        <v>1710</v>
      </c>
      <c r="N84" s="4" t="s">
        <v>257</v>
      </c>
      <c r="O84" s="4" t="s">
        <v>254</v>
      </c>
      <c r="P84" s="4" t="s">
        <v>32</v>
      </c>
      <c r="Q84" s="4">
        <v>0</v>
      </c>
      <c r="R84" s="6">
        <v>44578</v>
      </c>
      <c r="S84" s="5">
        <v>44597</v>
      </c>
      <c r="T84" s="4" t="s">
        <v>33</v>
      </c>
      <c r="U84" s="4">
        <v>1710</v>
      </c>
      <c r="V84" s="4">
        <v>0</v>
      </c>
      <c r="W84" s="4">
        <v>0</v>
      </c>
      <c r="Y84" s="4">
        <v>99988832</v>
      </c>
    </row>
    <row r="85" s="4" customFormat="1" spans="1:23">
      <c r="A85" s="4">
        <v>17185874090</v>
      </c>
      <c r="B85" s="4" t="s">
        <v>25</v>
      </c>
      <c r="C85" s="4" t="s">
        <v>41</v>
      </c>
      <c r="D85" s="4" t="s">
        <v>251</v>
      </c>
      <c r="E85" s="4" t="s">
        <v>252</v>
      </c>
      <c r="F85" s="5">
        <v>44592</v>
      </c>
      <c r="G85" s="5">
        <v>44594</v>
      </c>
      <c r="H85" s="4">
        <v>1</v>
      </c>
      <c r="I85" s="4">
        <v>2</v>
      </c>
      <c r="J85" s="4">
        <v>2</v>
      </c>
      <c r="K85" s="4" t="s">
        <v>29</v>
      </c>
      <c r="L85" s="4">
        <v>-972</v>
      </c>
      <c r="M85" s="4">
        <v>-972</v>
      </c>
      <c r="N85" s="4" t="s">
        <v>253</v>
      </c>
      <c r="O85" s="4" t="s">
        <v>254</v>
      </c>
      <c r="P85" s="4" t="s">
        <v>32</v>
      </c>
      <c r="Q85" s="4">
        <v>0</v>
      </c>
      <c r="R85" s="6">
        <v>44577</v>
      </c>
      <c r="S85" s="5">
        <v>44597</v>
      </c>
      <c r="T85" s="4" t="s">
        <v>33</v>
      </c>
      <c r="U85" s="4">
        <v>-972</v>
      </c>
      <c r="V85" s="4">
        <v>0</v>
      </c>
      <c r="W85" s="4">
        <v>0</v>
      </c>
    </row>
    <row r="86" s="4" customFormat="1" spans="1:25">
      <c r="A86" s="4">
        <v>17258248592</v>
      </c>
      <c r="B86" s="4" t="s">
        <v>25</v>
      </c>
      <c r="C86" s="4" t="s">
        <v>26</v>
      </c>
      <c r="D86" s="4" t="s">
        <v>258</v>
      </c>
      <c r="E86" s="4" t="s">
        <v>259</v>
      </c>
      <c r="F86" s="5">
        <v>44593</v>
      </c>
      <c r="G86" s="5">
        <v>44594</v>
      </c>
      <c r="H86" s="4">
        <v>1</v>
      </c>
      <c r="I86" s="4">
        <v>1</v>
      </c>
      <c r="J86" s="4">
        <v>1</v>
      </c>
      <c r="K86" s="4" t="s">
        <v>29</v>
      </c>
      <c r="L86" s="4">
        <v>1310</v>
      </c>
      <c r="M86" s="4">
        <v>1310</v>
      </c>
      <c r="N86" s="4" t="s">
        <v>260</v>
      </c>
      <c r="O86" s="4" t="s">
        <v>254</v>
      </c>
      <c r="P86" s="4" t="s">
        <v>32</v>
      </c>
      <c r="Q86" s="4">
        <v>0</v>
      </c>
      <c r="R86" s="6">
        <v>44591</v>
      </c>
      <c r="S86" s="5">
        <v>44597</v>
      </c>
      <c r="T86" s="4" t="s">
        <v>33</v>
      </c>
      <c r="U86" s="4">
        <v>1310</v>
      </c>
      <c r="V86" s="4">
        <v>0</v>
      </c>
      <c r="W86" s="4">
        <v>0</v>
      </c>
      <c r="Y86" s="4" t="s">
        <v>261</v>
      </c>
    </row>
    <row r="87" s="4" customFormat="1" spans="1:23">
      <c r="A87" s="4">
        <v>17262782892</v>
      </c>
      <c r="B87" s="4" t="s">
        <v>25</v>
      </c>
      <c r="C87" s="4" t="s">
        <v>26</v>
      </c>
      <c r="D87" s="4" t="s">
        <v>262</v>
      </c>
      <c r="E87" s="4" t="s">
        <v>263</v>
      </c>
      <c r="F87" s="5">
        <v>44592</v>
      </c>
      <c r="G87" s="5">
        <v>44594</v>
      </c>
      <c r="H87" s="4">
        <v>1</v>
      </c>
      <c r="I87" s="4">
        <v>2</v>
      </c>
      <c r="J87" s="4">
        <v>2</v>
      </c>
      <c r="K87" s="4" t="s">
        <v>29</v>
      </c>
      <c r="L87" s="4">
        <v>1298</v>
      </c>
      <c r="M87" s="4">
        <v>1298</v>
      </c>
      <c r="N87" s="4" t="s">
        <v>264</v>
      </c>
      <c r="O87" s="4" t="s">
        <v>254</v>
      </c>
      <c r="P87" s="4" t="s">
        <v>32</v>
      </c>
      <c r="Q87" s="4">
        <v>0</v>
      </c>
      <c r="R87" s="6">
        <v>44592</v>
      </c>
      <c r="S87" s="5">
        <v>44597</v>
      </c>
      <c r="T87" s="4" t="s">
        <v>33</v>
      </c>
      <c r="U87" s="4">
        <v>1298</v>
      </c>
      <c r="V87" s="4">
        <v>0</v>
      </c>
      <c r="W87" s="4">
        <v>0</v>
      </c>
    </row>
    <row r="88" s="4" customFormat="1" spans="1:23">
      <c r="A88" s="4">
        <v>17263179251</v>
      </c>
      <c r="B88" s="4" t="s">
        <v>25</v>
      </c>
      <c r="C88" s="4" t="s">
        <v>26</v>
      </c>
      <c r="D88" s="4" t="s">
        <v>258</v>
      </c>
      <c r="E88" s="4" t="s">
        <v>259</v>
      </c>
      <c r="F88" s="5">
        <v>44593</v>
      </c>
      <c r="G88" s="5">
        <v>44594</v>
      </c>
      <c r="H88" s="4">
        <v>2</v>
      </c>
      <c r="I88" s="4">
        <v>1</v>
      </c>
      <c r="J88" s="4">
        <v>2</v>
      </c>
      <c r="K88" s="4" t="s">
        <v>29</v>
      </c>
      <c r="L88" s="4">
        <v>2618</v>
      </c>
      <c r="M88" s="4">
        <v>2618</v>
      </c>
      <c r="N88" s="4" t="s">
        <v>265</v>
      </c>
      <c r="O88" s="4" t="s">
        <v>254</v>
      </c>
      <c r="P88" s="4" t="s">
        <v>32</v>
      </c>
      <c r="Q88" s="4">
        <v>0</v>
      </c>
      <c r="R88" s="6">
        <v>44592</v>
      </c>
      <c r="S88" s="5">
        <v>44597</v>
      </c>
      <c r="T88" s="4" t="s">
        <v>33</v>
      </c>
      <c r="U88" s="4">
        <v>2618</v>
      </c>
      <c r="V88" s="4">
        <v>0</v>
      </c>
      <c r="W88" s="4">
        <v>0</v>
      </c>
    </row>
    <row r="89" s="4" customFormat="1" spans="1:23">
      <c r="A89" s="4">
        <v>17263298503</v>
      </c>
      <c r="B89" s="4" t="s">
        <v>25</v>
      </c>
      <c r="C89" s="4" t="s">
        <v>26</v>
      </c>
      <c r="D89" s="4" t="s">
        <v>266</v>
      </c>
      <c r="E89" s="4" t="s">
        <v>267</v>
      </c>
      <c r="F89" s="5">
        <v>44593</v>
      </c>
      <c r="G89" s="5">
        <v>44594</v>
      </c>
      <c r="H89" s="4">
        <v>1</v>
      </c>
      <c r="I89" s="4">
        <v>1</v>
      </c>
      <c r="J89" s="4">
        <v>1</v>
      </c>
      <c r="K89" s="4" t="s">
        <v>29</v>
      </c>
      <c r="L89" s="4">
        <v>357</v>
      </c>
      <c r="M89" s="4">
        <v>357</v>
      </c>
      <c r="N89" s="4" t="s">
        <v>268</v>
      </c>
      <c r="O89" s="4" t="s">
        <v>254</v>
      </c>
      <c r="P89" s="4" t="s">
        <v>32</v>
      </c>
      <c r="Q89" s="4">
        <v>0</v>
      </c>
      <c r="R89" s="6">
        <v>44592</v>
      </c>
      <c r="S89" s="5">
        <v>44597</v>
      </c>
      <c r="T89" s="4" t="s">
        <v>33</v>
      </c>
      <c r="U89" s="4">
        <v>357</v>
      </c>
      <c r="V89" s="4">
        <v>0</v>
      </c>
      <c r="W89" s="4">
        <v>0</v>
      </c>
    </row>
    <row r="90" s="4" customFormat="1" spans="1:23">
      <c r="A90" s="4">
        <v>17264165455</v>
      </c>
      <c r="B90" s="4" t="s">
        <v>25</v>
      </c>
      <c r="C90" s="4" t="s">
        <v>26</v>
      </c>
      <c r="D90" s="4" t="s">
        <v>269</v>
      </c>
      <c r="E90" s="4" t="s">
        <v>84</v>
      </c>
      <c r="F90" s="5">
        <v>44593</v>
      </c>
      <c r="G90" s="5">
        <v>44594</v>
      </c>
      <c r="H90" s="4">
        <v>1</v>
      </c>
      <c r="I90" s="4">
        <v>1</v>
      </c>
      <c r="J90" s="4">
        <v>1</v>
      </c>
      <c r="K90" s="4" t="s">
        <v>29</v>
      </c>
      <c r="L90" s="4">
        <v>644</v>
      </c>
      <c r="M90" s="4">
        <v>644</v>
      </c>
      <c r="N90" s="4" t="s">
        <v>270</v>
      </c>
      <c r="O90" s="4" t="s">
        <v>254</v>
      </c>
      <c r="P90" s="4" t="s">
        <v>32</v>
      </c>
      <c r="Q90" s="4">
        <v>0</v>
      </c>
      <c r="R90" s="6">
        <v>44593</v>
      </c>
      <c r="S90" s="5">
        <v>44597</v>
      </c>
      <c r="T90" s="4" t="s">
        <v>33</v>
      </c>
      <c r="U90" s="4">
        <v>644</v>
      </c>
      <c r="V90" s="4">
        <v>0</v>
      </c>
      <c r="W90" s="4">
        <v>0</v>
      </c>
    </row>
    <row r="91" s="4" customFormat="1" spans="1:23">
      <c r="A91" s="4">
        <v>17264694322</v>
      </c>
      <c r="B91" s="4" t="s">
        <v>25</v>
      </c>
      <c r="C91" s="4" t="s">
        <v>26</v>
      </c>
      <c r="D91" s="4" t="s">
        <v>271</v>
      </c>
      <c r="E91" s="4" t="s">
        <v>272</v>
      </c>
      <c r="F91" s="5">
        <v>44593</v>
      </c>
      <c r="G91" s="5">
        <v>44594</v>
      </c>
      <c r="H91" s="4">
        <v>1</v>
      </c>
      <c r="I91" s="4">
        <v>1</v>
      </c>
      <c r="J91" s="4">
        <v>1</v>
      </c>
      <c r="K91" s="4" t="s">
        <v>29</v>
      </c>
      <c r="L91" s="4">
        <v>232</v>
      </c>
      <c r="M91" s="4">
        <v>232</v>
      </c>
      <c r="N91" s="4" t="s">
        <v>273</v>
      </c>
      <c r="O91" s="4" t="s">
        <v>254</v>
      </c>
      <c r="P91" s="4" t="s">
        <v>32</v>
      </c>
      <c r="Q91" s="4">
        <v>0</v>
      </c>
      <c r="R91" s="6">
        <v>44593</v>
      </c>
      <c r="S91" s="5">
        <v>44597</v>
      </c>
      <c r="T91" s="4" t="s">
        <v>33</v>
      </c>
      <c r="U91" s="4">
        <v>232</v>
      </c>
      <c r="V91" s="4">
        <v>0</v>
      </c>
      <c r="W91" s="4">
        <v>0</v>
      </c>
    </row>
    <row r="92" s="4" customFormat="1" spans="1:25">
      <c r="A92" s="4">
        <v>17265403381</v>
      </c>
      <c r="B92" s="4" t="s">
        <v>25</v>
      </c>
      <c r="C92" s="4" t="s">
        <v>26</v>
      </c>
      <c r="D92" s="4" t="s">
        <v>274</v>
      </c>
      <c r="E92" s="4" t="s">
        <v>275</v>
      </c>
      <c r="F92" s="5">
        <v>44593</v>
      </c>
      <c r="G92" s="5">
        <v>44594</v>
      </c>
      <c r="H92" s="4">
        <v>1</v>
      </c>
      <c r="I92" s="4">
        <v>1</v>
      </c>
      <c r="J92" s="4">
        <v>1</v>
      </c>
      <c r="K92" s="4" t="s">
        <v>29</v>
      </c>
      <c r="L92" s="4">
        <v>1703</v>
      </c>
      <c r="M92" s="4">
        <v>1703</v>
      </c>
      <c r="N92" s="4" t="s">
        <v>276</v>
      </c>
      <c r="O92" s="4" t="s">
        <v>254</v>
      </c>
      <c r="P92" s="4" t="s">
        <v>32</v>
      </c>
      <c r="Q92" s="4">
        <v>0</v>
      </c>
      <c r="R92" s="6">
        <v>44593</v>
      </c>
      <c r="S92" s="5">
        <v>44597</v>
      </c>
      <c r="T92" s="4" t="s">
        <v>33</v>
      </c>
      <c r="U92" s="4">
        <v>1703</v>
      </c>
      <c r="V92" s="4">
        <v>0</v>
      </c>
      <c r="W92" s="4">
        <v>0</v>
      </c>
      <c r="Y92" s="4" t="s">
        <v>277</v>
      </c>
    </row>
    <row r="93" s="4" customFormat="1" spans="1:25">
      <c r="A93" s="4">
        <v>16980027237</v>
      </c>
      <c r="B93" s="4" t="s">
        <v>25</v>
      </c>
      <c r="C93" s="4" t="s">
        <v>26</v>
      </c>
      <c r="D93" s="4" t="s">
        <v>278</v>
      </c>
      <c r="E93" s="4" t="s">
        <v>279</v>
      </c>
      <c r="F93" s="5">
        <v>44593</v>
      </c>
      <c r="G93" s="5">
        <v>44595</v>
      </c>
      <c r="H93" s="4">
        <v>1</v>
      </c>
      <c r="I93" s="4">
        <v>2</v>
      </c>
      <c r="J93" s="4">
        <v>2</v>
      </c>
      <c r="K93" s="4" t="s">
        <v>29</v>
      </c>
      <c r="L93" s="4">
        <v>1984</v>
      </c>
      <c r="M93" s="4">
        <v>1984</v>
      </c>
      <c r="N93" s="4" t="s">
        <v>280</v>
      </c>
      <c r="O93" s="4" t="s">
        <v>281</v>
      </c>
      <c r="P93" s="4" t="s">
        <v>32</v>
      </c>
      <c r="Q93" s="4">
        <v>0</v>
      </c>
      <c r="R93" s="6">
        <v>44543</v>
      </c>
      <c r="S93" s="5">
        <v>44598</v>
      </c>
      <c r="T93" s="4" t="s">
        <v>33</v>
      </c>
      <c r="U93" s="4">
        <v>1984</v>
      </c>
      <c r="V93" s="4">
        <v>0</v>
      </c>
      <c r="W93" s="4">
        <v>0</v>
      </c>
      <c r="Y93" s="4">
        <v>365</v>
      </c>
    </row>
    <row r="94" s="4" customFormat="1" spans="1:23">
      <c r="A94" s="4">
        <v>17248507378</v>
      </c>
      <c r="B94" s="4" t="s">
        <v>25</v>
      </c>
      <c r="C94" s="4" t="s">
        <v>26</v>
      </c>
      <c r="D94" s="4" t="s">
        <v>282</v>
      </c>
      <c r="E94" s="4" t="s">
        <v>283</v>
      </c>
      <c r="F94" s="5">
        <v>44593</v>
      </c>
      <c r="G94" s="5">
        <v>44595</v>
      </c>
      <c r="H94" s="4">
        <v>1</v>
      </c>
      <c r="I94" s="4">
        <v>2</v>
      </c>
      <c r="J94" s="4">
        <v>2</v>
      </c>
      <c r="K94" s="4" t="s">
        <v>29</v>
      </c>
      <c r="L94" s="4">
        <v>1074</v>
      </c>
      <c r="M94" s="4">
        <v>1074</v>
      </c>
      <c r="N94" s="4" t="s">
        <v>284</v>
      </c>
      <c r="O94" s="4" t="s">
        <v>281</v>
      </c>
      <c r="P94" s="4" t="s">
        <v>32</v>
      </c>
      <c r="Q94" s="4">
        <v>0</v>
      </c>
      <c r="R94" s="6">
        <v>44588</v>
      </c>
      <c r="S94" s="5">
        <v>44598</v>
      </c>
      <c r="T94" s="4" t="s">
        <v>33</v>
      </c>
      <c r="U94" s="4">
        <v>1074</v>
      </c>
      <c r="V94" s="4">
        <v>0</v>
      </c>
      <c r="W94" s="4">
        <v>0</v>
      </c>
    </row>
    <row r="95" s="4" customFormat="1" spans="1:24">
      <c r="A95" s="4">
        <v>17251108061</v>
      </c>
      <c r="B95" s="4" t="s">
        <v>25</v>
      </c>
      <c r="C95" s="4" t="s">
        <v>26</v>
      </c>
      <c r="D95" s="4" t="s">
        <v>285</v>
      </c>
      <c r="E95" s="4" t="s">
        <v>286</v>
      </c>
      <c r="F95" s="5">
        <v>44589</v>
      </c>
      <c r="G95" s="5">
        <v>44595</v>
      </c>
      <c r="H95" s="4">
        <v>1</v>
      </c>
      <c r="I95" s="4">
        <v>6</v>
      </c>
      <c r="J95" s="4">
        <v>6</v>
      </c>
      <c r="K95" s="4" t="s">
        <v>29</v>
      </c>
      <c r="L95" s="4">
        <v>6426</v>
      </c>
      <c r="M95" s="4">
        <v>6426</v>
      </c>
      <c r="N95" s="4" t="s">
        <v>287</v>
      </c>
      <c r="O95" s="4" t="s">
        <v>281</v>
      </c>
      <c r="P95" s="4" t="s">
        <v>32</v>
      </c>
      <c r="Q95" s="4">
        <v>0</v>
      </c>
      <c r="R95" s="6">
        <v>44589</v>
      </c>
      <c r="S95" s="5">
        <v>44598</v>
      </c>
      <c r="T95" s="4" t="s">
        <v>33</v>
      </c>
      <c r="U95" s="4">
        <v>6426</v>
      </c>
      <c r="V95" s="4">
        <v>0</v>
      </c>
      <c r="W95" s="4">
        <v>0</v>
      </c>
      <c r="X95" s="4">
        <v>2410303</v>
      </c>
    </row>
    <row r="96" s="4" customFormat="1" spans="1:25">
      <c r="A96" s="4">
        <v>17257783197</v>
      </c>
      <c r="B96" s="4" t="s">
        <v>25</v>
      </c>
      <c r="C96" s="4" t="s">
        <v>26</v>
      </c>
      <c r="D96" s="4" t="s">
        <v>288</v>
      </c>
      <c r="E96" s="4" t="s">
        <v>289</v>
      </c>
      <c r="F96" s="5">
        <v>44593</v>
      </c>
      <c r="G96" s="5">
        <v>44595</v>
      </c>
      <c r="H96" s="4">
        <v>1</v>
      </c>
      <c r="I96" s="4">
        <v>2</v>
      </c>
      <c r="J96" s="4">
        <v>2</v>
      </c>
      <c r="K96" s="4" t="s">
        <v>29</v>
      </c>
      <c r="L96" s="4">
        <v>766</v>
      </c>
      <c r="M96" s="4">
        <v>766</v>
      </c>
      <c r="N96" s="4" t="s">
        <v>290</v>
      </c>
      <c r="O96" s="4" t="s">
        <v>281</v>
      </c>
      <c r="P96" s="4" t="s">
        <v>32</v>
      </c>
      <c r="Q96" s="4">
        <v>0</v>
      </c>
      <c r="R96" s="6">
        <v>44591</v>
      </c>
      <c r="S96" s="5">
        <v>44598</v>
      </c>
      <c r="T96" s="4" t="s">
        <v>33</v>
      </c>
      <c r="U96" s="4">
        <v>766</v>
      </c>
      <c r="V96" s="4">
        <v>0</v>
      </c>
      <c r="W96" s="4">
        <v>0</v>
      </c>
      <c r="Y96" s="4">
        <v>20220130</v>
      </c>
    </row>
    <row r="97" s="4" customFormat="1" spans="1:25">
      <c r="A97" s="4">
        <v>17263401542</v>
      </c>
      <c r="B97" s="4" t="s">
        <v>25</v>
      </c>
      <c r="C97" s="4" t="s">
        <v>26</v>
      </c>
      <c r="D97" s="4" t="s">
        <v>238</v>
      </c>
      <c r="E97" s="4" t="s">
        <v>291</v>
      </c>
      <c r="F97" s="5">
        <v>44594</v>
      </c>
      <c r="G97" s="5">
        <v>44595</v>
      </c>
      <c r="H97" s="4">
        <v>1</v>
      </c>
      <c r="I97" s="4">
        <v>1</v>
      </c>
      <c r="J97" s="4">
        <v>1</v>
      </c>
      <c r="K97" s="4" t="s">
        <v>29</v>
      </c>
      <c r="L97" s="4">
        <v>542</v>
      </c>
      <c r="M97" s="4">
        <v>542</v>
      </c>
      <c r="N97" s="4" t="s">
        <v>292</v>
      </c>
      <c r="O97" s="4" t="s">
        <v>281</v>
      </c>
      <c r="P97" s="4" t="s">
        <v>32</v>
      </c>
      <c r="Q97" s="4">
        <v>0</v>
      </c>
      <c r="R97" s="6">
        <v>44592</v>
      </c>
      <c r="S97" s="5">
        <v>44598</v>
      </c>
      <c r="T97" s="4" t="s">
        <v>33</v>
      </c>
      <c r="U97" s="4">
        <v>542</v>
      </c>
      <c r="V97" s="4">
        <v>0</v>
      </c>
      <c r="W97" s="4">
        <v>0</v>
      </c>
      <c r="Y97" s="4">
        <v>1887641159</v>
      </c>
    </row>
    <row r="98" s="4" customFormat="1" spans="1:23">
      <c r="A98" s="4">
        <v>17263564767</v>
      </c>
      <c r="B98" s="4" t="s">
        <v>25</v>
      </c>
      <c r="C98" s="4" t="s">
        <v>26</v>
      </c>
      <c r="D98" s="4" t="s">
        <v>238</v>
      </c>
      <c r="E98" s="4" t="s">
        <v>291</v>
      </c>
      <c r="F98" s="5">
        <v>44593</v>
      </c>
      <c r="G98" s="5">
        <v>44595</v>
      </c>
      <c r="H98" s="4">
        <v>1</v>
      </c>
      <c r="I98" s="4">
        <v>2</v>
      </c>
      <c r="J98" s="4">
        <v>2</v>
      </c>
      <c r="K98" s="4" t="s">
        <v>29</v>
      </c>
      <c r="L98" s="4">
        <v>1084</v>
      </c>
      <c r="M98" s="4">
        <v>1084</v>
      </c>
      <c r="N98" s="4" t="s">
        <v>293</v>
      </c>
      <c r="O98" s="4" t="s">
        <v>281</v>
      </c>
      <c r="P98" s="4" t="s">
        <v>32</v>
      </c>
      <c r="Q98" s="4">
        <v>0</v>
      </c>
      <c r="R98" s="6">
        <v>44593</v>
      </c>
      <c r="S98" s="5">
        <v>44598</v>
      </c>
      <c r="T98" s="4" t="s">
        <v>33</v>
      </c>
      <c r="U98" s="4">
        <v>1084</v>
      </c>
      <c r="V98" s="4">
        <v>0</v>
      </c>
      <c r="W98" s="4">
        <v>0</v>
      </c>
    </row>
    <row r="99" s="4" customFormat="1" spans="1:23">
      <c r="A99" s="4">
        <v>17263705554</v>
      </c>
      <c r="B99" s="4" t="s">
        <v>25</v>
      </c>
      <c r="C99" s="4" t="s">
        <v>26</v>
      </c>
      <c r="D99" s="4" t="s">
        <v>199</v>
      </c>
      <c r="E99" s="4" t="s">
        <v>200</v>
      </c>
      <c r="F99" s="5">
        <v>44593</v>
      </c>
      <c r="G99" s="5">
        <v>44595</v>
      </c>
      <c r="H99" s="4">
        <v>1</v>
      </c>
      <c r="I99" s="4">
        <v>2</v>
      </c>
      <c r="J99" s="4">
        <v>2</v>
      </c>
      <c r="K99" s="4" t="s">
        <v>29</v>
      </c>
      <c r="L99" s="4">
        <v>448</v>
      </c>
      <c r="M99" s="4">
        <v>448</v>
      </c>
      <c r="N99" s="4" t="s">
        <v>294</v>
      </c>
      <c r="O99" s="4" t="s">
        <v>281</v>
      </c>
      <c r="P99" s="4" t="s">
        <v>32</v>
      </c>
      <c r="Q99" s="4">
        <v>0</v>
      </c>
      <c r="R99" s="6">
        <v>44593</v>
      </c>
      <c r="S99" s="5">
        <v>44598</v>
      </c>
      <c r="T99" s="4" t="s">
        <v>33</v>
      </c>
      <c r="U99" s="4">
        <v>448</v>
      </c>
      <c r="V99" s="4">
        <v>0</v>
      </c>
      <c r="W99" s="4">
        <v>0</v>
      </c>
    </row>
    <row r="100" s="4" customFormat="1" spans="1:23">
      <c r="A100" s="4">
        <v>17265428428</v>
      </c>
      <c r="B100" s="4" t="s">
        <v>25</v>
      </c>
      <c r="C100" s="4" t="s">
        <v>26</v>
      </c>
      <c r="D100" s="4" t="s">
        <v>258</v>
      </c>
      <c r="E100" s="4" t="s">
        <v>259</v>
      </c>
      <c r="F100" s="5">
        <v>44594</v>
      </c>
      <c r="G100" s="5">
        <v>44595</v>
      </c>
      <c r="H100" s="4">
        <v>1</v>
      </c>
      <c r="I100" s="4">
        <v>1</v>
      </c>
      <c r="J100" s="4">
        <v>1</v>
      </c>
      <c r="K100" s="4" t="s">
        <v>29</v>
      </c>
      <c r="L100" s="4">
        <v>1309</v>
      </c>
      <c r="M100" s="4">
        <v>1309</v>
      </c>
      <c r="N100" s="4" t="s">
        <v>295</v>
      </c>
      <c r="O100" s="4" t="s">
        <v>281</v>
      </c>
      <c r="P100" s="4" t="s">
        <v>32</v>
      </c>
      <c r="Q100" s="4">
        <v>0</v>
      </c>
      <c r="R100" s="6">
        <v>44593</v>
      </c>
      <c r="S100" s="5">
        <v>44598</v>
      </c>
      <c r="T100" s="4" t="s">
        <v>33</v>
      </c>
      <c r="U100" s="4">
        <v>1309</v>
      </c>
      <c r="V100" s="4">
        <v>0</v>
      </c>
      <c r="W100" s="4">
        <v>0</v>
      </c>
    </row>
    <row r="101" s="4" customFormat="1" spans="1:25">
      <c r="A101" s="4">
        <v>17271417996</v>
      </c>
      <c r="B101" s="4" t="s">
        <v>25</v>
      </c>
      <c r="C101" s="4" t="s">
        <v>26</v>
      </c>
      <c r="D101" s="4" t="s">
        <v>296</v>
      </c>
      <c r="E101" s="4" t="s">
        <v>173</v>
      </c>
      <c r="F101" s="5">
        <v>44594</v>
      </c>
      <c r="G101" s="5">
        <v>44595</v>
      </c>
      <c r="H101" s="4">
        <v>1</v>
      </c>
      <c r="I101" s="4">
        <v>1</v>
      </c>
      <c r="J101" s="4">
        <v>1</v>
      </c>
      <c r="K101" s="4" t="s">
        <v>29</v>
      </c>
      <c r="L101" s="4">
        <v>178</v>
      </c>
      <c r="M101" s="4">
        <v>178</v>
      </c>
      <c r="N101" s="4" t="s">
        <v>297</v>
      </c>
      <c r="O101" s="4" t="s">
        <v>281</v>
      </c>
      <c r="P101" s="4" t="s">
        <v>32</v>
      </c>
      <c r="Q101" s="4">
        <v>0</v>
      </c>
      <c r="R101" s="6">
        <v>44594</v>
      </c>
      <c r="S101" s="5">
        <v>44598</v>
      </c>
      <c r="T101" s="4" t="s">
        <v>33</v>
      </c>
      <c r="U101" s="4">
        <v>178</v>
      </c>
      <c r="V101" s="4">
        <v>0</v>
      </c>
      <c r="W101" s="4">
        <v>0</v>
      </c>
      <c r="X101" s="4">
        <v>2412134</v>
      </c>
      <c r="Y101" s="4" t="s">
        <v>298</v>
      </c>
    </row>
    <row r="102" s="4" customFormat="1" spans="1:25">
      <c r="A102" s="4">
        <v>16963701606</v>
      </c>
      <c r="B102" s="4" t="s">
        <v>25</v>
      </c>
      <c r="C102" s="4" t="s">
        <v>42</v>
      </c>
      <c r="D102" s="4" t="s">
        <v>299</v>
      </c>
      <c r="E102" s="4" t="s">
        <v>300</v>
      </c>
      <c r="F102" s="5">
        <v>44575</v>
      </c>
      <c r="G102" s="5">
        <v>44578</v>
      </c>
      <c r="H102" s="4">
        <v>1</v>
      </c>
      <c r="I102" s="4">
        <v>3</v>
      </c>
      <c r="J102" s="4">
        <v>3</v>
      </c>
      <c r="K102" s="4" t="s">
        <v>29</v>
      </c>
      <c r="L102" s="4">
        <v>-2297</v>
      </c>
      <c r="M102" s="4">
        <v>-2297</v>
      </c>
      <c r="N102" s="4" t="s">
        <v>301</v>
      </c>
      <c r="O102" s="4" t="s">
        <v>281</v>
      </c>
      <c r="P102" s="4" t="s">
        <v>32</v>
      </c>
      <c r="Q102" s="4">
        <v>0</v>
      </c>
      <c r="R102" s="6">
        <v>44541</v>
      </c>
      <c r="S102" s="5">
        <v>44598</v>
      </c>
      <c r="T102" s="4" t="s">
        <v>33</v>
      </c>
      <c r="U102" s="4">
        <v>-2297</v>
      </c>
      <c r="V102" s="4">
        <v>0</v>
      </c>
      <c r="W102" s="4">
        <v>0</v>
      </c>
      <c r="Y102" s="4">
        <v>72999271</v>
      </c>
    </row>
    <row r="103" s="4" customFormat="1" spans="1:23">
      <c r="A103" s="4">
        <v>16232094111</v>
      </c>
      <c r="B103" s="4" t="s">
        <v>25</v>
      </c>
      <c r="C103" s="4" t="s">
        <v>26</v>
      </c>
      <c r="D103" s="4" t="s">
        <v>302</v>
      </c>
      <c r="E103" s="4" t="s">
        <v>303</v>
      </c>
      <c r="F103" s="5">
        <v>44592</v>
      </c>
      <c r="G103" s="5">
        <v>44593</v>
      </c>
      <c r="H103" s="4">
        <v>1</v>
      </c>
      <c r="I103" s="4">
        <v>1</v>
      </c>
      <c r="J103" s="4">
        <v>1</v>
      </c>
      <c r="K103" s="4" t="s">
        <v>29</v>
      </c>
      <c r="L103" s="4">
        <v>796</v>
      </c>
      <c r="M103" s="4">
        <v>796</v>
      </c>
      <c r="N103" s="4" t="s">
        <v>304</v>
      </c>
      <c r="O103" s="4" t="s">
        <v>305</v>
      </c>
      <c r="P103" s="4" t="s">
        <v>32</v>
      </c>
      <c r="Q103" s="4">
        <v>0</v>
      </c>
      <c r="R103" s="6">
        <v>44447</v>
      </c>
      <c r="S103" s="5">
        <v>44599</v>
      </c>
      <c r="T103" s="4" t="s">
        <v>33</v>
      </c>
      <c r="U103" s="4">
        <v>796</v>
      </c>
      <c r="V103" s="4">
        <v>0</v>
      </c>
      <c r="W103" s="4">
        <v>0</v>
      </c>
    </row>
    <row r="104" s="4" customFormat="1" spans="1:23">
      <c r="A104" s="4">
        <v>16232094111</v>
      </c>
      <c r="B104" s="4" t="s">
        <v>25</v>
      </c>
      <c r="C104" s="4" t="s">
        <v>41</v>
      </c>
      <c r="D104" s="4" t="s">
        <v>302</v>
      </c>
      <c r="E104" s="4" t="s">
        <v>303</v>
      </c>
      <c r="F104" s="5">
        <v>44592</v>
      </c>
      <c r="G104" s="5">
        <v>44593</v>
      </c>
      <c r="H104" s="4">
        <v>1</v>
      </c>
      <c r="I104" s="4">
        <v>1</v>
      </c>
      <c r="J104" s="4">
        <v>1</v>
      </c>
      <c r="K104" s="4" t="s">
        <v>29</v>
      </c>
      <c r="L104" s="4">
        <v>-796</v>
      </c>
      <c r="M104" s="4">
        <v>-796</v>
      </c>
      <c r="N104" s="4" t="s">
        <v>304</v>
      </c>
      <c r="O104" s="4" t="s">
        <v>305</v>
      </c>
      <c r="P104" s="4" t="s">
        <v>32</v>
      </c>
      <c r="Q104" s="4">
        <v>0</v>
      </c>
      <c r="R104" s="6">
        <v>44447</v>
      </c>
      <c r="S104" s="5">
        <v>44599</v>
      </c>
      <c r="T104" s="4" t="s">
        <v>33</v>
      </c>
      <c r="U104" s="4">
        <v>-796</v>
      </c>
      <c r="V104" s="4">
        <v>0</v>
      </c>
      <c r="W104" s="4">
        <v>0</v>
      </c>
    </row>
    <row r="105" s="4" customFormat="1" spans="1:25">
      <c r="A105" s="4">
        <v>16265739812</v>
      </c>
      <c r="B105" s="4" t="s">
        <v>25</v>
      </c>
      <c r="C105" s="4" t="s">
        <v>26</v>
      </c>
      <c r="D105" s="4" t="s">
        <v>306</v>
      </c>
      <c r="E105" s="4" t="s">
        <v>307</v>
      </c>
      <c r="F105" s="5">
        <v>44595</v>
      </c>
      <c r="G105" s="5">
        <v>44598</v>
      </c>
      <c r="H105" s="4">
        <v>1</v>
      </c>
      <c r="I105" s="4">
        <v>3</v>
      </c>
      <c r="J105" s="4">
        <v>3</v>
      </c>
      <c r="K105" s="4" t="s">
        <v>29</v>
      </c>
      <c r="L105" s="4">
        <v>1776</v>
      </c>
      <c r="M105" s="4">
        <v>1776</v>
      </c>
      <c r="N105" s="4" t="s">
        <v>308</v>
      </c>
      <c r="O105" s="4" t="s">
        <v>305</v>
      </c>
      <c r="P105" s="4" t="s">
        <v>32</v>
      </c>
      <c r="Q105" s="4">
        <v>0</v>
      </c>
      <c r="R105" s="6">
        <v>44451</v>
      </c>
      <c r="S105" s="5">
        <v>44599</v>
      </c>
      <c r="T105" s="4" t="s">
        <v>33</v>
      </c>
      <c r="U105" s="4">
        <v>1776</v>
      </c>
      <c r="V105" s="4">
        <v>0</v>
      </c>
      <c r="W105" s="4">
        <v>0</v>
      </c>
      <c r="X105" s="4">
        <v>2251117</v>
      </c>
      <c r="Y105" s="4">
        <v>522331</v>
      </c>
    </row>
    <row r="106" s="4" customFormat="1" spans="1:23">
      <c r="A106" s="4">
        <v>17265060898</v>
      </c>
      <c r="B106" s="4" t="s">
        <v>25</v>
      </c>
      <c r="C106" s="4" t="s">
        <v>26</v>
      </c>
      <c r="D106" s="4" t="s">
        <v>258</v>
      </c>
      <c r="E106" s="4" t="s">
        <v>259</v>
      </c>
      <c r="F106" s="5">
        <v>44594</v>
      </c>
      <c r="G106" s="5">
        <v>44596</v>
      </c>
      <c r="H106" s="4">
        <v>1</v>
      </c>
      <c r="I106" s="4">
        <v>2</v>
      </c>
      <c r="J106" s="4">
        <v>2</v>
      </c>
      <c r="K106" s="4" t="s">
        <v>29</v>
      </c>
      <c r="L106" s="4">
        <v>2618</v>
      </c>
      <c r="M106" s="4">
        <v>2618</v>
      </c>
      <c r="N106" s="4" t="s">
        <v>309</v>
      </c>
      <c r="O106" s="4" t="s">
        <v>310</v>
      </c>
      <c r="P106" s="4" t="s">
        <v>32</v>
      </c>
      <c r="Q106" s="4">
        <v>0</v>
      </c>
      <c r="R106" s="6">
        <v>44593</v>
      </c>
      <c r="S106" s="5">
        <v>44599</v>
      </c>
      <c r="T106" s="4" t="s">
        <v>33</v>
      </c>
      <c r="U106" s="4">
        <v>2618</v>
      </c>
      <c r="V106" s="4">
        <v>0</v>
      </c>
      <c r="W106" s="4">
        <v>0</v>
      </c>
    </row>
    <row r="107" s="4" customFormat="1" spans="1:25">
      <c r="A107" s="4">
        <v>17270267055</v>
      </c>
      <c r="B107" s="4" t="s">
        <v>25</v>
      </c>
      <c r="C107" s="4" t="s">
        <v>26</v>
      </c>
      <c r="D107" s="4" t="s">
        <v>258</v>
      </c>
      <c r="E107" s="4" t="s">
        <v>311</v>
      </c>
      <c r="F107" s="5">
        <v>44595</v>
      </c>
      <c r="G107" s="5">
        <v>44596</v>
      </c>
      <c r="H107" s="4">
        <v>1</v>
      </c>
      <c r="I107" s="4">
        <v>1</v>
      </c>
      <c r="J107" s="4">
        <v>1</v>
      </c>
      <c r="K107" s="4" t="s">
        <v>29</v>
      </c>
      <c r="L107" s="4">
        <v>2174</v>
      </c>
      <c r="M107" s="4">
        <v>2174</v>
      </c>
      <c r="N107" s="4" t="s">
        <v>312</v>
      </c>
      <c r="O107" s="4" t="s">
        <v>310</v>
      </c>
      <c r="P107" s="4" t="s">
        <v>32</v>
      </c>
      <c r="Q107" s="4">
        <v>0</v>
      </c>
      <c r="R107" s="6">
        <v>44594</v>
      </c>
      <c r="S107" s="5">
        <v>44599</v>
      </c>
      <c r="T107" s="4" t="s">
        <v>33</v>
      </c>
      <c r="U107" s="4">
        <v>2174</v>
      </c>
      <c r="V107" s="4">
        <v>0</v>
      </c>
      <c r="W107" s="4">
        <v>0</v>
      </c>
      <c r="Y107" s="4">
        <v>2105085</v>
      </c>
    </row>
    <row r="108" s="4" customFormat="1" spans="1:23">
      <c r="A108" s="4">
        <v>17272378356</v>
      </c>
      <c r="B108" s="4" t="s">
        <v>25</v>
      </c>
      <c r="C108" s="4" t="s">
        <v>26</v>
      </c>
      <c r="D108" s="4" t="s">
        <v>313</v>
      </c>
      <c r="E108" s="4" t="s">
        <v>314</v>
      </c>
      <c r="F108" s="5">
        <v>44595</v>
      </c>
      <c r="G108" s="5">
        <v>44596</v>
      </c>
      <c r="H108" s="4">
        <v>1</v>
      </c>
      <c r="I108" s="4">
        <v>1</v>
      </c>
      <c r="J108" s="4">
        <v>1</v>
      </c>
      <c r="K108" s="4" t="s">
        <v>29</v>
      </c>
      <c r="L108" s="4">
        <v>566</v>
      </c>
      <c r="M108" s="4">
        <v>566</v>
      </c>
      <c r="N108" s="4" t="s">
        <v>315</v>
      </c>
      <c r="O108" s="4" t="s">
        <v>310</v>
      </c>
      <c r="P108" s="4" t="s">
        <v>32</v>
      </c>
      <c r="Q108" s="4">
        <v>0</v>
      </c>
      <c r="R108" s="6">
        <v>44595</v>
      </c>
      <c r="S108" s="5">
        <v>44599</v>
      </c>
      <c r="T108" s="4" t="s">
        <v>33</v>
      </c>
      <c r="U108" s="4">
        <v>566</v>
      </c>
      <c r="V108" s="4">
        <v>0</v>
      </c>
      <c r="W108" s="4">
        <v>0</v>
      </c>
    </row>
    <row r="109" s="4" customFormat="1" spans="1:23">
      <c r="A109" s="4">
        <v>17272459900</v>
      </c>
      <c r="B109" s="4" t="s">
        <v>25</v>
      </c>
      <c r="C109" s="4" t="s">
        <v>26</v>
      </c>
      <c r="D109" s="4" t="s">
        <v>258</v>
      </c>
      <c r="E109" s="4" t="s">
        <v>259</v>
      </c>
      <c r="F109" s="5">
        <v>44595</v>
      </c>
      <c r="G109" s="5">
        <v>44596</v>
      </c>
      <c r="H109" s="4">
        <v>1</v>
      </c>
      <c r="I109" s="4">
        <v>1</v>
      </c>
      <c r="J109" s="4">
        <v>1</v>
      </c>
      <c r="K109" s="4" t="s">
        <v>29</v>
      </c>
      <c r="L109" s="4">
        <v>1309</v>
      </c>
      <c r="M109" s="4">
        <v>1309</v>
      </c>
      <c r="N109" s="4" t="s">
        <v>316</v>
      </c>
      <c r="O109" s="4" t="s">
        <v>310</v>
      </c>
      <c r="P109" s="4" t="s">
        <v>32</v>
      </c>
      <c r="Q109" s="4">
        <v>0</v>
      </c>
      <c r="R109" s="6">
        <v>44595</v>
      </c>
      <c r="S109" s="5">
        <v>44599</v>
      </c>
      <c r="T109" s="4" t="s">
        <v>33</v>
      </c>
      <c r="U109" s="4">
        <v>1309</v>
      </c>
      <c r="V109" s="4">
        <v>0</v>
      </c>
      <c r="W109" s="4">
        <v>0</v>
      </c>
    </row>
    <row r="110" s="4" customFormat="1" spans="1:25">
      <c r="A110" s="4">
        <v>17272884679</v>
      </c>
      <c r="B110" s="4" t="s">
        <v>25</v>
      </c>
      <c r="C110" s="4" t="s">
        <v>26</v>
      </c>
      <c r="D110" s="4" t="s">
        <v>317</v>
      </c>
      <c r="E110" s="4" t="s">
        <v>318</v>
      </c>
      <c r="F110" s="5">
        <v>44595</v>
      </c>
      <c r="G110" s="5">
        <v>44596</v>
      </c>
      <c r="H110" s="4">
        <v>1</v>
      </c>
      <c r="I110" s="4">
        <v>1</v>
      </c>
      <c r="J110" s="4">
        <v>1</v>
      </c>
      <c r="K110" s="4" t="s">
        <v>29</v>
      </c>
      <c r="L110" s="4">
        <v>344</v>
      </c>
      <c r="M110" s="4">
        <v>344</v>
      </c>
      <c r="N110" s="4" t="s">
        <v>319</v>
      </c>
      <c r="O110" s="4" t="s">
        <v>310</v>
      </c>
      <c r="P110" s="4" t="s">
        <v>32</v>
      </c>
      <c r="Q110" s="4">
        <v>0</v>
      </c>
      <c r="R110" s="6">
        <v>44595</v>
      </c>
      <c r="S110" s="5">
        <v>44599</v>
      </c>
      <c r="T110" s="4" t="s">
        <v>33</v>
      </c>
      <c r="U110" s="4">
        <v>344</v>
      </c>
      <c r="V110" s="4">
        <v>0</v>
      </c>
      <c r="W110" s="4">
        <v>0</v>
      </c>
      <c r="Y110" s="4">
        <v>116960</v>
      </c>
    </row>
    <row r="111" s="4" customFormat="1" spans="1:24">
      <c r="A111" s="4">
        <v>17273519654</v>
      </c>
      <c r="B111" s="4" t="s">
        <v>25</v>
      </c>
      <c r="C111" s="4" t="s">
        <v>26</v>
      </c>
      <c r="D111" s="4" t="s">
        <v>172</v>
      </c>
      <c r="E111" s="4" t="s">
        <v>173</v>
      </c>
      <c r="F111" s="5">
        <v>44595</v>
      </c>
      <c r="G111" s="5">
        <v>44596</v>
      </c>
      <c r="H111" s="4">
        <v>1</v>
      </c>
      <c r="I111" s="4">
        <v>1</v>
      </c>
      <c r="J111" s="4">
        <v>1</v>
      </c>
      <c r="K111" s="4" t="s">
        <v>29</v>
      </c>
      <c r="L111" s="4">
        <v>143</v>
      </c>
      <c r="M111" s="4">
        <v>143</v>
      </c>
      <c r="N111" s="4" t="s">
        <v>320</v>
      </c>
      <c r="O111" s="4" t="s">
        <v>310</v>
      </c>
      <c r="P111" s="4" t="s">
        <v>32</v>
      </c>
      <c r="Q111" s="4">
        <v>0</v>
      </c>
      <c r="R111" s="6">
        <v>44595</v>
      </c>
      <c r="S111" s="5">
        <v>44599</v>
      </c>
      <c r="T111" s="4" t="s">
        <v>33</v>
      </c>
      <c r="U111" s="4">
        <v>143</v>
      </c>
      <c r="V111" s="4">
        <v>0</v>
      </c>
      <c r="W111" s="4">
        <v>0</v>
      </c>
      <c r="X111" s="4">
        <v>2412435</v>
      </c>
    </row>
    <row r="112" s="4" customFormat="1" spans="1:25">
      <c r="A112" s="4">
        <v>17273801206</v>
      </c>
      <c r="B112" s="4" t="s">
        <v>25</v>
      </c>
      <c r="C112" s="4" t="s">
        <v>26</v>
      </c>
      <c r="D112" s="4" t="s">
        <v>321</v>
      </c>
      <c r="E112" s="4" t="s">
        <v>156</v>
      </c>
      <c r="F112" s="5">
        <v>44595</v>
      </c>
      <c r="G112" s="5">
        <v>44596</v>
      </c>
      <c r="H112" s="4">
        <v>1</v>
      </c>
      <c r="I112" s="4">
        <v>1</v>
      </c>
      <c r="J112" s="4">
        <v>1</v>
      </c>
      <c r="K112" s="4" t="s">
        <v>29</v>
      </c>
      <c r="L112" s="4">
        <v>368</v>
      </c>
      <c r="M112" s="4">
        <v>368</v>
      </c>
      <c r="N112" s="4" t="s">
        <v>322</v>
      </c>
      <c r="O112" s="4" t="s">
        <v>310</v>
      </c>
      <c r="P112" s="4" t="s">
        <v>32</v>
      </c>
      <c r="Q112" s="4">
        <v>0</v>
      </c>
      <c r="R112" s="6">
        <v>44595</v>
      </c>
      <c r="S112" s="5">
        <v>44599</v>
      </c>
      <c r="T112" s="4" t="s">
        <v>33</v>
      </c>
      <c r="U112" s="4">
        <v>368</v>
      </c>
      <c r="V112" s="4">
        <v>0</v>
      </c>
      <c r="W112" s="4">
        <v>0</v>
      </c>
      <c r="X112" s="4">
        <v>2412470</v>
      </c>
      <c r="Y112" s="4" t="s">
        <v>323</v>
      </c>
    </row>
    <row r="113" s="4" customFormat="1" spans="1:25">
      <c r="A113" s="4">
        <v>17277834756</v>
      </c>
      <c r="B113" s="4" t="s">
        <v>25</v>
      </c>
      <c r="C113" s="4" t="s">
        <v>26</v>
      </c>
      <c r="D113" s="4" t="s">
        <v>324</v>
      </c>
      <c r="E113" s="4" t="s">
        <v>325</v>
      </c>
      <c r="F113" s="5">
        <v>44595</v>
      </c>
      <c r="G113" s="5">
        <v>44596</v>
      </c>
      <c r="H113" s="4">
        <v>1</v>
      </c>
      <c r="I113" s="4">
        <v>1</v>
      </c>
      <c r="J113" s="4">
        <v>1</v>
      </c>
      <c r="K113" s="4" t="s">
        <v>29</v>
      </c>
      <c r="L113" s="4">
        <v>290</v>
      </c>
      <c r="M113" s="4">
        <v>290</v>
      </c>
      <c r="N113" s="4" t="s">
        <v>326</v>
      </c>
      <c r="O113" s="4" t="s">
        <v>310</v>
      </c>
      <c r="P113" s="4" t="s">
        <v>32</v>
      </c>
      <c r="Q113" s="4">
        <v>0</v>
      </c>
      <c r="R113" s="6">
        <v>44595</v>
      </c>
      <c r="S113" s="5">
        <v>44599</v>
      </c>
      <c r="T113" s="4" t="s">
        <v>33</v>
      </c>
      <c r="U113" s="4">
        <v>290</v>
      </c>
      <c r="V113" s="4">
        <v>0</v>
      </c>
      <c r="W113" s="4">
        <v>0</v>
      </c>
      <c r="X113" s="4">
        <v>2412528</v>
      </c>
      <c r="Y113" s="4">
        <v>38274</v>
      </c>
    </row>
    <row r="114" s="4" customFormat="1" spans="1:25">
      <c r="A114" s="4">
        <v>17278509155</v>
      </c>
      <c r="B114" s="4" t="s">
        <v>25</v>
      </c>
      <c r="C114" s="4" t="s">
        <v>26</v>
      </c>
      <c r="D114" s="4" t="s">
        <v>327</v>
      </c>
      <c r="E114" s="4" t="s">
        <v>328</v>
      </c>
      <c r="F114" s="5">
        <v>44595</v>
      </c>
      <c r="G114" s="5">
        <v>44596</v>
      </c>
      <c r="H114" s="4">
        <v>1</v>
      </c>
      <c r="I114" s="4">
        <v>1</v>
      </c>
      <c r="J114" s="4">
        <v>1</v>
      </c>
      <c r="K114" s="4" t="s">
        <v>29</v>
      </c>
      <c r="L114" s="4">
        <v>601</v>
      </c>
      <c r="M114" s="4">
        <v>601</v>
      </c>
      <c r="N114" s="4" t="s">
        <v>329</v>
      </c>
      <c r="O114" s="4" t="s">
        <v>310</v>
      </c>
      <c r="P114" s="4" t="s">
        <v>32</v>
      </c>
      <c r="Q114" s="4">
        <v>0</v>
      </c>
      <c r="R114" s="6">
        <v>44595</v>
      </c>
      <c r="S114" s="5">
        <v>44599</v>
      </c>
      <c r="T114" s="4" t="s">
        <v>33</v>
      </c>
      <c r="U114" s="4">
        <v>601</v>
      </c>
      <c r="V114" s="4">
        <v>0</v>
      </c>
      <c r="W114" s="4">
        <v>0</v>
      </c>
      <c r="Y114" s="4">
        <v>22020075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3"/>
  <sheetViews>
    <sheetView tabSelected="1" workbookViewId="0">
      <selection activeCell="C125" sqref="C125"/>
    </sheetView>
  </sheetViews>
  <sheetFormatPr defaultColWidth="9" defaultRowHeight="13.5"/>
  <cols>
    <col min="1" max="1" width="11.875" style="4" customWidth="1"/>
    <col min="2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330</v>
      </c>
    </row>
    <row r="2" s="4" customFormat="1" spans="1:9">
      <c r="A2" s="4">
        <v>16803238813</v>
      </c>
      <c r="B2" s="5">
        <v>44587</v>
      </c>
      <c r="C2" s="5">
        <v>44588</v>
      </c>
      <c r="D2" s="4">
        <v>395.72</v>
      </c>
      <c r="E2" s="4" t="str">
        <f>VLOOKUP(A2,HOP!A:L,12,0)</f>
        <v>395.69</v>
      </c>
      <c r="F2" s="4" t="str">
        <f>VLOOKUP(A2,HOP!A:C,3,0)</f>
        <v>2300327</v>
      </c>
      <c r="G2" s="4">
        <f>D2-E2</f>
        <v>0.0300000000000296</v>
      </c>
      <c r="H2" s="4" t="str">
        <f>$H$1&amp;F2</f>
        <v>，2300327</v>
      </c>
      <c r="I2" s="4" t="str">
        <f>VLOOKUP(A2,HOP!A:T,20,0)</f>
        <v>直连</v>
      </c>
    </row>
    <row r="3" s="4" customFormat="1" hidden="1" spans="1:9">
      <c r="A3" s="4">
        <v>16826127914</v>
      </c>
      <c r="B3" s="5">
        <v>44585</v>
      </c>
      <c r="C3" s="5">
        <v>44588</v>
      </c>
      <c r="D3" s="4">
        <v>0</v>
      </c>
      <c r="E3" s="4" t="str">
        <f>VLOOKUP(A3,HOP!A:L,12,0)</f>
        <v>159.00</v>
      </c>
      <c r="F3" s="4" t="str">
        <f>VLOOKUP(A3,HOP!A:C,3,0)</f>
        <v>2304680</v>
      </c>
      <c r="G3" s="4">
        <f t="shared" ref="G3:G34" si="0">D3-E3</f>
        <v>-159</v>
      </c>
      <c r="H3" s="4" t="str">
        <f t="shared" ref="H3:H34" si="1">$H$1&amp;F3</f>
        <v>，2304680</v>
      </c>
      <c r="I3" s="4" t="str">
        <f>VLOOKUP(A3,HOP!A:T,20,0)</f>
        <v>直连</v>
      </c>
    </row>
    <row r="4" s="4" customFormat="1" hidden="1" spans="1:9">
      <c r="A4" s="4">
        <v>16903835929</v>
      </c>
      <c r="B4" s="5">
        <v>44584</v>
      </c>
      <c r="C4" s="5">
        <v>44588</v>
      </c>
      <c r="D4" s="4">
        <v>0</v>
      </c>
      <c r="E4" s="4" t="str">
        <f>VLOOKUP(A4,HOP!A:L,12,0)</f>
        <v>0.00</v>
      </c>
      <c r="F4" s="4" t="str">
        <f>VLOOKUP(A4,HOP!A:C,3,0)</f>
        <v>2322782</v>
      </c>
      <c r="G4" s="4">
        <f t="shared" si="0"/>
        <v>0</v>
      </c>
      <c r="H4" s="4" t="str">
        <f t="shared" si="1"/>
        <v>，2322782</v>
      </c>
      <c r="I4" s="4" t="str">
        <f>VLOOKUP(A4,HOP!A:T,20,0)</f>
        <v>直连</v>
      </c>
    </row>
    <row r="5" s="4" customFormat="1" hidden="1" spans="1:9">
      <c r="A5" s="4">
        <v>17173050240</v>
      </c>
      <c r="B5" s="5">
        <v>44587</v>
      </c>
      <c r="C5" s="5">
        <v>44588</v>
      </c>
      <c r="D5" s="4">
        <v>750</v>
      </c>
      <c r="E5" s="4" t="str">
        <f>VLOOKUP(A5,HOP!A:L,12,0)</f>
        <v>750.00</v>
      </c>
      <c r="F5" s="4" t="str">
        <f>VLOOKUP(A5,HOP!A:C,3,0)</f>
        <v>2389981</v>
      </c>
      <c r="G5" s="4">
        <f t="shared" si="0"/>
        <v>0</v>
      </c>
      <c r="H5" s="4" t="str">
        <f t="shared" si="1"/>
        <v>，2389981</v>
      </c>
      <c r="I5" s="4" t="str">
        <f>VLOOKUP(A5,HOP!A:T,20,0)</f>
        <v>直连</v>
      </c>
    </row>
    <row r="6" s="4" customFormat="1" hidden="1" spans="1:9">
      <c r="A6" s="4">
        <v>17218017252</v>
      </c>
      <c r="B6" s="5">
        <v>44584</v>
      </c>
      <c r="C6" s="5">
        <v>44588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VLOOKUP(A6,HOP!A:T,20,0)</f>
        <v>#N/A</v>
      </c>
    </row>
    <row r="7" s="4" customFormat="1" hidden="1" spans="1:9">
      <c r="A7" s="4">
        <v>17218196764</v>
      </c>
      <c r="B7" s="5">
        <v>44584</v>
      </c>
      <c r="C7" s="5">
        <v>44588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VLOOKUP(A7,HOP!A:T,20,0)</f>
        <v>#N/A</v>
      </c>
    </row>
    <row r="8" s="4" customFormat="1" hidden="1" spans="1:9">
      <c r="A8" s="4">
        <v>17236028216</v>
      </c>
      <c r="B8" s="5">
        <v>44587</v>
      </c>
      <c r="C8" s="5">
        <v>44588</v>
      </c>
      <c r="D8" s="4">
        <v>1222</v>
      </c>
      <c r="E8" s="4" t="str">
        <f>VLOOKUP(A8,HOP!A:L,12,0)</f>
        <v>1222.00</v>
      </c>
      <c r="F8" s="4" t="str">
        <f>VLOOKUP(A8,HOP!A:C,3,0)</f>
        <v>2409248</v>
      </c>
      <c r="G8" s="4">
        <f t="shared" si="0"/>
        <v>0</v>
      </c>
      <c r="H8" s="4" t="str">
        <f t="shared" si="1"/>
        <v>，2409248</v>
      </c>
      <c r="I8" s="4" t="str">
        <f>VLOOKUP(A8,HOP!A:T,20,0)</f>
        <v>直连</v>
      </c>
    </row>
    <row r="9" s="4" customFormat="1" hidden="1" spans="1:9">
      <c r="A9" s="4">
        <v>17241147761</v>
      </c>
      <c r="B9" s="5">
        <v>44587</v>
      </c>
      <c r="C9" s="5">
        <v>44588</v>
      </c>
      <c r="D9" s="4">
        <v>2376</v>
      </c>
      <c r="E9" s="4" t="str">
        <f>VLOOKUP(A9,HOP!A:L,12,0)</f>
        <v>2376.00</v>
      </c>
      <c r="F9" s="4" t="str">
        <f>VLOOKUP(A9,HOP!A:C,3,0)</f>
        <v>2409515</v>
      </c>
      <c r="G9" s="4">
        <f t="shared" si="0"/>
        <v>0</v>
      </c>
      <c r="H9" s="4" t="str">
        <f t="shared" si="1"/>
        <v>，2409515</v>
      </c>
      <c r="I9" s="4" t="str">
        <f>VLOOKUP(A9,HOP!A:T,20,0)</f>
        <v>直连</v>
      </c>
    </row>
    <row r="10" s="4" customFormat="1" spans="1:10">
      <c r="A10" s="4">
        <v>15785166200</v>
      </c>
      <c r="B10" s="5">
        <v>44580</v>
      </c>
      <c r="C10" s="5">
        <v>44587</v>
      </c>
      <c r="D10" s="4">
        <v>784</v>
      </c>
      <c r="E10" s="4" t="e">
        <f>VLOOKUP(A10,HOP!A:L,12,0)</f>
        <v>#N/A</v>
      </c>
      <c r="F10" s="4">
        <v>2194639</v>
      </c>
      <c r="G10" s="4" t="e">
        <f t="shared" si="0"/>
        <v>#N/A</v>
      </c>
      <c r="H10" s="4" t="str">
        <f t="shared" si="1"/>
        <v>，2194639</v>
      </c>
      <c r="I10" s="4" t="e">
        <f>VLOOKUP(A10,HOP!A:T,20,0)</f>
        <v>#N/A</v>
      </c>
      <c r="J10" s="4" t="s">
        <v>331</v>
      </c>
    </row>
    <row r="11" s="4" customFormat="1" hidden="1" spans="1:9">
      <c r="A11" s="4">
        <v>17034570098</v>
      </c>
      <c r="B11" s="5">
        <v>44587</v>
      </c>
      <c r="C11" s="5">
        <v>44589</v>
      </c>
      <c r="D11" s="4">
        <v>928</v>
      </c>
      <c r="E11" s="4" t="str">
        <f>VLOOKUP(A11,HOP!A:L,12,0)</f>
        <v>928.00</v>
      </c>
      <c r="F11" s="4" t="str">
        <f>VLOOKUP(A11,HOP!A:C,3,0)</f>
        <v>2351795</v>
      </c>
      <c r="G11" s="4">
        <f t="shared" si="0"/>
        <v>0</v>
      </c>
      <c r="H11" s="4" t="str">
        <f t="shared" si="1"/>
        <v>，2351795</v>
      </c>
      <c r="I11" s="4" t="str">
        <f>VLOOKUP(A11,HOP!A:T,20,0)</f>
        <v>直连</v>
      </c>
    </row>
    <row r="12" s="4" customFormat="1" hidden="1" spans="1:9">
      <c r="A12" s="4">
        <v>17205892416</v>
      </c>
      <c r="B12" s="5">
        <v>44583</v>
      </c>
      <c r="C12" s="5">
        <v>44589</v>
      </c>
      <c r="D12" s="4">
        <v>4470</v>
      </c>
      <c r="E12" s="4">
        <v>4470</v>
      </c>
      <c r="F12" s="4" t="str">
        <f>VLOOKUP(A12,HOP!A:C,3,0)</f>
        <v>2403052</v>
      </c>
      <c r="G12" s="4">
        <f t="shared" si="0"/>
        <v>0</v>
      </c>
      <c r="H12" s="4" t="str">
        <f t="shared" si="1"/>
        <v>，2403052</v>
      </c>
      <c r="I12" s="4" t="str">
        <f>VLOOKUP(A12,HOP!A:T,20,0)</f>
        <v>直连</v>
      </c>
    </row>
    <row r="13" s="4" customFormat="1" hidden="1" spans="1:9">
      <c r="A13" s="4">
        <v>17219418160</v>
      </c>
      <c r="B13" s="5">
        <v>44585</v>
      </c>
      <c r="C13" s="5">
        <v>44589</v>
      </c>
      <c r="D13" s="4">
        <v>2964</v>
      </c>
      <c r="E13" s="4" t="str">
        <f>VLOOKUP(A13,HOP!A:L,12,0)</f>
        <v>2964.00</v>
      </c>
      <c r="F13" s="4" t="str">
        <f>VLOOKUP(A13,HOP!A:C,3,0)</f>
        <v>2406889</v>
      </c>
      <c r="G13" s="4">
        <f t="shared" si="0"/>
        <v>0</v>
      </c>
      <c r="H13" s="4" t="str">
        <f t="shared" si="1"/>
        <v>，2406889</v>
      </c>
      <c r="I13" s="4" t="str">
        <f>VLOOKUP(A13,HOP!A:T,20,0)</f>
        <v>直连</v>
      </c>
    </row>
    <row r="14" s="4" customFormat="1" hidden="1" spans="1:9">
      <c r="A14" s="4">
        <v>17226770926</v>
      </c>
      <c r="B14" s="5">
        <v>44585</v>
      </c>
      <c r="C14" s="5">
        <v>44589</v>
      </c>
      <c r="D14" s="4">
        <v>4240</v>
      </c>
      <c r="E14" s="4" t="str">
        <f>VLOOKUP(A14,HOP!A:L,12,0)</f>
        <v>4240.00</v>
      </c>
      <c r="F14" s="4" t="str">
        <f>VLOOKUP(A14,HOP!A:C,3,0)</f>
        <v>2408087</v>
      </c>
      <c r="G14" s="4">
        <f t="shared" si="0"/>
        <v>0</v>
      </c>
      <c r="H14" s="4" t="str">
        <f t="shared" si="1"/>
        <v>，2408087</v>
      </c>
      <c r="I14" s="4" t="str">
        <f>VLOOKUP(A14,HOP!A:T,20,0)</f>
        <v>直连</v>
      </c>
    </row>
    <row r="15" s="4" customFormat="1" hidden="1" spans="1:9">
      <c r="A15" s="4">
        <v>17242271176</v>
      </c>
      <c r="B15" s="5">
        <v>44588</v>
      </c>
      <c r="C15" s="5">
        <v>44589</v>
      </c>
      <c r="D15" s="4">
        <v>400</v>
      </c>
      <c r="E15" s="4" t="str">
        <f>VLOOKUP(A15,HOP!A:L,12,0)</f>
        <v>400.00</v>
      </c>
      <c r="F15" s="4" t="str">
        <f>VLOOKUP(A15,HOP!A:C,3,0)</f>
        <v>2409666</v>
      </c>
      <c r="G15" s="4">
        <f t="shared" si="0"/>
        <v>0</v>
      </c>
      <c r="H15" s="4" t="str">
        <f t="shared" si="1"/>
        <v>，2409666</v>
      </c>
      <c r="I15" s="4" t="str">
        <f>VLOOKUP(A15,HOP!A:T,20,0)</f>
        <v>直连</v>
      </c>
    </row>
    <row r="16" s="4" customFormat="1" hidden="1" spans="1:9">
      <c r="A16" s="4">
        <v>17243635729</v>
      </c>
      <c r="B16" s="5">
        <v>44588</v>
      </c>
      <c r="C16" s="5">
        <v>44589</v>
      </c>
      <c r="D16" s="4">
        <v>373</v>
      </c>
      <c r="E16" s="4" t="str">
        <f>VLOOKUP(A16,HOP!A:L,12,0)</f>
        <v>373.00</v>
      </c>
      <c r="F16" s="4" t="str">
        <f>VLOOKUP(A16,HOP!A:C,3,0)</f>
        <v>2409845</v>
      </c>
      <c r="G16" s="4">
        <f t="shared" si="0"/>
        <v>0</v>
      </c>
      <c r="H16" s="4" t="str">
        <f t="shared" si="1"/>
        <v>，2409845</v>
      </c>
      <c r="I16" s="4" t="str">
        <f>VLOOKUP(A16,HOP!A:T,20,0)</f>
        <v>直连</v>
      </c>
    </row>
    <row r="17" s="4" customFormat="1" hidden="1" spans="1:9">
      <c r="A17" s="4">
        <v>17244205890</v>
      </c>
      <c r="B17" s="5">
        <v>44588</v>
      </c>
      <c r="C17" s="5">
        <v>44589</v>
      </c>
      <c r="D17" s="4">
        <v>423</v>
      </c>
      <c r="E17" s="4" t="str">
        <f>VLOOKUP(A17,HOP!A:L,12,0)</f>
        <v>423.00</v>
      </c>
      <c r="F17" s="4" t="str">
        <f>VLOOKUP(A17,HOP!A:C,3,0)</f>
        <v>2409917</v>
      </c>
      <c r="G17" s="4">
        <f t="shared" si="0"/>
        <v>0</v>
      </c>
      <c r="H17" s="4" t="str">
        <f t="shared" si="1"/>
        <v>，2409917</v>
      </c>
      <c r="I17" s="4" t="str">
        <f>VLOOKUP(A17,HOP!A:T,20,0)</f>
        <v>直连</v>
      </c>
    </row>
    <row r="18" s="4" customFormat="1" hidden="1" spans="1:9">
      <c r="A18" s="4">
        <v>17244288405</v>
      </c>
      <c r="B18" s="5">
        <v>44588</v>
      </c>
      <c r="C18" s="5">
        <v>44589</v>
      </c>
      <c r="D18" s="4">
        <v>88</v>
      </c>
      <c r="E18" s="4" t="str">
        <f>VLOOKUP(A18,HOP!A:L,12,0)</f>
        <v>88.00</v>
      </c>
      <c r="F18" s="4" t="str">
        <f>VLOOKUP(A18,HOP!A:C,3,0)</f>
        <v>2409926</v>
      </c>
      <c r="G18" s="4">
        <f t="shared" si="0"/>
        <v>0</v>
      </c>
      <c r="H18" s="4" t="str">
        <f t="shared" si="1"/>
        <v>，2409926</v>
      </c>
      <c r="I18" s="4" t="str">
        <f>VLOOKUP(A18,HOP!A:T,20,0)</f>
        <v>直连</v>
      </c>
    </row>
    <row r="19" s="4" customFormat="1" hidden="1" spans="1:9">
      <c r="A19" s="4">
        <v>16590771107</v>
      </c>
      <c r="B19" s="5">
        <v>44587</v>
      </c>
      <c r="C19" s="5">
        <v>44590</v>
      </c>
      <c r="D19" s="4">
        <v>2607</v>
      </c>
      <c r="E19" s="4" t="str">
        <f>VLOOKUP(A19,HOP!A:L,12,0)</f>
        <v>2607.00</v>
      </c>
      <c r="F19" s="4" t="str">
        <f>VLOOKUP(A19,HOP!A:C,3,0)</f>
        <v>2279738</v>
      </c>
      <c r="G19" s="4">
        <f t="shared" si="0"/>
        <v>0</v>
      </c>
      <c r="H19" s="4" t="str">
        <f t="shared" si="1"/>
        <v>，2279738</v>
      </c>
      <c r="I19" s="4" t="str">
        <f>VLOOKUP(A19,HOP!A:T,20,0)</f>
        <v>直连</v>
      </c>
    </row>
    <row r="20" s="4" customFormat="1" hidden="1" spans="1:9">
      <c r="A20" s="4">
        <v>16833502445</v>
      </c>
      <c r="B20" s="5">
        <v>44589</v>
      </c>
      <c r="C20" s="5">
        <v>44590</v>
      </c>
      <c r="D20" s="4">
        <v>266</v>
      </c>
      <c r="E20" s="4" t="str">
        <f>VLOOKUP(A20,HOP!A:L,12,0)</f>
        <v>266.00</v>
      </c>
      <c r="F20" s="4" t="str">
        <f>VLOOKUP(A20,HOP!A:C,3,0)</f>
        <v>2305889</v>
      </c>
      <c r="G20" s="4">
        <f t="shared" si="0"/>
        <v>0</v>
      </c>
      <c r="H20" s="4" t="str">
        <f t="shared" si="1"/>
        <v>，2305889</v>
      </c>
      <c r="I20" s="4" t="str">
        <f>VLOOKUP(A20,HOP!A:T,20,0)</f>
        <v>直连</v>
      </c>
    </row>
    <row r="21" s="4" customFormat="1" hidden="1" spans="1:9">
      <c r="A21" s="4">
        <v>17118554310</v>
      </c>
      <c r="B21" s="5">
        <v>44587</v>
      </c>
      <c r="C21" s="5">
        <v>44590</v>
      </c>
      <c r="D21" s="4">
        <v>3064</v>
      </c>
      <c r="E21" s="4" t="str">
        <f>VLOOKUP(A21,HOP!A:L,12,0)</f>
        <v>3064.00</v>
      </c>
      <c r="F21" s="4" t="str">
        <f>VLOOKUP(A21,HOP!A:C,3,0)</f>
        <v>2373190</v>
      </c>
      <c r="G21" s="4">
        <f t="shared" si="0"/>
        <v>0</v>
      </c>
      <c r="H21" s="4" t="str">
        <f t="shared" si="1"/>
        <v>，2373190</v>
      </c>
      <c r="I21" s="4" t="str">
        <f>VLOOKUP(A21,HOP!A:T,20,0)</f>
        <v>直连</v>
      </c>
    </row>
    <row r="22" s="4" customFormat="1" hidden="1" spans="1:9">
      <c r="A22" s="4">
        <v>17166158385</v>
      </c>
      <c r="B22" s="5">
        <v>44584</v>
      </c>
      <c r="C22" s="5">
        <v>44590</v>
      </c>
      <c r="D22" s="4">
        <v>3906</v>
      </c>
      <c r="E22" s="4" t="str">
        <f>VLOOKUP(A22,HOP!A:L,12,0)</f>
        <v>3906.00</v>
      </c>
      <c r="F22" s="4" t="str">
        <f>VLOOKUP(A22,HOP!A:C,3,0)</f>
        <v>2387404</v>
      </c>
      <c r="G22" s="4">
        <f t="shared" si="0"/>
        <v>0</v>
      </c>
      <c r="H22" s="4" t="str">
        <f t="shared" si="1"/>
        <v>，2387404</v>
      </c>
      <c r="I22" s="4" t="str">
        <f>VLOOKUP(A22,HOP!A:T,20,0)</f>
        <v>直连</v>
      </c>
    </row>
    <row r="23" s="4" customFormat="1" hidden="1" spans="1:9">
      <c r="A23" s="4">
        <v>17240584987</v>
      </c>
      <c r="B23" s="5">
        <v>44587</v>
      </c>
      <c r="C23" s="5">
        <v>44590</v>
      </c>
      <c r="D23" s="4">
        <v>1913</v>
      </c>
      <c r="E23" s="4" t="str">
        <f>VLOOKUP(A23,HOP!A:L,12,0)</f>
        <v>1913.00</v>
      </c>
      <c r="F23" s="4" t="str">
        <f>VLOOKUP(A23,HOP!A:C,3,0)</f>
        <v>2409443</v>
      </c>
      <c r="G23" s="4">
        <f t="shared" si="0"/>
        <v>0</v>
      </c>
      <c r="H23" s="4" t="str">
        <f t="shared" si="1"/>
        <v>，2409443</v>
      </c>
      <c r="I23" s="4" t="str">
        <f>VLOOKUP(A23,HOP!A:T,20,0)</f>
        <v>直连</v>
      </c>
    </row>
    <row r="24" s="4" customFormat="1" hidden="1" spans="1:9">
      <c r="A24" s="4">
        <v>17243792115</v>
      </c>
      <c r="B24" s="5">
        <v>44589</v>
      </c>
      <c r="C24" s="5">
        <v>44590</v>
      </c>
      <c r="D24" s="4">
        <v>454</v>
      </c>
      <c r="E24" s="4" t="str">
        <f>VLOOKUP(A24,HOP!A:L,12,0)</f>
        <v>454.00</v>
      </c>
      <c r="F24" s="4" t="str">
        <f>VLOOKUP(A24,HOP!A:C,3,0)</f>
        <v>2409871</v>
      </c>
      <c r="G24" s="4">
        <f t="shared" si="0"/>
        <v>0</v>
      </c>
      <c r="H24" s="4" t="str">
        <f t="shared" si="1"/>
        <v>，2409871</v>
      </c>
      <c r="I24" s="4" t="str">
        <f>VLOOKUP(A24,HOP!A:T,20,0)</f>
        <v>直连</v>
      </c>
    </row>
    <row r="25" s="4" customFormat="1" hidden="1" spans="1:9">
      <c r="A25" s="4">
        <v>17248774952</v>
      </c>
      <c r="B25" s="5">
        <v>44589</v>
      </c>
      <c r="C25" s="5">
        <v>44590</v>
      </c>
      <c r="D25" s="4">
        <v>606</v>
      </c>
      <c r="E25" s="4" t="str">
        <f>VLOOKUP(A25,HOP!A:L,12,0)</f>
        <v>606.00</v>
      </c>
      <c r="F25" s="4" t="str">
        <f>VLOOKUP(A25,HOP!A:C,3,0)</f>
        <v>2410005</v>
      </c>
      <c r="G25" s="4">
        <f t="shared" si="0"/>
        <v>0</v>
      </c>
      <c r="H25" s="4" t="str">
        <f t="shared" si="1"/>
        <v>，2410005</v>
      </c>
      <c r="I25" s="4" t="str">
        <f>VLOOKUP(A25,HOP!A:T,20,0)</f>
        <v>直连</v>
      </c>
    </row>
    <row r="26" s="4" customFormat="1" hidden="1" spans="1:9">
      <c r="A26" s="4">
        <v>17249712888</v>
      </c>
      <c r="B26" s="5">
        <v>44589</v>
      </c>
      <c r="C26" s="5">
        <v>44590</v>
      </c>
      <c r="D26" s="4">
        <v>219</v>
      </c>
      <c r="E26" s="4" t="str">
        <f>VLOOKUP(A26,HOP!A:L,12,0)</f>
        <v>219.00</v>
      </c>
      <c r="F26" s="4" t="str">
        <f>VLOOKUP(A26,HOP!A:C,3,0)</f>
        <v>2410137</v>
      </c>
      <c r="G26" s="4">
        <f t="shared" si="0"/>
        <v>0</v>
      </c>
      <c r="H26" s="4" t="str">
        <f t="shared" si="1"/>
        <v>，2410137</v>
      </c>
      <c r="I26" s="4" t="str">
        <f>VLOOKUP(A26,HOP!A:T,20,0)</f>
        <v>直连</v>
      </c>
    </row>
    <row r="27" s="4" customFormat="1" hidden="1" spans="1:9">
      <c r="A27" s="4">
        <v>17249742457</v>
      </c>
      <c r="B27" s="5">
        <v>44589</v>
      </c>
      <c r="C27" s="5">
        <v>44590</v>
      </c>
      <c r="D27" s="4">
        <v>327</v>
      </c>
      <c r="E27" s="4" t="str">
        <f>VLOOKUP(A27,HOP!A:L,12,0)</f>
        <v>327.00</v>
      </c>
      <c r="F27" s="4" t="str">
        <f>VLOOKUP(A27,HOP!A:C,3,0)</f>
        <v>2410141</v>
      </c>
      <c r="G27" s="4">
        <f t="shared" si="0"/>
        <v>0</v>
      </c>
      <c r="H27" s="4" t="str">
        <f t="shared" si="1"/>
        <v>，2410141</v>
      </c>
      <c r="I27" s="4" t="str">
        <f>VLOOKUP(A27,HOP!A:T,20,0)</f>
        <v>直连</v>
      </c>
    </row>
    <row r="28" s="4" customFormat="1" hidden="1" spans="1:9">
      <c r="A28" s="4">
        <v>17250606870</v>
      </c>
      <c r="B28" s="5">
        <v>44589</v>
      </c>
      <c r="C28" s="5">
        <v>44590</v>
      </c>
      <c r="D28" s="4">
        <v>358</v>
      </c>
      <c r="E28" s="4" t="str">
        <f>VLOOKUP(A28,HOP!A:L,12,0)</f>
        <v>358.00</v>
      </c>
      <c r="F28" s="4" t="str">
        <f>VLOOKUP(A28,HOP!A:C,3,0)</f>
        <v>2410257</v>
      </c>
      <c r="G28" s="4">
        <f t="shared" si="0"/>
        <v>0</v>
      </c>
      <c r="H28" s="4" t="str">
        <f t="shared" si="1"/>
        <v>，2410257</v>
      </c>
      <c r="I28" s="4" t="str">
        <f>VLOOKUP(A28,HOP!A:T,20,0)</f>
        <v>直连</v>
      </c>
    </row>
    <row r="29" s="4" customFormat="1" hidden="1" spans="1:9">
      <c r="A29" s="4">
        <v>17250567045</v>
      </c>
      <c r="B29" s="5">
        <v>44589</v>
      </c>
      <c r="C29" s="5">
        <v>44590</v>
      </c>
      <c r="D29" s="4">
        <v>761</v>
      </c>
      <c r="E29" s="4" t="str">
        <f>VLOOKUP(A29,HOP!A:L,12,0)</f>
        <v>761.00</v>
      </c>
      <c r="F29" s="4" t="str">
        <f>VLOOKUP(A29,HOP!A:C,3,0)</f>
        <v>2410254</v>
      </c>
      <c r="G29" s="4">
        <f t="shared" si="0"/>
        <v>0</v>
      </c>
      <c r="H29" s="4" t="str">
        <f t="shared" si="1"/>
        <v>，2410254</v>
      </c>
      <c r="I29" s="4" t="str">
        <f>VLOOKUP(A29,HOP!A:T,20,0)</f>
        <v>直连</v>
      </c>
    </row>
    <row r="30" s="4" customFormat="1" hidden="1" spans="1:9">
      <c r="A30" s="4">
        <v>16472338117</v>
      </c>
      <c r="B30" s="5">
        <v>44587</v>
      </c>
      <c r="C30" s="5">
        <v>44591</v>
      </c>
      <c r="D30" s="4">
        <v>3000</v>
      </c>
      <c r="E30" s="4" t="str">
        <f>VLOOKUP(A30,HOP!A:L,12,0)</f>
        <v>3000.00</v>
      </c>
      <c r="F30" s="4" t="str">
        <f>VLOOKUP(A30,HOP!A:C,3,0)</f>
        <v>2273224</v>
      </c>
      <c r="G30" s="4">
        <f t="shared" si="0"/>
        <v>0</v>
      </c>
      <c r="H30" s="4" t="str">
        <f t="shared" si="1"/>
        <v>，2273224</v>
      </c>
      <c r="I30" s="4" t="str">
        <f>VLOOKUP(A30,HOP!A:T,20,0)</f>
        <v>直连</v>
      </c>
    </row>
    <row r="31" s="4" customFormat="1" hidden="1" spans="1:9">
      <c r="A31" s="4">
        <v>16922409280</v>
      </c>
      <c r="B31" s="5">
        <v>44590</v>
      </c>
      <c r="C31" s="5">
        <v>44591</v>
      </c>
      <c r="D31" s="4">
        <v>1151</v>
      </c>
      <c r="E31" s="4" t="str">
        <f>VLOOKUP(A31,HOP!A:L,12,0)</f>
        <v>1151.00</v>
      </c>
      <c r="F31" s="4" t="str">
        <f>VLOOKUP(A31,HOP!A:C,3,0)</f>
        <v>2327648</v>
      </c>
      <c r="G31" s="4">
        <f t="shared" si="0"/>
        <v>0</v>
      </c>
      <c r="H31" s="4" t="str">
        <f t="shared" si="1"/>
        <v>，2327648</v>
      </c>
      <c r="I31" s="4" t="str">
        <f>VLOOKUP(A31,HOP!A:T,20,0)</f>
        <v>直连</v>
      </c>
    </row>
    <row r="32" s="4" customFormat="1" hidden="1" spans="1:9">
      <c r="A32" s="4">
        <v>17159790003</v>
      </c>
      <c r="B32" s="5">
        <v>44590</v>
      </c>
      <c r="C32" s="5">
        <v>44591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VLOOKUP(A32,HOP!A:T,20,0)</f>
        <v>#N/A</v>
      </c>
    </row>
    <row r="33" s="4" customFormat="1" hidden="1" spans="1:9">
      <c r="A33" s="4">
        <v>17195629708</v>
      </c>
      <c r="B33" s="5">
        <v>44583</v>
      </c>
      <c r="C33" s="5">
        <v>44591</v>
      </c>
      <c r="D33" s="4">
        <v>18848</v>
      </c>
      <c r="E33" s="4" t="str">
        <f>VLOOKUP(A33,HOP!A:L,12,0)</f>
        <v>18848.00</v>
      </c>
      <c r="F33" s="4" t="str">
        <f>VLOOKUP(A33,HOP!A:C,3,0)</f>
        <v>2399015</v>
      </c>
      <c r="G33" s="4">
        <f t="shared" si="0"/>
        <v>0</v>
      </c>
      <c r="H33" s="4" t="str">
        <f t="shared" si="1"/>
        <v>，2399015</v>
      </c>
      <c r="I33" s="4" t="str">
        <f>VLOOKUP(A33,HOP!A:T,20,0)</f>
        <v>直连</v>
      </c>
    </row>
    <row r="34" s="4" customFormat="1" hidden="1" spans="1:9">
      <c r="A34" s="4">
        <v>17227599104</v>
      </c>
      <c r="B34" s="5">
        <v>44589</v>
      </c>
      <c r="C34" s="5">
        <v>44591</v>
      </c>
      <c r="D34" s="4">
        <v>1628</v>
      </c>
      <c r="E34" s="4" t="str">
        <f>VLOOKUP(A34,HOP!A:L,12,0)</f>
        <v>1628.00</v>
      </c>
      <c r="F34" s="4" t="str">
        <f>VLOOKUP(A34,HOP!A:C,3,0)</f>
        <v>2408354</v>
      </c>
      <c r="G34" s="4">
        <f t="shared" si="0"/>
        <v>0</v>
      </c>
      <c r="H34" s="4" t="str">
        <f t="shared" si="1"/>
        <v>，2408354</v>
      </c>
      <c r="I34" s="4" t="str">
        <f>VLOOKUP(A34,HOP!A:T,20,0)</f>
        <v>直连</v>
      </c>
    </row>
    <row r="35" s="4" customFormat="1" hidden="1" spans="1:9">
      <c r="A35" s="4">
        <v>17228533874</v>
      </c>
      <c r="B35" s="5">
        <v>44588</v>
      </c>
      <c r="C35" s="5">
        <v>44591</v>
      </c>
      <c r="D35" s="4">
        <v>4418</v>
      </c>
      <c r="E35" s="4" t="str">
        <f>VLOOKUP(A35,HOP!A:L,12,0)</f>
        <v>4418.00</v>
      </c>
      <c r="F35" s="4" t="str">
        <f>VLOOKUP(A35,HOP!A:C,3,0)</f>
        <v>2408499</v>
      </c>
      <c r="G35" s="4">
        <f t="shared" ref="G35:G66" si="2">D35-E35</f>
        <v>0</v>
      </c>
      <c r="H35" s="4" t="str">
        <f t="shared" ref="H35:H66" si="3">$H$1&amp;F35</f>
        <v>，2408499</v>
      </c>
      <c r="I35" s="4" t="str">
        <f>VLOOKUP(A35,HOP!A:T,20,0)</f>
        <v>直连</v>
      </c>
    </row>
    <row r="36" s="4" customFormat="1" hidden="1" spans="1:9">
      <c r="A36" s="4">
        <v>17241326632</v>
      </c>
      <c r="B36" s="5">
        <v>44588</v>
      </c>
      <c r="C36" s="5">
        <v>44591</v>
      </c>
      <c r="D36" s="4">
        <v>1527</v>
      </c>
      <c r="E36" s="4" t="str">
        <f>VLOOKUP(A36,HOP!A:L,12,0)</f>
        <v>1527.00</v>
      </c>
      <c r="F36" s="4" t="str">
        <f>VLOOKUP(A36,HOP!A:C,3,0)</f>
        <v>2409542</v>
      </c>
      <c r="G36" s="4">
        <f t="shared" si="2"/>
        <v>0</v>
      </c>
      <c r="H36" s="4" t="str">
        <f t="shared" si="3"/>
        <v>，2409542</v>
      </c>
      <c r="I36" s="4" t="str">
        <f>VLOOKUP(A36,HOP!A:T,20,0)</f>
        <v>直连</v>
      </c>
    </row>
    <row r="37" s="4" customFormat="1" hidden="1" spans="1:9">
      <c r="A37" s="4">
        <v>17242995689</v>
      </c>
      <c r="B37" s="5">
        <v>44590</v>
      </c>
      <c r="C37" s="5">
        <v>44591</v>
      </c>
      <c r="D37" s="4">
        <v>1079</v>
      </c>
      <c r="E37" s="4" t="str">
        <f>VLOOKUP(A37,HOP!A:L,12,0)</f>
        <v>1079.00</v>
      </c>
      <c r="F37" s="4" t="str">
        <f>VLOOKUP(A37,HOP!A:C,3,0)</f>
        <v>2409766</v>
      </c>
      <c r="G37" s="4">
        <f t="shared" si="2"/>
        <v>0</v>
      </c>
      <c r="H37" s="4" t="str">
        <f t="shared" si="3"/>
        <v>，2409766</v>
      </c>
      <c r="I37" s="4" t="str">
        <f>VLOOKUP(A37,HOP!A:T,20,0)</f>
        <v>直连</v>
      </c>
    </row>
    <row r="38" s="4" customFormat="1" hidden="1" spans="1:9">
      <c r="A38" s="4">
        <v>17249174593</v>
      </c>
      <c r="B38" s="5">
        <v>44589</v>
      </c>
      <c r="C38" s="5">
        <v>44591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2"/>
        <v>#N/A</v>
      </c>
      <c r="H38" s="4" t="e">
        <f t="shared" si="3"/>
        <v>#N/A</v>
      </c>
      <c r="I38" s="4" t="e">
        <f>VLOOKUP(A38,HOP!A:T,20,0)</f>
        <v>#N/A</v>
      </c>
    </row>
    <row r="39" s="4" customFormat="1" hidden="1" spans="1:9">
      <c r="A39" s="4">
        <v>17250336619</v>
      </c>
      <c r="B39" s="5">
        <v>44590</v>
      </c>
      <c r="C39" s="5">
        <v>44591</v>
      </c>
      <c r="D39" s="4">
        <v>674</v>
      </c>
      <c r="E39" s="4" t="str">
        <f>VLOOKUP(A39,HOP!A:L,12,0)</f>
        <v>674.00</v>
      </c>
      <c r="F39" s="4" t="str">
        <f>VLOOKUP(A39,HOP!A:C,3,0)</f>
        <v>2410226</v>
      </c>
      <c r="G39" s="4">
        <f t="shared" si="2"/>
        <v>0</v>
      </c>
      <c r="H39" s="4" t="str">
        <f t="shared" si="3"/>
        <v>，2410226</v>
      </c>
      <c r="I39" s="4" t="str">
        <f>VLOOKUP(A39,HOP!A:T,20,0)</f>
        <v>直连</v>
      </c>
    </row>
    <row r="40" s="4" customFormat="1" hidden="1" spans="1:9">
      <c r="A40" s="4">
        <v>17252363071</v>
      </c>
      <c r="B40" s="5">
        <v>44590</v>
      </c>
      <c r="C40" s="5">
        <v>44591</v>
      </c>
      <c r="D40" s="4">
        <v>806</v>
      </c>
      <c r="E40" s="4" t="str">
        <f>VLOOKUP(A40,HOP!A:L,12,0)</f>
        <v>806.00</v>
      </c>
      <c r="F40" s="4" t="str">
        <f>VLOOKUP(A40,HOP!A:C,3,0)</f>
        <v>2410443</v>
      </c>
      <c r="G40" s="4">
        <f t="shared" si="2"/>
        <v>0</v>
      </c>
      <c r="H40" s="4" t="str">
        <f t="shared" si="3"/>
        <v>，2410443</v>
      </c>
      <c r="I40" s="4" t="str">
        <f>VLOOKUP(A40,HOP!A:T,20,0)</f>
        <v>直连</v>
      </c>
    </row>
    <row r="41" s="4" customFormat="1" hidden="1" spans="1:9">
      <c r="A41" s="4">
        <v>17256075011</v>
      </c>
      <c r="B41" s="5">
        <v>44590</v>
      </c>
      <c r="C41" s="5">
        <v>44591</v>
      </c>
      <c r="D41" s="4">
        <v>467</v>
      </c>
      <c r="E41" s="4" t="str">
        <f>VLOOKUP(A41,HOP!A:L,12,0)</f>
        <v>467.00</v>
      </c>
      <c r="F41" s="4" t="str">
        <f>VLOOKUP(A41,HOP!A:C,3,0)</f>
        <v>2410605</v>
      </c>
      <c r="G41" s="4">
        <f t="shared" si="2"/>
        <v>0</v>
      </c>
      <c r="H41" s="4" t="str">
        <f t="shared" si="3"/>
        <v>，2410605</v>
      </c>
      <c r="I41" s="4" t="str">
        <f>VLOOKUP(A41,HOP!A:T,20,0)</f>
        <v>直连</v>
      </c>
    </row>
    <row r="42" s="4" customFormat="1" hidden="1" spans="1:9">
      <c r="A42" s="4">
        <v>16593956572</v>
      </c>
      <c r="B42" s="5">
        <v>44589</v>
      </c>
      <c r="C42" s="5">
        <v>44592</v>
      </c>
      <c r="D42" s="4">
        <v>1968</v>
      </c>
      <c r="E42" s="4" t="str">
        <f>VLOOKUP(A42,HOP!A:L,12,0)</f>
        <v>1968.00</v>
      </c>
      <c r="F42" s="4" t="str">
        <f>VLOOKUP(A42,HOP!A:C,3,0)</f>
        <v>2280056</v>
      </c>
      <c r="G42" s="4">
        <f t="shared" si="2"/>
        <v>0</v>
      </c>
      <c r="H42" s="4" t="str">
        <f t="shared" si="3"/>
        <v>，2280056</v>
      </c>
      <c r="I42" s="4" t="str">
        <f>VLOOKUP(A42,HOP!A:T,20,0)</f>
        <v>直连</v>
      </c>
    </row>
    <row r="43" s="4" customFormat="1" hidden="1" spans="1:9">
      <c r="A43" s="4">
        <v>16910265415</v>
      </c>
      <c r="B43" s="5">
        <v>44588</v>
      </c>
      <c r="C43" s="5">
        <v>44592</v>
      </c>
      <c r="D43" s="4">
        <v>6880</v>
      </c>
      <c r="E43" s="4" t="str">
        <f>VLOOKUP(A43,HOP!A:L,12,0)</f>
        <v>6880.00</v>
      </c>
      <c r="F43" s="4" t="str">
        <f>VLOOKUP(A43,HOP!A:C,3,0)</f>
        <v>2324761</v>
      </c>
      <c r="G43" s="4">
        <f t="shared" si="2"/>
        <v>0</v>
      </c>
      <c r="H43" s="4" t="str">
        <f t="shared" si="3"/>
        <v>，2324761</v>
      </c>
      <c r="I43" s="4" t="str">
        <f>VLOOKUP(A43,HOP!A:T,20,0)</f>
        <v>直连</v>
      </c>
    </row>
    <row r="44" s="4" customFormat="1" hidden="1" spans="1:9">
      <c r="A44" s="4">
        <v>17113555195</v>
      </c>
      <c r="B44" s="5">
        <v>44588</v>
      </c>
      <c r="C44" s="5">
        <v>44592</v>
      </c>
      <c r="D44" s="4">
        <v>3157</v>
      </c>
      <c r="E44" s="4" t="str">
        <f>VLOOKUP(A44,HOP!A:L,12,0)</f>
        <v>3157.00</v>
      </c>
      <c r="F44" s="4" t="str">
        <f>VLOOKUP(A44,HOP!A:C,3,0)</f>
        <v>2371548</v>
      </c>
      <c r="G44" s="4">
        <f t="shared" si="2"/>
        <v>0</v>
      </c>
      <c r="H44" s="4" t="str">
        <f t="shared" si="3"/>
        <v>，2371548</v>
      </c>
      <c r="I44" s="4" t="str">
        <f>VLOOKUP(A44,HOP!A:T,20,0)</f>
        <v>直连</v>
      </c>
    </row>
    <row r="45" s="4" customFormat="1" hidden="1" spans="1:9">
      <c r="A45" s="4">
        <v>17132211550</v>
      </c>
      <c r="B45" s="5">
        <v>44591</v>
      </c>
      <c r="C45" s="5">
        <v>44592</v>
      </c>
      <c r="D45" s="4">
        <v>1020</v>
      </c>
      <c r="E45" s="4" t="str">
        <f>VLOOKUP(A45,HOP!A:L,12,0)</f>
        <v>1020.00</v>
      </c>
      <c r="F45" s="4" t="str">
        <f>VLOOKUP(A45,HOP!A:C,3,0)</f>
        <v>2377114</v>
      </c>
      <c r="G45" s="4">
        <f t="shared" si="2"/>
        <v>0</v>
      </c>
      <c r="H45" s="4" t="str">
        <f t="shared" si="3"/>
        <v>，2377114</v>
      </c>
      <c r="I45" s="4" t="str">
        <f>VLOOKUP(A45,HOP!A:T,20,0)</f>
        <v>直连</v>
      </c>
    </row>
    <row r="46" s="4" customFormat="1" hidden="1" spans="1:9">
      <c r="A46" s="4">
        <v>17194195400</v>
      </c>
      <c r="B46" s="5">
        <v>44589</v>
      </c>
      <c r="C46" s="5">
        <v>44592</v>
      </c>
      <c r="D46" s="4">
        <v>414</v>
      </c>
      <c r="E46" s="4" t="str">
        <f>VLOOKUP(A46,HOP!A:L,12,0)</f>
        <v>414.00</v>
      </c>
      <c r="F46" s="4" t="str">
        <f>VLOOKUP(A46,HOP!A:C,3,0)</f>
        <v>2398066</v>
      </c>
      <c r="G46" s="4">
        <f t="shared" si="2"/>
        <v>0</v>
      </c>
      <c r="H46" s="4" t="str">
        <f t="shared" si="3"/>
        <v>，2398066</v>
      </c>
      <c r="I46" s="4" t="str">
        <f>VLOOKUP(A46,HOP!A:T,20,0)</f>
        <v>直连</v>
      </c>
    </row>
    <row r="47" s="4" customFormat="1" hidden="1" spans="1:9">
      <c r="A47" s="4">
        <v>17234271521</v>
      </c>
      <c r="B47" s="5">
        <v>44591</v>
      </c>
      <c r="C47" s="5">
        <v>44592</v>
      </c>
      <c r="D47" s="4">
        <v>5146</v>
      </c>
      <c r="E47" s="4" t="str">
        <f>VLOOKUP(A47,HOP!A:L,12,0)</f>
        <v>5146.00</v>
      </c>
      <c r="F47" s="4" t="str">
        <f>VLOOKUP(A47,HOP!A:C,3,0)</f>
        <v>2408869</v>
      </c>
      <c r="G47" s="4">
        <f t="shared" si="2"/>
        <v>0</v>
      </c>
      <c r="H47" s="4" t="str">
        <f t="shared" si="3"/>
        <v>，2408869</v>
      </c>
      <c r="I47" s="4" t="str">
        <f>VLOOKUP(A47,HOP!A:T,20,0)</f>
        <v>直连</v>
      </c>
    </row>
    <row r="48" s="4" customFormat="1" hidden="1" spans="1:9">
      <c r="A48" s="4">
        <v>17251346503</v>
      </c>
      <c r="B48" s="5">
        <v>44591</v>
      </c>
      <c r="C48" s="5">
        <v>44592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VLOOKUP(A48,HOP!A:T,20,0)</f>
        <v>#N/A</v>
      </c>
    </row>
    <row r="49" s="4" customFormat="1" hidden="1" spans="1:9">
      <c r="A49" s="4">
        <v>17251388936</v>
      </c>
      <c r="B49" s="5">
        <v>44590</v>
      </c>
      <c r="C49" s="5">
        <v>44592</v>
      </c>
      <c r="D49" s="4">
        <v>914</v>
      </c>
      <c r="E49" s="4" t="str">
        <f>VLOOKUP(A49,HOP!A:L,12,0)</f>
        <v>914.00</v>
      </c>
      <c r="F49" s="4" t="str">
        <f>VLOOKUP(A49,HOP!A:C,3,0)</f>
        <v>2410340</v>
      </c>
      <c r="G49" s="4">
        <f t="shared" si="2"/>
        <v>0</v>
      </c>
      <c r="H49" s="4" t="str">
        <f t="shared" si="3"/>
        <v>，2410340</v>
      </c>
      <c r="I49" s="4" t="str">
        <f>VLOOKUP(A49,HOP!A:T,20,0)</f>
        <v>直连</v>
      </c>
    </row>
    <row r="50" s="4" customFormat="1" hidden="1" spans="1:9">
      <c r="A50" s="4">
        <v>17251694943</v>
      </c>
      <c r="B50" s="5">
        <v>44591</v>
      </c>
      <c r="C50" s="5">
        <v>44592</v>
      </c>
      <c r="D50" s="4">
        <v>413</v>
      </c>
      <c r="E50" s="4" t="str">
        <f>VLOOKUP(A50,HOP!A:L,12,0)</f>
        <v>413.00</v>
      </c>
      <c r="F50" s="4" t="str">
        <f>VLOOKUP(A50,HOP!A:C,3,0)</f>
        <v>2410370</v>
      </c>
      <c r="G50" s="4">
        <f t="shared" si="2"/>
        <v>0</v>
      </c>
      <c r="H50" s="4" t="str">
        <f t="shared" si="3"/>
        <v>，2410370</v>
      </c>
      <c r="I50" s="4" t="str">
        <f>VLOOKUP(A50,HOP!A:T,20,0)</f>
        <v>直连</v>
      </c>
    </row>
    <row r="51" s="4" customFormat="1" hidden="1" spans="1:9">
      <c r="A51" s="4">
        <v>17255203150</v>
      </c>
      <c r="B51" s="5">
        <v>44590</v>
      </c>
      <c r="C51" s="5">
        <v>44592</v>
      </c>
      <c r="D51" s="4">
        <v>1220</v>
      </c>
      <c r="E51" s="4" t="str">
        <f>VLOOKUP(A51,HOP!A:L,12,0)</f>
        <v>1220.00</v>
      </c>
      <c r="F51" s="4" t="str">
        <f>VLOOKUP(A51,HOP!A:C,3,0)</f>
        <v>2410503</v>
      </c>
      <c r="G51" s="4">
        <f t="shared" si="2"/>
        <v>0</v>
      </c>
      <c r="H51" s="4" t="str">
        <f t="shared" si="3"/>
        <v>，2410503</v>
      </c>
      <c r="I51" s="4" t="str">
        <f>VLOOKUP(A51,HOP!A:T,20,0)</f>
        <v>直连</v>
      </c>
    </row>
    <row r="52" s="4" customFormat="1" hidden="1" spans="1:9">
      <c r="A52" s="4">
        <v>17255812614</v>
      </c>
      <c r="B52" s="5">
        <v>44590</v>
      </c>
      <c r="C52" s="5">
        <v>44592</v>
      </c>
      <c r="D52" s="4">
        <v>808</v>
      </c>
      <c r="E52" s="4" t="str">
        <f>VLOOKUP(A52,HOP!A:L,12,0)</f>
        <v>808.00</v>
      </c>
      <c r="F52" s="4" t="str">
        <f>VLOOKUP(A52,HOP!A:C,3,0)</f>
        <v>2410560</v>
      </c>
      <c r="G52" s="4">
        <f t="shared" si="2"/>
        <v>0</v>
      </c>
      <c r="H52" s="4" t="str">
        <f t="shared" si="3"/>
        <v>，2410560</v>
      </c>
      <c r="I52" s="4" t="str">
        <f>VLOOKUP(A52,HOP!A:T,20,0)</f>
        <v>直连</v>
      </c>
    </row>
    <row r="53" s="4" customFormat="1" hidden="1" spans="1:9">
      <c r="A53" s="4">
        <v>17257058218</v>
      </c>
      <c r="B53" s="5">
        <v>44591</v>
      </c>
      <c r="C53" s="5">
        <v>44592</v>
      </c>
      <c r="D53" s="4">
        <v>484</v>
      </c>
      <c r="E53" s="4" t="str">
        <f>VLOOKUP(A53,HOP!A:L,12,0)</f>
        <v>484.00</v>
      </c>
      <c r="F53" s="4" t="str">
        <f>VLOOKUP(A53,HOP!A:C,3,0)</f>
        <v>2410709</v>
      </c>
      <c r="G53" s="4">
        <f t="shared" si="2"/>
        <v>0</v>
      </c>
      <c r="H53" s="4" t="str">
        <f t="shared" si="3"/>
        <v>，2410709</v>
      </c>
      <c r="I53" s="4" t="str">
        <f>VLOOKUP(A53,HOP!A:T,20,0)</f>
        <v>直连</v>
      </c>
    </row>
    <row r="54" s="4" customFormat="1" hidden="1" spans="1:9">
      <c r="A54" s="4">
        <v>17257085383</v>
      </c>
      <c r="B54" s="5">
        <v>44591</v>
      </c>
      <c r="C54" s="5">
        <v>44592</v>
      </c>
      <c r="D54" s="4">
        <v>400</v>
      </c>
      <c r="E54" s="4" t="str">
        <f>VLOOKUP(A54,HOP!A:L,12,0)</f>
        <v>400.00</v>
      </c>
      <c r="F54" s="4" t="str">
        <f>VLOOKUP(A54,HOP!A:C,3,0)</f>
        <v>2410717</v>
      </c>
      <c r="G54" s="4">
        <f t="shared" si="2"/>
        <v>0</v>
      </c>
      <c r="H54" s="4" t="str">
        <f t="shared" si="3"/>
        <v>，2410717</v>
      </c>
      <c r="I54" s="4" t="str">
        <f>VLOOKUP(A54,HOP!A:T,20,0)</f>
        <v>直连</v>
      </c>
    </row>
    <row r="55" s="4" customFormat="1" hidden="1" spans="1:9">
      <c r="A55" s="4">
        <v>17257624029</v>
      </c>
      <c r="B55" s="5">
        <v>44591</v>
      </c>
      <c r="C55" s="5">
        <v>44592</v>
      </c>
      <c r="D55" s="4">
        <v>245</v>
      </c>
      <c r="E55" s="4" t="str">
        <f>VLOOKUP(A55,HOP!A:L,12,0)</f>
        <v>245.00</v>
      </c>
      <c r="F55" s="4" t="str">
        <f>VLOOKUP(A55,HOP!A:C,3,0)</f>
        <v>2410801</v>
      </c>
      <c r="G55" s="4">
        <f t="shared" si="2"/>
        <v>0</v>
      </c>
      <c r="H55" s="4" t="str">
        <f t="shared" si="3"/>
        <v>，2410801</v>
      </c>
      <c r="I55" s="4" t="str">
        <f>VLOOKUP(A55,HOP!A:T,20,0)</f>
        <v>直连</v>
      </c>
    </row>
    <row r="56" s="4" customFormat="1" hidden="1" spans="1:9">
      <c r="A56" s="4">
        <v>17257885339</v>
      </c>
      <c r="B56" s="5">
        <v>44591</v>
      </c>
      <c r="C56" s="5">
        <v>44592</v>
      </c>
      <c r="D56" s="4">
        <v>189</v>
      </c>
      <c r="E56" s="4" t="str">
        <f>VLOOKUP(A56,HOP!A:L,12,0)</f>
        <v>189.00</v>
      </c>
      <c r="F56" s="4" t="str">
        <f>VLOOKUP(A56,HOP!A:C,3,0)</f>
        <v>2410858</v>
      </c>
      <c r="G56" s="4">
        <f t="shared" si="2"/>
        <v>0</v>
      </c>
      <c r="H56" s="4" t="str">
        <f t="shared" si="3"/>
        <v>，2410858</v>
      </c>
      <c r="I56" s="4" t="str">
        <f>VLOOKUP(A56,HOP!A:T,20,0)</f>
        <v>直连</v>
      </c>
    </row>
    <row r="57" s="4" customFormat="1" hidden="1" spans="1:9">
      <c r="A57" s="4">
        <v>17258008146</v>
      </c>
      <c r="B57" s="5">
        <v>44591</v>
      </c>
      <c r="C57" s="5">
        <v>44592</v>
      </c>
      <c r="D57" s="4">
        <v>166</v>
      </c>
      <c r="E57" s="4" t="str">
        <f>VLOOKUP(A57,HOP!A:L,12,0)</f>
        <v>166.00</v>
      </c>
      <c r="F57" s="4" t="str">
        <f>VLOOKUP(A57,HOP!A:C,3,0)</f>
        <v>2410889</v>
      </c>
      <c r="G57" s="4">
        <f t="shared" si="2"/>
        <v>0</v>
      </c>
      <c r="H57" s="4" t="str">
        <f t="shared" si="3"/>
        <v>，2410889</v>
      </c>
      <c r="I57" s="4" t="str">
        <f>VLOOKUP(A57,HOP!A:T,20,0)</f>
        <v>直连</v>
      </c>
    </row>
    <row r="58" s="4" customFormat="1" hidden="1" spans="1:9">
      <c r="A58" s="4">
        <v>17258069078</v>
      </c>
      <c r="B58" s="5">
        <v>44591</v>
      </c>
      <c r="C58" s="5">
        <v>44592</v>
      </c>
      <c r="D58" s="4">
        <v>231</v>
      </c>
      <c r="E58" s="4" t="str">
        <f>VLOOKUP(A58,HOP!A:L,12,0)</f>
        <v>231.00</v>
      </c>
      <c r="F58" s="4" t="str">
        <f>VLOOKUP(A58,HOP!A:C,3,0)</f>
        <v>2410899</v>
      </c>
      <c r="G58" s="4">
        <f t="shared" si="2"/>
        <v>0</v>
      </c>
      <c r="H58" s="4" t="str">
        <f t="shared" si="3"/>
        <v>，2410899</v>
      </c>
      <c r="I58" s="4" t="str">
        <f>VLOOKUP(A58,HOP!A:T,20,0)</f>
        <v>直连</v>
      </c>
    </row>
    <row r="59" s="4" customFormat="1" hidden="1" spans="1:9">
      <c r="A59" s="4">
        <v>17258516558</v>
      </c>
      <c r="B59" s="5">
        <v>44591</v>
      </c>
      <c r="C59" s="5">
        <v>44592</v>
      </c>
      <c r="D59" s="4">
        <v>519</v>
      </c>
      <c r="E59" s="4" t="str">
        <f>VLOOKUP(A59,HOP!A:L,12,0)</f>
        <v>519.00</v>
      </c>
      <c r="F59" s="4" t="str">
        <f>VLOOKUP(A59,HOP!A:C,3,0)</f>
        <v>2410975</v>
      </c>
      <c r="G59" s="4">
        <f t="shared" si="2"/>
        <v>0</v>
      </c>
      <c r="H59" s="4" t="str">
        <f t="shared" si="3"/>
        <v>，2410975</v>
      </c>
      <c r="I59" s="4" t="str">
        <f>VLOOKUP(A59,HOP!A:T,20,0)</f>
        <v>直连</v>
      </c>
    </row>
    <row r="60" s="4" customFormat="1" hidden="1" spans="1:9">
      <c r="A60" s="4">
        <v>17258531128</v>
      </c>
      <c r="B60" s="5">
        <v>44591</v>
      </c>
      <c r="C60" s="5">
        <v>44592</v>
      </c>
      <c r="D60" s="4">
        <v>199</v>
      </c>
      <c r="E60" s="4" t="str">
        <f>VLOOKUP(A60,HOP!A:L,12,0)</f>
        <v>199.00</v>
      </c>
      <c r="F60" s="4" t="str">
        <f>VLOOKUP(A60,HOP!A:C,3,0)</f>
        <v>2410977</v>
      </c>
      <c r="G60" s="4">
        <f t="shared" si="2"/>
        <v>0</v>
      </c>
      <c r="H60" s="4" t="str">
        <f t="shared" si="3"/>
        <v>，2410977</v>
      </c>
      <c r="I60" s="4" t="str">
        <f>VLOOKUP(A60,HOP!A:T,20,0)</f>
        <v>直连</v>
      </c>
    </row>
    <row r="61" s="4" customFormat="1" hidden="1" spans="1:9">
      <c r="A61" s="4">
        <v>17258736740</v>
      </c>
      <c r="B61" s="5">
        <v>44591</v>
      </c>
      <c r="C61" s="5">
        <v>44592</v>
      </c>
      <c r="D61" s="4">
        <v>643</v>
      </c>
      <c r="E61" s="4" t="str">
        <f>VLOOKUP(A61,HOP!A:L,12,0)</f>
        <v>643.00</v>
      </c>
      <c r="F61" s="4" t="str">
        <f>VLOOKUP(A61,HOP!A:C,3,0)</f>
        <v>2411016</v>
      </c>
      <c r="G61" s="4">
        <f t="shared" si="2"/>
        <v>0</v>
      </c>
      <c r="H61" s="4" t="str">
        <f t="shared" si="3"/>
        <v>，2411016</v>
      </c>
      <c r="I61" s="4" t="str">
        <f>VLOOKUP(A61,HOP!A:T,20,0)</f>
        <v>直连</v>
      </c>
    </row>
    <row r="62" s="4" customFormat="1" hidden="1" spans="1:9">
      <c r="A62" s="4">
        <v>17062187353</v>
      </c>
      <c r="B62" s="5">
        <v>44591</v>
      </c>
      <c r="C62" s="5">
        <v>44593</v>
      </c>
      <c r="D62" s="4">
        <v>3630</v>
      </c>
      <c r="E62" s="4" t="str">
        <f>VLOOKUP(A62,HOP!A:L,12,0)</f>
        <v>3630.00</v>
      </c>
      <c r="F62" s="4" t="str">
        <f>VLOOKUP(A62,HOP!A:C,3,0)</f>
        <v>2358329</v>
      </c>
      <c r="G62" s="4">
        <f t="shared" si="2"/>
        <v>0</v>
      </c>
      <c r="H62" s="4" t="str">
        <f t="shared" si="3"/>
        <v>，2358329</v>
      </c>
      <c r="I62" s="4" t="str">
        <f>VLOOKUP(A62,HOP!A:T,20,0)</f>
        <v>直连</v>
      </c>
    </row>
    <row r="63" s="4" customFormat="1" hidden="1" spans="1:9">
      <c r="A63" s="4">
        <v>17112531074</v>
      </c>
      <c r="B63" s="5">
        <v>44590</v>
      </c>
      <c r="C63" s="5">
        <v>44593</v>
      </c>
      <c r="D63" s="4">
        <v>8142</v>
      </c>
      <c r="E63" s="4" t="str">
        <f>VLOOKUP(A63,HOP!A:L,12,0)</f>
        <v>8142.00</v>
      </c>
      <c r="F63" s="4" t="str">
        <f>VLOOKUP(A63,HOP!A:C,3,0)</f>
        <v>2371146</v>
      </c>
      <c r="G63" s="4">
        <f t="shared" si="2"/>
        <v>0</v>
      </c>
      <c r="H63" s="4" t="str">
        <f t="shared" si="3"/>
        <v>，2371146</v>
      </c>
      <c r="I63" s="4" t="str">
        <f>VLOOKUP(A63,HOP!A:T,20,0)</f>
        <v>直连</v>
      </c>
    </row>
    <row r="64" s="4" customFormat="1" hidden="1" spans="1:9">
      <c r="A64" s="4">
        <v>17249104064</v>
      </c>
      <c r="B64" s="5">
        <v>44592</v>
      </c>
      <c r="C64" s="5">
        <v>44593</v>
      </c>
      <c r="D64" s="4">
        <v>437</v>
      </c>
      <c r="E64" s="4" t="str">
        <f>VLOOKUP(A64,HOP!A:L,12,0)</f>
        <v>437.00</v>
      </c>
      <c r="F64" s="4" t="str">
        <f>VLOOKUP(A64,HOP!A:C,3,0)</f>
        <v>2410044</v>
      </c>
      <c r="G64" s="4">
        <f t="shared" si="2"/>
        <v>0</v>
      </c>
      <c r="H64" s="4" t="str">
        <f t="shared" si="3"/>
        <v>，2410044</v>
      </c>
      <c r="I64" s="4" t="str">
        <f>VLOOKUP(A64,HOP!A:T,20,0)</f>
        <v>直连</v>
      </c>
    </row>
    <row r="65" s="4" customFormat="1" hidden="1" spans="1:9">
      <c r="A65" s="4">
        <v>17256407181</v>
      </c>
      <c r="B65" s="5">
        <v>44591</v>
      </c>
      <c r="C65" s="5">
        <v>44593</v>
      </c>
      <c r="D65" s="4">
        <v>838</v>
      </c>
      <c r="E65" s="4" t="str">
        <f>VLOOKUP(A65,HOP!A:L,12,0)</f>
        <v>838.00</v>
      </c>
      <c r="F65" s="4" t="str">
        <f>VLOOKUP(A65,HOP!A:C,3,0)</f>
        <v>2410643</v>
      </c>
      <c r="G65" s="4">
        <f t="shared" si="2"/>
        <v>0</v>
      </c>
      <c r="H65" s="4" t="str">
        <f t="shared" si="3"/>
        <v>，2410643</v>
      </c>
      <c r="I65" s="4" t="str">
        <f>VLOOKUP(A65,HOP!A:T,20,0)</f>
        <v>直连</v>
      </c>
    </row>
    <row r="66" s="4" customFormat="1" hidden="1" spans="1:9">
      <c r="A66" s="4">
        <v>17258248777</v>
      </c>
      <c r="B66" s="5">
        <v>44592</v>
      </c>
      <c r="C66" s="5">
        <v>44593</v>
      </c>
      <c r="D66" s="4">
        <v>486</v>
      </c>
      <c r="E66" s="4" t="str">
        <f>VLOOKUP(A66,HOP!A:L,12,0)</f>
        <v>486.00</v>
      </c>
      <c r="F66" s="4" t="str">
        <f>VLOOKUP(A66,HOP!A:C,3,0)</f>
        <v>2410943</v>
      </c>
      <c r="G66" s="4">
        <f t="shared" si="2"/>
        <v>0</v>
      </c>
      <c r="H66" s="4" t="str">
        <f t="shared" si="3"/>
        <v>，2410943</v>
      </c>
      <c r="I66" s="4" t="str">
        <f>VLOOKUP(A66,HOP!A:T,20,0)</f>
        <v>直连</v>
      </c>
    </row>
    <row r="67" s="4" customFormat="1" hidden="1" spans="1:9">
      <c r="A67" s="4">
        <v>17258741213</v>
      </c>
      <c r="B67" s="5">
        <v>44592</v>
      </c>
      <c r="C67" s="5">
        <v>44593</v>
      </c>
      <c r="D67" s="4">
        <v>519</v>
      </c>
      <c r="E67" s="4" t="str">
        <f>VLOOKUP(A67,HOP!A:L,12,0)</f>
        <v>519.00</v>
      </c>
      <c r="F67" s="4" t="str">
        <f>VLOOKUP(A67,HOP!A:C,3,0)</f>
        <v>2411019</v>
      </c>
      <c r="G67" s="4">
        <f t="shared" ref="G67:G104" si="4">D67-E67</f>
        <v>0</v>
      </c>
      <c r="H67" s="4" t="str">
        <f t="shared" ref="H67:H98" si="5">$H$1&amp;F67</f>
        <v>，2411019</v>
      </c>
      <c r="I67" s="4" t="str">
        <f>VLOOKUP(A67,HOP!A:T,20,0)</f>
        <v>直连</v>
      </c>
    </row>
    <row r="68" s="4" customFormat="1" hidden="1" spans="1:9">
      <c r="A68" s="4">
        <v>17262454821</v>
      </c>
      <c r="B68" s="5">
        <v>44592</v>
      </c>
      <c r="C68" s="5">
        <v>44593</v>
      </c>
      <c r="D68" s="4">
        <v>156</v>
      </c>
      <c r="E68" s="4" t="str">
        <f>VLOOKUP(A68,HOP!A:L,12,0)</f>
        <v>156.00</v>
      </c>
      <c r="F68" s="4" t="str">
        <f>VLOOKUP(A68,HOP!A:C,3,0)</f>
        <v>2411211</v>
      </c>
      <c r="G68" s="4">
        <f t="shared" si="4"/>
        <v>0</v>
      </c>
      <c r="H68" s="4" t="str">
        <f t="shared" si="5"/>
        <v>，2411211</v>
      </c>
      <c r="I68" s="4" t="str">
        <f>VLOOKUP(A68,HOP!A:T,20,0)</f>
        <v>直连</v>
      </c>
    </row>
    <row r="69" s="4" customFormat="1" hidden="1" spans="1:9">
      <c r="A69" s="4">
        <v>17262482288</v>
      </c>
      <c r="B69" s="5">
        <v>44592</v>
      </c>
      <c r="C69" s="5">
        <v>44593</v>
      </c>
      <c r="D69" s="4">
        <v>241</v>
      </c>
      <c r="E69" s="4" t="str">
        <f>VLOOKUP(A69,HOP!A:L,12,0)</f>
        <v>241.00</v>
      </c>
      <c r="F69" s="4" t="str">
        <f>VLOOKUP(A69,HOP!A:C,3,0)</f>
        <v>2411216</v>
      </c>
      <c r="G69" s="4">
        <f t="shared" si="4"/>
        <v>0</v>
      </c>
      <c r="H69" s="4" t="str">
        <f t="shared" si="5"/>
        <v>，2411216</v>
      </c>
      <c r="I69" s="4" t="str">
        <f>VLOOKUP(A69,HOP!A:T,20,0)</f>
        <v>直连</v>
      </c>
    </row>
    <row r="70" s="4" customFormat="1" hidden="1" spans="1:9">
      <c r="A70" s="4">
        <v>17262611014</v>
      </c>
      <c r="B70" s="5">
        <v>44592</v>
      </c>
      <c r="C70" s="5">
        <v>44593</v>
      </c>
      <c r="D70" s="4">
        <v>4963</v>
      </c>
      <c r="E70" s="4" t="str">
        <f>VLOOKUP(A70,HOP!A:L,12,0)</f>
        <v>4963.00</v>
      </c>
      <c r="F70" s="4" t="str">
        <f>VLOOKUP(A70,HOP!A:C,3,0)</f>
        <v>2411245</v>
      </c>
      <c r="G70" s="4">
        <f t="shared" si="4"/>
        <v>0</v>
      </c>
      <c r="H70" s="4" t="str">
        <f t="shared" si="5"/>
        <v>，2411245</v>
      </c>
      <c r="I70" s="4" t="str">
        <f>VLOOKUP(A70,HOP!A:T,20,0)</f>
        <v>直连</v>
      </c>
    </row>
    <row r="71" s="4" customFormat="1" hidden="1" spans="1:9">
      <c r="A71" s="4">
        <v>17262664506</v>
      </c>
      <c r="B71" s="5">
        <v>44592</v>
      </c>
      <c r="C71" s="5">
        <v>44593</v>
      </c>
      <c r="D71" s="4">
        <v>625</v>
      </c>
      <c r="E71" s="4" t="str">
        <f>VLOOKUP(A71,HOP!A:L,12,0)</f>
        <v>625.00</v>
      </c>
      <c r="F71" s="4" t="str">
        <f>VLOOKUP(A71,HOP!A:C,3,0)</f>
        <v>2411256</v>
      </c>
      <c r="G71" s="4">
        <f t="shared" si="4"/>
        <v>0</v>
      </c>
      <c r="H71" s="4" t="str">
        <f t="shared" si="5"/>
        <v>，2411256</v>
      </c>
      <c r="I71" s="4" t="str">
        <f>VLOOKUP(A71,HOP!A:T,20,0)</f>
        <v>直连</v>
      </c>
    </row>
    <row r="72" s="4" customFormat="1" hidden="1" spans="1:9">
      <c r="A72" s="4">
        <v>17262776163</v>
      </c>
      <c r="B72" s="5">
        <v>44592</v>
      </c>
      <c r="C72" s="5">
        <v>44593</v>
      </c>
      <c r="D72" s="4">
        <v>443</v>
      </c>
      <c r="E72" s="4" t="str">
        <f>VLOOKUP(A72,HOP!A:L,12,0)</f>
        <v>443.00</v>
      </c>
      <c r="F72" s="4" t="str">
        <f>VLOOKUP(A72,HOP!A:C,3,0)</f>
        <v>2411274</v>
      </c>
      <c r="G72" s="4">
        <f t="shared" si="4"/>
        <v>0</v>
      </c>
      <c r="H72" s="4" t="str">
        <f t="shared" si="5"/>
        <v>，2411274</v>
      </c>
      <c r="I72" s="4" t="str">
        <f>VLOOKUP(A72,HOP!A:T,20,0)</f>
        <v>直连</v>
      </c>
    </row>
    <row r="73" s="4" customFormat="1" hidden="1" spans="1:9">
      <c r="A73" s="4">
        <v>17262895436</v>
      </c>
      <c r="B73" s="5">
        <v>44592</v>
      </c>
      <c r="C73" s="5">
        <v>44593</v>
      </c>
      <c r="D73" s="4">
        <v>715</v>
      </c>
      <c r="E73" s="4" t="str">
        <f>VLOOKUP(A73,HOP!A:L,12,0)</f>
        <v>715.00</v>
      </c>
      <c r="F73" s="4" t="str">
        <f>VLOOKUP(A73,HOP!A:C,3,0)</f>
        <v>2411308</v>
      </c>
      <c r="G73" s="4">
        <f t="shared" si="4"/>
        <v>0</v>
      </c>
      <c r="H73" s="4" t="str">
        <f t="shared" si="5"/>
        <v>，2411308</v>
      </c>
      <c r="I73" s="4" t="str">
        <f>VLOOKUP(A73,HOP!A:T,20,0)</f>
        <v>直连</v>
      </c>
    </row>
    <row r="74" s="4" customFormat="1" hidden="1" spans="1:9">
      <c r="A74" s="4">
        <v>17263283010</v>
      </c>
      <c r="B74" s="5">
        <v>44592</v>
      </c>
      <c r="C74" s="5">
        <v>44593</v>
      </c>
      <c r="D74" s="4">
        <v>352</v>
      </c>
      <c r="E74" s="4" t="str">
        <f>VLOOKUP(A74,HOP!A:L,12,0)</f>
        <v>352.00</v>
      </c>
      <c r="F74" s="4" t="str">
        <f>VLOOKUP(A74,HOP!A:C,3,0)</f>
        <v>2411378</v>
      </c>
      <c r="G74" s="4">
        <f t="shared" si="4"/>
        <v>0</v>
      </c>
      <c r="H74" s="4" t="str">
        <f t="shared" si="5"/>
        <v>，2411378</v>
      </c>
      <c r="I74" s="4" t="str">
        <f>VLOOKUP(A74,HOP!A:T,20,0)</f>
        <v>直连</v>
      </c>
    </row>
    <row r="75" s="4" customFormat="1" hidden="1" spans="1:9">
      <c r="A75" s="4">
        <v>17185874090</v>
      </c>
      <c r="B75" s="5">
        <v>44592</v>
      </c>
      <c r="C75" s="5">
        <v>44594</v>
      </c>
      <c r="D75" s="4">
        <v>0</v>
      </c>
      <c r="E75" s="4" t="e">
        <f>VLOOKUP(A75,HOP!A:L,12,0)</f>
        <v>#N/A</v>
      </c>
      <c r="F75" s="4" t="e">
        <f>VLOOKUP(A75,HOP!A:C,3,0)</f>
        <v>#N/A</v>
      </c>
      <c r="G75" s="4" t="e">
        <f t="shared" si="4"/>
        <v>#N/A</v>
      </c>
      <c r="H75" s="4" t="e">
        <f t="shared" si="5"/>
        <v>#N/A</v>
      </c>
      <c r="I75" s="4" t="e">
        <f>VLOOKUP(A75,HOP!A:T,20,0)</f>
        <v>#N/A</v>
      </c>
    </row>
    <row r="76" s="4" customFormat="1" hidden="1" spans="1:9">
      <c r="A76" s="4">
        <v>17190374639</v>
      </c>
      <c r="B76" s="5">
        <v>44592</v>
      </c>
      <c r="C76" s="5">
        <v>44594</v>
      </c>
      <c r="D76" s="4">
        <v>1710</v>
      </c>
      <c r="E76" s="4" t="str">
        <f>VLOOKUP(A76,HOP!A:L,12,0)</f>
        <v>1710.00</v>
      </c>
      <c r="F76" s="4" t="str">
        <f>VLOOKUP(A76,HOP!A:C,3,0)</f>
        <v>2395792</v>
      </c>
      <c r="G76" s="4">
        <f t="shared" si="4"/>
        <v>0</v>
      </c>
      <c r="H76" s="4" t="str">
        <f t="shared" si="5"/>
        <v>，2395792</v>
      </c>
      <c r="I76" s="4" t="str">
        <f>VLOOKUP(A76,HOP!A:T,20,0)</f>
        <v>直连</v>
      </c>
    </row>
    <row r="77" s="4" customFormat="1" hidden="1" spans="1:9">
      <c r="A77" s="4">
        <v>17258248592</v>
      </c>
      <c r="B77" s="5">
        <v>44593</v>
      </c>
      <c r="C77" s="5">
        <v>44594</v>
      </c>
      <c r="D77" s="4">
        <v>1310</v>
      </c>
      <c r="E77" s="4" t="str">
        <f>VLOOKUP(A77,HOP!A:L,12,0)</f>
        <v>1310.00</v>
      </c>
      <c r="F77" s="4" t="str">
        <f>VLOOKUP(A77,HOP!A:C,3,0)</f>
        <v>2410921</v>
      </c>
      <c r="G77" s="4">
        <f t="shared" si="4"/>
        <v>0</v>
      </c>
      <c r="H77" s="4" t="str">
        <f t="shared" si="5"/>
        <v>，2410921</v>
      </c>
      <c r="I77" s="4" t="str">
        <f>VLOOKUP(A77,HOP!A:T,20,0)</f>
        <v>直连</v>
      </c>
    </row>
    <row r="78" s="4" customFormat="1" hidden="1" spans="1:9">
      <c r="A78" s="4">
        <v>17262782892</v>
      </c>
      <c r="B78" s="5">
        <v>44592</v>
      </c>
      <c r="C78" s="5">
        <v>44594</v>
      </c>
      <c r="D78" s="4">
        <v>1298</v>
      </c>
      <c r="E78" s="4" t="str">
        <f>VLOOKUP(A78,HOP!A:L,12,0)</f>
        <v>1298.00</v>
      </c>
      <c r="F78" s="4" t="str">
        <f>VLOOKUP(A78,HOP!A:C,3,0)</f>
        <v>2411278</v>
      </c>
      <c r="G78" s="4">
        <f t="shared" si="4"/>
        <v>0</v>
      </c>
      <c r="H78" s="4" t="str">
        <f t="shared" si="5"/>
        <v>，2411278</v>
      </c>
      <c r="I78" s="4" t="str">
        <f>VLOOKUP(A78,HOP!A:T,20,0)</f>
        <v>直连</v>
      </c>
    </row>
    <row r="79" s="4" customFormat="1" hidden="1" spans="1:9">
      <c r="A79" s="4">
        <v>17263179251</v>
      </c>
      <c r="B79" s="5">
        <v>44593</v>
      </c>
      <c r="C79" s="5">
        <v>44594</v>
      </c>
      <c r="D79" s="4">
        <v>2618</v>
      </c>
      <c r="E79" s="4" t="str">
        <f>VLOOKUP(A79,HOP!A:L,12,0)</f>
        <v>2618.00</v>
      </c>
      <c r="F79" s="4" t="str">
        <f>VLOOKUP(A79,HOP!A:C,3,0)</f>
        <v>2411358</v>
      </c>
      <c r="G79" s="4">
        <f t="shared" si="4"/>
        <v>0</v>
      </c>
      <c r="H79" s="4" t="str">
        <f t="shared" si="5"/>
        <v>，2411358</v>
      </c>
      <c r="I79" s="4" t="str">
        <f>VLOOKUP(A79,HOP!A:T,20,0)</f>
        <v>直连</v>
      </c>
    </row>
    <row r="80" s="4" customFormat="1" hidden="1" spans="1:9">
      <c r="A80" s="4">
        <v>17263298503</v>
      </c>
      <c r="B80" s="5">
        <v>44593</v>
      </c>
      <c r="C80" s="5">
        <v>44594</v>
      </c>
      <c r="D80" s="4">
        <v>357</v>
      </c>
      <c r="E80" s="4" t="str">
        <f>VLOOKUP(A80,HOP!A:L,12,0)</f>
        <v>357.00</v>
      </c>
      <c r="F80" s="4" t="str">
        <f>VLOOKUP(A80,HOP!A:C,3,0)</f>
        <v>2411384</v>
      </c>
      <c r="G80" s="4">
        <f t="shared" si="4"/>
        <v>0</v>
      </c>
      <c r="H80" s="4" t="str">
        <f t="shared" si="5"/>
        <v>，2411384</v>
      </c>
      <c r="I80" s="4" t="str">
        <f>VLOOKUP(A80,HOP!A:T,20,0)</f>
        <v>直连</v>
      </c>
    </row>
    <row r="81" s="4" customFormat="1" hidden="1" spans="1:9">
      <c r="A81" s="4">
        <v>17264165455</v>
      </c>
      <c r="B81" s="5">
        <v>44593</v>
      </c>
      <c r="C81" s="5">
        <v>44594</v>
      </c>
      <c r="D81" s="4">
        <v>644</v>
      </c>
      <c r="E81" s="4" t="str">
        <f>VLOOKUP(A81,HOP!A:L,12,0)</f>
        <v>644.00</v>
      </c>
      <c r="F81" s="4" t="str">
        <f>VLOOKUP(A81,HOP!A:C,3,0)</f>
        <v>2411607</v>
      </c>
      <c r="G81" s="4">
        <f t="shared" si="4"/>
        <v>0</v>
      </c>
      <c r="H81" s="4" t="str">
        <f t="shared" si="5"/>
        <v>，2411607</v>
      </c>
      <c r="I81" s="4" t="str">
        <f>VLOOKUP(A81,HOP!A:T,20,0)</f>
        <v>直连</v>
      </c>
    </row>
    <row r="82" s="4" customFormat="1" hidden="1" spans="1:9">
      <c r="A82" s="4">
        <v>17264694322</v>
      </c>
      <c r="B82" s="5">
        <v>44593</v>
      </c>
      <c r="C82" s="5">
        <v>44594</v>
      </c>
      <c r="D82" s="4">
        <v>232</v>
      </c>
      <c r="E82" s="4" t="str">
        <f>VLOOKUP(A82,HOP!A:L,12,0)</f>
        <v>232.00</v>
      </c>
      <c r="F82" s="4" t="str">
        <f>VLOOKUP(A82,HOP!A:C,3,0)</f>
        <v>2411672</v>
      </c>
      <c r="G82" s="4">
        <f t="shared" si="4"/>
        <v>0</v>
      </c>
      <c r="H82" s="4" t="str">
        <f t="shared" si="5"/>
        <v>，2411672</v>
      </c>
      <c r="I82" s="4" t="str">
        <f>VLOOKUP(A82,HOP!A:T,20,0)</f>
        <v>直连</v>
      </c>
    </row>
    <row r="83" s="4" customFormat="1" hidden="1" spans="1:9">
      <c r="A83" s="4">
        <v>17265403381</v>
      </c>
      <c r="B83" s="5">
        <v>44593</v>
      </c>
      <c r="C83" s="5">
        <v>44594</v>
      </c>
      <c r="D83" s="4">
        <v>1703</v>
      </c>
      <c r="E83" s="4" t="str">
        <f>VLOOKUP(A83,HOP!A:L,12,0)</f>
        <v>1703.00</v>
      </c>
      <c r="F83" s="4" t="str">
        <f>VLOOKUP(A83,HOP!A:C,3,0)</f>
        <v>2411768</v>
      </c>
      <c r="G83" s="4">
        <f t="shared" si="4"/>
        <v>0</v>
      </c>
      <c r="H83" s="4" t="str">
        <f t="shared" si="5"/>
        <v>，2411768</v>
      </c>
      <c r="I83" s="4" t="str">
        <f>VLOOKUP(A83,HOP!A:T,20,0)</f>
        <v>直连</v>
      </c>
    </row>
    <row r="84" s="4" customFormat="1" hidden="1" spans="1:9">
      <c r="A84" s="4">
        <v>16980027237</v>
      </c>
      <c r="B84" s="5">
        <v>44593</v>
      </c>
      <c r="C84" s="5">
        <v>44595</v>
      </c>
      <c r="D84" s="4">
        <v>1984</v>
      </c>
      <c r="E84" s="4" t="str">
        <f>VLOOKUP(A84,HOP!A:L,12,0)</f>
        <v>1984.00</v>
      </c>
      <c r="F84" s="4" t="str">
        <f>VLOOKUP(A84,HOP!A:C,3,0)</f>
        <v>2339492</v>
      </c>
      <c r="G84" s="4">
        <f t="shared" si="4"/>
        <v>0</v>
      </c>
      <c r="H84" s="4" t="str">
        <f t="shared" si="5"/>
        <v>，2339492</v>
      </c>
      <c r="I84" s="4" t="str">
        <f>VLOOKUP(A84,HOP!A:T,20,0)</f>
        <v>直连</v>
      </c>
    </row>
    <row r="85" s="4" customFormat="1" hidden="1" spans="1:9">
      <c r="A85" s="4">
        <v>17248507378</v>
      </c>
      <c r="B85" s="5">
        <v>44593</v>
      </c>
      <c r="C85" s="5">
        <v>44595</v>
      </c>
      <c r="D85" s="4">
        <v>1074</v>
      </c>
      <c r="E85" s="4" t="str">
        <f>VLOOKUP(A85,HOP!A:L,12,0)</f>
        <v>1074.00</v>
      </c>
      <c r="F85" s="4" t="str">
        <f>VLOOKUP(A85,HOP!A:C,3,0)</f>
        <v>2409988</v>
      </c>
      <c r="G85" s="4">
        <f t="shared" si="4"/>
        <v>0</v>
      </c>
      <c r="H85" s="4" t="str">
        <f t="shared" si="5"/>
        <v>，2409988</v>
      </c>
      <c r="I85" s="4" t="str">
        <f>VLOOKUP(A85,HOP!A:T,20,0)</f>
        <v>直连</v>
      </c>
    </row>
    <row r="86" s="4" customFormat="1" hidden="1" spans="1:9">
      <c r="A86" s="4">
        <v>17251108061</v>
      </c>
      <c r="B86" s="5">
        <v>44589</v>
      </c>
      <c r="C86" s="5">
        <v>44595</v>
      </c>
      <c r="D86" s="4">
        <v>6426</v>
      </c>
      <c r="E86" s="4" t="str">
        <f>VLOOKUP(A86,HOP!A:L,12,0)</f>
        <v>6426.00</v>
      </c>
      <c r="F86" s="4" t="str">
        <f>VLOOKUP(A86,HOP!A:C,3,0)</f>
        <v>2410303</v>
      </c>
      <c r="G86" s="4">
        <f t="shared" si="4"/>
        <v>0</v>
      </c>
      <c r="H86" s="4" t="str">
        <f t="shared" si="5"/>
        <v>，2410303</v>
      </c>
      <c r="I86" s="4" t="str">
        <f>VLOOKUP(A86,HOP!A:T,20,0)</f>
        <v>直连</v>
      </c>
    </row>
    <row r="87" s="4" customFormat="1" hidden="1" spans="1:9">
      <c r="A87" s="4">
        <v>17257783197</v>
      </c>
      <c r="B87" s="5">
        <v>44593</v>
      </c>
      <c r="C87" s="5">
        <v>44595</v>
      </c>
      <c r="D87" s="4">
        <v>766</v>
      </c>
      <c r="E87" s="4" t="str">
        <f>VLOOKUP(A87,HOP!A:L,12,0)</f>
        <v>766.00</v>
      </c>
      <c r="F87" s="4" t="str">
        <f>VLOOKUP(A87,HOP!A:C,3,0)</f>
        <v>2410841</v>
      </c>
      <c r="G87" s="4">
        <f t="shared" si="4"/>
        <v>0</v>
      </c>
      <c r="H87" s="4" t="str">
        <f t="shared" si="5"/>
        <v>，2410841</v>
      </c>
      <c r="I87" s="4" t="str">
        <f>VLOOKUP(A87,HOP!A:T,20,0)</f>
        <v>直连</v>
      </c>
    </row>
    <row r="88" s="4" customFormat="1" hidden="1" spans="1:9">
      <c r="A88" s="4">
        <v>17263401542</v>
      </c>
      <c r="B88" s="5">
        <v>44594</v>
      </c>
      <c r="C88" s="5">
        <v>44595</v>
      </c>
      <c r="D88" s="4">
        <v>542</v>
      </c>
      <c r="E88" s="4" t="str">
        <f>VLOOKUP(A88,HOP!A:L,12,0)</f>
        <v>542.00</v>
      </c>
      <c r="F88" s="4" t="str">
        <f>VLOOKUP(A88,HOP!A:C,3,0)</f>
        <v>2411411</v>
      </c>
      <c r="G88" s="4">
        <f t="shared" si="4"/>
        <v>0</v>
      </c>
      <c r="H88" s="4" t="str">
        <f t="shared" si="5"/>
        <v>，2411411</v>
      </c>
      <c r="I88" s="4" t="str">
        <f>VLOOKUP(A88,HOP!A:T,20,0)</f>
        <v>直连</v>
      </c>
    </row>
    <row r="89" s="4" customFormat="1" hidden="1" spans="1:9">
      <c r="A89" s="4">
        <v>17263564767</v>
      </c>
      <c r="B89" s="5">
        <v>44593</v>
      </c>
      <c r="C89" s="5">
        <v>44595</v>
      </c>
      <c r="D89" s="4">
        <v>1084</v>
      </c>
      <c r="E89" s="4" t="str">
        <f>VLOOKUP(A89,HOP!A:L,12,0)</f>
        <v>1084.00</v>
      </c>
      <c r="F89" s="4" t="str">
        <f>VLOOKUP(A89,HOP!A:C,3,0)</f>
        <v>2411447</v>
      </c>
      <c r="G89" s="4">
        <f t="shared" si="4"/>
        <v>0</v>
      </c>
      <c r="H89" s="4" t="str">
        <f t="shared" si="5"/>
        <v>，2411447</v>
      </c>
      <c r="I89" s="4" t="str">
        <f>VLOOKUP(A89,HOP!A:T,20,0)</f>
        <v>直连</v>
      </c>
    </row>
    <row r="90" s="4" customFormat="1" hidden="1" spans="1:9">
      <c r="A90" s="4">
        <v>17263705554</v>
      </c>
      <c r="B90" s="5">
        <v>44593</v>
      </c>
      <c r="C90" s="5">
        <v>44595</v>
      </c>
      <c r="D90" s="4">
        <v>448</v>
      </c>
      <c r="E90" s="4" t="str">
        <f>VLOOKUP(A90,HOP!A:L,12,0)</f>
        <v>448.00</v>
      </c>
      <c r="F90" s="4" t="str">
        <f>VLOOKUP(A90,HOP!A:C,3,0)</f>
        <v>2411504</v>
      </c>
      <c r="G90" s="4">
        <f t="shared" si="4"/>
        <v>0</v>
      </c>
      <c r="H90" s="4" t="str">
        <f t="shared" si="5"/>
        <v>，2411504</v>
      </c>
      <c r="I90" s="4" t="str">
        <f>VLOOKUP(A90,HOP!A:T,20,0)</f>
        <v>直连</v>
      </c>
    </row>
    <row r="91" s="4" customFormat="1" hidden="1" spans="1:9">
      <c r="A91" s="4">
        <v>17265428428</v>
      </c>
      <c r="B91" s="5">
        <v>44594</v>
      </c>
      <c r="C91" s="5">
        <v>44595</v>
      </c>
      <c r="D91" s="4">
        <v>1309</v>
      </c>
      <c r="E91" s="4" t="str">
        <f>VLOOKUP(A91,HOP!A:L,12,0)</f>
        <v>1309.00</v>
      </c>
      <c r="F91" s="4" t="str">
        <f>VLOOKUP(A91,HOP!A:C,3,0)</f>
        <v>2411777</v>
      </c>
      <c r="G91" s="4">
        <f t="shared" si="4"/>
        <v>0</v>
      </c>
      <c r="H91" s="4" t="str">
        <f t="shared" si="5"/>
        <v>，2411777</v>
      </c>
      <c r="I91" s="4" t="str">
        <f>VLOOKUP(A91,HOP!A:T,20,0)</f>
        <v>直连</v>
      </c>
    </row>
    <row r="92" s="4" customFormat="1" hidden="1" spans="1:9">
      <c r="A92" s="4">
        <v>17271417996</v>
      </c>
      <c r="B92" s="5">
        <v>44594</v>
      </c>
      <c r="C92" s="5">
        <v>44595</v>
      </c>
      <c r="D92" s="4">
        <v>178</v>
      </c>
      <c r="E92" s="4" t="str">
        <f>VLOOKUP(A92,HOP!A:L,12,0)</f>
        <v>178.00</v>
      </c>
      <c r="F92" s="4" t="str">
        <f>VLOOKUP(A92,HOP!A:C,3,0)</f>
        <v>2412134</v>
      </c>
      <c r="G92" s="4">
        <f t="shared" si="4"/>
        <v>0</v>
      </c>
      <c r="H92" s="4" t="str">
        <f t="shared" si="5"/>
        <v>，2412134</v>
      </c>
      <c r="I92" s="4" t="str">
        <f>VLOOKUP(A92,HOP!A:T,20,0)</f>
        <v>直连</v>
      </c>
    </row>
    <row r="93" s="4" customFormat="1" spans="1:10">
      <c r="A93" s="4">
        <v>16963701606</v>
      </c>
      <c r="B93" s="5">
        <v>44575</v>
      </c>
      <c r="C93" s="5">
        <v>44578</v>
      </c>
      <c r="D93" s="4">
        <v>-2297</v>
      </c>
      <c r="E93" s="4" t="e">
        <f>VLOOKUP(A93,HOP!A:L,12,0)</f>
        <v>#N/A</v>
      </c>
      <c r="F93" s="4">
        <v>2335699</v>
      </c>
      <c r="G93" s="4" t="e">
        <f t="shared" si="4"/>
        <v>#N/A</v>
      </c>
      <c r="H93" s="4" t="str">
        <f t="shared" si="5"/>
        <v>，2335699</v>
      </c>
      <c r="I93" s="4" t="e">
        <f>VLOOKUP(A93,HOP!A:T,20,0)</f>
        <v>#N/A</v>
      </c>
      <c r="J93" s="4" t="s">
        <v>332</v>
      </c>
    </row>
    <row r="94" s="4" customFormat="1" hidden="1" spans="1:9">
      <c r="A94" s="4">
        <v>16232094111</v>
      </c>
      <c r="B94" s="5">
        <v>44592</v>
      </c>
      <c r="C94" s="5">
        <v>44593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VLOOKUP(A94,HOP!A:T,20,0)</f>
        <v>#N/A</v>
      </c>
    </row>
    <row r="95" s="4" customFormat="1" hidden="1" spans="1:9">
      <c r="A95" s="4">
        <v>16265739812</v>
      </c>
      <c r="B95" s="5">
        <v>44595</v>
      </c>
      <c r="C95" s="5">
        <v>44598</v>
      </c>
      <c r="D95" s="4">
        <v>1776</v>
      </c>
      <c r="E95" s="4">
        <v>1776</v>
      </c>
      <c r="F95" s="4">
        <v>2251117</v>
      </c>
      <c r="G95" s="4">
        <f t="shared" si="4"/>
        <v>0</v>
      </c>
      <c r="H95" s="4" t="str">
        <f t="shared" si="5"/>
        <v>，2251117</v>
      </c>
      <c r="I95" s="4" t="e">
        <f>VLOOKUP(A95,HOP!A:T,20,0)</f>
        <v>#N/A</v>
      </c>
    </row>
    <row r="96" s="4" customFormat="1" hidden="1" spans="1:9">
      <c r="A96" s="4">
        <v>17265060898</v>
      </c>
      <c r="B96" s="5">
        <v>44594</v>
      </c>
      <c r="C96" s="5">
        <v>44596</v>
      </c>
      <c r="D96" s="4">
        <v>2618</v>
      </c>
      <c r="E96" s="4" t="str">
        <f>VLOOKUP(A96,HOP!A:L,12,0)</f>
        <v>2618.00</v>
      </c>
      <c r="F96" s="4" t="str">
        <f>VLOOKUP(A96,HOP!A:C,3,0)</f>
        <v>2411724</v>
      </c>
      <c r="G96" s="4">
        <f t="shared" si="4"/>
        <v>0</v>
      </c>
      <c r="H96" s="4" t="str">
        <f t="shared" si="5"/>
        <v>，2411724</v>
      </c>
      <c r="I96" s="4" t="str">
        <f>VLOOKUP(A96,HOP!A:T,20,0)</f>
        <v>直连</v>
      </c>
    </row>
    <row r="97" s="4" customFormat="1" hidden="1" spans="1:9">
      <c r="A97" s="4">
        <v>17270267055</v>
      </c>
      <c r="B97" s="5">
        <v>44595</v>
      </c>
      <c r="C97" s="5">
        <v>44596</v>
      </c>
      <c r="D97" s="4">
        <v>2174</v>
      </c>
      <c r="E97" s="4" t="str">
        <f>VLOOKUP(A97,HOP!A:L,12,0)</f>
        <v>2174.00</v>
      </c>
      <c r="F97" s="4" t="str">
        <f>VLOOKUP(A97,HOP!A:C,3,0)</f>
        <v>2411967</v>
      </c>
      <c r="G97" s="4">
        <f t="shared" si="4"/>
        <v>0</v>
      </c>
      <c r="H97" s="4" t="str">
        <f t="shared" si="5"/>
        <v>，2411967</v>
      </c>
      <c r="I97" s="4" t="str">
        <f>VLOOKUP(A97,HOP!A:T,20,0)</f>
        <v>直连</v>
      </c>
    </row>
    <row r="98" s="4" customFormat="1" hidden="1" spans="1:9">
      <c r="A98" s="4">
        <v>17272378356</v>
      </c>
      <c r="B98" s="5">
        <v>44595</v>
      </c>
      <c r="C98" s="5">
        <v>44596</v>
      </c>
      <c r="D98" s="4">
        <v>566</v>
      </c>
      <c r="E98" s="4" t="str">
        <f>VLOOKUP(A98,HOP!A:L,12,0)</f>
        <v>566.00</v>
      </c>
      <c r="F98" s="4" t="str">
        <f>VLOOKUP(A98,HOP!A:C,3,0)</f>
        <v>2412260</v>
      </c>
      <c r="G98" s="4">
        <f t="shared" si="4"/>
        <v>0</v>
      </c>
      <c r="H98" s="4" t="str">
        <f t="shared" si="5"/>
        <v>，2412260</v>
      </c>
      <c r="I98" s="4" t="str">
        <f>VLOOKUP(A98,HOP!A:T,20,0)</f>
        <v>直连</v>
      </c>
    </row>
    <row r="99" s="4" customFormat="1" hidden="1" spans="1:9">
      <c r="A99" s="4">
        <v>17272459900</v>
      </c>
      <c r="B99" s="5">
        <v>44595</v>
      </c>
      <c r="C99" s="5">
        <v>44596</v>
      </c>
      <c r="D99" s="4">
        <v>1309</v>
      </c>
      <c r="E99" s="4" t="str">
        <f>VLOOKUP(A99,HOP!A:L,12,0)</f>
        <v>1309.00</v>
      </c>
      <c r="F99" s="4" t="str">
        <f>VLOOKUP(A99,HOP!A:C,3,0)</f>
        <v>2412283</v>
      </c>
      <c r="G99" s="4">
        <f t="shared" si="4"/>
        <v>0</v>
      </c>
      <c r="H99" s="4" t="str">
        <f>$H$1&amp;F99</f>
        <v>，2412283</v>
      </c>
      <c r="I99" s="4" t="str">
        <f>VLOOKUP(A99,HOP!A:T,20,0)</f>
        <v>直连</v>
      </c>
    </row>
    <row r="100" s="4" customFormat="1" hidden="1" spans="1:9">
      <c r="A100" s="4">
        <v>17272884679</v>
      </c>
      <c r="B100" s="5">
        <v>44595</v>
      </c>
      <c r="C100" s="5">
        <v>44596</v>
      </c>
      <c r="D100" s="4">
        <v>344</v>
      </c>
      <c r="E100" s="4" t="str">
        <f>VLOOKUP(A100,HOP!A:L,12,0)</f>
        <v>344.00</v>
      </c>
      <c r="F100" s="4" t="str">
        <f>VLOOKUP(A100,HOP!A:C,3,0)</f>
        <v>2412358</v>
      </c>
      <c r="G100" s="4">
        <f t="shared" si="4"/>
        <v>0</v>
      </c>
      <c r="H100" s="4" t="str">
        <f>$H$1&amp;F100</f>
        <v>，2412358</v>
      </c>
      <c r="I100" s="4" t="str">
        <f>VLOOKUP(A100,HOP!A:T,20,0)</f>
        <v>直连</v>
      </c>
    </row>
    <row r="101" s="4" customFormat="1" hidden="1" spans="1:9">
      <c r="A101" s="4">
        <v>17273519654</v>
      </c>
      <c r="B101" s="5">
        <v>44595</v>
      </c>
      <c r="C101" s="5">
        <v>44596</v>
      </c>
      <c r="D101" s="4">
        <v>143</v>
      </c>
      <c r="E101" s="4" t="str">
        <f>VLOOKUP(A101,HOP!A:L,12,0)</f>
        <v>143.00</v>
      </c>
      <c r="F101" s="4" t="str">
        <f>VLOOKUP(A101,HOP!A:C,3,0)</f>
        <v>2412435</v>
      </c>
      <c r="G101" s="4">
        <f t="shared" si="4"/>
        <v>0</v>
      </c>
      <c r="H101" s="4" t="str">
        <f>$H$1&amp;F101</f>
        <v>，2412435</v>
      </c>
      <c r="I101" s="4" t="str">
        <f>VLOOKUP(A101,HOP!A:T,20,0)</f>
        <v>直连</v>
      </c>
    </row>
    <row r="102" s="4" customFormat="1" hidden="1" spans="1:9">
      <c r="A102" s="4">
        <v>17273801206</v>
      </c>
      <c r="B102" s="5">
        <v>44595</v>
      </c>
      <c r="C102" s="5">
        <v>44596</v>
      </c>
      <c r="D102" s="4">
        <v>368</v>
      </c>
      <c r="E102" s="4" t="str">
        <f>VLOOKUP(A102,HOP!A:L,12,0)</f>
        <v>368.00</v>
      </c>
      <c r="F102" s="4" t="str">
        <f>VLOOKUP(A102,HOP!A:C,3,0)</f>
        <v>2412470</v>
      </c>
      <c r="G102" s="4">
        <f t="shared" si="4"/>
        <v>0</v>
      </c>
      <c r="H102" s="4" t="str">
        <f>$H$1&amp;F102</f>
        <v>，2412470</v>
      </c>
      <c r="I102" s="4" t="str">
        <f>VLOOKUP(A102,HOP!A:T,20,0)</f>
        <v>直连</v>
      </c>
    </row>
    <row r="103" s="4" customFormat="1" hidden="1" spans="1:9">
      <c r="A103" s="4">
        <v>17277834756</v>
      </c>
      <c r="B103" s="5">
        <v>44595</v>
      </c>
      <c r="C103" s="5">
        <v>44596</v>
      </c>
      <c r="D103" s="4">
        <v>290</v>
      </c>
      <c r="E103" s="4" t="str">
        <f>VLOOKUP(A103,HOP!A:L,12,0)</f>
        <v>290.00</v>
      </c>
      <c r="F103" s="4" t="str">
        <f>VLOOKUP(A103,HOP!A:C,3,0)</f>
        <v>2412528</v>
      </c>
      <c r="G103" s="4">
        <f t="shared" si="4"/>
        <v>0</v>
      </c>
      <c r="H103" s="4" t="str">
        <f>$H$1&amp;F103</f>
        <v>，2412528</v>
      </c>
      <c r="I103" s="4" t="str">
        <f>VLOOKUP(A103,HOP!A:T,20,0)</f>
        <v>直连</v>
      </c>
    </row>
    <row r="104" s="4" customFormat="1" hidden="1" spans="1:9">
      <c r="A104" s="4">
        <v>17278509155</v>
      </c>
      <c r="B104" s="5">
        <v>44595</v>
      </c>
      <c r="C104" s="5">
        <v>44596</v>
      </c>
      <c r="D104" s="4">
        <v>601</v>
      </c>
      <c r="E104" s="4" t="str">
        <f>VLOOKUP(A104,HOP!A:L,12,0)</f>
        <v>601.00</v>
      </c>
      <c r="F104" s="4" t="str">
        <f>VLOOKUP(A104,HOP!A:C,3,0)</f>
        <v>2412599</v>
      </c>
      <c r="G104" s="4">
        <f t="shared" si="4"/>
        <v>0</v>
      </c>
      <c r="H104" s="4" t="str">
        <f>$H$1&amp;F104</f>
        <v>，2412599</v>
      </c>
      <c r="I104" s="4" t="str">
        <f>VLOOKUP(A104,HOP!A:T,20,0)</f>
        <v>直连</v>
      </c>
    </row>
    <row r="106" spans="4:4">
      <c r="D106" s="4">
        <f>SUM(D2:D105)</f>
        <v>145630.72</v>
      </c>
    </row>
    <row r="107" spans="4:4">
      <c r="D107" s="4" t="s">
        <v>333</v>
      </c>
    </row>
    <row r="111" spans="1:3">
      <c r="A111" s="4" t="s">
        <v>334</v>
      </c>
      <c r="C111" s="4">
        <v>144846.72</v>
      </c>
    </row>
    <row r="112" spans="1:3">
      <c r="A112" s="4" t="s">
        <v>335</v>
      </c>
      <c r="C112" s="4">
        <v>784</v>
      </c>
    </row>
    <row r="113" spans="1:3">
      <c r="A113" s="4" t="s">
        <v>336</v>
      </c>
      <c r="C113" s="4">
        <f>SUBTOTAL(9,C111:C112)</f>
        <v>145630.72</v>
      </c>
    </row>
  </sheetData>
  <autoFilter ref="A1:XFD107">
    <filterColumn colId="3">
      <filters blank="1">
        <filter val="400"/>
        <filter val="3000"/>
        <filter val="601"/>
        <filter val="1703"/>
        <filter val="606"/>
        <filter val="806"/>
        <filter val="3906"/>
        <filter val="2607"/>
        <filter val="808"/>
        <filter val="1309"/>
        <filter val="1310"/>
        <filter val="1710"/>
        <filter val="413"/>
        <filter val="1913"/>
        <filter val="414"/>
        <filter val="914"/>
        <filter val="715"/>
        <filter val="2618"/>
        <filter val="4418"/>
        <filter val="219"/>
        <filter val="519"/>
        <filter val="1020"/>
        <filter val="1220"/>
        <filter val="1222"/>
        <filter val="423"/>
        <filter val="625"/>
        <filter val="6426"/>
        <filter val="327"/>
        <filter val="1527"/>
        <filter val="928"/>
        <filter val="1628"/>
        <filter val="3630"/>
        <filter val="231"/>
        <filter val="232"/>
        <filter val="437"/>
        <filter val="838"/>
        <filter val="4240"/>
        <filter val="241"/>
        <filter val="542"/>
        <filter val="8142"/>
        <filter val="143"/>
        <filter val="443"/>
        <filter val="643"/>
        <filter val="344"/>
        <filter val="644"/>
        <filter val="245"/>
        <filter val="5146"/>
        <filter val="448"/>
        <filter val="18848"/>
        <filter val="750"/>
        <filter val="1151"/>
        <filter val="352"/>
        <filter val="454"/>
        <filter val="156"/>
        <filter val="357"/>
        <filter val="3157"/>
        <filter val="358"/>
        <filter val="761"/>
        <filter val="4963"/>
        <filter val="2964"/>
        <filter val="3064"/>
        <filter val="166"/>
        <filter val="266"/>
        <filter val="566"/>
        <filter val="766"/>
        <filter val="467"/>
        <filter val="368"/>
        <filter val="1968"/>
        <filter val="4470"/>
        <filter val="395.72"/>
        <filter val="373"/>
        <filter val="674"/>
        <filter val="1074"/>
        <filter val="2174"/>
        <filter val="1776"/>
        <filter val="2376"/>
        <filter val="178"/>
        <filter val="1079"/>
        <filter val="6880"/>
        <filter val="484"/>
        <filter val="784"/>
        <filter val="1084"/>
        <filter val="1984"/>
        <filter val="486"/>
        <filter val="88"/>
        <filter val="189"/>
        <filter val="290"/>
        <filter val="-2297"/>
        <filter val="1298"/>
        <filter val="199"/>
        <filter val="145630.72"/>
        <filter val="145630.72 HKD"/>
      </filters>
    </filterColumn>
    <filterColumn colId="6">
      <filters blank="1">
        <filter val="#N/A"/>
        <filter val="0.0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337</v>
      </c>
      <c r="B1" s="2" t="s">
        <v>338</v>
      </c>
      <c r="C1" s="2" t="s">
        <v>339</v>
      </c>
      <c r="D1" s="2" t="s">
        <v>340</v>
      </c>
      <c r="E1" s="2" t="s">
        <v>13</v>
      </c>
      <c r="F1" s="2" t="s">
        <v>5</v>
      </c>
      <c r="G1" s="2" t="s">
        <v>6</v>
      </c>
      <c r="H1" s="2" t="s">
        <v>341</v>
      </c>
      <c r="I1" s="2" t="s">
        <v>342</v>
      </c>
      <c r="J1" s="2" t="s">
        <v>343</v>
      </c>
      <c r="K1" s="2" t="s">
        <v>344</v>
      </c>
      <c r="L1" s="2" t="s">
        <v>345</v>
      </c>
      <c r="M1" s="2" t="s">
        <v>346</v>
      </c>
      <c r="N1" s="2" t="s">
        <v>347</v>
      </c>
      <c r="O1" s="2" t="s">
        <v>348</v>
      </c>
      <c r="P1" s="2" t="s">
        <v>349</v>
      </c>
      <c r="Q1" s="2" t="s">
        <v>350</v>
      </c>
      <c r="R1" s="2" t="s">
        <v>351</v>
      </c>
      <c r="S1" s="2" t="s">
        <v>352</v>
      </c>
      <c r="T1" s="2" t="s">
        <v>353</v>
      </c>
    </row>
    <row r="2" s="1" customFormat="1" spans="1:20">
      <c r="A2" s="3">
        <v>17278509155</v>
      </c>
      <c r="B2" s="1" t="s">
        <v>354</v>
      </c>
      <c r="C2" s="1" t="s">
        <v>355</v>
      </c>
      <c r="D2" s="1" t="s">
        <v>356</v>
      </c>
      <c r="E2" s="1" t="s">
        <v>357</v>
      </c>
      <c r="F2" s="1" t="s">
        <v>354</v>
      </c>
      <c r="G2" s="1" t="s">
        <v>358</v>
      </c>
      <c r="H2" s="1" t="s">
        <v>359</v>
      </c>
      <c r="I2" s="1" t="s">
        <v>360</v>
      </c>
      <c r="J2" s="1" t="s">
        <v>29</v>
      </c>
      <c r="K2" s="1" t="s">
        <v>361</v>
      </c>
      <c r="L2" s="1" t="s">
        <v>361</v>
      </c>
      <c r="M2" s="1" t="s">
        <v>362</v>
      </c>
      <c r="N2" s="1" t="s">
        <v>362</v>
      </c>
      <c r="O2" s="1" t="s">
        <v>363</v>
      </c>
      <c r="P2" s="1" t="s">
        <v>364</v>
      </c>
      <c r="Q2" s="1" t="s">
        <v>365</v>
      </c>
      <c r="R2" s="1" t="s">
        <v>366</v>
      </c>
      <c r="S2" s="1" t="s">
        <v>367</v>
      </c>
      <c r="T2" s="1" t="s">
        <v>368</v>
      </c>
    </row>
    <row r="3" s="1" customFormat="1" spans="1:20">
      <c r="A3" s="3">
        <v>17277834756</v>
      </c>
      <c r="B3" s="1" t="s">
        <v>354</v>
      </c>
      <c r="C3" s="1" t="s">
        <v>369</v>
      </c>
      <c r="D3" s="1" t="s">
        <v>370</v>
      </c>
      <c r="E3" s="1" t="s">
        <v>371</v>
      </c>
      <c r="F3" s="1" t="s">
        <v>354</v>
      </c>
      <c r="G3" s="1" t="s">
        <v>358</v>
      </c>
      <c r="H3" s="1" t="s">
        <v>359</v>
      </c>
      <c r="I3" s="1" t="s">
        <v>372</v>
      </c>
      <c r="J3" s="1" t="s">
        <v>29</v>
      </c>
      <c r="K3" s="1" t="s">
        <v>373</v>
      </c>
      <c r="L3" s="1" t="s">
        <v>373</v>
      </c>
      <c r="M3" s="1" t="s">
        <v>362</v>
      </c>
      <c r="N3" s="1" t="s">
        <v>362</v>
      </c>
      <c r="O3" s="1" t="s">
        <v>363</v>
      </c>
      <c r="P3" s="1" t="s">
        <v>364</v>
      </c>
      <c r="Q3" s="1" t="s">
        <v>374</v>
      </c>
      <c r="R3" s="1" t="s">
        <v>366</v>
      </c>
      <c r="S3" s="1" t="s">
        <v>367</v>
      </c>
      <c r="T3" s="1" t="s">
        <v>368</v>
      </c>
    </row>
    <row r="4" s="1" customFormat="1" spans="1:20">
      <c r="A4" s="3">
        <v>17273801206</v>
      </c>
      <c r="B4" s="1" t="s">
        <v>354</v>
      </c>
      <c r="C4" s="1" t="s">
        <v>375</v>
      </c>
      <c r="D4" s="1" t="s">
        <v>376</v>
      </c>
      <c r="E4" s="1" t="s">
        <v>377</v>
      </c>
      <c r="F4" s="1" t="s">
        <v>354</v>
      </c>
      <c r="G4" s="1" t="s">
        <v>358</v>
      </c>
      <c r="H4" s="1" t="s">
        <v>359</v>
      </c>
      <c r="I4" s="1" t="s">
        <v>378</v>
      </c>
      <c r="J4" s="1" t="s">
        <v>29</v>
      </c>
      <c r="K4" s="1" t="s">
        <v>379</v>
      </c>
      <c r="L4" s="1" t="s">
        <v>379</v>
      </c>
      <c r="M4" s="1" t="s">
        <v>362</v>
      </c>
      <c r="N4" s="1" t="s">
        <v>362</v>
      </c>
      <c r="O4" s="1" t="s">
        <v>363</v>
      </c>
      <c r="P4" s="1" t="s">
        <v>364</v>
      </c>
      <c r="Q4" s="1" t="s">
        <v>380</v>
      </c>
      <c r="R4" s="1" t="s">
        <v>366</v>
      </c>
      <c r="S4" s="1" t="s">
        <v>367</v>
      </c>
      <c r="T4" s="1" t="s">
        <v>368</v>
      </c>
    </row>
    <row r="5" s="1" customFormat="1" spans="1:20">
      <c r="A5" s="3">
        <v>17273519654</v>
      </c>
      <c r="B5" s="1" t="s">
        <v>354</v>
      </c>
      <c r="C5" s="1" t="s">
        <v>381</v>
      </c>
      <c r="D5" s="1" t="s">
        <v>382</v>
      </c>
      <c r="E5" s="1" t="s">
        <v>383</v>
      </c>
      <c r="F5" s="1" t="s">
        <v>354</v>
      </c>
      <c r="G5" s="1" t="s">
        <v>358</v>
      </c>
      <c r="H5" s="1" t="s">
        <v>359</v>
      </c>
      <c r="I5" s="1" t="s">
        <v>384</v>
      </c>
      <c r="J5" s="1" t="s">
        <v>29</v>
      </c>
      <c r="K5" s="1" t="s">
        <v>385</v>
      </c>
      <c r="L5" s="1" t="s">
        <v>385</v>
      </c>
      <c r="M5" s="1" t="s">
        <v>362</v>
      </c>
      <c r="N5" s="1" t="s">
        <v>362</v>
      </c>
      <c r="O5" s="1" t="s">
        <v>363</v>
      </c>
      <c r="P5" s="1" t="s">
        <v>364</v>
      </c>
      <c r="Q5" s="1" t="s">
        <v>386</v>
      </c>
      <c r="R5" s="1" t="s">
        <v>366</v>
      </c>
      <c r="S5" s="1" t="s">
        <v>367</v>
      </c>
      <c r="T5" s="1" t="s">
        <v>368</v>
      </c>
    </row>
    <row r="6" s="1" customFormat="1" spans="1:20">
      <c r="A6" s="3">
        <v>17272884679</v>
      </c>
      <c r="B6" s="1" t="s">
        <v>354</v>
      </c>
      <c r="C6" s="1" t="s">
        <v>387</v>
      </c>
      <c r="D6" s="1" t="s">
        <v>388</v>
      </c>
      <c r="E6" s="1" t="s">
        <v>389</v>
      </c>
      <c r="F6" s="1" t="s">
        <v>354</v>
      </c>
      <c r="G6" s="1" t="s">
        <v>358</v>
      </c>
      <c r="H6" s="1" t="s">
        <v>359</v>
      </c>
      <c r="I6" s="1" t="s">
        <v>390</v>
      </c>
      <c r="J6" s="1" t="s">
        <v>29</v>
      </c>
      <c r="K6" s="1" t="s">
        <v>391</v>
      </c>
      <c r="L6" s="1" t="s">
        <v>391</v>
      </c>
      <c r="M6" s="1" t="s">
        <v>362</v>
      </c>
      <c r="N6" s="1" t="s">
        <v>362</v>
      </c>
      <c r="O6" s="1" t="s">
        <v>363</v>
      </c>
      <c r="P6" s="1" t="s">
        <v>364</v>
      </c>
      <c r="Q6" s="1" t="s">
        <v>392</v>
      </c>
      <c r="R6" s="1" t="s">
        <v>366</v>
      </c>
      <c r="S6" s="1" t="s">
        <v>367</v>
      </c>
      <c r="T6" s="1" t="s">
        <v>368</v>
      </c>
    </row>
    <row r="7" s="1" customFormat="1" spans="1:20">
      <c r="A7" s="3">
        <v>17272459900</v>
      </c>
      <c r="B7" s="1" t="s">
        <v>354</v>
      </c>
      <c r="C7" s="1" t="s">
        <v>393</v>
      </c>
      <c r="D7" s="1" t="s">
        <v>394</v>
      </c>
      <c r="E7" s="1" t="s">
        <v>395</v>
      </c>
      <c r="F7" s="1" t="s">
        <v>354</v>
      </c>
      <c r="G7" s="1" t="s">
        <v>358</v>
      </c>
      <c r="H7" s="1" t="s">
        <v>359</v>
      </c>
      <c r="I7" s="1" t="s">
        <v>396</v>
      </c>
      <c r="J7" s="1" t="s">
        <v>29</v>
      </c>
      <c r="K7" s="1" t="s">
        <v>397</v>
      </c>
      <c r="L7" s="1" t="s">
        <v>397</v>
      </c>
      <c r="M7" s="1" t="s">
        <v>362</v>
      </c>
      <c r="N7" s="1" t="s">
        <v>362</v>
      </c>
      <c r="O7" s="1" t="s">
        <v>363</v>
      </c>
      <c r="P7" s="1" t="s">
        <v>364</v>
      </c>
      <c r="Q7" s="1" t="s">
        <v>398</v>
      </c>
      <c r="R7" s="1" t="s">
        <v>366</v>
      </c>
      <c r="S7" s="1" t="s">
        <v>367</v>
      </c>
      <c r="T7" s="1" t="s">
        <v>368</v>
      </c>
    </row>
    <row r="8" s="1" customFormat="1" spans="1:20">
      <c r="A8" s="3">
        <v>17272378356</v>
      </c>
      <c r="B8" s="1" t="s">
        <v>354</v>
      </c>
      <c r="C8" s="1" t="s">
        <v>399</v>
      </c>
      <c r="D8" s="1" t="s">
        <v>400</v>
      </c>
      <c r="E8" s="1" t="s">
        <v>401</v>
      </c>
      <c r="F8" s="1" t="s">
        <v>354</v>
      </c>
      <c r="G8" s="1" t="s">
        <v>358</v>
      </c>
      <c r="H8" s="1" t="s">
        <v>359</v>
      </c>
      <c r="I8" s="1" t="s">
        <v>402</v>
      </c>
      <c r="J8" s="1" t="s">
        <v>29</v>
      </c>
      <c r="K8" s="1" t="s">
        <v>403</v>
      </c>
      <c r="L8" s="1" t="s">
        <v>403</v>
      </c>
      <c r="M8" s="1" t="s">
        <v>362</v>
      </c>
      <c r="N8" s="1" t="s">
        <v>362</v>
      </c>
      <c r="O8" s="1" t="s">
        <v>363</v>
      </c>
      <c r="P8" s="1" t="s">
        <v>364</v>
      </c>
      <c r="Q8" s="1" t="s">
        <v>404</v>
      </c>
      <c r="R8" s="1" t="s">
        <v>366</v>
      </c>
      <c r="S8" s="1" t="s">
        <v>367</v>
      </c>
      <c r="T8" s="1" t="s">
        <v>368</v>
      </c>
    </row>
    <row r="9" s="1" customFormat="1" spans="1:20">
      <c r="A9" s="3">
        <v>17271417996</v>
      </c>
      <c r="B9" s="1" t="s">
        <v>405</v>
      </c>
      <c r="C9" s="1" t="s">
        <v>406</v>
      </c>
      <c r="D9" s="1" t="s">
        <v>407</v>
      </c>
      <c r="E9" s="1" t="s">
        <v>408</v>
      </c>
      <c r="F9" s="1" t="s">
        <v>405</v>
      </c>
      <c r="G9" s="1" t="s">
        <v>354</v>
      </c>
      <c r="H9" s="1" t="s">
        <v>359</v>
      </c>
      <c r="I9" s="1" t="s">
        <v>409</v>
      </c>
      <c r="J9" s="1" t="s">
        <v>29</v>
      </c>
      <c r="K9" s="1" t="s">
        <v>410</v>
      </c>
      <c r="L9" s="1" t="s">
        <v>410</v>
      </c>
      <c r="M9" s="1" t="s">
        <v>362</v>
      </c>
      <c r="N9" s="1" t="s">
        <v>362</v>
      </c>
      <c r="O9" s="1" t="s">
        <v>363</v>
      </c>
      <c r="P9" s="1" t="s">
        <v>364</v>
      </c>
      <c r="Q9" s="1" t="s">
        <v>411</v>
      </c>
      <c r="R9" s="1" t="s">
        <v>366</v>
      </c>
      <c r="S9" s="1" t="s">
        <v>367</v>
      </c>
      <c r="T9" s="1" t="s">
        <v>368</v>
      </c>
    </row>
    <row r="10" s="1" customFormat="1" spans="1:20">
      <c r="A10" s="3">
        <v>17270267055</v>
      </c>
      <c r="B10" s="1" t="s">
        <v>405</v>
      </c>
      <c r="C10" s="1" t="s">
        <v>412</v>
      </c>
      <c r="D10" s="1" t="s">
        <v>394</v>
      </c>
      <c r="E10" s="1" t="s">
        <v>413</v>
      </c>
      <c r="F10" s="1" t="s">
        <v>354</v>
      </c>
      <c r="G10" s="1" t="s">
        <v>358</v>
      </c>
      <c r="H10" s="1" t="s">
        <v>359</v>
      </c>
      <c r="I10" s="1" t="s">
        <v>414</v>
      </c>
      <c r="J10" s="1" t="s">
        <v>29</v>
      </c>
      <c r="K10" s="1" t="s">
        <v>415</v>
      </c>
      <c r="L10" s="1" t="s">
        <v>415</v>
      </c>
      <c r="M10" s="1" t="s">
        <v>362</v>
      </c>
      <c r="N10" s="1" t="s">
        <v>362</v>
      </c>
      <c r="O10" s="1" t="s">
        <v>363</v>
      </c>
      <c r="P10" s="1" t="s">
        <v>364</v>
      </c>
      <c r="Q10" s="1" t="s">
        <v>416</v>
      </c>
      <c r="R10" s="1" t="s">
        <v>366</v>
      </c>
      <c r="S10" s="1" t="s">
        <v>367</v>
      </c>
      <c r="T10" s="1" t="s">
        <v>368</v>
      </c>
    </row>
    <row r="11" s="1" customFormat="1" spans="1:20">
      <c r="A11" s="3">
        <v>17265428428</v>
      </c>
      <c r="B11" s="1" t="s">
        <v>417</v>
      </c>
      <c r="C11" s="1" t="s">
        <v>418</v>
      </c>
      <c r="D11" s="1" t="s">
        <v>394</v>
      </c>
      <c r="E11" s="1" t="s">
        <v>419</v>
      </c>
      <c r="F11" s="1" t="s">
        <v>405</v>
      </c>
      <c r="G11" s="1" t="s">
        <v>354</v>
      </c>
      <c r="H11" s="1" t="s">
        <v>359</v>
      </c>
      <c r="I11" s="1" t="s">
        <v>396</v>
      </c>
      <c r="J11" s="1" t="s">
        <v>29</v>
      </c>
      <c r="K11" s="1" t="s">
        <v>397</v>
      </c>
      <c r="L11" s="1" t="s">
        <v>397</v>
      </c>
      <c r="M11" s="1" t="s">
        <v>362</v>
      </c>
      <c r="N11" s="1" t="s">
        <v>362</v>
      </c>
      <c r="O11" s="1" t="s">
        <v>363</v>
      </c>
      <c r="P11" s="1" t="s">
        <v>364</v>
      </c>
      <c r="Q11" s="1" t="s">
        <v>420</v>
      </c>
      <c r="R11" s="1" t="s">
        <v>366</v>
      </c>
      <c r="S11" s="1" t="s">
        <v>367</v>
      </c>
      <c r="T11" s="1" t="s">
        <v>368</v>
      </c>
    </row>
    <row r="12" s="1" customFormat="1" spans="1:20">
      <c r="A12" s="3">
        <v>17265403381</v>
      </c>
      <c r="B12" s="1" t="s">
        <v>417</v>
      </c>
      <c r="C12" s="1" t="s">
        <v>421</v>
      </c>
      <c r="D12" s="1" t="s">
        <v>422</v>
      </c>
      <c r="E12" s="1" t="s">
        <v>423</v>
      </c>
      <c r="F12" s="1" t="s">
        <v>417</v>
      </c>
      <c r="G12" s="1" t="s">
        <v>405</v>
      </c>
      <c r="H12" s="1" t="s">
        <v>359</v>
      </c>
      <c r="I12" s="1" t="s">
        <v>424</v>
      </c>
      <c r="J12" s="1" t="s">
        <v>29</v>
      </c>
      <c r="K12" s="1" t="s">
        <v>425</v>
      </c>
      <c r="L12" s="1" t="s">
        <v>425</v>
      </c>
      <c r="M12" s="1" t="s">
        <v>362</v>
      </c>
      <c r="N12" s="1" t="s">
        <v>362</v>
      </c>
      <c r="O12" s="1" t="s">
        <v>363</v>
      </c>
      <c r="P12" s="1" t="s">
        <v>364</v>
      </c>
      <c r="Q12" s="1" t="s">
        <v>426</v>
      </c>
      <c r="R12" s="1" t="s">
        <v>366</v>
      </c>
      <c r="S12" s="1" t="s">
        <v>367</v>
      </c>
      <c r="T12" s="1" t="s">
        <v>368</v>
      </c>
    </row>
    <row r="13" s="1" customFormat="1" spans="1:20">
      <c r="A13" s="3">
        <v>17265060898</v>
      </c>
      <c r="B13" s="1" t="s">
        <v>417</v>
      </c>
      <c r="C13" s="1" t="s">
        <v>427</v>
      </c>
      <c r="D13" s="1" t="s">
        <v>394</v>
      </c>
      <c r="E13" s="1" t="s">
        <v>428</v>
      </c>
      <c r="F13" s="1" t="s">
        <v>405</v>
      </c>
      <c r="G13" s="1" t="s">
        <v>358</v>
      </c>
      <c r="H13" s="1" t="s">
        <v>359</v>
      </c>
      <c r="I13" s="1" t="s">
        <v>429</v>
      </c>
      <c r="J13" s="1" t="s">
        <v>29</v>
      </c>
      <c r="K13" s="1" t="s">
        <v>430</v>
      </c>
      <c r="L13" s="1" t="s">
        <v>430</v>
      </c>
      <c r="M13" s="1" t="s">
        <v>362</v>
      </c>
      <c r="N13" s="1" t="s">
        <v>362</v>
      </c>
      <c r="O13" s="1" t="s">
        <v>363</v>
      </c>
      <c r="P13" s="1" t="s">
        <v>364</v>
      </c>
      <c r="Q13" s="1" t="s">
        <v>431</v>
      </c>
      <c r="R13" s="1" t="s">
        <v>366</v>
      </c>
      <c r="S13" s="1" t="s">
        <v>367</v>
      </c>
      <c r="T13" s="1" t="s">
        <v>368</v>
      </c>
    </row>
    <row r="14" s="1" customFormat="1" spans="1:20">
      <c r="A14" s="3">
        <v>17264694322</v>
      </c>
      <c r="B14" s="1" t="s">
        <v>417</v>
      </c>
      <c r="C14" s="1" t="s">
        <v>432</v>
      </c>
      <c r="D14" s="1" t="s">
        <v>433</v>
      </c>
      <c r="E14" s="1" t="s">
        <v>434</v>
      </c>
      <c r="F14" s="1" t="s">
        <v>417</v>
      </c>
      <c r="G14" s="1" t="s">
        <v>405</v>
      </c>
      <c r="H14" s="1" t="s">
        <v>359</v>
      </c>
      <c r="I14" s="1" t="s">
        <v>435</v>
      </c>
      <c r="J14" s="1" t="s">
        <v>29</v>
      </c>
      <c r="K14" s="1" t="s">
        <v>436</v>
      </c>
      <c r="L14" s="1" t="s">
        <v>436</v>
      </c>
      <c r="M14" s="1" t="s">
        <v>362</v>
      </c>
      <c r="N14" s="1" t="s">
        <v>362</v>
      </c>
      <c r="O14" s="1" t="s">
        <v>363</v>
      </c>
      <c r="P14" s="1" t="s">
        <v>364</v>
      </c>
      <c r="Q14" s="1" t="s">
        <v>437</v>
      </c>
      <c r="R14" s="1" t="s">
        <v>366</v>
      </c>
      <c r="S14" s="1" t="s">
        <v>367</v>
      </c>
      <c r="T14" s="1" t="s">
        <v>368</v>
      </c>
    </row>
    <row r="15" s="1" customFormat="1" spans="1:20">
      <c r="A15" s="3">
        <v>17264165455</v>
      </c>
      <c r="B15" s="1" t="s">
        <v>417</v>
      </c>
      <c r="C15" s="1" t="s">
        <v>438</v>
      </c>
      <c r="D15" s="1" t="s">
        <v>439</v>
      </c>
      <c r="E15" s="1" t="s">
        <v>440</v>
      </c>
      <c r="F15" s="1" t="s">
        <v>417</v>
      </c>
      <c r="G15" s="1" t="s">
        <v>405</v>
      </c>
      <c r="H15" s="1" t="s">
        <v>359</v>
      </c>
      <c r="I15" s="1" t="s">
        <v>441</v>
      </c>
      <c r="J15" s="1" t="s">
        <v>29</v>
      </c>
      <c r="K15" s="1" t="s">
        <v>442</v>
      </c>
      <c r="L15" s="1" t="s">
        <v>442</v>
      </c>
      <c r="M15" s="1" t="s">
        <v>362</v>
      </c>
      <c r="N15" s="1" t="s">
        <v>362</v>
      </c>
      <c r="O15" s="1" t="s">
        <v>363</v>
      </c>
      <c r="P15" s="1" t="s">
        <v>364</v>
      </c>
      <c r="Q15" s="1" t="s">
        <v>443</v>
      </c>
      <c r="R15" s="1" t="s">
        <v>366</v>
      </c>
      <c r="S15" s="1" t="s">
        <v>367</v>
      </c>
      <c r="T15" s="1" t="s">
        <v>368</v>
      </c>
    </row>
    <row r="16" s="1" customFormat="1" spans="1:20">
      <c r="A16" s="3">
        <v>17263705554</v>
      </c>
      <c r="B16" s="1" t="s">
        <v>417</v>
      </c>
      <c r="C16" s="1" t="s">
        <v>444</v>
      </c>
      <c r="D16" s="1" t="s">
        <v>445</v>
      </c>
      <c r="E16" s="1" t="s">
        <v>446</v>
      </c>
      <c r="F16" s="1" t="s">
        <v>417</v>
      </c>
      <c r="G16" s="1" t="s">
        <v>354</v>
      </c>
      <c r="H16" s="1" t="s">
        <v>359</v>
      </c>
      <c r="I16" s="1" t="s">
        <v>447</v>
      </c>
      <c r="J16" s="1" t="s">
        <v>29</v>
      </c>
      <c r="K16" s="1" t="s">
        <v>448</v>
      </c>
      <c r="L16" s="1" t="s">
        <v>448</v>
      </c>
      <c r="M16" s="1" t="s">
        <v>362</v>
      </c>
      <c r="N16" s="1" t="s">
        <v>362</v>
      </c>
      <c r="O16" s="1" t="s">
        <v>363</v>
      </c>
      <c r="P16" s="1" t="s">
        <v>364</v>
      </c>
      <c r="Q16" s="1" t="s">
        <v>449</v>
      </c>
      <c r="R16" s="1" t="s">
        <v>366</v>
      </c>
      <c r="S16" s="1" t="s">
        <v>367</v>
      </c>
      <c r="T16" s="1" t="s">
        <v>368</v>
      </c>
    </row>
    <row r="17" s="1" customFormat="1" spans="1:20">
      <c r="A17" s="3">
        <v>17263564767</v>
      </c>
      <c r="B17" s="1" t="s">
        <v>417</v>
      </c>
      <c r="C17" s="1" t="s">
        <v>450</v>
      </c>
      <c r="D17" s="1" t="s">
        <v>451</v>
      </c>
      <c r="E17" s="1" t="s">
        <v>452</v>
      </c>
      <c r="F17" s="1" t="s">
        <v>417</v>
      </c>
      <c r="G17" s="1" t="s">
        <v>354</v>
      </c>
      <c r="H17" s="1" t="s">
        <v>359</v>
      </c>
      <c r="I17" s="1" t="s">
        <v>453</v>
      </c>
      <c r="J17" s="1" t="s">
        <v>29</v>
      </c>
      <c r="K17" s="1" t="s">
        <v>454</v>
      </c>
      <c r="L17" s="1" t="s">
        <v>454</v>
      </c>
      <c r="M17" s="1" t="s">
        <v>362</v>
      </c>
      <c r="N17" s="1" t="s">
        <v>362</v>
      </c>
      <c r="O17" s="1" t="s">
        <v>363</v>
      </c>
      <c r="P17" s="1" t="s">
        <v>364</v>
      </c>
      <c r="Q17" s="1" t="s">
        <v>455</v>
      </c>
      <c r="R17" s="1" t="s">
        <v>366</v>
      </c>
      <c r="S17" s="1" t="s">
        <v>367</v>
      </c>
      <c r="T17" s="1" t="s">
        <v>368</v>
      </c>
    </row>
    <row r="18" s="1" customFormat="1" spans="1:20">
      <c r="A18" s="3">
        <v>17263401542</v>
      </c>
      <c r="B18" s="1" t="s">
        <v>456</v>
      </c>
      <c r="C18" s="1" t="s">
        <v>457</v>
      </c>
      <c r="D18" s="1" t="s">
        <v>451</v>
      </c>
      <c r="E18" s="1" t="s">
        <v>458</v>
      </c>
      <c r="F18" s="1" t="s">
        <v>405</v>
      </c>
      <c r="G18" s="1" t="s">
        <v>354</v>
      </c>
      <c r="H18" s="1" t="s">
        <v>359</v>
      </c>
      <c r="I18" s="1" t="s">
        <v>459</v>
      </c>
      <c r="J18" s="1" t="s">
        <v>29</v>
      </c>
      <c r="K18" s="1" t="s">
        <v>460</v>
      </c>
      <c r="L18" s="1" t="s">
        <v>460</v>
      </c>
      <c r="M18" s="1" t="s">
        <v>362</v>
      </c>
      <c r="N18" s="1" t="s">
        <v>362</v>
      </c>
      <c r="O18" s="1" t="s">
        <v>363</v>
      </c>
      <c r="P18" s="1" t="s">
        <v>364</v>
      </c>
      <c r="Q18" s="1" t="s">
        <v>461</v>
      </c>
      <c r="R18" s="1" t="s">
        <v>366</v>
      </c>
      <c r="S18" s="1" t="s">
        <v>367</v>
      </c>
      <c r="T18" s="1" t="s">
        <v>368</v>
      </c>
    </row>
    <row r="19" s="1" customFormat="1" spans="1:20">
      <c r="A19" s="3">
        <v>17263298503</v>
      </c>
      <c r="B19" s="1" t="s">
        <v>456</v>
      </c>
      <c r="C19" s="1" t="s">
        <v>462</v>
      </c>
      <c r="D19" s="1" t="s">
        <v>463</v>
      </c>
      <c r="E19" s="1" t="s">
        <v>464</v>
      </c>
      <c r="F19" s="1" t="s">
        <v>417</v>
      </c>
      <c r="G19" s="1" t="s">
        <v>405</v>
      </c>
      <c r="H19" s="1" t="s">
        <v>359</v>
      </c>
      <c r="I19" s="1" t="s">
        <v>465</v>
      </c>
      <c r="J19" s="1" t="s">
        <v>29</v>
      </c>
      <c r="K19" s="1" t="s">
        <v>466</v>
      </c>
      <c r="L19" s="1" t="s">
        <v>466</v>
      </c>
      <c r="M19" s="1" t="s">
        <v>362</v>
      </c>
      <c r="N19" s="1" t="s">
        <v>362</v>
      </c>
      <c r="O19" s="1" t="s">
        <v>363</v>
      </c>
      <c r="P19" s="1" t="s">
        <v>364</v>
      </c>
      <c r="Q19" s="1" t="s">
        <v>467</v>
      </c>
      <c r="R19" s="1" t="s">
        <v>366</v>
      </c>
      <c r="S19" s="1" t="s">
        <v>367</v>
      </c>
      <c r="T19" s="1" t="s">
        <v>368</v>
      </c>
    </row>
    <row r="20" s="1" customFormat="1" spans="1:20">
      <c r="A20" s="3">
        <v>17263283010</v>
      </c>
      <c r="B20" s="1" t="s">
        <v>456</v>
      </c>
      <c r="C20" s="1" t="s">
        <v>468</v>
      </c>
      <c r="D20" s="1" t="s">
        <v>469</v>
      </c>
      <c r="E20" s="1" t="s">
        <v>470</v>
      </c>
      <c r="F20" s="1" t="s">
        <v>456</v>
      </c>
      <c r="G20" s="1" t="s">
        <v>417</v>
      </c>
      <c r="H20" s="1" t="s">
        <v>359</v>
      </c>
      <c r="I20" s="1" t="s">
        <v>471</v>
      </c>
      <c r="J20" s="1" t="s">
        <v>29</v>
      </c>
      <c r="K20" s="1" t="s">
        <v>472</v>
      </c>
      <c r="L20" s="1" t="s">
        <v>472</v>
      </c>
      <c r="M20" s="1" t="s">
        <v>362</v>
      </c>
      <c r="N20" s="1" t="s">
        <v>362</v>
      </c>
      <c r="O20" s="1" t="s">
        <v>363</v>
      </c>
      <c r="P20" s="1" t="s">
        <v>364</v>
      </c>
      <c r="Q20" s="1" t="s">
        <v>473</v>
      </c>
      <c r="R20" s="1" t="s">
        <v>366</v>
      </c>
      <c r="S20" s="1" t="s">
        <v>367</v>
      </c>
      <c r="T20" s="1" t="s">
        <v>368</v>
      </c>
    </row>
    <row r="21" s="1" customFormat="1" spans="1:20">
      <c r="A21" s="3">
        <v>17263179251</v>
      </c>
      <c r="B21" s="1" t="s">
        <v>456</v>
      </c>
      <c r="C21" s="1" t="s">
        <v>474</v>
      </c>
      <c r="D21" s="1" t="s">
        <v>394</v>
      </c>
      <c r="E21" s="1" t="s">
        <v>475</v>
      </c>
      <c r="F21" s="1" t="s">
        <v>417</v>
      </c>
      <c r="G21" s="1" t="s">
        <v>405</v>
      </c>
      <c r="H21" s="1" t="s">
        <v>359</v>
      </c>
      <c r="I21" s="1" t="s">
        <v>429</v>
      </c>
      <c r="J21" s="1" t="s">
        <v>29</v>
      </c>
      <c r="K21" s="1" t="s">
        <v>430</v>
      </c>
      <c r="L21" s="1" t="s">
        <v>430</v>
      </c>
      <c r="M21" s="1" t="s">
        <v>362</v>
      </c>
      <c r="N21" s="1" t="s">
        <v>362</v>
      </c>
      <c r="O21" s="1" t="s">
        <v>363</v>
      </c>
      <c r="P21" s="1" t="s">
        <v>364</v>
      </c>
      <c r="Q21" s="1" t="s">
        <v>476</v>
      </c>
      <c r="R21" s="1" t="s">
        <v>366</v>
      </c>
      <c r="S21" s="1" t="s">
        <v>367</v>
      </c>
      <c r="T21" s="1" t="s">
        <v>368</v>
      </c>
    </row>
    <row r="22" s="1" customFormat="1" spans="1:20">
      <c r="A22" s="3">
        <v>17262895436</v>
      </c>
      <c r="B22" s="1" t="s">
        <v>456</v>
      </c>
      <c r="C22" s="1" t="s">
        <v>477</v>
      </c>
      <c r="D22" s="1" t="s">
        <v>478</v>
      </c>
      <c r="E22" s="1" t="s">
        <v>479</v>
      </c>
      <c r="F22" s="1" t="s">
        <v>456</v>
      </c>
      <c r="G22" s="1" t="s">
        <v>417</v>
      </c>
      <c r="H22" s="1" t="s">
        <v>359</v>
      </c>
      <c r="I22" s="1" t="s">
        <v>480</v>
      </c>
      <c r="J22" s="1" t="s">
        <v>29</v>
      </c>
      <c r="K22" s="1" t="s">
        <v>481</v>
      </c>
      <c r="L22" s="1" t="s">
        <v>481</v>
      </c>
      <c r="M22" s="1" t="s">
        <v>362</v>
      </c>
      <c r="N22" s="1" t="s">
        <v>362</v>
      </c>
      <c r="O22" s="1" t="s">
        <v>363</v>
      </c>
      <c r="P22" s="1" t="s">
        <v>364</v>
      </c>
      <c r="Q22" s="1" t="s">
        <v>482</v>
      </c>
      <c r="R22" s="1" t="s">
        <v>366</v>
      </c>
      <c r="S22" s="1" t="s">
        <v>367</v>
      </c>
      <c r="T22" s="1" t="s">
        <v>368</v>
      </c>
    </row>
    <row r="23" s="1" customFormat="1" spans="1:20">
      <c r="A23" s="3">
        <v>17262782892</v>
      </c>
      <c r="B23" s="1" t="s">
        <v>456</v>
      </c>
      <c r="C23" s="1" t="s">
        <v>483</v>
      </c>
      <c r="D23" s="1" t="s">
        <v>484</v>
      </c>
      <c r="E23" s="1" t="s">
        <v>485</v>
      </c>
      <c r="F23" s="1" t="s">
        <v>456</v>
      </c>
      <c r="G23" s="1" t="s">
        <v>405</v>
      </c>
      <c r="H23" s="1" t="s">
        <v>359</v>
      </c>
      <c r="I23" s="1" t="s">
        <v>486</v>
      </c>
      <c r="J23" s="1" t="s">
        <v>29</v>
      </c>
      <c r="K23" s="1" t="s">
        <v>487</v>
      </c>
      <c r="L23" s="1" t="s">
        <v>487</v>
      </c>
      <c r="M23" s="1" t="s">
        <v>362</v>
      </c>
      <c r="N23" s="1" t="s">
        <v>362</v>
      </c>
      <c r="O23" s="1" t="s">
        <v>363</v>
      </c>
      <c r="P23" s="1" t="s">
        <v>364</v>
      </c>
      <c r="Q23" s="1" t="s">
        <v>488</v>
      </c>
      <c r="R23" s="1" t="s">
        <v>366</v>
      </c>
      <c r="S23" s="1" t="s">
        <v>367</v>
      </c>
      <c r="T23" s="1" t="s">
        <v>368</v>
      </c>
    </row>
    <row r="24" s="1" customFormat="1" spans="1:20">
      <c r="A24" s="3">
        <v>17262776163</v>
      </c>
      <c r="B24" s="1" t="s">
        <v>456</v>
      </c>
      <c r="C24" s="1" t="s">
        <v>489</v>
      </c>
      <c r="D24" s="1" t="s">
        <v>490</v>
      </c>
      <c r="E24" s="1" t="s">
        <v>491</v>
      </c>
      <c r="F24" s="1" t="s">
        <v>456</v>
      </c>
      <c r="G24" s="1" t="s">
        <v>417</v>
      </c>
      <c r="H24" s="1" t="s">
        <v>359</v>
      </c>
      <c r="I24" s="1" t="s">
        <v>492</v>
      </c>
      <c r="J24" s="1" t="s">
        <v>29</v>
      </c>
      <c r="K24" s="1" t="s">
        <v>493</v>
      </c>
      <c r="L24" s="1" t="s">
        <v>493</v>
      </c>
      <c r="M24" s="1" t="s">
        <v>362</v>
      </c>
      <c r="N24" s="1" t="s">
        <v>362</v>
      </c>
      <c r="O24" s="1" t="s">
        <v>363</v>
      </c>
      <c r="P24" s="1" t="s">
        <v>364</v>
      </c>
      <c r="Q24" s="1" t="s">
        <v>494</v>
      </c>
      <c r="R24" s="1" t="s">
        <v>366</v>
      </c>
      <c r="S24" s="1" t="s">
        <v>367</v>
      </c>
      <c r="T24" s="1" t="s">
        <v>368</v>
      </c>
    </row>
    <row r="25" s="1" customFormat="1" spans="1:20">
      <c r="A25" s="3">
        <v>17262664506</v>
      </c>
      <c r="B25" s="1" t="s">
        <v>456</v>
      </c>
      <c r="C25" s="1" t="s">
        <v>495</v>
      </c>
      <c r="D25" s="1" t="s">
        <v>451</v>
      </c>
      <c r="E25" s="1" t="s">
        <v>496</v>
      </c>
      <c r="F25" s="1" t="s">
        <v>456</v>
      </c>
      <c r="G25" s="1" t="s">
        <v>417</v>
      </c>
      <c r="H25" s="1" t="s">
        <v>359</v>
      </c>
      <c r="I25" s="1" t="s">
        <v>497</v>
      </c>
      <c r="J25" s="1" t="s">
        <v>29</v>
      </c>
      <c r="K25" s="1" t="s">
        <v>498</v>
      </c>
      <c r="L25" s="1" t="s">
        <v>498</v>
      </c>
      <c r="M25" s="1" t="s">
        <v>362</v>
      </c>
      <c r="N25" s="1" t="s">
        <v>362</v>
      </c>
      <c r="O25" s="1" t="s">
        <v>363</v>
      </c>
      <c r="P25" s="1" t="s">
        <v>364</v>
      </c>
      <c r="Q25" s="1" t="s">
        <v>499</v>
      </c>
      <c r="R25" s="1" t="s">
        <v>366</v>
      </c>
      <c r="S25" s="1" t="s">
        <v>367</v>
      </c>
      <c r="T25" s="1" t="s">
        <v>368</v>
      </c>
    </row>
    <row r="26" s="1" customFormat="1" spans="1:20">
      <c r="A26" s="3">
        <v>17262611014</v>
      </c>
      <c r="B26" s="1" t="s">
        <v>456</v>
      </c>
      <c r="C26" s="1" t="s">
        <v>500</v>
      </c>
      <c r="D26" s="1" t="s">
        <v>501</v>
      </c>
      <c r="E26" s="1" t="s">
        <v>502</v>
      </c>
      <c r="F26" s="1" t="s">
        <v>456</v>
      </c>
      <c r="G26" s="1" t="s">
        <v>417</v>
      </c>
      <c r="H26" s="1" t="s">
        <v>359</v>
      </c>
      <c r="I26" s="1" t="s">
        <v>503</v>
      </c>
      <c r="J26" s="1" t="s">
        <v>29</v>
      </c>
      <c r="K26" s="1" t="s">
        <v>504</v>
      </c>
      <c r="L26" s="1" t="s">
        <v>504</v>
      </c>
      <c r="M26" s="1" t="s">
        <v>362</v>
      </c>
      <c r="N26" s="1" t="s">
        <v>362</v>
      </c>
      <c r="O26" s="1" t="s">
        <v>363</v>
      </c>
      <c r="P26" s="1" t="s">
        <v>364</v>
      </c>
      <c r="Q26" s="1" t="s">
        <v>505</v>
      </c>
      <c r="R26" s="1" t="s">
        <v>366</v>
      </c>
      <c r="S26" s="1" t="s">
        <v>367</v>
      </c>
      <c r="T26" s="1" t="s">
        <v>368</v>
      </c>
    </row>
    <row r="27" s="1" customFormat="1" spans="1:20">
      <c r="A27" s="3">
        <v>17262482288</v>
      </c>
      <c r="B27" s="1" t="s">
        <v>456</v>
      </c>
      <c r="C27" s="1" t="s">
        <v>506</v>
      </c>
      <c r="D27" s="1" t="s">
        <v>507</v>
      </c>
      <c r="E27" s="1" t="s">
        <v>508</v>
      </c>
      <c r="F27" s="1" t="s">
        <v>456</v>
      </c>
      <c r="G27" s="1" t="s">
        <v>417</v>
      </c>
      <c r="H27" s="1" t="s">
        <v>359</v>
      </c>
      <c r="I27" s="1" t="s">
        <v>509</v>
      </c>
      <c r="J27" s="1" t="s">
        <v>29</v>
      </c>
      <c r="K27" s="1" t="s">
        <v>510</v>
      </c>
      <c r="L27" s="1" t="s">
        <v>510</v>
      </c>
      <c r="M27" s="1" t="s">
        <v>362</v>
      </c>
      <c r="N27" s="1" t="s">
        <v>362</v>
      </c>
      <c r="O27" s="1" t="s">
        <v>363</v>
      </c>
      <c r="P27" s="1" t="s">
        <v>364</v>
      </c>
      <c r="Q27" s="1" t="s">
        <v>511</v>
      </c>
      <c r="R27" s="1" t="s">
        <v>366</v>
      </c>
      <c r="S27" s="1" t="s">
        <v>367</v>
      </c>
      <c r="T27" s="1" t="s">
        <v>368</v>
      </c>
    </row>
    <row r="28" s="1" customFormat="1" spans="1:20">
      <c r="A28" s="3">
        <v>17262454821</v>
      </c>
      <c r="B28" s="1" t="s">
        <v>456</v>
      </c>
      <c r="C28" s="1" t="s">
        <v>512</v>
      </c>
      <c r="D28" s="1" t="s">
        <v>513</v>
      </c>
      <c r="E28" s="1" t="s">
        <v>514</v>
      </c>
      <c r="F28" s="1" t="s">
        <v>456</v>
      </c>
      <c r="G28" s="1" t="s">
        <v>417</v>
      </c>
      <c r="H28" s="1" t="s">
        <v>359</v>
      </c>
      <c r="I28" s="1" t="s">
        <v>515</v>
      </c>
      <c r="J28" s="1" t="s">
        <v>29</v>
      </c>
      <c r="K28" s="1" t="s">
        <v>516</v>
      </c>
      <c r="L28" s="1" t="s">
        <v>516</v>
      </c>
      <c r="M28" s="1" t="s">
        <v>362</v>
      </c>
      <c r="N28" s="1" t="s">
        <v>362</v>
      </c>
      <c r="O28" s="1" t="s">
        <v>363</v>
      </c>
      <c r="P28" s="1" t="s">
        <v>364</v>
      </c>
      <c r="Q28" s="1" t="s">
        <v>517</v>
      </c>
      <c r="R28" s="1" t="s">
        <v>366</v>
      </c>
      <c r="S28" s="1" t="s">
        <v>367</v>
      </c>
      <c r="T28" s="1" t="s">
        <v>368</v>
      </c>
    </row>
    <row r="29" s="1" customFormat="1" spans="1:20">
      <c r="A29" s="3">
        <v>17258741213</v>
      </c>
      <c r="B29" s="1" t="s">
        <v>518</v>
      </c>
      <c r="C29" s="1" t="s">
        <v>519</v>
      </c>
      <c r="D29" s="1" t="s">
        <v>520</v>
      </c>
      <c r="E29" s="1" t="s">
        <v>521</v>
      </c>
      <c r="F29" s="1" t="s">
        <v>456</v>
      </c>
      <c r="G29" s="1" t="s">
        <v>417</v>
      </c>
      <c r="H29" s="1" t="s">
        <v>359</v>
      </c>
      <c r="I29" s="1" t="s">
        <v>522</v>
      </c>
      <c r="J29" s="1" t="s">
        <v>29</v>
      </c>
      <c r="K29" s="1" t="s">
        <v>523</v>
      </c>
      <c r="L29" s="1" t="s">
        <v>523</v>
      </c>
      <c r="M29" s="1" t="s">
        <v>362</v>
      </c>
      <c r="N29" s="1" t="s">
        <v>362</v>
      </c>
      <c r="O29" s="1" t="s">
        <v>363</v>
      </c>
      <c r="P29" s="1" t="s">
        <v>364</v>
      </c>
      <c r="Q29" s="1" t="s">
        <v>524</v>
      </c>
      <c r="R29" s="1" t="s">
        <v>366</v>
      </c>
      <c r="S29" s="1" t="s">
        <v>367</v>
      </c>
      <c r="T29" s="1" t="s">
        <v>368</v>
      </c>
    </row>
    <row r="30" s="1" customFormat="1" spans="1:20">
      <c r="A30" s="3">
        <v>17258736740</v>
      </c>
      <c r="B30" s="1" t="s">
        <v>518</v>
      </c>
      <c r="C30" s="1" t="s">
        <v>525</v>
      </c>
      <c r="D30" s="1" t="s">
        <v>526</v>
      </c>
      <c r="E30" s="1" t="s">
        <v>527</v>
      </c>
      <c r="F30" s="1" t="s">
        <v>518</v>
      </c>
      <c r="G30" s="1" t="s">
        <v>456</v>
      </c>
      <c r="H30" s="1" t="s">
        <v>359</v>
      </c>
      <c r="I30" s="1" t="s">
        <v>528</v>
      </c>
      <c r="J30" s="1" t="s">
        <v>29</v>
      </c>
      <c r="K30" s="1" t="s">
        <v>529</v>
      </c>
      <c r="L30" s="1" t="s">
        <v>529</v>
      </c>
      <c r="M30" s="1" t="s">
        <v>362</v>
      </c>
      <c r="N30" s="1" t="s">
        <v>362</v>
      </c>
      <c r="O30" s="1" t="s">
        <v>363</v>
      </c>
      <c r="P30" s="1" t="s">
        <v>364</v>
      </c>
      <c r="Q30" s="1" t="s">
        <v>530</v>
      </c>
      <c r="R30" s="1" t="s">
        <v>366</v>
      </c>
      <c r="S30" s="1" t="s">
        <v>367</v>
      </c>
      <c r="T30" s="1" t="s">
        <v>368</v>
      </c>
    </row>
    <row r="31" s="1" customFormat="1" spans="1:20">
      <c r="A31" s="3">
        <v>17258531128</v>
      </c>
      <c r="B31" s="1" t="s">
        <v>518</v>
      </c>
      <c r="C31" s="1" t="s">
        <v>531</v>
      </c>
      <c r="D31" s="1" t="s">
        <v>532</v>
      </c>
      <c r="E31" s="1" t="s">
        <v>533</v>
      </c>
      <c r="F31" s="1" t="s">
        <v>518</v>
      </c>
      <c r="G31" s="1" t="s">
        <v>456</v>
      </c>
      <c r="H31" s="1" t="s">
        <v>359</v>
      </c>
      <c r="I31" s="1" t="s">
        <v>534</v>
      </c>
      <c r="J31" s="1" t="s">
        <v>29</v>
      </c>
      <c r="K31" s="1" t="s">
        <v>535</v>
      </c>
      <c r="L31" s="1" t="s">
        <v>535</v>
      </c>
      <c r="M31" s="1" t="s">
        <v>362</v>
      </c>
      <c r="N31" s="1" t="s">
        <v>362</v>
      </c>
      <c r="O31" s="1" t="s">
        <v>363</v>
      </c>
      <c r="P31" s="1" t="s">
        <v>364</v>
      </c>
      <c r="Q31" s="1" t="s">
        <v>536</v>
      </c>
      <c r="R31" s="1" t="s">
        <v>366</v>
      </c>
      <c r="S31" s="1" t="s">
        <v>367</v>
      </c>
      <c r="T31" s="1" t="s">
        <v>368</v>
      </c>
    </row>
    <row r="32" s="1" customFormat="1" spans="1:20">
      <c r="A32" s="3">
        <v>17258516558</v>
      </c>
      <c r="B32" s="1" t="s">
        <v>518</v>
      </c>
      <c r="C32" s="1" t="s">
        <v>537</v>
      </c>
      <c r="D32" s="1" t="s">
        <v>520</v>
      </c>
      <c r="E32" s="1" t="s">
        <v>521</v>
      </c>
      <c r="F32" s="1" t="s">
        <v>518</v>
      </c>
      <c r="G32" s="1" t="s">
        <v>456</v>
      </c>
      <c r="H32" s="1" t="s">
        <v>359</v>
      </c>
      <c r="I32" s="1" t="s">
        <v>522</v>
      </c>
      <c r="J32" s="1" t="s">
        <v>29</v>
      </c>
      <c r="K32" s="1" t="s">
        <v>523</v>
      </c>
      <c r="L32" s="1" t="s">
        <v>523</v>
      </c>
      <c r="M32" s="1" t="s">
        <v>362</v>
      </c>
      <c r="N32" s="1" t="s">
        <v>362</v>
      </c>
      <c r="O32" s="1" t="s">
        <v>363</v>
      </c>
      <c r="P32" s="1" t="s">
        <v>364</v>
      </c>
      <c r="Q32" s="1" t="s">
        <v>538</v>
      </c>
      <c r="R32" s="1" t="s">
        <v>366</v>
      </c>
      <c r="S32" s="1" t="s">
        <v>367</v>
      </c>
      <c r="T32" s="1" t="s">
        <v>368</v>
      </c>
    </row>
    <row r="33" s="1" customFormat="1" spans="1:20">
      <c r="A33" s="3">
        <v>17258248777</v>
      </c>
      <c r="B33" s="1" t="s">
        <v>518</v>
      </c>
      <c r="C33" s="1" t="s">
        <v>539</v>
      </c>
      <c r="D33" s="1" t="s">
        <v>540</v>
      </c>
      <c r="E33" s="1" t="s">
        <v>541</v>
      </c>
      <c r="F33" s="1" t="s">
        <v>456</v>
      </c>
      <c r="G33" s="1" t="s">
        <v>417</v>
      </c>
      <c r="H33" s="1" t="s">
        <v>359</v>
      </c>
      <c r="I33" s="1" t="s">
        <v>542</v>
      </c>
      <c r="J33" s="1" t="s">
        <v>29</v>
      </c>
      <c r="K33" s="1" t="s">
        <v>543</v>
      </c>
      <c r="L33" s="1" t="s">
        <v>543</v>
      </c>
      <c r="M33" s="1" t="s">
        <v>362</v>
      </c>
      <c r="N33" s="1" t="s">
        <v>362</v>
      </c>
      <c r="O33" s="1" t="s">
        <v>363</v>
      </c>
      <c r="P33" s="1" t="s">
        <v>364</v>
      </c>
      <c r="Q33" s="1" t="s">
        <v>544</v>
      </c>
      <c r="R33" s="1" t="s">
        <v>366</v>
      </c>
      <c r="S33" s="1" t="s">
        <v>367</v>
      </c>
      <c r="T33" s="1" t="s">
        <v>368</v>
      </c>
    </row>
    <row r="34" s="1" customFormat="1" spans="1:20">
      <c r="A34" s="3">
        <v>17258248592</v>
      </c>
      <c r="B34" s="1" t="s">
        <v>518</v>
      </c>
      <c r="C34" s="1" t="s">
        <v>545</v>
      </c>
      <c r="D34" s="1" t="s">
        <v>394</v>
      </c>
      <c r="E34" s="1" t="s">
        <v>546</v>
      </c>
      <c r="F34" s="1" t="s">
        <v>417</v>
      </c>
      <c r="G34" s="1" t="s">
        <v>405</v>
      </c>
      <c r="H34" s="1" t="s">
        <v>359</v>
      </c>
      <c r="I34" s="1" t="s">
        <v>547</v>
      </c>
      <c r="J34" s="1" t="s">
        <v>29</v>
      </c>
      <c r="K34" s="1" t="s">
        <v>548</v>
      </c>
      <c r="L34" s="1" t="s">
        <v>548</v>
      </c>
      <c r="M34" s="1" t="s">
        <v>362</v>
      </c>
      <c r="N34" s="1" t="s">
        <v>362</v>
      </c>
      <c r="O34" s="1" t="s">
        <v>363</v>
      </c>
      <c r="P34" s="1" t="s">
        <v>364</v>
      </c>
      <c r="Q34" s="1" t="s">
        <v>549</v>
      </c>
      <c r="R34" s="1" t="s">
        <v>366</v>
      </c>
      <c r="S34" s="1" t="s">
        <v>367</v>
      </c>
      <c r="T34" s="1" t="s">
        <v>368</v>
      </c>
    </row>
    <row r="35" s="1" customFormat="1" spans="1:20">
      <c r="A35" s="3">
        <v>17258069078</v>
      </c>
      <c r="B35" s="1" t="s">
        <v>518</v>
      </c>
      <c r="C35" s="1" t="s">
        <v>550</v>
      </c>
      <c r="D35" s="1" t="s">
        <v>551</v>
      </c>
      <c r="E35" s="1" t="s">
        <v>552</v>
      </c>
      <c r="F35" s="1" t="s">
        <v>518</v>
      </c>
      <c r="G35" s="1" t="s">
        <v>456</v>
      </c>
      <c r="H35" s="1" t="s">
        <v>359</v>
      </c>
      <c r="I35" s="1" t="s">
        <v>553</v>
      </c>
      <c r="J35" s="1" t="s">
        <v>29</v>
      </c>
      <c r="K35" s="1" t="s">
        <v>554</v>
      </c>
      <c r="L35" s="1" t="s">
        <v>554</v>
      </c>
      <c r="M35" s="1" t="s">
        <v>362</v>
      </c>
      <c r="N35" s="1" t="s">
        <v>362</v>
      </c>
      <c r="O35" s="1" t="s">
        <v>363</v>
      </c>
      <c r="P35" s="1" t="s">
        <v>364</v>
      </c>
      <c r="Q35" s="1" t="s">
        <v>555</v>
      </c>
      <c r="R35" s="1" t="s">
        <v>366</v>
      </c>
      <c r="S35" s="1" t="s">
        <v>367</v>
      </c>
      <c r="T35" s="1" t="s">
        <v>368</v>
      </c>
    </row>
    <row r="36" s="1" customFormat="1" spans="1:20">
      <c r="A36" s="3">
        <v>17258008146</v>
      </c>
      <c r="B36" s="1" t="s">
        <v>518</v>
      </c>
      <c r="C36" s="1" t="s">
        <v>556</v>
      </c>
      <c r="D36" s="1" t="s">
        <v>557</v>
      </c>
      <c r="E36" s="1" t="s">
        <v>558</v>
      </c>
      <c r="F36" s="1" t="s">
        <v>518</v>
      </c>
      <c r="G36" s="1" t="s">
        <v>456</v>
      </c>
      <c r="H36" s="1" t="s">
        <v>359</v>
      </c>
      <c r="I36" s="1" t="s">
        <v>559</v>
      </c>
      <c r="J36" s="1" t="s">
        <v>29</v>
      </c>
      <c r="K36" s="1" t="s">
        <v>560</v>
      </c>
      <c r="L36" s="1" t="s">
        <v>560</v>
      </c>
      <c r="M36" s="1" t="s">
        <v>362</v>
      </c>
      <c r="N36" s="1" t="s">
        <v>362</v>
      </c>
      <c r="O36" s="1" t="s">
        <v>363</v>
      </c>
      <c r="P36" s="1" t="s">
        <v>364</v>
      </c>
      <c r="Q36" s="1" t="s">
        <v>561</v>
      </c>
      <c r="R36" s="1" t="s">
        <v>366</v>
      </c>
      <c r="S36" s="1" t="s">
        <v>367</v>
      </c>
      <c r="T36" s="1" t="s">
        <v>368</v>
      </c>
    </row>
    <row r="37" s="1" customFormat="1" spans="1:20">
      <c r="A37" s="3">
        <v>17257885339</v>
      </c>
      <c r="B37" s="1" t="s">
        <v>518</v>
      </c>
      <c r="C37" s="1" t="s">
        <v>562</v>
      </c>
      <c r="D37" s="1" t="s">
        <v>563</v>
      </c>
      <c r="E37" s="1" t="s">
        <v>564</v>
      </c>
      <c r="F37" s="1" t="s">
        <v>518</v>
      </c>
      <c r="G37" s="1" t="s">
        <v>456</v>
      </c>
      <c r="H37" s="1" t="s">
        <v>359</v>
      </c>
      <c r="I37" s="1" t="s">
        <v>565</v>
      </c>
      <c r="J37" s="1" t="s">
        <v>29</v>
      </c>
      <c r="K37" s="1" t="s">
        <v>566</v>
      </c>
      <c r="L37" s="1" t="s">
        <v>566</v>
      </c>
      <c r="M37" s="1" t="s">
        <v>362</v>
      </c>
      <c r="N37" s="1" t="s">
        <v>362</v>
      </c>
      <c r="O37" s="1" t="s">
        <v>363</v>
      </c>
      <c r="P37" s="1" t="s">
        <v>364</v>
      </c>
      <c r="Q37" s="1" t="s">
        <v>567</v>
      </c>
      <c r="R37" s="1" t="s">
        <v>366</v>
      </c>
      <c r="S37" s="1" t="s">
        <v>367</v>
      </c>
      <c r="T37" s="1" t="s">
        <v>368</v>
      </c>
    </row>
    <row r="38" s="1" customFormat="1" spans="1:20">
      <c r="A38" s="3">
        <v>17257783197</v>
      </c>
      <c r="B38" s="1" t="s">
        <v>518</v>
      </c>
      <c r="C38" s="1" t="s">
        <v>568</v>
      </c>
      <c r="D38" s="1" t="s">
        <v>569</v>
      </c>
      <c r="E38" s="1" t="s">
        <v>570</v>
      </c>
      <c r="F38" s="1" t="s">
        <v>417</v>
      </c>
      <c r="G38" s="1" t="s">
        <v>354</v>
      </c>
      <c r="H38" s="1" t="s">
        <v>359</v>
      </c>
      <c r="I38" s="1" t="s">
        <v>571</v>
      </c>
      <c r="J38" s="1" t="s">
        <v>29</v>
      </c>
      <c r="K38" s="1" t="s">
        <v>572</v>
      </c>
      <c r="L38" s="1" t="s">
        <v>572</v>
      </c>
      <c r="M38" s="1" t="s">
        <v>362</v>
      </c>
      <c r="N38" s="1" t="s">
        <v>362</v>
      </c>
      <c r="O38" s="1" t="s">
        <v>363</v>
      </c>
      <c r="P38" s="1" t="s">
        <v>364</v>
      </c>
      <c r="Q38" s="1" t="s">
        <v>573</v>
      </c>
      <c r="R38" s="1" t="s">
        <v>366</v>
      </c>
      <c r="S38" s="1" t="s">
        <v>367</v>
      </c>
      <c r="T38" s="1" t="s">
        <v>368</v>
      </c>
    </row>
    <row r="39" s="1" customFormat="1" spans="1:20">
      <c r="A39" s="3">
        <v>17257624029</v>
      </c>
      <c r="B39" s="1" t="s">
        <v>518</v>
      </c>
      <c r="C39" s="1" t="s">
        <v>574</v>
      </c>
      <c r="D39" s="1" t="s">
        <v>445</v>
      </c>
      <c r="E39" s="1" t="s">
        <v>575</v>
      </c>
      <c r="F39" s="1" t="s">
        <v>518</v>
      </c>
      <c r="G39" s="1" t="s">
        <v>456</v>
      </c>
      <c r="H39" s="1" t="s">
        <v>359</v>
      </c>
      <c r="I39" s="1" t="s">
        <v>576</v>
      </c>
      <c r="J39" s="1" t="s">
        <v>29</v>
      </c>
      <c r="K39" s="1" t="s">
        <v>577</v>
      </c>
      <c r="L39" s="1" t="s">
        <v>577</v>
      </c>
      <c r="M39" s="1" t="s">
        <v>362</v>
      </c>
      <c r="N39" s="1" t="s">
        <v>362</v>
      </c>
      <c r="O39" s="1" t="s">
        <v>363</v>
      </c>
      <c r="P39" s="1" t="s">
        <v>364</v>
      </c>
      <c r="Q39" s="1" t="s">
        <v>578</v>
      </c>
      <c r="R39" s="1" t="s">
        <v>366</v>
      </c>
      <c r="S39" s="1" t="s">
        <v>367</v>
      </c>
      <c r="T39" s="1" t="s">
        <v>368</v>
      </c>
    </row>
    <row r="40" s="1" customFormat="1" spans="1:20">
      <c r="A40" s="3">
        <v>17257085383</v>
      </c>
      <c r="B40" s="1" t="s">
        <v>518</v>
      </c>
      <c r="C40" s="1" t="s">
        <v>579</v>
      </c>
      <c r="D40" s="1" t="s">
        <v>580</v>
      </c>
      <c r="E40" s="1" t="s">
        <v>581</v>
      </c>
      <c r="F40" s="1" t="s">
        <v>518</v>
      </c>
      <c r="G40" s="1" t="s">
        <v>456</v>
      </c>
      <c r="H40" s="1" t="s">
        <v>359</v>
      </c>
      <c r="I40" s="1" t="s">
        <v>582</v>
      </c>
      <c r="J40" s="1" t="s">
        <v>29</v>
      </c>
      <c r="K40" s="1" t="s">
        <v>583</v>
      </c>
      <c r="L40" s="1" t="s">
        <v>583</v>
      </c>
      <c r="M40" s="1" t="s">
        <v>362</v>
      </c>
      <c r="N40" s="1" t="s">
        <v>362</v>
      </c>
      <c r="O40" s="1" t="s">
        <v>363</v>
      </c>
      <c r="P40" s="1" t="s">
        <v>364</v>
      </c>
      <c r="Q40" s="1" t="s">
        <v>584</v>
      </c>
      <c r="R40" s="1" t="s">
        <v>366</v>
      </c>
      <c r="S40" s="1" t="s">
        <v>367</v>
      </c>
      <c r="T40" s="1" t="s">
        <v>368</v>
      </c>
    </row>
    <row r="41" s="1" customFormat="1" spans="1:20">
      <c r="A41" s="3">
        <v>17257058218</v>
      </c>
      <c r="B41" s="1" t="s">
        <v>518</v>
      </c>
      <c r="C41" s="1" t="s">
        <v>585</v>
      </c>
      <c r="D41" s="1" t="s">
        <v>586</v>
      </c>
      <c r="E41" s="1" t="s">
        <v>587</v>
      </c>
      <c r="F41" s="1" t="s">
        <v>518</v>
      </c>
      <c r="G41" s="1" t="s">
        <v>456</v>
      </c>
      <c r="H41" s="1" t="s">
        <v>359</v>
      </c>
      <c r="I41" s="1" t="s">
        <v>588</v>
      </c>
      <c r="J41" s="1" t="s">
        <v>29</v>
      </c>
      <c r="K41" s="1" t="s">
        <v>589</v>
      </c>
      <c r="L41" s="1" t="s">
        <v>589</v>
      </c>
      <c r="M41" s="1" t="s">
        <v>362</v>
      </c>
      <c r="N41" s="1" t="s">
        <v>362</v>
      </c>
      <c r="O41" s="1" t="s">
        <v>363</v>
      </c>
      <c r="P41" s="1" t="s">
        <v>364</v>
      </c>
      <c r="Q41" s="1" t="s">
        <v>590</v>
      </c>
      <c r="R41" s="1" t="s">
        <v>366</v>
      </c>
      <c r="S41" s="1" t="s">
        <v>367</v>
      </c>
      <c r="T41" s="1" t="s">
        <v>368</v>
      </c>
    </row>
    <row r="42" s="1" customFormat="1" spans="1:20">
      <c r="A42" s="3">
        <v>17256407181</v>
      </c>
      <c r="B42" s="1" t="s">
        <v>591</v>
      </c>
      <c r="C42" s="1" t="s">
        <v>592</v>
      </c>
      <c r="D42" s="1" t="s">
        <v>593</v>
      </c>
      <c r="E42" s="1" t="s">
        <v>594</v>
      </c>
      <c r="F42" s="1" t="s">
        <v>518</v>
      </c>
      <c r="G42" s="1" t="s">
        <v>417</v>
      </c>
      <c r="H42" s="1" t="s">
        <v>359</v>
      </c>
      <c r="I42" s="1" t="s">
        <v>595</v>
      </c>
      <c r="J42" s="1" t="s">
        <v>29</v>
      </c>
      <c r="K42" s="1" t="s">
        <v>596</v>
      </c>
      <c r="L42" s="1" t="s">
        <v>596</v>
      </c>
      <c r="M42" s="1" t="s">
        <v>362</v>
      </c>
      <c r="N42" s="1" t="s">
        <v>362</v>
      </c>
      <c r="O42" s="1" t="s">
        <v>363</v>
      </c>
      <c r="P42" s="1" t="s">
        <v>364</v>
      </c>
      <c r="Q42" s="1" t="s">
        <v>597</v>
      </c>
      <c r="R42" s="1" t="s">
        <v>366</v>
      </c>
      <c r="S42" s="1" t="s">
        <v>367</v>
      </c>
      <c r="T42" s="1" t="s">
        <v>368</v>
      </c>
    </row>
    <row r="43" s="1" customFormat="1" spans="1:20">
      <c r="A43" s="3">
        <v>17256075011</v>
      </c>
      <c r="B43" s="1" t="s">
        <v>591</v>
      </c>
      <c r="C43" s="1" t="s">
        <v>598</v>
      </c>
      <c r="D43" s="1" t="s">
        <v>599</v>
      </c>
      <c r="E43" s="1" t="s">
        <v>600</v>
      </c>
      <c r="F43" s="1" t="s">
        <v>591</v>
      </c>
      <c r="G43" s="1" t="s">
        <v>518</v>
      </c>
      <c r="H43" s="1" t="s">
        <v>359</v>
      </c>
      <c r="I43" s="1" t="s">
        <v>601</v>
      </c>
      <c r="J43" s="1" t="s">
        <v>29</v>
      </c>
      <c r="K43" s="1" t="s">
        <v>602</v>
      </c>
      <c r="L43" s="1" t="s">
        <v>602</v>
      </c>
      <c r="M43" s="1" t="s">
        <v>362</v>
      </c>
      <c r="N43" s="1" t="s">
        <v>362</v>
      </c>
      <c r="O43" s="1" t="s">
        <v>363</v>
      </c>
      <c r="P43" s="1" t="s">
        <v>364</v>
      </c>
      <c r="Q43" s="1" t="s">
        <v>603</v>
      </c>
      <c r="R43" s="1" t="s">
        <v>366</v>
      </c>
      <c r="S43" s="1" t="s">
        <v>367</v>
      </c>
      <c r="T43" s="1" t="s">
        <v>368</v>
      </c>
    </row>
    <row r="44" s="1" customFormat="1" spans="1:20">
      <c r="A44" s="3">
        <v>17255812614</v>
      </c>
      <c r="B44" s="1" t="s">
        <v>591</v>
      </c>
      <c r="C44" s="1" t="s">
        <v>604</v>
      </c>
      <c r="D44" s="1" t="s">
        <v>605</v>
      </c>
      <c r="E44" s="1" t="s">
        <v>606</v>
      </c>
      <c r="F44" s="1" t="s">
        <v>591</v>
      </c>
      <c r="G44" s="1" t="s">
        <v>456</v>
      </c>
      <c r="H44" s="1" t="s">
        <v>359</v>
      </c>
      <c r="I44" s="1" t="s">
        <v>607</v>
      </c>
      <c r="J44" s="1" t="s">
        <v>29</v>
      </c>
      <c r="K44" s="1" t="s">
        <v>608</v>
      </c>
      <c r="L44" s="1" t="s">
        <v>608</v>
      </c>
      <c r="M44" s="1" t="s">
        <v>362</v>
      </c>
      <c r="N44" s="1" t="s">
        <v>362</v>
      </c>
      <c r="O44" s="1" t="s">
        <v>363</v>
      </c>
      <c r="P44" s="1" t="s">
        <v>364</v>
      </c>
      <c r="Q44" s="1" t="s">
        <v>609</v>
      </c>
      <c r="R44" s="1" t="s">
        <v>366</v>
      </c>
      <c r="S44" s="1" t="s">
        <v>367</v>
      </c>
      <c r="T44" s="1" t="s">
        <v>368</v>
      </c>
    </row>
    <row r="45" s="1" customFormat="1" spans="1:20">
      <c r="A45" s="3">
        <v>17255203150</v>
      </c>
      <c r="B45" s="1" t="s">
        <v>591</v>
      </c>
      <c r="C45" s="1" t="s">
        <v>610</v>
      </c>
      <c r="D45" s="1" t="s">
        <v>611</v>
      </c>
      <c r="E45" s="1" t="s">
        <v>612</v>
      </c>
      <c r="F45" s="1" t="s">
        <v>591</v>
      </c>
      <c r="G45" s="1" t="s">
        <v>456</v>
      </c>
      <c r="H45" s="1" t="s">
        <v>359</v>
      </c>
      <c r="I45" s="1" t="s">
        <v>613</v>
      </c>
      <c r="J45" s="1" t="s">
        <v>29</v>
      </c>
      <c r="K45" s="1" t="s">
        <v>614</v>
      </c>
      <c r="L45" s="1" t="s">
        <v>614</v>
      </c>
      <c r="M45" s="1" t="s">
        <v>362</v>
      </c>
      <c r="N45" s="1" t="s">
        <v>362</v>
      </c>
      <c r="O45" s="1" t="s">
        <v>363</v>
      </c>
      <c r="P45" s="1" t="s">
        <v>364</v>
      </c>
      <c r="Q45" s="1" t="s">
        <v>615</v>
      </c>
      <c r="R45" s="1" t="s">
        <v>366</v>
      </c>
      <c r="S45" s="1" t="s">
        <v>367</v>
      </c>
      <c r="T45" s="1" t="s">
        <v>368</v>
      </c>
    </row>
    <row r="46" s="1" customFormat="1" spans="1:20">
      <c r="A46" s="3">
        <v>17252363071</v>
      </c>
      <c r="B46" s="1" t="s">
        <v>591</v>
      </c>
      <c r="C46" s="1" t="s">
        <v>616</v>
      </c>
      <c r="D46" s="1" t="s">
        <v>617</v>
      </c>
      <c r="E46" s="1" t="s">
        <v>618</v>
      </c>
      <c r="F46" s="1" t="s">
        <v>591</v>
      </c>
      <c r="G46" s="1" t="s">
        <v>518</v>
      </c>
      <c r="H46" s="1" t="s">
        <v>359</v>
      </c>
      <c r="I46" s="1" t="s">
        <v>619</v>
      </c>
      <c r="J46" s="1" t="s">
        <v>29</v>
      </c>
      <c r="K46" s="1" t="s">
        <v>620</v>
      </c>
      <c r="L46" s="1" t="s">
        <v>620</v>
      </c>
      <c r="M46" s="1" t="s">
        <v>362</v>
      </c>
      <c r="N46" s="1" t="s">
        <v>362</v>
      </c>
      <c r="O46" s="1" t="s">
        <v>363</v>
      </c>
      <c r="P46" s="1" t="s">
        <v>364</v>
      </c>
      <c r="Q46" s="1" t="s">
        <v>621</v>
      </c>
      <c r="R46" s="1" t="s">
        <v>366</v>
      </c>
      <c r="S46" s="1" t="s">
        <v>367</v>
      </c>
      <c r="T46" s="1" t="s">
        <v>368</v>
      </c>
    </row>
    <row r="47" s="1" customFormat="1" spans="1:20">
      <c r="A47" s="3">
        <v>17251694943</v>
      </c>
      <c r="B47" s="1" t="s">
        <v>591</v>
      </c>
      <c r="C47" s="1" t="s">
        <v>622</v>
      </c>
      <c r="D47" s="1" t="s">
        <v>623</v>
      </c>
      <c r="E47" s="1" t="s">
        <v>624</v>
      </c>
      <c r="F47" s="1" t="s">
        <v>518</v>
      </c>
      <c r="G47" s="1" t="s">
        <v>456</v>
      </c>
      <c r="H47" s="1" t="s">
        <v>359</v>
      </c>
      <c r="I47" s="1" t="s">
        <v>625</v>
      </c>
      <c r="J47" s="1" t="s">
        <v>29</v>
      </c>
      <c r="K47" s="1" t="s">
        <v>626</v>
      </c>
      <c r="L47" s="1" t="s">
        <v>626</v>
      </c>
      <c r="M47" s="1" t="s">
        <v>362</v>
      </c>
      <c r="N47" s="1" t="s">
        <v>362</v>
      </c>
      <c r="O47" s="1" t="s">
        <v>363</v>
      </c>
      <c r="P47" s="1" t="s">
        <v>364</v>
      </c>
      <c r="Q47" s="1" t="s">
        <v>627</v>
      </c>
      <c r="R47" s="1" t="s">
        <v>366</v>
      </c>
      <c r="S47" s="1" t="s">
        <v>367</v>
      </c>
      <c r="T47" s="1" t="s">
        <v>368</v>
      </c>
    </row>
    <row r="48" s="1" customFormat="1" spans="1:20">
      <c r="A48" s="3">
        <v>17251388936</v>
      </c>
      <c r="B48" s="1" t="s">
        <v>628</v>
      </c>
      <c r="C48" s="1" t="s">
        <v>629</v>
      </c>
      <c r="D48" s="1" t="s">
        <v>630</v>
      </c>
      <c r="E48" s="1" t="s">
        <v>631</v>
      </c>
      <c r="F48" s="1" t="s">
        <v>591</v>
      </c>
      <c r="G48" s="1" t="s">
        <v>456</v>
      </c>
      <c r="H48" s="1" t="s">
        <v>359</v>
      </c>
      <c r="I48" s="1" t="s">
        <v>632</v>
      </c>
      <c r="J48" s="1" t="s">
        <v>29</v>
      </c>
      <c r="K48" s="1" t="s">
        <v>633</v>
      </c>
      <c r="L48" s="1" t="s">
        <v>633</v>
      </c>
      <c r="M48" s="1" t="s">
        <v>362</v>
      </c>
      <c r="N48" s="1" t="s">
        <v>362</v>
      </c>
      <c r="O48" s="1" t="s">
        <v>363</v>
      </c>
      <c r="P48" s="1" t="s">
        <v>364</v>
      </c>
      <c r="Q48" s="1" t="s">
        <v>634</v>
      </c>
      <c r="R48" s="1" t="s">
        <v>366</v>
      </c>
      <c r="S48" s="1" t="s">
        <v>367</v>
      </c>
      <c r="T48" s="1" t="s">
        <v>368</v>
      </c>
    </row>
    <row r="49" s="1" customFormat="1" spans="1:20">
      <c r="A49" s="3">
        <v>17251108061</v>
      </c>
      <c r="B49" s="1" t="s">
        <v>628</v>
      </c>
      <c r="C49" s="1" t="s">
        <v>635</v>
      </c>
      <c r="D49" s="1" t="s">
        <v>636</v>
      </c>
      <c r="E49" s="1" t="s">
        <v>637</v>
      </c>
      <c r="F49" s="1" t="s">
        <v>628</v>
      </c>
      <c r="G49" s="1" t="s">
        <v>354</v>
      </c>
      <c r="H49" s="1" t="s">
        <v>359</v>
      </c>
      <c r="I49" s="1" t="s">
        <v>638</v>
      </c>
      <c r="J49" s="1" t="s">
        <v>29</v>
      </c>
      <c r="K49" s="1" t="s">
        <v>639</v>
      </c>
      <c r="L49" s="1" t="s">
        <v>639</v>
      </c>
      <c r="M49" s="1" t="s">
        <v>362</v>
      </c>
      <c r="N49" s="1" t="s">
        <v>362</v>
      </c>
      <c r="O49" s="1" t="s">
        <v>363</v>
      </c>
      <c r="P49" s="1" t="s">
        <v>364</v>
      </c>
      <c r="Q49" s="1" t="s">
        <v>640</v>
      </c>
      <c r="R49" s="1" t="s">
        <v>366</v>
      </c>
      <c r="S49" s="1" t="s">
        <v>367</v>
      </c>
      <c r="T49" s="1" t="s">
        <v>368</v>
      </c>
    </row>
    <row r="50" s="1" customFormat="1" spans="1:20">
      <c r="A50" s="3">
        <v>17250606870</v>
      </c>
      <c r="B50" s="1" t="s">
        <v>628</v>
      </c>
      <c r="C50" s="1" t="s">
        <v>641</v>
      </c>
      <c r="D50" s="1" t="s">
        <v>642</v>
      </c>
      <c r="E50" s="1" t="s">
        <v>643</v>
      </c>
      <c r="F50" s="1" t="s">
        <v>628</v>
      </c>
      <c r="G50" s="1" t="s">
        <v>591</v>
      </c>
      <c r="H50" s="1" t="s">
        <v>359</v>
      </c>
      <c r="I50" s="1" t="s">
        <v>644</v>
      </c>
      <c r="J50" s="1" t="s">
        <v>29</v>
      </c>
      <c r="K50" s="1" t="s">
        <v>645</v>
      </c>
      <c r="L50" s="1" t="s">
        <v>645</v>
      </c>
      <c r="M50" s="1" t="s">
        <v>362</v>
      </c>
      <c r="N50" s="1" t="s">
        <v>362</v>
      </c>
      <c r="O50" s="1" t="s">
        <v>363</v>
      </c>
      <c r="P50" s="1" t="s">
        <v>364</v>
      </c>
      <c r="Q50" s="1" t="s">
        <v>646</v>
      </c>
      <c r="R50" s="1" t="s">
        <v>366</v>
      </c>
      <c r="S50" s="1" t="s">
        <v>367</v>
      </c>
      <c r="T50" s="1" t="s">
        <v>368</v>
      </c>
    </row>
    <row r="51" s="1" customFormat="1" spans="1:20">
      <c r="A51" s="3">
        <v>17250567045</v>
      </c>
      <c r="B51" s="1" t="s">
        <v>628</v>
      </c>
      <c r="C51" s="1" t="s">
        <v>647</v>
      </c>
      <c r="D51" s="1" t="s">
        <v>648</v>
      </c>
      <c r="E51" s="1" t="s">
        <v>649</v>
      </c>
      <c r="F51" s="1" t="s">
        <v>628</v>
      </c>
      <c r="G51" s="1" t="s">
        <v>591</v>
      </c>
      <c r="H51" s="1" t="s">
        <v>359</v>
      </c>
      <c r="I51" s="1" t="s">
        <v>650</v>
      </c>
      <c r="J51" s="1" t="s">
        <v>29</v>
      </c>
      <c r="K51" s="1" t="s">
        <v>651</v>
      </c>
      <c r="L51" s="1" t="s">
        <v>651</v>
      </c>
      <c r="M51" s="1" t="s">
        <v>362</v>
      </c>
      <c r="N51" s="1" t="s">
        <v>362</v>
      </c>
      <c r="O51" s="1" t="s">
        <v>363</v>
      </c>
      <c r="P51" s="1" t="s">
        <v>364</v>
      </c>
      <c r="Q51" s="1" t="s">
        <v>652</v>
      </c>
      <c r="R51" s="1" t="s">
        <v>366</v>
      </c>
      <c r="S51" s="1" t="s">
        <v>367</v>
      </c>
      <c r="T51" s="1" t="s">
        <v>368</v>
      </c>
    </row>
    <row r="52" s="1" customFormat="1" spans="1:20">
      <c r="A52" s="3">
        <v>17250336619</v>
      </c>
      <c r="B52" s="1" t="s">
        <v>628</v>
      </c>
      <c r="C52" s="1" t="s">
        <v>653</v>
      </c>
      <c r="D52" s="1" t="s">
        <v>654</v>
      </c>
      <c r="E52" s="1" t="s">
        <v>655</v>
      </c>
      <c r="F52" s="1" t="s">
        <v>591</v>
      </c>
      <c r="G52" s="1" t="s">
        <v>518</v>
      </c>
      <c r="H52" s="1" t="s">
        <v>359</v>
      </c>
      <c r="I52" s="1" t="s">
        <v>656</v>
      </c>
      <c r="J52" s="1" t="s">
        <v>29</v>
      </c>
      <c r="K52" s="1" t="s">
        <v>657</v>
      </c>
      <c r="L52" s="1" t="s">
        <v>657</v>
      </c>
      <c r="M52" s="1" t="s">
        <v>362</v>
      </c>
      <c r="N52" s="1" t="s">
        <v>362</v>
      </c>
      <c r="O52" s="1" t="s">
        <v>363</v>
      </c>
      <c r="P52" s="1" t="s">
        <v>364</v>
      </c>
      <c r="Q52" s="1" t="s">
        <v>658</v>
      </c>
      <c r="R52" s="1" t="s">
        <v>366</v>
      </c>
      <c r="S52" s="1" t="s">
        <v>367</v>
      </c>
      <c r="T52" s="1" t="s">
        <v>368</v>
      </c>
    </row>
    <row r="53" s="1" customFormat="1" spans="1:20">
      <c r="A53" s="3">
        <v>17249742457</v>
      </c>
      <c r="B53" s="1" t="s">
        <v>628</v>
      </c>
      <c r="C53" s="1" t="s">
        <v>659</v>
      </c>
      <c r="D53" s="1" t="s">
        <v>660</v>
      </c>
      <c r="E53" s="1" t="s">
        <v>661</v>
      </c>
      <c r="F53" s="1" t="s">
        <v>628</v>
      </c>
      <c r="G53" s="1" t="s">
        <v>591</v>
      </c>
      <c r="H53" s="1" t="s">
        <v>359</v>
      </c>
      <c r="I53" s="1" t="s">
        <v>662</v>
      </c>
      <c r="J53" s="1" t="s">
        <v>29</v>
      </c>
      <c r="K53" s="1" t="s">
        <v>663</v>
      </c>
      <c r="L53" s="1" t="s">
        <v>663</v>
      </c>
      <c r="M53" s="1" t="s">
        <v>362</v>
      </c>
      <c r="N53" s="1" t="s">
        <v>362</v>
      </c>
      <c r="O53" s="1" t="s">
        <v>363</v>
      </c>
      <c r="P53" s="1" t="s">
        <v>364</v>
      </c>
      <c r="Q53" s="1" t="s">
        <v>664</v>
      </c>
      <c r="R53" s="1" t="s">
        <v>366</v>
      </c>
      <c r="S53" s="1" t="s">
        <v>367</v>
      </c>
      <c r="T53" s="1" t="s">
        <v>368</v>
      </c>
    </row>
    <row r="54" s="1" customFormat="1" spans="1:20">
      <c r="A54" s="3">
        <v>17249712888</v>
      </c>
      <c r="B54" s="1" t="s">
        <v>628</v>
      </c>
      <c r="C54" s="1" t="s">
        <v>665</v>
      </c>
      <c r="D54" s="1" t="s">
        <v>551</v>
      </c>
      <c r="E54" s="1" t="s">
        <v>666</v>
      </c>
      <c r="F54" s="1" t="s">
        <v>628</v>
      </c>
      <c r="G54" s="1" t="s">
        <v>591</v>
      </c>
      <c r="H54" s="1" t="s">
        <v>359</v>
      </c>
      <c r="I54" s="1" t="s">
        <v>667</v>
      </c>
      <c r="J54" s="1" t="s">
        <v>29</v>
      </c>
      <c r="K54" s="1" t="s">
        <v>668</v>
      </c>
      <c r="L54" s="1" t="s">
        <v>668</v>
      </c>
      <c r="M54" s="1" t="s">
        <v>362</v>
      </c>
      <c r="N54" s="1" t="s">
        <v>362</v>
      </c>
      <c r="O54" s="1" t="s">
        <v>363</v>
      </c>
      <c r="P54" s="1" t="s">
        <v>364</v>
      </c>
      <c r="Q54" s="1" t="s">
        <v>669</v>
      </c>
      <c r="R54" s="1" t="s">
        <v>366</v>
      </c>
      <c r="S54" s="1" t="s">
        <v>367</v>
      </c>
      <c r="T54" s="1" t="s">
        <v>368</v>
      </c>
    </row>
    <row r="55" s="1" customFormat="1" spans="1:20">
      <c r="A55" s="3">
        <v>17249104064</v>
      </c>
      <c r="B55" s="1" t="s">
        <v>628</v>
      </c>
      <c r="C55" s="1" t="s">
        <v>670</v>
      </c>
      <c r="D55" s="1" t="s">
        <v>671</v>
      </c>
      <c r="E55" s="1" t="s">
        <v>672</v>
      </c>
      <c r="F55" s="1" t="s">
        <v>456</v>
      </c>
      <c r="G55" s="1" t="s">
        <v>417</v>
      </c>
      <c r="H55" s="1" t="s">
        <v>359</v>
      </c>
      <c r="I55" s="1" t="s">
        <v>673</v>
      </c>
      <c r="J55" s="1" t="s">
        <v>29</v>
      </c>
      <c r="K55" s="1" t="s">
        <v>674</v>
      </c>
      <c r="L55" s="1" t="s">
        <v>674</v>
      </c>
      <c r="M55" s="1" t="s">
        <v>362</v>
      </c>
      <c r="N55" s="1" t="s">
        <v>362</v>
      </c>
      <c r="O55" s="1" t="s">
        <v>363</v>
      </c>
      <c r="P55" s="1" t="s">
        <v>364</v>
      </c>
      <c r="Q55" s="1" t="s">
        <v>675</v>
      </c>
      <c r="R55" s="1" t="s">
        <v>366</v>
      </c>
      <c r="S55" s="1" t="s">
        <v>367</v>
      </c>
      <c r="T55" s="1" t="s">
        <v>368</v>
      </c>
    </row>
    <row r="56" s="1" customFormat="1" spans="1:20">
      <c r="A56" s="3">
        <v>17248774952</v>
      </c>
      <c r="B56" s="1" t="s">
        <v>628</v>
      </c>
      <c r="C56" s="1" t="s">
        <v>676</v>
      </c>
      <c r="D56" s="1" t="s">
        <v>677</v>
      </c>
      <c r="E56" s="1" t="s">
        <v>678</v>
      </c>
      <c r="F56" s="1" t="s">
        <v>628</v>
      </c>
      <c r="G56" s="1" t="s">
        <v>591</v>
      </c>
      <c r="H56" s="1" t="s">
        <v>359</v>
      </c>
      <c r="I56" s="1" t="s">
        <v>679</v>
      </c>
      <c r="J56" s="1" t="s">
        <v>29</v>
      </c>
      <c r="K56" s="1" t="s">
        <v>680</v>
      </c>
      <c r="L56" s="1" t="s">
        <v>680</v>
      </c>
      <c r="M56" s="1" t="s">
        <v>362</v>
      </c>
      <c r="N56" s="1" t="s">
        <v>362</v>
      </c>
      <c r="O56" s="1" t="s">
        <v>363</v>
      </c>
      <c r="P56" s="1" t="s">
        <v>364</v>
      </c>
      <c r="Q56" s="1" t="s">
        <v>681</v>
      </c>
      <c r="R56" s="1" t="s">
        <v>366</v>
      </c>
      <c r="S56" s="1" t="s">
        <v>367</v>
      </c>
      <c r="T56" s="1" t="s">
        <v>368</v>
      </c>
    </row>
    <row r="57" s="1" customFormat="1" spans="1:20">
      <c r="A57" s="3">
        <v>17248507378</v>
      </c>
      <c r="B57" s="1" t="s">
        <v>682</v>
      </c>
      <c r="C57" s="1" t="s">
        <v>683</v>
      </c>
      <c r="D57" s="1" t="s">
        <v>684</v>
      </c>
      <c r="E57" s="1" t="s">
        <v>685</v>
      </c>
      <c r="F57" s="1" t="s">
        <v>417</v>
      </c>
      <c r="G57" s="1" t="s">
        <v>354</v>
      </c>
      <c r="H57" s="1" t="s">
        <v>359</v>
      </c>
      <c r="I57" s="1" t="s">
        <v>686</v>
      </c>
      <c r="J57" s="1" t="s">
        <v>29</v>
      </c>
      <c r="K57" s="1" t="s">
        <v>687</v>
      </c>
      <c r="L57" s="1" t="s">
        <v>687</v>
      </c>
      <c r="M57" s="1" t="s">
        <v>362</v>
      </c>
      <c r="N57" s="1" t="s">
        <v>362</v>
      </c>
      <c r="O57" s="1" t="s">
        <v>363</v>
      </c>
      <c r="P57" s="1" t="s">
        <v>364</v>
      </c>
      <c r="Q57" s="1" t="s">
        <v>688</v>
      </c>
      <c r="R57" s="1" t="s">
        <v>366</v>
      </c>
      <c r="S57" s="1" t="s">
        <v>367</v>
      </c>
      <c r="T57" s="1" t="s">
        <v>368</v>
      </c>
    </row>
    <row r="58" s="1" customFormat="1" spans="1:20">
      <c r="A58" s="3">
        <v>17244288405</v>
      </c>
      <c r="B58" s="1" t="s">
        <v>682</v>
      </c>
      <c r="C58" s="1" t="s">
        <v>689</v>
      </c>
      <c r="D58" s="1" t="s">
        <v>690</v>
      </c>
      <c r="E58" s="1" t="s">
        <v>691</v>
      </c>
      <c r="F58" s="1" t="s">
        <v>682</v>
      </c>
      <c r="G58" s="1" t="s">
        <v>628</v>
      </c>
      <c r="H58" s="1" t="s">
        <v>359</v>
      </c>
      <c r="I58" s="1" t="s">
        <v>692</v>
      </c>
      <c r="J58" s="1" t="s">
        <v>29</v>
      </c>
      <c r="K58" s="1" t="s">
        <v>693</v>
      </c>
      <c r="L58" s="1" t="s">
        <v>693</v>
      </c>
      <c r="M58" s="1" t="s">
        <v>362</v>
      </c>
      <c r="N58" s="1" t="s">
        <v>362</v>
      </c>
      <c r="O58" s="1" t="s">
        <v>363</v>
      </c>
      <c r="P58" s="1" t="s">
        <v>364</v>
      </c>
      <c r="Q58" s="1" t="s">
        <v>694</v>
      </c>
      <c r="R58" s="1" t="s">
        <v>366</v>
      </c>
      <c r="S58" s="1" t="s">
        <v>367</v>
      </c>
      <c r="T58" s="1" t="s">
        <v>368</v>
      </c>
    </row>
    <row r="59" s="1" customFormat="1" spans="1:20">
      <c r="A59" s="3">
        <v>17244205890</v>
      </c>
      <c r="B59" s="1" t="s">
        <v>682</v>
      </c>
      <c r="C59" s="1" t="s">
        <v>695</v>
      </c>
      <c r="D59" s="1" t="s">
        <v>696</v>
      </c>
      <c r="E59" s="1" t="s">
        <v>697</v>
      </c>
      <c r="F59" s="1" t="s">
        <v>682</v>
      </c>
      <c r="G59" s="1" t="s">
        <v>628</v>
      </c>
      <c r="H59" s="1" t="s">
        <v>359</v>
      </c>
      <c r="I59" s="1" t="s">
        <v>698</v>
      </c>
      <c r="J59" s="1" t="s">
        <v>29</v>
      </c>
      <c r="K59" s="1" t="s">
        <v>699</v>
      </c>
      <c r="L59" s="1" t="s">
        <v>699</v>
      </c>
      <c r="M59" s="1" t="s">
        <v>362</v>
      </c>
      <c r="N59" s="1" t="s">
        <v>362</v>
      </c>
      <c r="O59" s="1" t="s">
        <v>363</v>
      </c>
      <c r="P59" s="1" t="s">
        <v>364</v>
      </c>
      <c r="Q59" s="1" t="s">
        <v>700</v>
      </c>
      <c r="R59" s="1" t="s">
        <v>366</v>
      </c>
      <c r="S59" s="1" t="s">
        <v>367</v>
      </c>
      <c r="T59" s="1" t="s">
        <v>368</v>
      </c>
    </row>
    <row r="60" s="1" customFormat="1" spans="1:20">
      <c r="A60" s="3">
        <v>17243792115</v>
      </c>
      <c r="B60" s="1" t="s">
        <v>682</v>
      </c>
      <c r="C60" s="1" t="s">
        <v>701</v>
      </c>
      <c r="D60" s="1" t="s">
        <v>702</v>
      </c>
      <c r="E60" s="1" t="s">
        <v>703</v>
      </c>
      <c r="F60" s="1" t="s">
        <v>628</v>
      </c>
      <c r="G60" s="1" t="s">
        <v>591</v>
      </c>
      <c r="H60" s="1" t="s">
        <v>359</v>
      </c>
      <c r="I60" s="1" t="s">
        <v>704</v>
      </c>
      <c r="J60" s="1" t="s">
        <v>29</v>
      </c>
      <c r="K60" s="1" t="s">
        <v>705</v>
      </c>
      <c r="L60" s="1" t="s">
        <v>705</v>
      </c>
      <c r="M60" s="1" t="s">
        <v>362</v>
      </c>
      <c r="N60" s="1" t="s">
        <v>362</v>
      </c>
      <c r="O60" s="1" t="s">
        <v>363</v>
      </c>
      <c r="P60" s="1" t="s">
        <v>364</v>
      </c>
      <c r="Q60" s="1" t="s">
        <v>706</v>
      </c>
      <c r="R60" s="1" t="s">
        <v>366</v>
      </c>
      <c r="S60" s="1" t="s">
        <v>367</v>
      </c>
      <c r="T60" s="1" t="s">
        <v>368</v>
      </c>
    </row>
    <row r="61" s="1" customFormat="1" spans="1:20">
      <c r="A61" s="3">
        <v>17243635729</v>
      </c>
      <c r="B61" s="1" t="s">
        <v>682</v>
      </c>
      <c r="C61" s="1" t="s">
        <v>707</v>
      </c>
      <c r="D61" s="1" t="s">
        <v>623</v>
      </c>
      <c r="E61" s="1" t="s">
        <v>708</v>
      </c>
      <c r="F61" s="1" t="s">
        <v>682</v>
      </c>
      <c r="G61" s="1" t="s">
        <v>628</v>
      </c>
      <c r="H61" s="1" t="s">
        <v>359</v>
      </c>
      <c r="I61" s="1" t="s">
        <v>709</v>
      </c>
      <c r="J61" s="1" t="s">
        <v>29</v>
      </c>
      <c r="K61" s="1" t="s">
        <v>710</v>
      </c>
      <c r="L61" s="1" t="s">
        <v>710</v>
      </c>
      <c r="M61" s="1" t="s">
        <v>362</v>
      </c>
      <c r="N61" s="1" t="s">
        <v>362</v>
      </c>
      <c r="O61" s="1" t="s">
        <v>363</v>
      </c>
      <c r="P61" s="1" t="s">
        <v>364</v>
      </c>
      <c r="Q61" s="1" t="s">
        <v>711</v>
      </c>
      <c r="R61" s="1" t="s">
        <v>366</v>
      </c>
      <c r="S61" s="1" t="s">
        <v>367</v>
      </c>
      <c r="T61" s="1" t="s">
        <v>368</v>
      </c>
    </row>
    <row r="62" s="1" customFormat="1" spans="1:20">
      <c r="A62" s="3">
        <v>17242995689</v>
      </c>
      <c r="B62" s="1" t="s">
        <v>682</v>
      </c>
      <c r="C62" s="1" t="s">
        <v>712</v>
      </c>
      <c r="D62" s="1" t="s">
        <v>713</v>
      </c>
      <c r="E62" s="1" t="s">
        <v>714</v>
      </c>
      <c r="F62" s="1" t="s">
        <v>591</v>
      </c>
      <c r="G62" s="1" t="s">
        <v>518</v>
      </c>
      <c r="H62" s="1" t="s">
        <v>359</v>
      </c>
      <c r="I62" s="1" t="s">
        <v>715</v>
      </c>
      <c r="J62" s="1" t="s">
        <v>29</v>
      </c>
      <c r="K62" s="1" t="s">
        <v>716</v>
      </c>
      <c r="L62" s="1" t="s">
        <v>716</v>
      </c>
      <c r="M62" s="1" t="s">
        <v>362</v>
      </c>
      <c r="N62" s="1" t="s">
        <v>362</v>
      </c>
      <c r="O62" s="1" t="s">
        <v>363</v>
      </c>
      <c r="P62" s="1" t="s">
        <v>364</v>
      </c>
      <c r="Q62" s="1" t="s">
        <v>717</v>
      </c>
      <c r="R62" s="1" t="s">
        <v>366</v>
      </c>
      <c r="S62" s="1" t="s">
        <v>367</v>
      </c>
      <c r="T62" s="1" t="s">
        <v>368</v>
      </c>
    </row>
    <row r="63" s="1" customFormat="1" spans="1:20">
      <c r="A63" s="3">
        <v>17242271176</v>
      </c>
      <c r="B63" s="1" t="s">
        <v>682</v>
      </c>
      <c r="C63" s="1" t="s">
        <v>718</v>
      </c>
      <c r="D63" s="1" t="s">
        <v>719</v>
      </c>
      <c r="E63" s="1" t="s">
        <v>720</v>
      </c>
      <c r="F63" s="1" t="s">
        <v>682</v>
      </c>
      <c r="G63" s="1" t="s">
        <v>628</v>
      </c>
      <c r="H63" s="1" t="s">
        <v>359</v>
      </c>
      <c r="I63" s="1" t="s">
        <v>582</v>
      </c>
      <c r="J63" s="1" t="s">
        <v>29</v>
      </c>
      <c r="K63" s="1" t="s">
        <v>583</v>
      </c>
      <c r="L63" s="1" t="s">
        <v>583</v>
      </c>
      <c r="M63" s="1" t="s">
        <v>362</v>
      </c>
      <c r="N63" s="1" t="s">
        <v>362</v>
      </c>
      <c r="O63" s="1" t="s">
        <v>363</v>
      </c>
      <c r="P63" s="1" t="s">
        <v>364</v>
      </c>
      <c r="Q63" s="1" t="s">
        <v>721</v>
      </c>
      <c r="R63" s="1" t="s">
        <v>366</v>
      </c>
      <c r="S63" s="1" t="s">
        <v>367</v>
      </c>
      <c r="T63" s="1" t="s">
        <v>368</v>
      </c>
    </row>
    <row r="64" s="1" customFormat="1" spans="1:20">
      <c r="A64" s="3">
        <v>17241326632</v>
      </c>
      <c r="B64" s="1" t="s">
        <v>722</v>
      </c>
      <c r="C64" s="1" t="s">
        <v>723</v>
      </c>
      <c r="D64" s="1" t="s">
        <v>671</v>
      </c>
      <c r="E64" s="1" t="s">
        <v>724</v>
      </c>
      <c r="F64" s="1" t="s">
        <v>682</v>
      </c>
      <c r="G64" s="1" t="s">
        <v>518</v>
      </c>
      <c r="H64" s="1" t="s">
        <v>359</v>
      </c>
      <c r="I64" s="1" t="s">
        <v>725</v>
      </c>
      <c r="J64" s="1" t="s">
        <v>29</v>
      </c>
      <c r="K64" s="1" t="s">
        <v>726</v>
      </c>
      <c r="L64" s="1" t="s">
        <v>726</v>
      </c>
      <c r="M64" s="1" t="s">
        <v>362</v>
      </c>
      <c r="N64" s="1" t="s">
        <v>362</v>
      </c>
      <c r="O64" s="1" t="s">
        <v>363</v>
      </c>
      <c r="P64" s="1" t="s">
        <v>364</v>
      </c>
      <c r="Q64" s="1" t="s">
        <v>727</v>
      </c>
      <c r="R64" s="1" t="s">
        <v>366</v>
      </c>
      <c r="S64" s="1" t="s">
        <v>367</v>
      </c>
      <c r="T64" s="1" t="s">
        <v>368</v>
      </c>
    </row>
    <row r="65" s="1" customFormat="1" spans="1:20">
      <c r="A65" s="3">
        <v>17241147761</v>
      </c>
      <c r="B65" s="1" t="s">
        <v>722</v>
      </c>
      <c r="C65" s="1" t="s">
        <v>728</v>
      </c>
      <c r="D65" s="1" t="s">
        <v>729</v>
      </c>
      <c r="E65" s="1" t="s">
        <v>730</v>
      </c>
      <c r="F65" s="1" t="s">
        <v>722</v>
      </c>
      <c r="G65" s="1" t="s">
        <v>682</v>
      </c>
      <c r="H65" s="1" t="s">
        <v>359</v>
      </c>
      <c r="I65" s="1" t="s">
        <v>731</v>
      </c>
      <c r="J65" s="1" t="s">
        <v>29</v>
      </c>
      <c r="K65" s="1" t="s">
        <v>732</v>
      </c>
      <c r="L65" s="1" t="s">
        <v>732</v>
      </c>
      <c r="M65" s="1" t="s">
        <v>362</v>
      </c>
      <c r="N65" s="1" t="s">
        <v>362</v>
      </c>
      <c r="O65" s="1" t="s">
        <v>363</v>
      </c>
      <c r="P65" s="1" t="s">
        <v>364</v>
      </c>
      <c r="Q65" s="1" t="s">
        <v>733</v>
      </c>
      <c r="R65" s="1" t="s">
        <v>366</v>
      </c>
      <c r="S65" s="1" t="s">
        <v>367</v>
      </c>
      <c r="T65" s="1" t="s">
        <v>368</v>
      </c>
    </row>
    <row r="66" s="1" customFormat="1" spans="1:20">
      <c r="A66" s="3">
        <v>17240584987</v>
      </c>
      <c r="B66" s="1" t="s">
        <v>722</v>
      </c>
      <c r="C66" s="1" t="s">
        <v>734</v>
      </c>
      <c r="D66" s="1" t="s">
        <v>735</v>
      </c>
      <c r="E66" s="1" t="s">
        <v>736</v>
      </c>
      <c r="F66" s="1" t="s">
        <v>722</v>
      </c>
      <c r="G66" s="1" t="s">
        <v>591</v>
      </c>
      <c r="H66" s="1" t="s">
        <v>359</v>
      </c>
      <c r="I66" s="1" t="s">
        <v>737</v>
      </c>
      <c r="J66" s="1" t="s">
        <v>29</v>
      </c>
      <c r="K66" s="1" t="s">
        <v>738</v>
      </c>
      <c r="L66" s="1" t="s">
        <v>738</v>
      </c>
      <c r="M66" s="1" t="s">
        <v>362</v>
      </c>
      <c r="N66" s="1" t="s">
        <v>362</v>
      </c>
      <c r="O66" s="1" t="s">
        <v>363</v>
      </c>
      <c r="P66" s="1" t="s">
        <v>364</v>
      </c>
      <c r="Q66" s="1" t="s">
        <v>739</v>
      </c>
      <c r="R66" s="1" t="s">
        <v>366</v>
      </c>
      <c r="S66" s="1" t="s">
        <v>367</v>
      </c>
      <c r="T66" s="1" t="s">
        <v>368</v>
      </c>
    </row>
    <row r="67" s="1" customFormat="1" spans="1:20">
      <c r="A67" s="3">
        <v>17236028216</v>
      </c>
      <c r="B67" s="1" t="s">
        <v>722</v>
      </c>
      <c r="C67" s="1" t="s">
        <v>740</v>
      </c>
      <c r="D67" s="1" t="s">
        <v>741</v>
      </c>
      <c r="E67" s="1" t="s">
        <v>742</v>
      </c>
      <c r="F67" s="1" t="s">
        <v>722</v>
      </c>
      <c r="G67" s="1" t="s">
        <v>682</v>
      </c>
      <c r="H67" s="1" t="s">
        <v>359</v>
      </c>
      <c r="I67" s="1" t="s">
        <v>743</v>
      </c>
      <c r="J67" s="1" t="s">
        <v>29</v>
      </c>
      <c r="K67" s="1" t="s">
        <v>744</v>
      </c>
      <c r="L67" s="1" t="s">
        <v>744</v>
      </c>
      <c r="M67" s="1" t="s">
        <v>362</v>
      </c>
      <c r="N67" s="1" t="s">
        <v>362</v>
      </c>
      <c r="O67" s="1" t="s">
        <v>363</v>
      </c>
      <c r="P67" s="1" t="s">
        <v>364</v>
      </c>
      <c r="Q67" s="1" t="s">
        <v>745</v>
      </c>
      <c r="R67" s="1" t="s">
        <v>366</v>
      </c>
      <c r="S67" s="1" t="s">
        <v>367</v>
      </c>
      <c r="T67" s="1" t="s">
        <v>368</v>
      </c>
    </row>
    <row r="68" s="1" customFormat="1" spans="1:20">
      <c r="A68" s="3">
        <v>17234271521</v>
      </c>
      <c r="B68" s="1" t="s">
        <v>746</v>
      </c>
      <c r="C68" s="1" t="s">
        <v>747</v>
      </c>
      <c r="D68" s="1" t="s">
        <v>748</v>
      </c>
      <c r="E68" s="1" t="s">
        <v>749</v>
      </c>
      <c r="F68" s="1" t="s">
        <v>518</v>
      </c>
      <c r="G68" s="1" t="s">
        <v>456</v>
      </c>
      <c r="H68" s="1" t="s">
        <v>359</v>
      </c>
      <c r="I68" s="1" t="s">
        <v>750</v>
      </c>
      <c r="J68" s="1" t="s">
        <v>29</v>
      </c>
      <c r="K68" s="1" t="s">
        <v>751</v>
      </c>
      <c r="L68" s="1" t="s">
        <v>751</v>
      </c>
      <c r="M68" s="1" t="s">
        <v>362</v>
      </c>
      <c r="N68" s="1" t="s">
        <v>362</v>
      </c>
      <c r="O68" s="1" t="s">
        <v>363</v>
      </c>
      <c r="P68" s="1" t="s">
        <v>364</v>
      </c>
      <c r="Q68" s="1" t="s">
        <v>752</v>
      </c>
      <c r="R68" s="1" t="s">
        <v>366</v>
      </c>
      <c r="S68" s="1" t="s">
        <v>367</v>
      </c>
      <c r="T68" s="1" t="s">
        <v>368</v>
      </c>
    </row>
    <row r="69" s="1" customFormat="1" spans="1:20">
      <c r="A69" s="3">
        <v>17228533874</v>
      </c>
      <c r="B69" s="1" t="s">
        <v>746</v>
      </c>
      <c r="C69" s="1" t="s">
        <v>753</v>
      </c>
      <c r="D69" s="1" t="s">
        <v>754</v>
      </c>
      <c r="E69" s="1" t="s">
        <v>755</v>
      </c>
      <c r="F69" s="1" t="s">
        <v>682</v>
      </c>
      <c r="G69" s="1" t="s">
        <v>518</v>
      </c>
      <c r="H69" s="1" t="s">
        <v>359</v>
      </c>
      <c r="I69" s="1" t="s">
        <v>756</v>
      </c>
      <c r="J69" s="1" t="s">
        <v>29</v>
      </c>
      <c r="K69" s="1" t="s">
        <v>757</v>
      </c>
      <c r="L69" s="1" t="s">
        <v>757</v>
      </c>
      <c r="M69" s="1" t="s">
        <v>362</v>
      </c>
      <c r="N69" s="1" t="s">
        <v>362</v>
      </c>
      <c r="O69" s="1" t="s">
        <v>363</v>
      </c>
      <c r="P69" s="1" t="s">
        <v>364</v>
      </c>
      <c r="Q69" s="1" t="s">
        <v>758</v>
      </c>
      <c r="R69" s="1" t="s">
        <v>366</v>
      </c>
      <c r="S69" s="1" t="s">
        <v>367</v>
      </c>
      <c r="T69" s="1" t="s">
        <v>368</v>
      </c>
    </row>
    <row r="70" s="1" customFormat="1" spans="1:20">
      <c r="A70" s="3">
        <v>17227599104</v>
      </c>
      <c r="B70" s="1" t="s">
        <v>759</v>
      </c>
      <c r="C70" s="1" t="s">
        <v>760</v>
      </c>
      <c r="D70" s="1" t="s">
        <v>761</v>
      </c>
      <c r="E70" s="1" t="s">
        <v>762</v>
      </c>
      <c r="F70" s="1" t="s">
        <v>628</v>
      </c>
      <c r="G70" s="1" t="s">
        <v>518</v>
      </c>
      <c r="H70" s="1" t="s">
        <v>359</v>
      </c>
      <c r="I70" s="1" t="s">
        <v>763</v>
      </c>
      <c r="J70" s="1" t="s">
        <v>29</v>
      </c>
      <c r="K70" s="1" t="s">
        <v>764</v>
      </c>
      <c r="L70" s="1" t="s">
        <v>764</v>
      </c>
      <c r="M70" s="1" t="s">
        <v>362</v>
      </c>
      <c r="N70" s="1" t="s">
        <v>362</v>
      </c>
      <c r="O70" s="1" t="s">
        <v>363</v>
      </c>
      <c r="P70" s="1" t="s">
        <v>364</v>
      </c>
      <c r="Q70" s="1" t="s">
        <v>765</v>
      </c>
      <c r="R70" s="1" t="s">
        <v>366</v>
      </c>
      <c r="S70" s="1" t="s">
        <v>367</v>
      </c>
      <c r="T70" s="1" t="s">
        <v>368</v>
      </c>
    </row>
    <row r="71" s="1" customFormat="1" spans="1:20">
      <c r="A71" s="3">
        <v>17226770926</v>
      </c>
      <c r="B71" s="1" t="s">
        <v>759</v>
      </c>
      <c r="C71" s="1" t="s">
        <v>766</v>
      </c>
      <c r="D71" s="1" t="s">
        <v>767</v>
      </c>
      <c r="E71" s="1" t="s">
        <v>768</v>
      </c>
      <c r="F71" s="1" t="s">
        <v>759</v>
      </c>
      <c r="G71" s="1" t="s">
        <v>628</v>
      </c>
      <c r="H71" s="1" t="s">
        <v>359</v>
      </c>
      <c r="I71" s="1" t="s">
        <v>769</v>
      </c>
      <c r="J71" s="1" t="s">
        <v>29</v>
      </c>
      <c r="K71" s="1" t="s">
        <v>770</v>
      </c>
      <c r="L71" s="1" t="s">
        <v>770</v>
      </c>
      <c r="M71" s="1" t="s">
        <v>362</v>
      </c>
      <c r="N71" s="1" t="s">
        <v>362</v>
      </c>
      <c r="O71" s="1" t="s">
        <v>363</v>
      </c>
      <c r="P71" s="1" t="s">
        <v>364</v>
      </c>
      <c r="Q71" s="1" t="s">
        <v>771</v>
      </c>
      <c r="R71" s="1" t="s">
        <v>366</v>
      </c>
      <c r="S71" s="1" t="s">
        <v>367</v>
      </c>
      <c r="T71" s="1" t="s">
        <v>368</v>
      </c>
    </row>
    <row r="72" s="1" customFormat="1" spans="1:20">
      <c r="A72" s="3">
        <v>17219418160</v>
      </c>
      <c r="B72" s="1" t="s">
        <v>772</v>
      </c>
      <c r="C72" s="1" t="s">
        <v>773</v>
      </c>
      <c r="D72" s="1" t="s">
        <v>774</v>
      </c>
      <c r="E72" s="1" t="s">
        <v>775</v>
      </c>
      <c r="F72" s="1" t="s">
        <v>759</v>
      </c>
      <c r="G72" s="1" t="s">
        <v>628</v>
      </c>
      <c r="H72" s="1" t="s">
        <v>359</v>
      </c>
      <c r="I72" s="1" t="s">
        <v>776</v>
      </c>
      <c r="J72" s="1" t="s">
        <v>29</v>
      </c>
      <c r="K72" s="1" t="s">
        <v>777</v>
      </c>
      <c r="L72" s="1" t="s">
        <v>777</v>
      </c>
      <c r="M72" s="1" t="s">
        <v>362</v>
      </c>
      <c r="N72" s="1" t="s">
        <v>362</v>
      </c>
      <c r="O72" s="1" t="s">
        <v>363</v>
      </c>
      <c r="P72" s="1" t="s">
        <v>364</v>
      </c>
      <c r="Q72" s="1" t="s">
        <v>778</v>
      </c>
      <c r="R72" s="1" t="s">
        <v>366</v>
      </c>
      <c r="S72" s="1" t="s">
        <v>367</v>
      </c>
      <c r="T72" s="1" t="s">
        <v>368</v>
      </c>
    </row>
    <row r="73" s="1" customFormat="1" spans="1:20">
      <c r="A73" s="3">
        <v>17205892416</v>
      </c>
      <c r="B73" s="1" t="s">
        <v>779</v>
      </c>
      <c r="C73" s="1" t="s">
        <v>780</v>
      </c>
      <c r="D73" s="1" t="s">
        <v>781</v>
      </c>
      <c r="E73" s="1" t="s">
        <v>782</v>
      </c>
      <c r="F73" s="1" t="s">
        <v>783</v>
      </c>
      <c r="G73" s="1" t="s">
        <v>628</v>
      </c>
      <c r="H73" s="1" t="s">
        <v>359</v>
      </c>
      <c r="I73" s="1" t="s">
        <v>784</v>
      </c>
      <c r="J73" s="1" t="s">
        <v>29</v>
      </c>
      <c r="K73" s="1" t="s">
        <v>785</v>
      </c>
      <c r="L73" s="1" t="s">
        <v>785</v>
      </c>
      <c r="M73" s="1" t="s">
        <v>362</v>
      </c>
      <c r="N73" s="1" t="s">
        <v>362</v>
      </c>
      <c r="O73" s="1" t="s">
        <v>363</v>
      </c>
      <c r="P73" s="1" t="s">
        <v>364</v>
      </c>
      <c r="Q73" s="1" t="s">
        <v>786</v>
      </c>
      <c r="R73" s="1" t="s">
        <v>366</v>
      </c>
      <c r="S73" s="1" t="s">
        <v>367</v>
      </c>
      <c r="T73" s="1" t="s">
        <v>368</v>
      </c>
    </row>
    <row r="74" s="1" customFormat="1" spans="1:20">
      <c r="A74" s="3">
        <v>17195629708</v>
      </c>
      <c r="B74" s="1" t="s">
        <v>787</v>
      </c>
      <c r="C74" s="1" t="s">
        <v>788</v>
      </c>
      <c r="D74" s="1" t="s">
        <v>789</v>
      </c>
      <c r="E74" s="1" t="s">
        <v>790</v>
      </c>
      <c r="F74" s="1" t="s">
        <v>783</v>
      </c>
      <c r="G74" s="1" t="s">
        <v>518</v>
      </c>
      <c r="H74" s="1" t="s">
        <v>359</v>
      </c>
      <c r="I74" s="1" t="s">
        <v>791</v>
      </c>
      <c r="J74" s="1" t="s">
        <v>29</v>
      </c>
      <c r="K74" s="1" t="s">
        <v>792</v>
      </c>
      <c r="L74" s="1" t="s">
        <v>792</v>
      </c>
      <c r="M74" s="1" t="s">
        <v>362</v>
      </c>
      <c r="N74" s="1" t="s">
        <v>362</v>
      </c>
      <c r="O74" s="1" t="s">
        <v>363</v>
      </c>
      <c r="P74" s="1" t="s">
        <v>364</v>
      </c>
      <c r="Q74" s="1" t="s">
        <v>793</v>
      </c>
      <c r="R74" s="1" t="s">
        <v>366</v>
      </c>
      <c r="S74" s="1" t="s">
        <v>367</v>
      </c>
      <c r="T74" s="1" t="s">
        <v>368</v>
      </c>
    </row>
    <row r="75" s="1" customFormat="1" spans="1:20">
      <c r="A75" s="3">
        <v>17194195400</v>
      </c>
      <c r="B75" s="1" t="s">
        <v>787</v>
      </c>
      <c r="C75" s="1" t="s">
        <v>794</v>
      </c>
      <c r="D75" s="1" t="s">
        <v>382</v>
      </c>
      <c r="E75" s="1" t="s">
        <v>795</v>
      </c>
      <c r="F75" s="1" t="s">
        <v>628</v>
      </c>
      <c r="G75" s="1" t="s">
        <v>456</v>
      </c>
      <c r="H75" s="1" t="s">
        <v>359</v>
      </c>
      <c r="I75" s="1" t="s">
        <v>796</v>
      </c>
      <c r="J75" s="1" t="s">
        <v>29</v>
      </c>
      <c r="K75" s="1" t="s">
        <v>797</v>
      </c>
      <c r="L75" s="1" t="s">
        <v>797</v>
      </c>
      <c r="M75" s="1" t="s">
        <v>362</v>
      </c>
      <c r="N75" s="1" t="s">
        <v>362</v>
      </c>
      <c r="O75" s="1" t="s">
        <v>363</v>
      </c>
      <c r="P75" s="1" t="s">
        <v>364</v>
      </c>
      <c r="Q75" s="1" t="s">
        <v>798</v>
      </c>
      <c r="R75" s="1" t="s">
        <v>366</v>
      </c>
      <c r="S75" s="1" t="s">
        <v>367</v>
      </c>
      <c r="T75" s="1" t="s">
        <v>368</v>
      </c>
    </row>
    <row r="76" s="1" customFormat="1" spans="1:20">
      <c r="A76" s="3">
        <v>17190374639</v>
      </c>
      <c r="B76" s="1" t="s">
        <v>799</v>
      </c>
      <c r="C76" s="1" t="s">
        <v>800</v>
      </c>
      <c r="D76" s="1" t="s">
        <v>801</v>
      </c>
      <c r="E76" s="1" t="s">
        <v>802</v>
      </c>
      <c r="F76" s="1" t="s">
        <v>456</v>
      </c>
      <c r="G76" s="1" t="s">
        <v>405</v>
      </c>
      <c r="H76" s="1" t="s">
        <v>359</v>
      </c>
      <c r="I76" s="1" t="s">
        <v>803</v>
      </c>
      <c r="J76" s="1" t="s">
        <v>29</v>
      </c>
      <c r="K76" s="1" t="s">
        <v>804</v>
      </c>
      <c r="L76" s="1" t="s">
        <v>804</v>
      </c>
      <c r="M76" s="1" t="s">
        <v>362</v>
      </c>
      <c r="N76" s="1" t="s">
        <v>362</v>
      </c>
      <c r="O76" s="1" t="s">
        <v>363</v>
      </c>
      <c r="P76" s="1" t="s">
        <v>364</v>
      </c>
      <c r="Q76" s="1" t="s">
        <v>805</v>
      </c>
      <c r="R76" s="1" t="s">
        <v>366</v>
      </c>
      <c r="S76" s="1" t="s">
        <v>367</v>
      </c>
      <c r="T76" s="1" t="s">
        <v>368</v>
      </c>
    </row>
    <row r="77" s="1" customFormat="1" spans="1:20">
      <c r="A77" s="3">
        <v>17173050240</v>
      </c>
      <c r="B77" s="1" t="s">
        <v>806</v>
      </c>
      <c r="C77" s="1" t="s">
        <v>807</v>
      </c>
      <c r="D77" s="1" t="s">
        <v>808</v>
      </c>
      <c r="E77" s="1" t="s">
        <v>809</v>
      </c>
      <c r="F77" s="1" t="s">
        <v>722</v>
      </c>
      <c r="G77" s="1" t="s">
        <v>682</v>
      </c>
      <c r="H77" s="1" t="s">
        <v>359</v>
      </c>
      <c r="I77" s="1" t="s">
        <v>810</v>
      </c>
      <c r="J77" s="1" t="s">
        <v>29</v>
      </c>
      <c r="K77" s="1" t="s">
        <v>811</v>
      </c>
      <c r="L77" s="1" t="s">
        <v>811</v>
      </c>
      <c r="M77" s="1" t="s">
        <v>362</v>
      </c>
      <c r="N77" s="1" t="s">
        <v>362</v>
      </c>
      <c r="O77" s="1" t="s">
        <v>363</v>
      </c>
      <c r="P77" s="1" t="s">
        <v>364</v>
      </c>
      <c r="Q77" s="1" t="s">
        <v>812</v>
      </c>
      <c r="R77" s="1" t="s">
        <v>366</v>
      </c>
      <c r="S77" s="1" t="s">
        <v>367</v>
      </c>
      <c r="T77" s="1" t="s">
        <v>368</v>
      </c>
    </row>
    <row r="78" s="1" customFormat="1" spans="1:20">
      <c r="A78" s="3">
        <v>17166158385</v>
      </c>
      <c r="B78" s="1" t="s">
        <v>813</v>
      </c>
      <c r="C78" s="1" t="s">
        <v>814</v>
      </c>
      <c r="D78" s="1" t="s">
        <v>815</v>
      </c>
      <c r="E78" s="1" t="s">
        <v>816</v>
      </c>
      <c r="F78" s="1" t="s">
        <v>772</v>
      </c>
      <c r="G78" s="1" t="s">
        <v>591</v>
      </c>
      <c r="H78" s="1" t="s">
        <v>359</v>
      </c>
      <c r="I78" s="1" t="s">
        <v>817</v>
      </c>
      <c r="J78" s="1" t="s">
        <v>29</v>
      </c>
      <c r="K78" s="1" t="s">
        <v>818</v>
      </c>
      <c r="L78" s="1" t="s">
        <v>818</v>
      </c>
      <c r="M78" s="1" t="s">
        <v>362</v>
      </c>
      <c r="N78" s="1" t="s">
        <v>362</v>
      </c>
      <c r="O78" s="1" t="s">
        <v>363</v>
      </c>
      <c r="P78" s="1" t="s">
        <v>364</v>
      </c>
      <c r="Q78" s="1" t="s">
        <v>819</v>
      </c>
      <c r="R78" s="1" t="s">
        <v>366</v>
      </c>
      <c r="S78" s="1" t="s">
        <v>367</v>
      </c>
      <c r="T78" s="1" t="s">
        <v>368</v>
      </c>
    </row>
    <row r="79" s="1" customFormat="1" spans="1:20">
      <c r="A79" s="3">
        <v>17132211550</v>
      </c>
      <c r="B79" s="1" t="s">
        <v>820</v>
      </c>
      <c r="C79" s="1" t="s">
        <v>821</v>
      </c>
      <c r="D79" s="1" t="s">
        <v>822</v>
      </c>
      <c r="E79" s="1" t="s">
        <v>823</v>
      </c>
      <c r="F79" s="1" t="s">
        <v>518</v>
      </c>
      <c r="G79" s="1" t="s">
        <v>456</v>
      </c>
      <c r="H79" s="1" t="s">
        <v>359</v>
      </c>
      <c r="I79" s="1" t="s">
        <v>824</v>
      </c>
      <c r="J79" s="1" t="s">
        <v>29</v>
      </c>
      <c r="K79" s="1" t="s">
        <v>825</v>
      </c>
      <c r="L79" s="1" t="s">
        <v>825</v>
      </c>
      <c r="M79" s="1" t="s">
        <v>362</v>
      </c>
      <c r="N79" s="1" t="s">
        <v>362</v>
      </c>
      <c r="O79" s="1" t="s">
        <v>363</v>
      </c>
      <c r="P79" s="1" t="s">
        <v>364</v>
      </c>
      <c r="Q79" s="1" t="s">
        <v>826</v>
      </c>
      <c r="R79" s="1" t="s">
        <v>366</v>
      </c>
      <c r="S79" s="1" t="s">
        <v>367</v>
      </c>
      <c r="T79" s="1" t="s">
        <v>368</v>
      </c>
    </row>
    <row r="80" s="1" customFormat="1" spans="1:20">
      <c r="A80" s="3">
        <v>17118554310</v>
      </c>
      <c r="B80" s="1" t="s">
        <v>827</v>
      </c>
      <c r="C80" s="1" t="s">
        <v>828</v>
      </c>
      <c r="D80" s="1" t="s">
        <v>829</v>
      </c>
      <c r="E80" s="1" t="s">
        <v>830</v>
      </c>
      <c r="F80" s="1" t="s">
        <v>722</v>
      </c>
      <c r="G80" s="1" t="s">
        <v>591</v>
      </c>
      <c r="H80" s="1" t="s">
        <v>359</v>
      </c>
      <c r="I80" s="1" t="s">
        <v>831</v>
      </c>
      <c r="J80" s="1" t="s">
        <v>29</v>
      </c>
      <c r="K80" s="1" t="s">
        <v>832</v>
      </c>
      <c r="L80" s="1" t="s">
        <v>832</v>
      </c>
      <c r="M80" s="1" t="s">
        <v>362</v>
      </c>
      <c r="N80" s="1" t="s">
        <v>362</v>
      </c>
      <c r="O80" s="1" t="s">
        <v>363</v>
      </c>
      <c r="P80" s="1" t="s">
        <v>364</v>
      </c>
      <c r="Q80" s="1" t="s">
        <v>833</v>
      </c>
      <c r="R80" s="1" t="s">
        <v>366</v>
      </c>
      <c r="S80" s="1" t="s">
        <v>367</v>
      </c>
      <c r="T80" s="1" t="s">
        <v>368</v>
      </c>
    </row>
    <row r="81" s="1" customFormat="1" spans="1:20">
      <c r="A81" s="3">
        <v>17113555195</v>
      </c>
      <c r="B81" s="1" t="s">
        <v>834</v>
      </c>
      <c r="C81" s="1" t="s">
        <v>835</v>
      </c>
      <c r="D81" s="1" t="s">
        <v>836</v>
      </c>
      <c r="E81" s="1" t="s">
        <v>837</v>
      </c>
      <c r="F81" s="1" t="s">
        <v>682</v>
      </c>
      <c r="G81" s="1" t="s">
        <v>456</v>
      </c>
      <c r="H81" s="1" t="s">
        <v>359</v>
      </c>
      <c r="I81" s="1" t="s">
        <v>838</v>
      </c>
      <c r="J81" s="1" t="s">
        <v>29</v>
      </c>
      <c r="K81" s="1" t="s">
        <v>839</v>
      </c>
      <c r="L81" s="1" t="s">
        <v>839</v>
      </c>
      <c r="M81" s="1" t="s">
        <v>362</v>
      </c>
      <c r="N81" s="1" t="s">
        <v>362</v>
      </c>
      <c r="O81" s="1" t="s">
        <v>363</v>
      </c>
      <c r="P81" s="1" t="s">
        <v>364</v>
      </c>
      <c r="Q81" s="1" t="s">
        <v>840</v>
      </c>
      <c r="R81" s="1" t="s">
        <v>366</v>
      </c>
      <c r="S81" s="1" t="s">
        <v>367</v>
      </c>
      <c r="T81" s="1" t="s">
        <v>368</v>
      </c>
    </row>
    <row r="82" s="1" customFormat="1" spans="1:20">
      <c r="A82" s="3">
        <v>17112531074</v>
      </c>
      <c r="B82" s="1" t="s">
        <v>834</v>
      </c>
      <c r="C82" s="1" t="s">
        <v>841</v>
      </c>
      <c r="D82" s="1" t="s">
        <v>842</v>
      </c>
      <c r="E82" s="1" t="s">
        <v>843</v>
      </c>
      <c r="F82" s="1" t="s">
        <v>591</v>
      </c>
      <c r="G82" s="1" t="s">
        <v>417</v>
      </c>
      <c r="H82" s="1" t="s">
        <v>359</v>
      </c>
      <c r="I82" s="1" t="s">
        <v>844</v>
      </c>
      <c r="J82" s="1" t="s">
        <v>29</v>
      </c>
      <c r="K82" s="1" t="s">
        <v>845</v>
      </c>
      <c r="L82" s="1" t="s">
        <v>845</v>
      </c>
      <c r="M82" s="1" t="s">
        <v>362</v>
      </c>
      <c r="N82" s="1" t="s">
        <v>362</v>
      </c>
      <c r="O82" s="1" t="s">
        <v>363</v>
      </c>
      <c r="P82" s="1" t="s">
        <v>364</v>
      </c>
      <c r="Q82" s="1" t="s">
        <v>846</v>
      </c>
      <c r="R82" s="1" t="s">
        <v>366</v>
      </c>
      <c r="S82" s="1" t="s">
        <v>367</v>
      </c>
      <c r="T82" s="1" t="s">
        <v>368</v>
      </c>
    </row>
    <row r="83" s="1" customFormat="1" spans="1:20">
      <c r="A83" s="3">
        <v>17062187353</v>
      </c>
      <c r="B83" s="1" t="s">
        <v>847</v>
      </c>
      <c r="C83" s="1" t="s">
        <v>848</v>
      </c>
      <c r="D83" s="1" t="s">
        <v>849</v>
      </c>
      <c r="E83" s="1" t="s">
        <v>850</v>
      </c>
      <c r="F83" s="1" t="s">
        <v>518</v>
      </c>
      <c r="G83" s="1" t="s">
        <v>417</v>
      </c>
      <c r="H83" s="1" t="s">
        <v>359</v>
      </c>
      <c r="I83" s="1" t="s">
        <v>851</v>
      </c>
      <c r="J83" s="1" t="s">
        <v>29</v>
      </c>
      <c r="K83" s="1" t="s">
        <v>852</v>
      </c>
      <c r="L83" s="1" t="s">
        <v>852</v>
      </c>
      <c r="M83" s="1" t="s">
        <v>362</v>
      </c>
      <c r="N83" s="1" t="s">
        <v>362</v>
      </c>
      <c r="O83" s="1" t="s">
        <v>363</v>
      </c>
      <c r="P83" s="1" t="s">
        <v>364</v>
      </c>
      <c r="Q83" s="1" t="s">
        <v>853</v>
      </c>
      <c r="R83" s="1" t="s">
        <v>366</v>
      </c>
      <c r="S83" s="1" t="s">
        <v>367</v>
      </c>
      <c r="T83" s="1" t="s">
        <v>368</v>
      </c>
    </row>
    <row r="84" s="1" customFormat="1" spans="1:20">
      <c r="A84" s="3">
        <v>17034570098</v>
      </c>
      <c r="B84" s="1" t="s">
        <v>854</v>
      </c>
      <c r="C84" s="1" t="s">
        <v>855</v>
      </c>
      <c r="D84" s="1" t="s">
        <v>856</v>
      </c>
      <c r="E84" s="1" t="s">
        <v>857</v>
      </c>
      <c r="F84" s="1" t="s">
        <v>722</v>
      </c>
      <c r="G84" s="1" t="s">
        <v>628</v>
      </c>
      <c r="H84" s="1" t="s">
        <v>359</v>
      </c>
      <c r="I84" s="1" t="s">
        <v>858</v>
      </c>
      <c r="J84" s="1" t="s">
        <v>29</v>
      </c>
      <c r="K84" s="1" t="s">
        <v>859</v>
      </c>
      <c r="L84" s="1" t="s">
        <v>859</v>
      </c>
      <c r="M84" s="1" t="s">
        <v>362</v>
      </c>
      <c r="N84" s="1" t="s">
        <v>362</v>
      </c>
      <c r="O84" s="1" t="s">
        <v>363</v>
      </c>
      <c r="P84" s="1" t="s">
        <v>364</v>
      </c>
      <c r="Q84" s="1" t="s">
        <v>860</v>
      </c>
      <c r="R84" s="1" t="s">
        <v>366</v>
      </c>
      <c r="S84" s="1" t="s">
        <v>367</v>
      </c>
      <c r="T84" s="1" t="s">
        <v>368</v>
      </c>
    </row>
    <row r="85" s="1" customFormat="1" spans="1:20">
      <c r="A85" s="3">
        <v>16980027237</v>
      </c>
      <c r="B85" s="1" t="s">
        <v>861</v>
      </c>
      <c r="C85" s="1" t="s">
        <v>862</v>
      </c>
      <c r="D85" s="1" t="s">
        <v>863</v>
      </c>
      <c r="E85" s="1" t="s">
        <v>864</v>
      </c>
      <c r="F85" s="1" t="s">
        <v>417</v>
      </c>
      <c r="G85" s="1" t="s">
        <v>354</v>
      </c>
      <c r="H85" s="1" t="s">
        <v>359</v>
      </c>
      <c r="I85" s="1" t="s">
        <v>865</v>
      </c>
      <c r="J85" s="1" t="s">
        <v>29</v>
      </c>
      <c r="K85" s="1" t="s">
        <v>866</v>
      </c>
      <c r="L85" s="1" t="s">
        <v>866</v>
      </c>
      <c r="M85" s="1" t="s">
        <v>362</v>
      </c>
      <c r="N85" s="1" t="s">
        <v>362</v>
      </c>
      <c r="O85" s="1" t="s">
        <v>363</v>
      </c>
      <c r="P85" s="1" t="s">
        <v>364</v>
      </c>
      <c r="Q85" s="1" t="s">
        <v>867</v>
      </c>
      <c r="R85" s="1" t="s">
        <v>366</v>
      </c>
      <c r="S85" s="1" t="s">
        <v>367</v>
      </c>
      <c r="T85" s="1" t="s">
        <v>368</v>
      </c>
    </row>
    <row r="86" s="1" customFormat="1" spans="1:20">
      <c r="A86" s="3">
        <v>16969028121</v>
      </c>
      <c r="B86" s="1" t="s">
        <v>868</v>
      </c>
      <c r="C86" s="1" t="s">
        <v>869</v>
      </c>
      <c r="D86" s="1" t="s">
        <v>870</v>
      </c>
      <c r="E86" s="1" t="s">
        <v>871</v>
      </c>
      <c r="F86" s="1" t="s">
        <v>872</v>
      </c>
      <c r="G86" s="1" t="s">
        <v>772</v>
      </c>
      <c r="H86" s="1" t="s">
        <v>359</v>
      </c>
      <c r="I86" s="1" t="s">
        <v>873</v>
      </c>
      <c r="J86" s="1" t="s">
        <v>29</v>
      </c>
      <c r="K86" s="1" t="s">
        <v>403</v>
      </c>
      <c r="L86" s="1" t="s">
        <v>874</v>
      </c>
      <c r="M86" s="1" t="s">
        <v>875</v>
      </c>
      <c r="N86" s="1" t="s">
        <v>876</v>
      </c>
      <c r="O86" s="1" t="s">
        <v>363</v>
      </c>
      <c r="P86" s="1" t="s">
        <v>364</v>
      </c>
      <c r="Q86" s="1" t="s">
        <v>877</v>
      </c>
      <c r="R86" s="1" t="s">
        <v>366</v>
      </c>
      <c r="S86" s="1" t="s">
        <v>367</v>
      </c>
      <c r="T86" s="1" t="s">
        <v>368</v>
      </c>
    </row>
    <row r="87" s="1" customFormat="1" spans="1:20">
      <c r="A87" s="3">
        <v>16922409280</v>
      </c>
      <c r="B87" s="1" t="s">
        <v>878</v>
      </c>
      <c r="C87" s="1" t="s">
        <v>879</v>
      </c>
      <c r="D87" s="1" t="s">
        <v>880</v>
      </c>
      <c r="E87" s="1" t="s">
        <v>881</v>
      </c>
      <c r="F87" s="1" t="s">
        <v>591</v>
      </c>
      <c r="G87" s="1" t="s">
        <v>518</v>
      </c>
      <c r="H87" s="1" t="s">
        <v>359</v>
      </c>
      <c r="I87" s="1" t="s">
        <v>882</v>
      </c>
      <c r="J87" s="1" t="s">
        <v>29</v>
      </c>
      <c r="K87" s="1" t="s">
        <v>883</v>
      </c>
      <c r="L87" s="1" t="s">
        <v>883</v>
      </c>
      <c r="M87" s="1" t="s">
        <v>362</v>
      </c>
      <c r="N87" s="1" t="s">
        <v>362</v>
      </c>
      <c r="O87" s="1" t="s">
        <v>363</v>
      </c>
      <c r="P87" s="1" t="s">
        <v>364</v>
      </c>
      <c r="Q87" s="1" t="s">
        <v>884</v>
      </c>
      <c r="R87" s="1" t="s">
        <v>366</v>
      </c>
      <c r="S87" s="1" t="s">
        <v>367</v>
      </c>
      <c r="T87" s="1" t="s">
        <v>368</v>
      </c>
    </row>
    <row r="88" s="1" customFormat="1" spans="1:20">
      <c r="A88" s="3">
        <v>16910265415</v>
      </c>
      <c r="B88" s="1" t="s">
        <v>885</v>
      </c>
      <c r="C88" s="1" t="s">
        <v>886</v>
      </c>
      <c r="D88" s="1" t="s">
        <v>887</v>
      </c>
      <c r="E88" s="1" t="s">
        <v>888</v>
      </c>
      <c r="F88" s="1" t="s">
        <v>682</v>
      </c>
      <c r="G88" s="1" t="s">
        <v>456</v>
      </c>
      <c r="H88" s="1" t="s">
        <v>359</v>
      </c>
      <c r="I88" s="1" t="s">
        <v>889</v>
      </c>
      <c r="J88" s="1" t="s">
        <v>29</v>
      </c>
      <c r="K88" s="1" t="s">
        <v>890</v>
      </c>
      <c r="L88" s="1" t="s">
        <v>890</v>
      </c>
      <c r="M88" s="1" t="s">
        <v>362</v>
      </c>
      <c r="N88" s="1" t="s">
        <v>362</v>
      </c>
      <c r="O88" s="1" t="s">
        <v>363</v>
      </c>
      <c r="P88" s="1" t="s">
        <v>364</v>
      </c>
      <c r="Q88" s="1" t="s">
        <v>891</v>
      </c>
      <c r="R88" s="1" t="s">
        <v>366</v>
      </c>
      <c r="S88" s="1" t="s">
        <v>367</v>
      </c>
      <c r="T88" s="1" t="s">
        <v>368</v>
      </c>
    </row>
    <row r="89" s="1" customFormat="1" spans="1:20">
      <c r="A89" s="3">
        <v>16903835929</v>
      </c>
      <c r="B89" s="1" t="s">
        <v>892</v>
      </c>
      <c r="C89" s="1" t="s">
        <v>893</v>
      </c>
      <c r="D89" s="1" t="s">
        <v>894</v>
      </c>
      <c r="E89" s="1" t="s">
        <v>895</v>
      </c>
      <c r="F89" s="1" t="s">
        <v>772</v>
      </c>
      <c r="G89" s="1" t="s">
        <v>682</v>
      </c>
      <c r="H89" s="1" t="s">
        <v>359</v>
      </c>
      <c r="I89" s="1" t="s">
        <v>896</v>
      </c>
      <c r="J89" s="1" t="s">
        <v>29</v>
      </c>
      <c r="K89" s="1" t="s">
        <v>897</v>
      </c>
      <c r="L89" s="1" t="s">
        <v>363</v>
      </c>
      <c r="M89" s="1" t="s">
        <v>898</v>
      </c>
      <c r="N89" s="1" t="s">
        <v>899</v>
      </c>
      <c r="O89" s="1" t="s">
        <v>363</v>
      </c>
      <c r="P89" s="1" t="s">
        <v>364</v>
      </c>
      <c r="Q89" s="1" t="s">
        <v>900</v>
      </c>
      <c r="R89" s="1" t="s">
        <v>366</v>
      </c>
      <c r="S89" s="1" t="s">
        <v>367</v>
      </c>
      <c r="T89" s="1" t="s">
        <v>368</v>
      </c>
    </row>
    <row r="90" s="1" customFormat="1" spans="1:20">
      <c r="A90" s="3">
        <v>16833502445</v>
      </c>
      <c r="B90" s="1" t="s">
        <v>901</v>
      </c>
      <c r="C90" s="1" t="s">
        <v>902</v>
      </c>
      <c r="D90" s="1" t="s">
        <v>903</v>
      </c>
      <c r="E90" s="1" t="s">
        <v>904</v>
      </c>
      <c r="F90" s="1" t="s">
        <v>628</v>
      </c>
      <c r="G90" s="1" t="s">
        <v>591</v>
      </c>
      <c r="H90" s="1" t="s">
        <v>359</v>
      </c>
      <c r="I90" s="1" t="s">
        <v>905</v>
      </c>
      <c r="J90" s="1" t="s">
        <v>29</v>
      </c>
      <c r="K90" s="1" t="s">
        <v>906</v>
      </c>
      <c r="L90" s="1" t="s">
        <v>906</v>
      </c>
      <c r="M90" s="1" t="s">
        <v>362</v>
      </c>
      <c r="N90" s="1" t="s">
        <v>362</v>
      </c>
      <c r="O90" s="1" t="s">
        <v>363</v>
      </c>
      <c r="P90" s="1" t="s">
        <v>364</v>
      </c>
      <c r="Q90" s="1" t="s">
        <v>907</v>
      </c>
      <c r="R90" s="1" t="s">
        <v>366</v>
      </c>
      <c r="S90" s="1" t="s">
        <v>367</v>
      </c>
      <c r="T90" s="1" t="s">
        <v>368</v>
      </c>
    </row>
    <row r="91" s="1" customFormat="1" spans="1:20">
      <c r="A91" s="3">
        <v>16826127914</v>
      </c>
      <c r="B91" s="1" t="s">
        <v>908</v>
      </c>
      <c r="C91" s="1" t="s">
        <v>909</v>
      </c>
      <c r="D91" s="1" t="s">
        <v>910</v>
      </c>
      <c r="E91" s="1" t="s">
        <v>911</v>
      </c>
      <c r="F91" s="1" t="s">
        <v>759</v>
      </c>
      <c r="G91" s="1" t="s">
        <v>682</v>
      </c>
      <c r="H91" s="1" t="s">
        <v>359</v>
      </c>
      <c r="I91" s="1" t="s">
        <v>912</v>
      </c>
      <c r="J91" s="1" t="s">
        <v>29</v>
      </c>
      <c r="K91" s="1" t="s">
        <v>913</v>
      </c>
      <c r="L91" s="1" t="s">
        <v>913</v>
      </c>
      <c r="M91" s="1" t="s">
        <v>362</v>
      </c>
      <c r="N91" s="1" t="s">
        <v>362</v>
      </c>
      <c r="O91" s="1" t="s">
        <v>363</v>
      </c>
      <c r="P91" s="1" t="s">
        <v>364</v>
      </c>
      <c r="Q91" s="1" t="s">
        <v>914</v>
      </c>
      <c r="R91" s="1" t="s">
        <v>366</v>
      </c>
      <c r="S91" s="1" t="s">
        <v>367</v>
      </c>
      <c r="T91" s="1" t="s">
        <v>368</v>
      </c>
    </row>
    <row r="92" s="1" customFormat="1" spans="1:20">
      <c r="A92" s="3">
        <v>16803238813</v>
      </c>
      <c r="B92" s="1" t="s">
        <v>915</v>
      </c>
      <c r="C92" s="1" t="s">
        <v>916</v>
      </c>
      <c r="D92" s="1" t="s">
        <v>917</v>
      </c>
      <c r="E92" s="1" t="s">
        <v>918</v>
      </c>
      <c r="F92" s="1" t="s">
        <v>722</v>
      </c>
      <c r="G92" s="1" t="s">
        <v>682</v>
      </c>
      <c r="H92" s="1" t="s">
        <v>359</v>
      </c>
      <c r="I92" s="1" t="s">
        <v>919</v>
      </c>
      <c r="J92" s="1" t="s">
        <v>29</v>
      </c>
      <c r="K92" s="1" t="s">
        <v>920</v>
      </c>
      <c r="L92" s="1" t="s">
        <v>921</v>
      </c>
      <c r="M92" s="1" t="s">
        <v>922</v>
      </c>
      <c r="N92" s="1" t="s">
        <v>923</v>
      </c>
      <c r="O92" s="1" t="s">
        <v>363</v>
      </c>
      <c r="P92" s="1" t="s">
        <v>364</v>
      </c>
      <c r="Q92" s="1" t="s">
        <v>924</v>
      </c>
      <c r="R92" s="1" t="s">
        <v>366</v>
      </c>
      <c r="S92" s="1" t="s">
        <v>367</v>
      </c>
      <c r="T92" s="1" t="s">
        <v>368</v>
      </c>
    </row>
    <row r="93" s="1" customFormat="1" spans="1:20">
      <c r="A93" s="3">
        <v>16593956572</v>
      </c>
      <c r="B93" s="1" t="s">
        <v>925</v>
      </c>
      <c r="C93" s="1" t="s">
        <v>926</v>
      </c>
      <c r="D93" s="1" t="s">
        <v>927</v>
      </c>
      <c r="E93" s="1" t="s">
        <v>928</v>
      </c>
      <c r="F93" s="1" t="s">
        <v>628</v>
      </c>
      <c r="G93" s="1" t="s">
        <v>456</v>
      </c>
      <c r="H93" s="1" t="s">
        <v>359</v>
      </c>
      <c r="I93" s="1" t="s">
        <v>929</v>
      </c>
      <c r="J93" s="1" t="s">
        <v>29</v>
      </c>
      <c r="K93" s="1" t="s">
        <v>930</v>
      </c>
      <c r="L93" s="1" t="s">
        <v>930</v>
      </c>
      <c r="M93" s="1" t="s">
        <v>362</v>
      </c>
      <c r="N93" s="1" t="s">
        <v>362</v>
      </c>
      <c r="O93" s="1" t="s">
        <v>363</v>
      </c>
      <c r="P93" s="1" t="s">
        <v>364</v>
      </c>
      <c r="Q93" s="1" t="s">
        <v>931</v>
      </c>
      <c r="R93" s="1" t="s">
        <v>366</v>
      </c>
      <c r="S93" s="1" t="s">
        <v>367</v>
      </c>
      <c r="T93" s="1" t="s">
        <v>368</v>
      </c>
    </row>
    <row r="94" s="1" customFormat="1" spans="1:20">
      <c r="A94" s="3">
        <v>16590771107</v>
      </c>
      <c r="B94" s="1" t="s">
        <v>932</v>
      </c>
      <c r="C94" s="1" t="s">
        <v>933</v>
      </c>
      <c r="D94" s="1" t="s">
        <v>934</v>
      </c>
      <c r="E94" s="1" t="s">
        <v>935</v>
      </c>
      <c r="F94" s="1" t="s">
        <v>722</v>
      </c>
      <c r="G94" s="1" t="s">
        <v>591</v>
      </c>
      <c r="H94" s="1" t="s">
        <v>359</v>
      </c>
      <c r="I94" s="1" t="s">
        <v>936</v>
      </c>
      <c r="J94" s="1" t="s">
        <v>29</v>
      </c>
      <c r="K94" s="1" t="s">
        <v>937</v>
      </c>
      <c r="L94" s="1" t="s">
        <v>937</v>
      </c>
      <c r="M94" s="1" t="s">
        <v>362</v>
      </c>
      <c r="N94" s="1" t="s">
        <v>362</v>
      </c>
      <c r="O94" s="1" t="s">
        <v>363</v>
      </c>
      <c r="P94" s="1" t="s">
        <v>364</v>
      </c>
      <c r="Q94" s="1" t="s">
        <v>938</v>
      </c>
      <c r="R94" s="1" t="s">
        <v>366</v>
      </c>
      <c r="S94" s="1" t="s">
        <v>367</v>
      </c>
      <c r="T94" s="1" t="s">
        <v>368</v>
      </c>
    </row>
    <row r="95" s="1" customFormat="1" spans="1:20">
      <c r="A95" s="3">
        <v>16472338117</v>
      </c>
      <c r="B95" s="1" t="s">
        <v>939</v>
      </c>
      <c r="C95" s="1" t="s">
        <v>940</v>
      </c>
      <c r="D95" s="1" t="s">
        <v>927</v>
      </c>
      <c r="E95" s="1" t="s">
        <v>941</v>
      </c>
      <c r="F95" s="1" t="s">
        <v>722</v>
      </c>
      <c r="G95" s="1" t="s">
        <v>518</v>
      </c>
      <c r="H95" s="1" t="s">
        <v>359</v>
      </c>
      <c r="I95" s="1" t="s">
        <v>942</v>
      </c>
      <c r="J95" s="1" t="s">
        <v>29</v>
      </c>
      <c r="K95" s="1" t="s">
        <v>943</v>
      </c>
      <c r="L95" s="1" t="s">
        <v>943</v>
      </c>
      <c r="M95" s="1" t="s">
        <v>362</v>
      </c>
      <c r="N95" s="1" t="s">
        <v>362</v>
      </c>
      <c r="O95" s="1" t="s">
        <v>363</v>
      </c>
      <c r="P95" s="1" t="s">
        <v>364</v>
      </c>
      <c r="Q95" s="1" t="s">
        <v>944</v>
      </c>
      <c r="R95" s="1" t="s">
        <v>366</v>
      </c>
      <c r="S95" s="1" t="s">
        <v>367</v>
      </c>
      <c r="T95" s="1" t="s">
        <v>368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2022-02-07T08:15:00Z</dcterms:created>
  <dcterms:modified xsi:type="dcterms:W3CDTF">2022-02-10T08:15:37Z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C1B97972CED947479ACD5F27B4A55208</vt:lpwstr>
  </property>
  <property fmtid="{D5CDD505-2E9C-101B-9397-08002B2CF9AE}" pid="3" name="KSOProductBuildVer">
    <vt:lpwstr>2052-11.1.0.11294</vt:lpwstr>
  </property>
</Properties>
</file>