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<sst xmlns="http://schemas.openxmlformats.org/spreadsheetml/2006/main" count="258" uniqueCount="140">
  <si>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</si>
  <si>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</si>
  <si>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</si>
  <si>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</si>
  <si>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</si>
  <si>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</si>
  <si>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</si>
  <si>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</si>
  <si>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</si>
  <si>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</si>
  <si>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</si>
  <si>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</si>
  <si>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</si>
  <si>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</si>
  <si>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</si>
  <si>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</si>
  <si>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</si>
  <si>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</si>
  <si>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</si>
  <si>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</si>
  <si>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</si>
  <si>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</si>
  <si>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</si>
  <si>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</si>
  <si>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</si>
  <si>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16815240097	</t>
  </si>
  <si>
    <t>Ctrip</t>
  </si>
  <si>
    <t>正常</t>
  </si>
  <si>
    <t>[坎昆]丽思卡尔顿坎昆酒店(The Ritz-Carlton Cancun)(55822280)</t>
  </si>
  <si>
    <t>海景特大床房（带阳台）&lt;2人入住&gt;&lt;不退款&gt;&lt;早餐&gt;</t>
  </si>
  <si>
    <t>HKD</t>
  </si>
  <si>
    <t>Kim/Katelyn</t>
  </si>
  <si>
    <t>CA13030220211HKD</t>
  </si>
  <si>
    <t>未提现</t>
  </si>
  <si>
    <t>携程开票</t>
  </si>
  <si>
    <t xml:space="preserve">	</t>
  </si>
  <si>
    <t xml:space="preserve">84376298	</t>
  </si>
  <si>
    <t xml:space="preserve">16903397136	</t>
  </si>
  <si>
    <t>海景特大床房（带阳台）&lt;不退款&gt;&lt;2人入住&gt;</t>
  </si>
  <si>
    <t>Gelman/Inessa</t>
  </si>
  <si>
    <t xml:space="preserve">2322565	</t>
  </si>
  <si>
    <t xml:space="preserve">95730057	</t>
  </si>
  <si>
    <t xml:space="preserve">17263828348	</t>
  </si>
  <si>
    <t>[里维尔]波士顿洛根机场欢朋酒店(Hampton Inn Boston Logan Airport)(55720106)</t>
  </si>
  <si>
    <t>客房（1张特大床）&lt;2人入住&gt;&lt;不退款&gt;&lt;早餐&gt;</t>
  </si>
  <si>
    <t>Lastra/Thalia,Vizcaino/Carlos</t>
  </si>
  <si>
    <t xml:space="preserve">90776649	</t>
  </si>
  <si>
    <t xml:space="preserve">17288519092	</t>
  </si>
  <si>
    <t>[马德里]马德里布拉格酒店(Hotel Praga Madrid)(56467123)</t>
  </si>
  <si>
    <t>三人房&lt;2人入住&gt;&lt;不退款&gt;</t>
  </si>
  <si>
    <t>HAN/QIANG</t>
  </si>
  <si>
    <t xml:space="preserve">EXP-1889856084	</t>
  </si>
  <si>
    <t xml:space="preserve">17294721949	</t>
  </si>
  <si>
    <t>[吉隆坡]吉隆坡四季酒店(Four Seasons Hotel Kuala Lumpur)(55542782)</t>
  </si>
  <si>
    <t>城景房&lt;2人入住&gt;&lt;不退款&gt;</t>
  </si>
  <si>
    <t>Shukri/Erwan</t>
  </si>
  <si>
    <t xml:space="preserve">17304756697	</t>
  </si>
  <si>
    <t>[首尔]金河酒店(GoldRiver Hotel)(55328869)</t>
  </si>
  <si>
    <t>豪华双床房&lt;不退款&gt;&lt;2人入住&gt;</t>
  </si>
  <si>
    <t>LIM/JUNG HO</t>
  </si>
  <si>
    <t xml:space="preserve">2414452	</t>
  </si>
  <si>
    <t xml:space="preserve">F0107312	</t>
  </si>
  <si>
    <t>，</t>
  </si>
  <si>
    <t>22697 HKD</t>
  </si>
  <si>
    <t>A220211112704481</t>
  </si>
  <si>
    <t>总计：22697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</si>
  <si>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</si>
  <si>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</si>
  <si>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</si>
  <si>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</si>
  <si>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</si>
  <si>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</si>
  <si>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</si>
  <si>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</si>
  <si>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</si>
  <si>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</si>
  <si>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</si>
  <si>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</si>
  <si>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</si>
  <si>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</si>
  <si>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</si>
  <si>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</si>
  <si>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</si>
  <si>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2022-02-07</t>
  </si>
  <si>
    <t>2414452</t>
  </si>
  <si>
    <t>金河酒店</t>
  </si>
  <si>
    <t>LIM JUNG HO</t>
  </si>
  <si>
    <t>2022-02-08</t>
  </si>
  <si>
    <t>退房日周结</t>
  </si>
  <si>
    <t>419.58</t>
  </si>
  <si>
    <t>513.00</t>
  </si>
  <si>
    <t>0</t>
  </si>
  <si>
    <t>0.00</t>
  </si>
  <si>
    <t>携程汇智国际直连</t>
  </si>
  <si>
    <t>2022-02-07 17:38:23</t>
  </si>
  <si>
    <t>否</t>
  </si>
  <si>
    <t>汇智国际旅游发展有限公司</t>
  </si>
  <si>
    <t>直连</t>
  </si>
  <si>
    <t>2022-02-06</t>
  </si>
  <si>
    <t>2413630</t>
  </si>
  <si>
    <t>吉隆坡四季酒店</t>
  </si>
  <si>
    <t>Shukri Erwan</t>
  </si>
  <si>
    <t>1070.63</t>
  </si>
  <si>
    <t>1309.00</t>
  </si>
  <si>
    <t>2022-02-06 01:09:33</t>
  </si>
  <si>
    <t>2022-02-05</t>
  </si>
  <si>
    <t>2413323</t>
  </si>
  <si>
    <t>布拉格酒店</t>
  </si>
  <si>
    <t>HAN QIANG</t>
  </si>
  <si>
    <t>1706.14</t>
  </si>
  <si>
    <t>2086.00</t>
  </si>
  <si>
    <t>2022-02-05 15:20:47</t>
  </si>
  <si>
    <t>2022-02-01</t>
  </si>
  <si>
    <t>2411542</t>
  </si>
  <si>
    <t>波士顿洛根机场欢朋酒店</t>
  </si>
  <si>
    <t>Lastra Thalia,Vizcaino Carlos</t>
  </si>
  <si>
    <t>1231.76</t>
  </si>
  <si>
    <t>1506.00</t>
  </si>
  <si>
    <t>2022-02-01 10:39:31</t>
  </si>
  <si>
    <t>2021-12-02</t>
  </si>
  <si>
    <t>2322565</t>
  </si>
  <si>
    <t>丽思卡尔顿坎昆酒店</t>
  </si>
  <si>
    <t>Gelman Inessa</t>
  </si>
  <si>
    <t>2022-02-03</t>
  </si>
  <si>
    <t>9682.31</t>
  </si>
  <si>
    <t>11825.00</t>
  </si>
  <si>
    <t>2021-12-02 03:48:22</t>
  </si>
  <si>
    <t>2021-11-18</t>
  </si>
  <si>
    <t>2302326</t>
  </si>
  <si>
    <t>Kim Katelyn</t>
  </si>
  <si>
    <t>4477.74</t>
  </si>
  <si>
    <t>5458.00</t>
  </si>
  <si>
    <t>2021-11-18 06:08:35</t>
  </si>
  <si>
    <t>2021-09-12</t>
  </si>
  <si>
    <t>2251756</t>
  </si>
  <si>
    <t>芝加哥希尔顿伦敦之家格芮精选酒店</t>
  </si>
  <si>
    <t>PRALL BERNADETTE ANN,Prall Kim Anthony</t>
  </si>
  <si>
    <t>1143.88</t>
  </si>
  <si>
    <t>1378.00</t>
  </si>
  <si>
    <t>2021-09-12 23:16:48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</si>
</sst>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20" borderId="5" applyNumberFormat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44598</v>
      </c>
      <c r="G2" s="6">
        <v>44600</v>
      </c>
      <c r="H2" s="4">
        <v>1</v>
      </c>
      <c r="I2" s="4">
        <v>2</v>
      </c>
      <c r="J2" s="4">
        <v>2</v>
      </c>
      <c r="K2" s="4" t="s">
        <v>30</v>
      </c>
      <c r="L2" s="4">
        <v>5458</v>
      </c>
      <c r="M2" s="4">
        <v>5458</v>
      </c>
      <c r="N2" s="4" t="s">
        <v>31</v>
      </c>
      <c r="O2" s="4" t="s">
        <v>32</v>
      </c>
      <c r="P2" s="4" t="s">
        <v>33</v>
      </c>
      <c r="Q2" s="4">
        <v>0</v>
      </c>
      <c r="R2" s="7">
        <v>44518</v>
      </c>
      <c r="S2" s="6">
        <v>44603</v>
      </c>
      <c r="T2" s="4" t="s">
        <v>34</v>
      </c>
      <c r="U2" s="4">
        <v>5458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44595</v>
      </c>
      <c r="G3" s="6">
        <v>44600</v>
      </c>
      <c r="H3" s="4">
        <v>1</v>
      </c>
      <c r="I3" s="4">
        <v>5</v>
      </c>
      <c r="J3" s="4">
        <v>5</v>
      </c>
      <c r="K3" s="4" t="s">
        <v>30</v>
      </c>
      <c r="L3" s="4">
        <v>11825</v>
      </c>
      <c r="M3" s="4">
        <v>11825</v>
      </c>
      <c r="N3" s="4" t="s">
        <v>39</v>
      </c>
      <c r="O3" s="4" t="s">
        <v>32</v>
      </c>
      <c r="P3" s="4" t="s">
        <v>33</v>
      </c>
      <c r="Q3" s="4">
        <v>0</v>
      </c>
      <c r="R3" s="7">
        <v>44532</v>
      </c>
      <c r="S3" s="6">
        <v>44603</v>
      </c>
      <c r="T3" s="4" t="s">
        <v>34</v>
      </c>
      <c r="U3" s="4">
        <v>11825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44598</v>
      </c>
      <c r="G4" s="6">
        <v>44600</v>
      </c>
      <c r="H4" s="4">
        <v>1</v>
      </c>
      <c r="I4" s="4">
        <v>2</v>
      </c>
      <c r="J4" s="4">
        <v>2</v>
      </c>
      <c r="K4" s="4" t="s">
        <v>30</v>
      </c>
      <c r="L4" s="4">
        <v>1506</v>
      </c>
      <c r="M4" s="4">
        <v>1506</v>
      </c>
      <c r="N4" s="4" t="s">
        <v>45</v>
      </c>
      <c r="O4" s="4" t="s">
        <v>32</v>
      </c>
      <c r="P4" s="4" t="s">
        <v>33</v>
      </c>
      <c r="Q4" s="4">
        <v>0</v>
      </c>
      <c r="R4" s="7">
        <v>44593</v>
      </c>
      <c r="S4" s="6">
        <v>44603</v>
      </c>
      <c r="T4" s="4" t="s">
        <v>34</v>
      </c>
      <c r="U4" s="4">
        <v>1506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44597</v>
      </c>
      <c r="G5" s="6">
        <v>44600</v>
      </c>
      <c r="H5" s="4">
        <v>1</v>
      </c>
      <c r="I5" s="4">
        <v>3</v>
      </c>
      <c r="J5" s="4">
        <v>3</v>
      </c>
      <c r="K5" s="4" t="s">
        <v>30</v>
      </c>
      <c r="L5" s="4">
        <v>2086</v>
      </c>
      <c r="M5" s="4">
        <v>2086</v>
      </c>
      <c r="N5" s="4" t="s">
        <v>50</v>
      </c>
      <c r="O5" s="4" t="s">
        <v>32</v>
      </c>
      <c r="P5" s="4" t="s">
        <v>33</v>
      </c>
      <c r="Q5" s="4">
        <v>0</v>
      </c>
      <c r="R5" s="7">
        <v>44597</v>
      </c>
      <c r="S5" s="6">
        <v>44603</v>
      </c>
      <c r="T5" s="4" t="s">
        <v>34</v>
      </c>
      <c r="U5" s="4">
        <v>2086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44599</v>
      </c>
      <c r="G6" s="6">
        <v>44600</v>
      </c>
      <c r="H6" s="4">
        <v>1</v>
      </c>
      <c r="I6" s="4">
        <v>1</v>
      </c>
      <c r="J6" s="4">
        <v>1</v>
      </c>
      <c r="K6" s="4" t="s">
        <v>30</v>
      </c>
      <c r="L6" s="4">
        <v>1309</v>
      </c>
      <c r="M6" s="4">
        <v>1309</v>
      </c>
      <c r="N6" s="4" t="s">
        <v>55</v>
      </c>
      <c r="O6" s="4" t="s">
        <v>32</v>
      </c>
      <c r="P6" s="4" t="s">
        <v>33</v>
      </c>
      <c r="Q6" s="4">
        <v>0</v>
      </c>
      <c r="R6" s="7">
        <v>44598</v>
      </c>
      <c r="S6" s="6">
        <v>44603</v>
      </c>
      <c r="T6" s="4" t="s">
        <v>34</v>
      </c>
      <c r="U6" s="4">
        <v>1309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44599</v>
      </c>
      <c r="G7" s="6">
        <v>44600</v>
      </c>
      <c r="H7" s="4">
        <v>1</v>
      </c>
      <c r="I7" s="4">
        <v>1</v>
      </c>
      <c r="J7" s="4">
        <v>1</v>
      </c>
      <c r="K7" s="4" t="s">
        <v>30</v>
      </c>
      <c r="L7" s="4">
        <v>513</v>
      </c>
      <c r="M7" s="4">
        <v>513</v>
      </c>
      <c r="N7" s="4" t="s">
        <v>59</v>
      </c>
      <c r="O7" s="4" t="s">
        <v>32</v>
      </c>
      <c r="P7" s="4" t="s">
        <v>33</v>
      </c>
      <c r="Q7" s="4">
        <v>0</v>
      </c>
      <c r="R7" s="7">
        <v>44599</v>
      </c>
      <c r="S7" s="6">
        <v>44603</v>
      </c>
      <c r="T7" s="4" t="s">
        <v>34</v>
      </c>
      <c r="U7" s="4">
        <v>513</v>
      </c>
      <c r="V7" s="4">
        <v>0</v>
      </c>
      <c r="W7" s="4">
        <v>0</v>
      </c>
      <c r="X7" s="4" t="s">
        <v>60</v>
      </c>
      <c r="Y7" s="4" t="s">
        <v>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" defaultRowHeight="13.5"/>
  <cols>
    <col min="1" max="1" width="12.625" style="4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spans="1:9">
      <c r="A2" s="5">
        <v>16815240097</v>
      </c>
      <c r="B2" s="6">
        <v>44598</v>
      </c>
      <c r="C2" s="6">
        <v>44600</v>
      </c>
      <c r="D2" s="4">
        <v>5458</v>
      </c>
      <c r="E2" s="4" t="str">
        <f>VLOOKUP(A2,HOP!A:L,12,0)</f>
        <v>5458.00</v>
      </c>
      <c r="F2" s="4" t="str">
        <f>VLOOKUP(A2,HOP!A:C,3,0)</f>
        <v>2302326</v>
      </c>
      <c r="G2" s="4">
        <f>D2-E2</f>
        <v>0</v>
      </c>
      <c r="H2" s="4" t="str">
        <f>$H$1&amp;F2</f>
        <v>，2302326</v>
      </c>
      <c r="I2" s="4" t="str">
        <f>VLOOKUP(A2,HOP!A:T,20,0)</f>
        <v>直连</v>
      </c>
    </row>
    <row r="3" s="4" customFormat="1" spans="1:9">
      <c r="A3" s="5">
        <v>16903397136</v>
      </c>
      <c r="B3" s="6">
        <v>44595</v>
      </c>
      <c r="C3" s="6">
        <v>44600</v>
      </c>
      <c r="D3" s="4">
        <v>11825</v>
      </c>
      <c r="E3" s="4" t="str">
        <f>VLOOKUP(A3,HOP!A:L,12,0)</f>
        <v>11825.00</v>
      </c>
      <c r="F3" s="4" t="str">
        <f>VLOOKUP(A3,HOP!A:C,3,0)</f>
        <v>2322565</v>
      </c>
      <c r="G3" s="4">
        <f>D3-E3</f>
        <v>0</v>
      </c>
      <c r="H3" s="4" t="str">
        <f>$H$1&amp;F3</f>
        <v>，2322565</v>
      </c>
      <c r="I3" s="4" t="str">
        <f>VLOOKUP(A3,HOP!A:T,20,0)</f>
        <v>直连</v>
      </c>
    </row>
    <row r="4" s="4" customFormat="1" spans="1:9">
      <c r="A4" s="5">
        <v>17263828348</v>
      </c>
      <c r="B4" s="6">
        <v>44598</v>
      </c>
      <c r="C4" s="6">
        <v>44600</v>
      </c>
      <c r="D4" s="4">
        <v>1506</v>
      </c>
      <c r="E4" s="4" t="str">
        <f>VLOOKUP(A4,HOP!A:L,12,0)</f>
        <v>1506.00</v>
      </c>
      <c r="F4" s="4" t="str">
        <f>VLOOKUP(A4,HOP!A:C,3,0)</f>
        <v>2411542</v>
      </c>
      <c r="G4" s="4">
        <f>D4-E4</f>
        <v>0</v>
      </c>
      <c r="H4" s="4" t="str">
        <f>$H$1&amp;F4</f>
        <v>，2411542</v>
      </c>
      <c r="I4" s="4" t="str">
        <f>VLOOKUP(A4,HOP!A:T,20,0)</f>
        <v>直连</v>
      </c>
    </row>
    <row r="5" s="4" customFormat="1" spans="1:9">
      <c r="A5" s="5">
        <v>17288519092</v>
      </c>
      <c r="B5" s="6">
        <v>44597</v>
      </c>
      <c r="C5" s="6">
        <v>44600</v>
      </c>
      <c r="D5" s="4">
        <v>2086</v>
      </c>
      <c r="E5" s="4" t="str">
        <f>VLOOKUP(A5,HOP!A:L,12,0)</f>
        <v>2086.00</v>
      </c>
      <c r="F5" s="4" t="str">
        <f>VLOOKUP(A5,HOP!A:C,3,0)</f>
        <v>2413323</v>
      </c>
      <c r="G5" s="4">
        <f>D5-E5</f>
        <v>0</v>
      </c>
      <c r="H5" s="4" t="str">
        <f>$H$1&amp;F5</f>
        <v>，2413323</v>
      </c>
      <c r="I5" s="4" t="str">
        <f>VLOOKUP(A5,HOP!A:T,20,0)</f>
        <v>直连</v>
      </c>
    </row>
    <row r="6" s="4" customFormat="1" spans="1:9">
      <c r="A6" s="5">
        <v>17294721949</v>
      </c>
      <c r="B6" s="6">
        <v>44599</v>
      </c>
      <c r="C6" s="6">
        <v>44600</v>
      </c>
      <c r="D6" s="4">
        <v>1309</v>
      </c>
      <c r="E6" s="4" t="str">
        <f>VLOOKUP(A6,HOP!A:L,12,0)</f>
        <v>1309.00</v>
      </c>
      <c r="F6" s="4" t="str">
        <f>VLOOKUP(A6,HOP!A:C,3,0)</f>
        <v>2413630</v>
      </c>
      <c r="G6" s="4">
        <f>D6-E6</f>
        <v>0</v>
      </c>
      <c r="H6" s="4" t="str">
        <f>$H$1&amp;F6</f>
        <v>，2413630</v>
      </c>
      <c r="I6" s="4" t="str">
        <f>VLOOKUP(A6,HOP!A:T,20,0)</f>
        <v>直连</v>
      </c>
    </row>
    <row r="7" s="4" customFormat="1" spans="1:9">
      <c r="A7" s="5">
        <v>17304756697</v>
      </c>
      <c r="B7" s="6">
        <v>44599</v>
      </c>
      <c r="C7" s="6">
        <v>44600</v>
      </c>
      <c r="D7" s="4">
        <v>513</v>
      </c>
      <c r="E7" s="4" t="str">
        <f>VLOOKUP(A7,HOP!A:L,12,0)</f>
        <v>513.00</v>
      </c>
      <c r="F7" s="4" t="str">
        <f>VLOOKUP(A7,HOP!A:C,3,0)</f>
        <v>2414452</v>
      </c>
      <c r="G7" s="4">
        <f>D7-E7</f>
        <v>0</v>
      </c>
      <c r="H7" s="4" t="str">
        <f>$H$1&amp;F7</f>
        <v>，2414452</v>
      </c>
      <c r="I7" s="4" t="str">
        <f>VLOOKUP(A7,HOP!A:T,20,0)</f>
        <v>直连</v>
      </c>
    </row>
    <row r="9" spans="4:4">
      <c r="D9" s="4">
        <f>SUM(D2:D8)</f>
        <v>22697</v>
      </c>
    </row>
    <row r="10" spans="4:4">
      <c r="D10" s="4" t="s">
        <v>63</v>
      </c>
    </row>
    <row r="13" spans="1:1">
      <c r="A13" s="4" t="s">
        <v>64</v>
      </c>
    </row>
    <row r="14" spans="1:1">
      <c r="A14" s="4" t="s">
        <v>65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</row>
    <row r="2" s="1" customFormat="1" spans="1:20">
      <c r="A2" s="3">
        <v>17304756697</v>
      </c>
      <c r="B2" s="1" t="s">
        <v>83</v>
      </c>
      <c r="C2" s="1" t="s">
        <v>84</v>
      </c>
      <c r="D2" s="1" t="s">
        <v>85</v>
      </c>
      <c r="E2" s="1" t="s">
        <v>86</v>
      </c>
      <c r="F2" s="1" t="s">
        <v>83</v>
      </c>
      <c r="G2" s="1" t="s">
        <v>87</v>
      </c>
      <c r="H2" s="1" t="s">
        <v>88</v>
      </c>
      <c r="I2" s="1" t="s">
        <v>89</v>
      </c>
      <c r="J2" s="1" t="s">
        <v>30</v>
      </c>
      <c r="K2" s="1" t="s">
        <v>90</v>
      </c>
      <c r="L2" s="1" t="s">
        <v>90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</row>
    <row r="3" s="1" customFormat="1" spans="1:20">
      <c r="A3" s="3">
        <v>17294721949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83</v>
      </c>
      <c r="G3" s="1" t="s">
        <v>87</v>
      </c>
      <c r="H3" s="1" t="s">
        <v>88</v>
      </c>
      <c r="I3" s="1" t="s">
        <v>102</v>
      </c>
      <c r="J3" s="1" t="s">
        <v>30</v>
      </c>
      <c r="K3" s="1" t="s">
        <v>103</v>
      </c>
      <c r="L3" s="1" t="s">
        <v>103</v>
      </c>
      <c r="M3" s="1" t="s">
        <v>91</v>
      </c>
      <c r="N3" s="1" t="s">
        <v>91</v>
      </c>
      <c r="O3" s="1" t="s">
        <v>92</v>
      </c>
      <c r="P3" s="1" t="s">
        <v>93</v>
      </c>
      <c r="Q3" s="1" t="s">
        <v>104</v>
      </c>
      <c r="R3" s="1" t="s">
        <v>95</v>
      </c>
      <c r="S3" s="1" t="s">
        <v>96</v>
      </c>
      <c r="T3" s="1" t="s">
        <v>97</v>
      </c>
    </row>
    <row r="4" s="1" customFormat="1" spans="1:20">
      <c r="A4" s="3">
        <v>17288519092</v>
      </c>
      <c r="B4" s="1" t="s">
        <v>105</v>
      </c>
      <c r="C4" s="1" t="s">
        <v>106</v>
      </c>
      <c r="D4" s="1" t="s">
        <v>107</v>
      </c>
      <c r="E4" s="1" t="s">
        <v>108</v>
      </c>
      <c r="F4" s="1" t="s">
        <v>105</v>
      </c>
      <c r="G4" s="1" t="s">
        <v>87</v>
      </c>
      <c r="H4" s="1" t="s">
        <v>88</v>
      </c>
      <c r="I4" s="1" t="s">
        <v>109</v>
      </c>
      <c r="J4" s="1" t="s">
        <v>30</v>
      </c>
      <c r="K4" s="1" t="s">
        <v>110</v>
      </c>
      <c r="L4" s="1" t="s">
        <v>110</v>
      </c>
      <c r="M4" s="1" t="s">
        <v>91</v>
      </c>
      <c r="N4" s="1" t="s">
        <v>91</v>
      </c>
      <c r="O4" s="1" t="s">
        <v>92</v>
      </c>
      <c r="P4" s="1" t="s">
        <v>93</v>
      </c>
      <c r="Q4" s="1" t="s">
        <v>111</v>
      </c>
      <c r="R4" s="1" t="s">
        <v>95</v>
      </c>
      <c r="S4" s="1" t="s">
        <v>96</v>
      </c>
      <c r="T4" s="1" t="s">
        <v>97</v>
      </c>
    </row>
    <row r="5" s="1" customFormat="1" spans="1:20">
      <c r="A5" s="3">
        <v>17263828348</v>
      </c>
      <c r="B5" s="1" t="s">
        <v>112</v>
      </c>
      <c r="C5" s="1" t="s">
        <v>113</v>
      </c>
      <c r="D5" s="1" t="s">
        <v>114</v>
      </c>
      <c r="E5" s="1" t="s">
        <v>115</v>
      </c>
      <c r="F5" s="1" t="s">
        <v>98</v>
      </c>
      <c r="G5" s="1" t="s">
        <v>87</v>
      </c>
      <c r="H5" s="1" t="s">
        <v>88</v>
      </c>
      <c r="I5" s="1" t="s">
        <v>116</v>
      </c>
      <c r="J5" s="1" t="s">
        <v>30</v>
      </c>
      <c r="K5" s="1" t="s">
        <v>117</v>
      </c>
      <c r="L5" s="1" t="s">
        <v>117</v>
      </c>
      <c r="M5" s="1" t="s">
        <v>91</v>
      </c>
      <c r="N5" s="1" t="s">
        <v>91</v>
      </c>
      <c r="O5" s="1" t="s">
        <v>92</v>
      </c>
      <c r="P5" s="1" t="s">
        <v>93</v>
      </c>
      <c r="Q5" s="1" t="s">
        <v>118</v>
      </c>
      <c r="R5" s="1" t="s">
        <v>95</v>
      </c>
      <c r="S5" s="1" t="s">
        <v>96</v>
      </c>
      <c r="T5" s="1" t="s">
        <v>97</v>
      </c>
    </row>
    <row r="6" s="1" customFormat="1" spans="1:20">
      <c r="A6" s="3">
        <v>16903397136</v>
      </c>
      <c r="B6" s="1" t="s">
        <v>119</v>
      </c>
      <c r="C6" s="1" t="s">
        <v>120</v>
      </c>
      <c r="D6" s="1" t="s">
        <v>121</v>
      </c>
      <c r="E6" s="1" t="s">
        <v>122</v>
      </c>
      <c r="F6" s="1" t="s">
        <v>123</v>
      </c>
      <c r="G6" s="1" t="s">
        <v>87</v>
      </c>
      <c r="H6" s="1" t="s">
        <v>88</v>
      </c>
      <c r="I6" s="1" t="s">
        <v>124</v>
      </c>
      <c r="J6" s="1" t="s">
        <v>30</v>
      </c>
      <c r="K6" s="1" t="s">
        <v>125</v>
      </c>
      <c r="L6" s="1" t="s">
        <v>125</v>
      </c>
      <c r="M6" s="1" t="s">
        <v>91</v>
      </c>
      <c r="N6" s="1" t="s">
        <v>91</v>
      </c>
      <c r="O6" s="1" t="s">
        <v>92</v>
      </c>
      <c r="P6" s="1" t="s">
        <v>93</v>
      </c>
      <c r="Q6" s="1" t="s">
        <v>126</v>
      </c>
      <c r="R6" s="1" t="s">
        <v>95</v>
      </c>
      <c r="S6" s="1" t="s">
        <v>96</v>
      </c>
      <c r="T6" s="1" t="s">
        <v>97</v>
      </c>
    </row>
    <row r="7" s="1" customFormat="1" spans="1:20">
      <c r="A7" s="3">
        <v>16815240097</v>
      </c>
      <c r="B7" s="1" t="s">
        <v>127</v>
      </c>
      <c r="C7" s="1" t="s">
        <v>128</v>
      </c>
      <c r="D7" s="1" t="s">
        <v>121</v>
      </c>
      <c r="E7" s="1" t="s">
        <v>129</v>
      </c>
      <c r="F7" s="1" t="s">
        <v>98</v>
      </c>
      <c r="G7" s="1" t="s">
        <v>87</v>
      </c>
      <c r="H7" s="1" t="s">
        <v>88</v>
      </c>
      <c r="I7" s="1" t="s">
        <v>130</v>
      </c>
      <c r="J7" s="1" t="s">
        <v>30</v>
      </c>
      <c r="K7" s="1" t="s">
        <v>131</v>
      </c>
      <c r="L7" s="1" t="s">
        <v>131</v>
      </c>
      <c r="M7" s="1" t="s">
        <v>91</v>
      </c>
      <c r="N7" s="1" t="s">
        <v>91</v>
      </c>
      <c r="O7" s="1" t="s">
        <v>92</v>
      </c>
      <c r="P7" s="1" t="s">
        <v>93</v>
      </c>
      <c r="Q7" s="1" t="s">
        <v>132</v>
      </c>
      <c r="R7" s="1" t="s">
        <v>95</v>
      </c>
      <c r="S7" s="1" t="s">
        <v>96</v>
      </c>
      <c r="T7" s="1" t="s">
        <v>97</v>
      </c>
    </row>
    <row r="8" s="1" customFormat="1" spans="1:20">
      <c r="A8" s="3">
        <v>16271202164</v>
      </c>
      <c r="B8" s="1" t="s">
        <v>133</v>
      </c>
      <c r="C8" s="1" t="s">
        <v>134</v>
      </c>
      <c r="D8" s="1" t="s">
        <v>135</v>
      </c>
      <c r="E8" s="1" t="s">
        <v>136</v>
      </c>
      <c r="F8" s="1" t="s">
        <v>83</v>
      </c>
      <c r="G8" s="1" t="s">
        <v>87</v>
      </c>
      <c r="H8" s="1" t="s">
        <v>88</v>
      </c>
      <c r="I8" s="1" t="s">
        <v>137</v>
      </c>
      <c r="J8" s="1" t="s">
        <v>30</v>
      </c>
      <c r="K8" s="1" t="s">
        <v>138</v>
      </c>
      <c r="L8" s="1" t="s">
        <v>138</v>
      </c>
      <c r="M8" s="1" t="s">
        <v>91</v>
      </c>
      <c r="N8" s="1" t="s">
        <v>91</v>
      </c>
      <c r="O8" s="1" t="s">
        <v>92</v>
      </c>
      <c r="P8" s="1" t="s">
        <v>93</v>
      </c>
      <c r="Q8" s="1" t="s">
        <v>139</v>
      </c>
      <c r="R8" s="1" t="s">
        <v>95</v>
      </c>
      <c r="S8" s="1" t="s">
        <v>96</v>
      </c>
      <c r="T8" s="1" t="s">
        <v>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2022-02-11T03:21:50Z</dcterms:created>
  <dcterms:modified xsi:type="dcterms:W3CDTF">2022-02-11T03:27:54Z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0493D3AAA3E141648D638D5FB2596247</vt:lpwstr>
  </property>
  <property fmtid="{D5CDD505-2E9C-101B-9397-08002B2CF9AE}" pid="3" name="KSOProductBuildVer">
    <vt:lpwstr>2052-11.1.0.11294</vt:lpwstr>
  </property>
</Properties>
</file>