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<sst xmlns="http://schemas.openxmlformats.org/spreadsheetml/2006/main" count="271" uniqueCount="124">
  <si>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</si>
  <si>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</si>
  <si>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</si>
  <si>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</si>
  <si>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</si>
  <si>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</si>
  <si>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</si>
  <si>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</si>
  <si>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</si>
  <si>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</si>
  <si>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</si>
  <si>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</si>
  <si>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</si>
  <si>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</si>
  <si>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</si>
  <si>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</si>
  <si>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</si>
  <si>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</si>
  <si>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</si>
  <si>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</si>
  <si>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</si>
  <si>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</si>
  <si>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</si>
  <si>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</si>
  <si>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</si>
  <si>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17303701145	</t>
  </si>
  <si>
    <t>Ctrip</t>
  </si>
  <si>
    <t>正常</t>
  </si>
  <si>
    <t>[和平]和平热龙温泉度假村(71638387)</t>
  </si>
  <si>
    <t>一房木屋别墅&lt;特惠专享&gt;&lt;双人入住&gt;&lt;双早&gt;</t>
  </si>
  <si>
    <t>CNY</t>
  </si>
  <si>
    <t>蓝明灿</t>
  </si>
  <si>
    <t>CA11323220211CNY</t>
  </si>
  <si>
    <t>未提现</t>
  </si>
  <si>
    <t>携程开票</t>
  </si>
  <si>
    <t xml:space="preserve">	</t>
  </si>
  <si>
    <t xml:space="preserve">17303706926	</t>
  </si>
  <si>
    <t>[恩施市]城市便捷酒店(恩施金港百佳广场店)(71583283)</t>
  </si>
  <si>
    <t>商务大床房&lt;双人入住&gt;&lt;内宾&gt;&lt;预付&gt;&lt;无早&gt;</t>
  </si>
  <si>
    <t>师灿灿</t>
  </si>
  <si>
    <t xml:space="preserve">2414255	</t>
  </si>
  <si>
    <t xml:space="preserve">17304582753	</t>
  </si>
  <si>
    <t>[唐山]宜尚酒店(唐山爱琴海中环广场店)(71584729)</t>
  </si>
  <si>
    <t>标准大床房&lt;双人入住&gt;&lt;内宾&gt;&lt;预付&gt;&lt;双早&gt;</t>
  </si>
  <si>
    <t>齐明明</t>
  </si>
  <si>
    <t xml:space="preserve">2414406	</t>
  </si>
  <si>
    <t xml:space="preserve">17304226623	</t>
  </si>
  <si>
    <t>[来宾]城市便捷酒店(来宾滨江店)(72814530)</t>
  </si>
  <si>
    <t>姚波</t>
  </si>
  <si>
    <t xml:space="preserve">17304995333	</t>
  </si>
  <si>
    <t>[桂林]宜尚酒店(桂林万象城店)(71587492)</t>
  </si>
  <si>
    <t>特惠大床房&lt;双人入住&gt;&lt;内宾&gt;&lt;预付&gt;&lt;双早&gt;</t>
  </si>
  <si>
    <t>尹小波</t>
  </si>
  <si>
    <t xml:space="preserve">17305039224	</t>
  </si>
  <si>
    <t>[北京]喆啡酒店(北京亦庄马驹桥经海路地铁站店)(73267011)</t>
  </si>
  <si>
    <t>啡凡豪华大床房&lt;双人入住&gt;&lt;内宾&gt;&lt;预付&gt;&lt;无早&gt;</t>
  </si>
  <si>
    <t>徐慧超</t>
  </si>
  <si>
    <t xml:space="preserve">2414499	</t>
  </si>
  <si>
    <t xml:space="preserve">17305677231	</t>
  </si>
  <si>
    <t>[重庆]维也纳酒店（重庆西站广场店）(83846951)</t>
  </si>
  <si>
    <t>高级大床房&lt;双人入住&gt;&lt;内宾&gt;&lt;预付&gt;&lt;双早&gt;</t>
  </si>
  <si>
    <t>李龙</t>
  </si>
  <si>
    <t xml:space="preserve">2414598	</t>
  </si>
  <si>
    <t>，</t>
  </si>
  <si>
    <t>A220211102228481</t>
  </si>
  <si>
    <t>A220211102350481</t>
  </si>
  <si>
    <t>CNY / HKD 当前参考汇率: 1.225526264</t>
  </si>
  <si>
    <t>总计：2004.13 CNY/
2456.11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</si>
  <si>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</si>
  <si>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</si>
  <si>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</si>
  <si>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</si>
  <si>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</si>
  <si>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</si>
  <si>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</si>
  <si>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</si>
  <si>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</si>
  <si>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</si>
  <si>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</si>
  <si>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</si>
  <si>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</si>
  <si>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</si>
  <si>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</si>
  <si>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</si>
  <si>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</si>
  <si>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2022-02-07</t>
  </si>
  <si>
    <t>2414598</t>
  </si>
  <si>
    <t>维也纳酒店（重庆西站地铁站店）</t>
  </si>
  <si>
    <t>2022-02-08</t>
  </si>
  <si>
    <t>退房日月结</t>
  </si>
  <si>
    <t>297.23</t>
  </si>
  <si>
    <t>RMB</t>
  </si>
  <si>
    <t>0</t>
  </si>
  <si>
    <t>0.00</t>
  </si>
  <si>
    <t>携程汇智国内直连</t>
  </si>
  <si>
    <t>2022-02-07 21:11:44</t>
  </si>
  <si>
    <t>否</t>
  </si>
  <si>
    <t>汇智国际旅游发展有限公司</t>
  </si>
  <si>
    <t>直连</t>
  </si>
  <si>
    <t>2414499</t>
  </si>
  <si>
    <t>喆啡酒店北京通州马驹桥经海路地铁站店</t>
  </si>
  <si>
    <t>388.22</t>
  </si>
  <si>
    <t>2022-02-07 18:41:35</t>
  </si>
  <si>
    <t>2414494</t>
  </si>
  <si>
    <t>宜尚酒店(桂林万象城店)</t>
  </si>
  <si>
    <t>177.48</t>
  </si>
  <si>
    <t>2022-02-07 18:33:27</t>
  </si>
  <si>
    <t>2414413</t>
  </si>
  <si>
    <t>城市便捷酒店(来宾滨江店)</t>
  </si>
  <si>
    <t>151.98</t>
  </si>
  <si>
    <t>2022-02-07 16:59:17</t>
  </si>
  <si>
    <t>2414406</t>
  </si>
  <si>
    <t>宜尚酒店(唐山爱琴海中环广场店)</t>
  </si>
  <si>
    <t>228.48</t>
  </si>
  <si>
    <t>2022-02-07 16:50:46</t>
  </si>
  <si>
    <t>2414256</t>
  </si>
  <si>
    <t>和平热龙温泉度假村</t>
  </si>
  <si>
    <t>570.00</t>
  </si>
  <si>
    <t>2022-02-07 13:11:52</t>
  </si>
  <si>
    <t>直采</t>
  </si>
  <si>
    <t>2414255</t>
  </si>
  <si>
    <t>城市便捷恩施金港百佳广场店</t>
  </si>
  <si>
    <t>190.74</t>
  </si>
  <si>
    <t>2022-02-07 13:09:33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</si>
</sst>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8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6" borderId="4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2" borderId="3" applyNumberFormat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44599</v>
      </c>
      <c r="G2" s="6">
        <v>44600</v>
      </c>
      <c r="H2" s="4">
        <v>1</v>
      </c>
      <c r="I2" s="4">
        <v>1</v>
      </c>
      <c r="J2" s="4">
        <v>1</v>
      </c>
      <c r="K2" s="4" t="s">
        <v>30</v>
      </c>
      <c r="L2" s="4">
        <v>570</v>
      </c>
      <c r="M2" s="4">
        <v>570</v>
      </c>
      <c r="N2" s="4" t="s">
        <v>31</v>
      </c>
      <c r="O2" s="4" t="s">
        <v>32</v>
      </c>
      <c r="P2" s="4" t="s">
        <v>33</v>
      </c>
      <c r="Q2" s="4">
        <v>0</v>
      </c>
      <c r="R2" s="7">
        <v>44599</v>
      </c>
      <c r="S2" s="6">
        <v>44603</v>
      </c>
      <c r="T2" s="4" t="s">
        <v>34</v>
      </c>
      <c r="U2" s="4">
        <v>570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44599</v>
      </c>
      <c r="G3" s="6">
        <v>44600</v>
      </c>
      <c r="H3" s="4">
        <v>1</v>
      </c>
      <c r="I3" s="4">
        <v>1</v>
      </c>
      <c r="J3" s="4">
        <v>1</v>
      </c>
      <c r="K3" s="4" t="s">
        <v>30</v>
      </c>
      <c r="L3" s="4">
        <v>190.74</v>
      </c>
      <c r="M3" s="4">
        <v>190.74</v>
      </c>
      <c r="N3" s="4" t="s">
        <v>39</v>
      </c>
      <c r="O3" s="4" t="s">
        <v>32</v>
      </c>
      <c r="P3" s="4" t="s">
        <v>33</v>
      </c>
      <c r="Q3" s="4">
        <v>0</v>
      </c>
      <c r="R3" s="7">
        <v>44599</v>
      </c>
      <c r="S3" s="6">
        <v>44603</v>
      </c>
      <c r="T3" s="4" t="s">
        <v>34</v>
      </c>
      <c r="U3" s="4">
        <v>190.74</v>
      </c>
      <c r="V3" s="4">
        <v>0</v>
      </c>
      <c r="W3" s="4">
        <v>0</v>
      </c>
      <c r="X3" s="4" t="s">
        <v>40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44599</v>
      </c>
      <c r="G4" s="6">
        <v>44600</v>
      </c>
      <c r="H4" s="4">
        <v>1</v>
      </c>
      <c r="I4" s="4">
        <v>1</v>
      </c>
      <c r="J4" s="4">
        <v>1</v>
      </c>
      <c r="K4" s="4" t="s">
        <v>30</v>
      </c>
      <c r="L4" s="4">
        <v>228.48</v>
      </c>
      <c r="M4" s="4">
        <v>228.48</v>
      </c>
      <c r="N4" s="4" t="s">
        <v>44</v>
      </c>
      <c r="O4" s="4" t="s">
        <v>32</v>
      </c>
      <c r="P4" s="4" t="s">
        <v>33</v>
      </c>
      <c r="Q4" s="4">
        <v>0</v>
      </c>
      <c r="R4" s="7">
        <v>44599</v>
      </c>
      <c r="S4" s="6">
        <v>44603</v>
      </c>
      <c r="T4" s="4" t="s">
        <v>34</v>
      </c>
      <c r="U4" s="4">
        <v>228.48</v>
      </c>
      <c r="V4" s="4">
        <v>0</v>
      </c>
      <c r="W4" s="4">
        <v>0</v>
      </c>
      <c r="X4" s="4" t="s">
        <v>45</v>
      </c>
      <c r="Y4" s="4" t="s">
        <v>35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43</v>
      </c>
      <c r="F5" s="6">
        <v>44599</v>
      </c>
      <c r="G5" s="6">
        <v>44600</v>
      </c>
      <c r="H5" s="4">
        <v>1</v>
      </c>
      <c r="I5" s="4">
        <v>1</v>
      </c>
      <c r="J5" s="4">
        <v>1</v>
      </c>
      <c r="K5" s="4" t="s">
        <v>30</v>
      </c>
      <c r="L5" s="4">
        <v>151.98</v>
      </c>
      <c r="M5" s="4">
        <v>151.98</v>
      </c>
      <c r="N5" s="4" t="s">
        <v>48</v>
      </c>
      <c r="O5" s="4" t="s">
        <v>32</v>
      </c>
      <c r="P5" s="4" t="s">
        <v>33</v>
      </c>
      <c r="Q5" s="4">
        <v>0</v>
      </c>
      <c r="R5" s="7">
        <v>44599</v>
      </c>
      <c r="S5" s="6">
        <v>44603</v>
      </c>
      <c r="T5" s="4" t="s">
        <v>34</v>
      </c>
      <c r="U5" s="4">
        <v>151.98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44599</v>
      </c>
      <c r="G6" s="6">
        <v>44600</v>
      </c>
      <c r="H6" s="4">
        <v>1</v>
      </c>
      <c r="I6" s="4">
        <v>1</v>
      </c>
      <c r="J6" s="4">
        <v>1</v>
      </c>
      <c r="K6" s="4" t="s">
        <v>30</v>
      </c>
      <c r="L6" s="4">
        <v>177.48</v>
      </c>
      <c r="M6" s="4">
        <v>177.48</v>
      </c>
      <c r="N6" s="4" t="s">
        <v>52</v>
      </c>
      <c r="O6" s="4" t="s">
        <v>32</v>
      </c>
      <c r="P6" s="4" t="s">
        <v>33</v>
      </c>
      <c r="Q6" s="4">
        <v>0</v>
      </c>
      <c r="R6" s="7">
        <v>44599</v>
      </c>
      <c r="S6" s="6">
        <v>44603</v>
      </c>
      <c r="T6" s="4" t="s">
        <v>34</v>
      </c>
      <c r="U6" s="4">
        <v>177.48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44599</v>
      </c>
      <c r="G7" s="6">
        <v>44600</v>
      </c>
      <c r="H7" s="4">
        <v>1</v>
      </c>
      <c r="I7" s="4">
        <v>1</v>
      </c>
      <c r="J7" s="4">
        <v>1</v>
      </c>
      <c r="K7" s="4" t="s">
        <v>30</v>
      </c>
      <c r="L7" s="4">
        <v>388.22</v>
      </c>
      <c r="M7" s="4">
        <v>388.22</v>
      </c>
      <c r="N7" s="4" t="s">
        <v>56</v>
      </c>
      <c r="O7" s="4" t="s">
        <v>32</v>
      </c>
      <c r="P7" s="4" t="s">
        <v>33</v>
      </c>
      <c r="Q7" s="4">
        <v>0</v>
      </c>
      <c r="R7" s="7">
        <v>44599</v>
      </c>
      <c r="S7" s="6">
        <v>44603</v>
      </c>
      <c r="T7" s="4" t="s">
        <v>34</v>
      </c>
      <c r="U7" s="4">
        <v>388.22</v>
      </c>
      <c r="V7" s="4">
        <v>0</v>
      </c>
      <c r="W7" s="4">
        <v>0</v>
      </c>
      <c r="X7" s="4" t="s">
        <v>57</v>
      </c>
      <c r="Y7" s="4" t="s">
        <v>35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59</v>
      </c>
      <c r="E8" s="4" t="s">
        <v>60</v>
      </c>
      <c r="F8" s="6">
        <v>44599</v>
      </c>
      <c r="G8" s="6">
        <v>44600</v>
      </c>
      <c r="H8" s="4">
        <v>1</v>
      </c>
      <c r="I8" s="4">
        <v>1</v>
      </c>
      <c r="J8" s="4">
        <v>1</v>
      </c>
      <c r="K8" s="4" t="s">
        <v>30</v>
      </c>
      <c r="L8" s="4">
        <v>297.23</v>
      </c>
      <c r="M8" s="4">
        <v>297.23</v>
      </c>
      <c r="N8" s="4" t="s">
        <v>61</v>
      </c>
      <c r="O8" s="4" t="s">
        <v>32</v>
      </c>
      <c r="P8" s="4" t="s">
        <v>33</v>
      </c>
      <c r="Q8" s="4">
        <v>0</v>
      </c>
      <c r="R8" s="7">
        <v>44599</v>
      </c>
      <c r="S8" s="6">
        <v>44603</v>
      </c>
      <c r="T8" s="4" t="s">
        <v>34</v>
      </c>
      <c r="U8" s="4">
        <v>297.23</v>
      </c>
      <c r="V8" s="4">
        <v>0</v>
      </c>
      <c r="W8" s="4">
        <v>0</v>
      </c>
      <c r="X8" s="4" t="s">
        <v>62</v>
      </c>
      <c r="Y8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A15" sqref="A15:F18"/>
    </sheetView>
  </sheetViews>
  <sheetFormatPr defaultColWidth="9" defaultRowHeight="13.5"/>
  <cols>
    <col min="1" max="1" width="12.625" style="4"/>
    <col min="2" max="3" width="9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63</v>
      </c>
    </row>
    <row r="2" s="4" customFormat="1" spans="1:9">
      <c r="A2" s="5">
        <v>17303701145</v>
      </c>
      <c r="B2" s="6">
        <v>44599</v>
      </c>
      <c r="C2" s="6">
        <v>44600</v>
      </c>
      <c r="D2" s="4">
        <v>570</v>
      </c>
      <c r="E2" s="4" t="str">
        <f>VLOOKUP(A2,HOP!A:L,12,0)</f>
        <v>570.00</v>
      </c>
      <c r="F2" s="4" t="str">
        <f>VLOOKUP(A2,HOP!A:C,3,0)</f>
        <v>2414256</v>
      </c>
      <c r="G2" s="4">
        <f>D2-E2</f>
        <v>0</v>
      </c>
      <c r="H2" s="4" t="str">
        <f>$H$1&amp;F2</f>
        <v>，2414256</v>
      </c>
      <c r="I2" s="4" t="str">
        <f>VLOOKUP(A2,HOP!A:T,20,0)</f>
        <v>直采</v>
      </c>
    </row>
    <row r="3" s="4" customFormat="1" spans="1:9">
      <c r="A3" s="5">
        <v>17303706926</v>
      </c>
      <c r="B3" s="6">
        <v>44599</v>
      </c>
      <c r="C3" s="6">
        <v>44600</v>
      </c>
      <c r="D3" s="4">
        <v>190.74</v>
      </c>
      <c r="E3" s="4" t="str">
        <f>VLOOKUP(A3,HOP!A:L,12,0)</f>
        <v>190.74</v>
      </c>
      <c r="F3" s="4" t="str">
        <f>VLOOKUP(A3,HOP!A:C,3,0)</f>
        <v>2414255</v>
      </c>
      <c r="G3" s="4">
        <f t="shared" ref="G3:G8" si="0">D3-E3</f>
        <v>0</v>
      </c>
      <c r="H3" s="4" t="str">
        <f t="shared" ref="H3:H8" si="1">$H$1&amp;F3</f>
        <v>，2414255</v>
      </c>
      <c r="I3" s="4" t="str">
        <f>VLOOKUP(A3,HOP!A:T,20,0)</f>
        <v>直连</v>
      </c>
    </row>
    <row r="4" s="4" customFormat="1" spans="1:9">
      <c r="A4" s="5">
        <v>17304582753</v>
      </c>
      <c r="B4" s="6">
        <v>44599</v>
      </c>
      <c r="C4" s="6">
        <v>44600</v>
      </c>
      <c r="D4" s="4">
        <v>228.48</v>
      </c>
      <c r="E4" s="4" t="str">
        <f>VLOOKUP(A4,HOP!A:L,12,0)</f>
        <v>228.48</v>
      </c>
      <c r="F4" s="4" t="str">
        <f>VLOOKUP(A4,HOP!A:C,3,0)</f>
        <v>2414406</v>
      </c>
      <c r="G4" s="4">
        <f t="shared" si="0"/>
        <v>0</v>
      </c>
      <c r="H4" s="4" t="str">
        <f t="shared" si="1"/>
        <v>，2414406</v>
      </c>
      <c r="I4" s="4" t="str">
        <f>VLOOKUP(A4,HOP!A:T,20,0)</f>
        <v>直连</v>
      </c>
    </row>
    <row r="5" s="4" customFormat="1" spans="1:9">
      <c r="A5" s="5">
        <v>17304226623</v>
      </c>
      <c r="B5" s="6">
        <v>44599</v>
      </c>
      <c r="C5" s="6">
        <v>44600</v>
      </c>
      <c r="D5" s="4">
        <v>151.98</v>
      </c>
      <c r="E5" s="4" t="str">
        <f>VLOOKUP(A5,HOP!A:L,12,0)</f>
        <v>151.98</v>
      </c>
      <c r="F5" s="4" t="str">
        <f>VLOOKUP(A5,HOP!A:C,3,0)</f>
        <v>2414413</v>
      </c>
      <c r="G5" s="4">
        <f t="shared" si="0"/>
        <v>0</v>
      </c>
      <c r="H5" s="4" t="str">
        <f t="shared" si="1"/>
        <v>，2414413</v>
      </c>
      <c r="I5" s="4" t="str">
        <f>VLOOKUP(A5,HOP!A:T,20,0)</f>
        <v>直连</v>
      </c>
    </row>
    <row r="6" s="4" customFormat="1" spans="1:9">
      <c r="A6" s="5">
        <v>17304995333</v>
      </c>
      <c r="B6" s="6">
        <v>44599</v>
      </c>
      <c r="C6" s="6">
        <v>44600</v>
      </c>
      <c r="D6" s="4">
        <v>177.48</v>
      </c>
      <c r="E6" s="4" t="str">
        <f>VLOOKUP(A6,HOP!A:L,12,0)</f>
        <v>177.48</v>
      </c>
      <c r="F6" s="4" t="str">
        <f>VLOOKUP(A6,HOP!A:C,3,0)</f>
        <v>2414494</v>
      </c>
      <c r="G6" s="4">
        <f t="shared" si="0"/>
        <v>0</v>
      </c>
      <c r="H6" s="4" t="str">
        <f t="shared" si="1"/>
        <v>，2414494</v>
      </c>
      <c r="I6" s="4" t="str">
        <f>VLOOKUP(A6,HOP!A:T,20,0)</f>
        <v>直连</v>
      </c>
    </row>
    <row r="7" s="4" customFormat="1" spans="1:9">
      <c r="A7" s="5">
        <v>17305039224</v>
      </c>
      <c r="B7" s="6">
        <v>44599</v>
      </c>
      <c r="C7" s="6">
        <v>44600</v>
      </c>
      <c r="D7" s="4">
        <v>388.22</v>
      </c>
      <c r="E7" s="4" t="str">
        <f>VLOOKUP(A7,HOP!A:L,12,0)</f>
        <v>388.22</v>
      </c>
      <c r="F7" s="4" t="str">
        <f>VLOOKUP(A7,HOP!A:C,3,0)</f>
        <v>2414499</v>
      </c>
      <c r="G7" s="4">
        <f t="shared" si="0"/>
        <v>0</v>
      </c>
      <c r="H7" s="4" t="str">
        <f t="shared" si="1"/>
        <v>，2414499</v>
      </c>
      <c r="I7" s="4" t="str">
        <f>VLOOKUP(A7,HOP!A:T,20,0)</f>
        <v>直连</v>
      </c>
    </row>
    <row r="8" s="4" customFormat="1" spans="1:9">
      <c r="A8" s="5">
        <v>17305677231</v>
      </c>
      <c r="B8" s="6">
        <v>44599</v>
      </c>
      <c r="C8" s="6">
        <v>44600</v>
      </c>
      <c r="D8" s="4">
        <v>297.23</v>
      </c>
      <c r="E8" s="4" t="str">
        <f>VLOOKUP(A8,HOP!A:L,12,0)</f>
        <v>297.23</v>
      </c>
      <c r="F8" s="4" t="str">
        <f>VLOOKUP(A8,HOP!A:C,3,0)</f>
        <v>2414598</v>
      </c>
      <c r="G8" s="4">
        <f t="shared" si="0"/>
        <v>0</v>
      </c>
      <c r="H8" s="4" t="str">
        <f t="shared" si="1"/>
        <v>，2414598</v>
      </c>
      <c r="I8" s="4" t="str">
        <f>VLOOKUP(A8,HOP!A:T,20,0)</f>
        <v>直连</v>
      </c>
    </row>
    <row r="10" spans="4:4">
      <c r="D10" s="4">
        <f>SUM(D2:D9)</f>
        <v>2004.13</v>
      </c>
    </row>
    <row r="15" spans="1:6">
      <c r="A15" s="4" t="s">
        <v>64</v>
      </c>
      <c r="E15" s="4">
        <v>570</v>
      </c>
      <c r="F15" s="4">
        <v>698.55</v>
      </c>
    </row>
    <row r="16" spans="1:6">
      <c r="A16" s="4" t="s">
        <v>65</v>
      </c>
      <c r="E16" s="4">
        <v>1434.13</v>
      </c>
      <c r="F16" s="4">
        <v>1757.56</v>
      </c>
    </row>
    <row r="17" spans="1:6">
      <c r="A17" s="4" t="s">
        <v>66</v>
      </c>
      <c r="E17" s="4">
        <f>SUM(E15:E16)</f>
        <v>2004.13</v>
      </c>
      <c r="F17" s="4">
        <f>SUM(F15:F16)</f>
        <v>2456.11</v>
      </c>
    </row>
    <row r="18" spans="1:1">
      <c r="A18" s="4" t="s">
        <v>67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D31" sqref="D31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0">
      <c r="A1" s="2" t="s">
        <v>68</v>
      </c>
      <c r="B1" s="2" t="s">
        <v>69</v>
      </c>
      <c r="C1" s="2" t="s">
        <v>70</v>
      </c>
      <c r="D1" s="2" t="s">
        <v>71</v>
      </c>
      <c r="E1" s="2" t="s">
        <v>13</v>
      </c>
      <c r="F1" s="2" t="s">
        <v>5</v>
      </c>
      <c r="G1" s="2" t="s">
        <v>6</v>
      </c>
      <c r="H1" s="2" t="s">
        <v>72</v>
      </c>
      <c r="I1" s="2" t="s">
        <v>73</v>
      </c>
      <c r="J1" s="2" t="s">
        <v>74</v>
      </c>
      <c r="K1" s="2" t="s">
        <v>75</v>
      </c>
      <c r="L1" s="2" t="s">
        <v>76</v>
      </c>
      <c r="M1" s="2" t="s">
        <v>77</v>
      </c>
      <c r="N1" s="2" t="s">
        <v>78</v>
      </c>
      <c r="O1" s="2" t="s">
        <v>79</v>
      </c>
      <c r="P1" s="2" t="s">
        <v>80</v>
      </c>
      <c r="Q1" s="2" t="s">
        <v>81</v>
      </c>
      <c r="R1" s="2" t="s">
        <v>82</v>
      </c>
      <c r="S1" s="2" t="s">
        <v>83</v>
      </c>
      <c r="T1" s="2" t="s">
        <v>84</v>
      </c>
    </row>
    <row r="2" s="1" customFormat="1" spans="1:20">
      <c r="A2" s="3">
        <v>17305677231</v>
      </c>
      <c r="B2" s="1" t="s">
        <v>85</v>
      </c>
      <c r="C2" s="1" t="s">
        <v>86</v>
      </c>
      <c r="D2" s="1" t="s">
        <v>87</v>
      </c>
      <c r="E2" s="1" t="s">
        <v>61</v>
      </c>
      <c r="F2" s="1" t="s">
        <v>85</v>
      </c>
      <c r="G2" s="1" t="s">
        <v>88</v>
      </c>
      <c r="H2" s="1" t="s">
        <v>89</v>
      </c>
      <c r="I2" s="1" t="s">
        <v>90</v>
      </c>
      <c r="J2" s="1" t="s">
        <v>91</v>
      </c>
      <c r="K2" s="1" t="s">
        <v>90</v>
      </c>
      <c r="L2" s="1" t="s">
        <v>90</v>
      </c>
      <c r="M2" s="1" t="s">
        <v>92</v>
      </c>
      <c r="N2" s="1" t="s">
        <v>92</v>
      </c>
      <c r="O2" s="1" t="s">
        <v>93</v>
      </c>
      <c r="P2" s="1" t="s">
        <v>94</v>
      </c>
      <c r="Q2" s="1" t="s">
        <v>95</v>
      </c>
      <c r="R2" s="1" t="s">
        <v>96</v>
      </c>
      <c r="S2" s="1" t="s">
        <v>97</v>
      </c>
      <c r="T2" s="1" t="s">
        <v>98</v>
      </c>
    </row>
    <row r="3" s="1" customFormat="1" spans="1:20">
      <c r="A3" s="3">
        <v>17305039224</v>
      </c>
      <c r="B3" s="1" t="s">
        <v>85</v>
      </c>
      <c r="C3" s="1" t="s">
        <v>99</v>
      </c>
      <c r="D3" s="1" t="s">
        <v>100</v>
      </c>
      <c r="E3" s="1" t="s">
        <v>56</v>
      </c>
      <c r="F3" s="1" t="s">
        <v>85</v>
      </c>
      <c r="G3" s="1" t="s">
        <v>88</v>
      </c>
      <c r="H3" s="1" t="s">
        <v>89</v>
      </c>
      <c r="I3" s="1" t="s">
        <v>101</v>
      </c>
      <c r="J3" s="1" t="s">
        <v>91</v>
      </c>
      <c r="K3" s="1" t="s">
        <v>101</v>
      </c>
      <c r="L3" s="1" t="s">
        <v>101</v>
      </c>
      <c r="M3" s="1" t="s">
        <v>92</v>
      </c>
      <c r="N3" s="1" t="s">
        <v>92</v>
      </c>
      <c r="O3" s="1" t="s">
        <v>93</v>
      </c>
      <c r="P3" s="1" t="s">
        <v>94</v>
      </c>
      <c r="Q3" s="1" t="s">
        <v>102</v>
      </c>
      <c r="R3" s="1" t="s">
        <v>96</v>
      </c>
      <c r="S3" s="1" t="s">
        <v>97</v>
      </c>
      <c r="T3" s="1" t="s">
        <v>98</v>
      </c>
    </row>
    <row r="4" s="1" customFormat="1" spans="1:20">
      <c r="A4" s="3">
        <v>17304995333</v>
      </c>
      <c r="B4" s="1" t="s">
        <v>85</v>
      </c>
      <c r="C4" s="1" t="s">
        <v>103</v>
      </c>
      <c r="D4" s="1" t="s">
        <v>104</v>
      </c>
      <c r="E4" s="1" t="s">
        <v>52</v>
      </c>
      <c r="F4" s="1" t="s">
        <v>85</v>
      </c>
      <c r="G4" s="1" t="s">
        <v>88</v>
      </c>
      <c r="H4" s="1" t="s">
        <v>89</v>
      </c>
      <c r="I4" s="1" t="s">
        <v>105</v>
      </c>
      <c r="J4" s="1" t="s">
        <v>91</v>
      </c>
      <c r="K4" s="1" t="s">
        <v>105</v>
      </c>
      <c r="L4" s="1" t="s">
        <v>105</v>
      </c>
      <c r="M4" s="1" t="s">
        <v>92</v>
      </c>
      <c r="N4" s="1" t="s">
        <v>92</v>
      </c>
      <c r="O4" s="1" t="s">
        <v>93</v>
      </c>
      <c r="P4" s="1" t="s">
        <v>94</v>
      </c>
      <c r="Q4" s="1" t="s">
        <v>106</v>
      </c>
      <c r="R4" s="1" t="s">
        <v>96</v>
      </c>
      <c r="S4" s="1" t="s">
        <v>97</v>
      </c>
      <c r="T4" s="1" t="s">
        <v>98</v>
      </c>
    </row>
    <row r="5" s="1" customFormat="1" spans="1:20">
      <c r="A5" s="3">
        <v>17304226623</v>
      </c>
      <c r="B5" s="1" t="s">
        <v>85</v>
      </c>
      <c r="C5" s="1" t="s">
        <v>107</v>
      </c>
      <c r="D5" s="1" t="s">
        <v>108</v>
      </c>
      <c r="E5" s="1" t="s">
        <v>48</v>
      </c>
      <c r="F5" s="1" t="s">
        <v>85</v>
      </c>
      <c r="G5" s="1" t="s">
        <v>88</v>
      </c>
      <c r="H5" s="1" t="s">
        <v>89</v>
      </c>
      <c r="I5" s="1" t="s">
        <v>109</v>
      </c>
      <c r="J5" s="1" t="s">
        <v>91</v>
      </c>
      <c r="K5" s="1" t="s">
        <v>109</v>
      </c>
      <c r="L5" s="1" t="s">
        <v>109</v>
      </c>
      <c r="M5" s="1" t="s">
        <v>92</v>
      </c>
      <c r="N5" s="1" t="s">
        <v>92</v>
      </c>
      <c r="O5" s="1" t="s">
        <v>93</v>
      </c>
      <c r="P5" s="1" t="s">
        <v>94</v>
      </c>
      <c r="Q5" s="1" t="s">
        <v>110</v>
      </c>
      <c r="R5" s="1" t="s">
        <v>96</v>
      </c>
      <c r="S5" s="1" t="s">
        <v>97</v>
      </c>
      <c r="T5" s="1" t="s">
        <v>98</v>
      </c>
    </row>
    <row r="6" s="1" customFormat="1" spans="1:20">
      <c r="A6" s="3">
        <v>17304582753</v>
      </c>
      <c r="B6" s="1" t="s">
        <v>85</v>
      </c>
      <c r="C6" s="1" t="s">
        <v>111</v>
      </c>
      <c r="D6" s="1" t="s">
        <v>112</v>
      </c>
      <c r="E6" s="1" t="s">
        <v>44</v>
      </c>
      <c r="F6" s="1" t="s">
        <v>85</v>
      </c>
      <c r="G6" s="1" t="s">
        <v>88</v>
      </c>
      <c r="H6" s="1" t="s">
        <v>89</v>
      </c>
      <c r="I6" s="1" t="s">
        <v>113</v>
      </c>
      <c r="J6" s="1" t="s">
        <v>91</v>
      </c>
      <c r="K6" s="1" t="s">
        <v>113</v>
      </c>
      <c r="L6" s="1" t="s">
        <v>113</v>
      </c>
      <c r="M6" s="1" t="s">
        <v>92</v>
      </c>
      <c r="N6" s="1" t="s">
        <v>92</v>
      </c>
      <c r="O6" s="1" t="s">
        <v>93</v>
      </c>
      <c r="P6" s="1" t="s">
        <v>94</v>
      </c>
      <c r="Q6" s="1" t="s">
        <v>114</v>
      </c>
      <c r="R6" s="1" t="s">
        <v>96</v>
      </c>
      <c r="S6" s="1" t="s">
        <v>97</v>
      </c>
      <c r="T6" s="1" t="s">
        <v>98</v>
      </c>
    </row>
    <row r="7" s="1" customFormat="1" spans="1:20">
      <c r="A7" s="3">
        <v>17303701145</v>
      </c>
      <c r="B7" s="1" t="s">
        <v>85</v>
      </c>
      <c r="C7" s="1" t="s">
        <v>115</v>
      </c>
      <c r="D7" s="1" t="s">
        <v>116</v>
      </c>
      <c r="E7" s="1" t="s">
        <v>31</v>
      </c>
      <c r="F7" s="1" t="s">
        <v>85</v>
      </c>
      <c r="G7" s="1" t="s">
        <v>88</v>
      </c>
      <c r="H7" s="1" t="s">
        <v>89</v>
      </c>
      <c r="I7" s="1" t="s">
        <v>117</v>
      </c>
      <c r="J7" s="1" t="s">
        <v>91</v>
      </c>
      <c r="K7" s="1" t="s">
        <v>117</v>
      </c>
      <c r="L7" s="1" t="s">
        <v>117</v>
      </c>
      <c r="M7" s="1" t="s">
        <v>92</v>
      </c>
      <c r="N7" s="1" t="s">
        <v>92</v>
      </c>
      <c r="O7" s="1" t="s">
        <v>93</v>
      </c>
      <c r="P7" s="1" t="s">
        <v>94</v>
      </c>
      <c r="Q7" s="1" t="s">
        <v>118</v>
      </c>
      <c r="R7" s="1" t="s">
        <v>96</v>
      </c>
      <c r="S7" s="1" t="s">
        <v>97</v>
      </c>
      <c r="T7" s="1" t="s">
        <v>119</v>
      </c>
    </row>
    <row r="8" s="1" customFormat="1" spans="1:20">
      <c r="A8" s="3">
        <v>17303706926</v>
      </c>
      <c r="B8" s="1" t="s">
        <v>85</v>
      </c>
      <c r="C8" s="1" t="s">
        <v>120</v>
      </c>
      <c r="D8" s="1" t="s">
        <v>121</v>
      </c>
      <c r="E8" s="1" t="s">
        <v>39</v>
      </c>
      <c r="F8" s="1" t="s">
        <v>85</v>
      </c>
      <c r="G8" s="1" t="s">
        <v>88</v>
      </c>
      <c r="H8" s="1" t="s">
        <v>89</v>
      </c>
      <c r="I8" s="1" t="s">
        <v>122</v>
      </c>
      <c r="J8" s="1" t="s">
        <v>91</v>
      </c>
      <c r="K8" s="1" t="s">
        <v>122</v>
      </c>
      <c r="L8" s="1" t="s">
        <v>122</v>
      </c>
      <c r="M8" s="1" t="s">
        <v>92</v>
      </c>
      <c r="N8" s="1" t="s">
        <v>92</v>
      </c>
      <c r="O8" s="1" t="s">
        <v>93</v>
      </c>
      <c r="P8" s="1" t="s">
        <v>94</v>
      </c>
      <c r="Q8" s="1" t="s">
        <v>123</v>
      </c>
      <c r="R8" s="1" t="s">
        <v>96</v>
      </c>
      <c r="S8" s="1" t="s">
        <v>97</v>
      </c>
      <c r="T8" s="1" t="s">
        <v>98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2022-02-11T02:12:26Z</dcterms:created>
  <dcterms:modified xsi:type="dcterms:W3CDTF">2022-02-11T02:35:27Z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C81F07F9A9DF432DB72ED446CB4E5B88</vt:lpwstr>
  </property>
  <property fmtid="{D5CDD505-2E9C-101B-9397-08002B2CF9AE}" pid="3" name="KSOProductBuildVer">
    <vt:lpwstr>2052-11.1.0.11294</vt:lpwstr>
  </property>
</Properties>
</file>