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对账!$1:$97</definedName>
  </definedNames>
  <calcPr calcId="144525"/>
</workbook>
</file>

<file path=xl/sharedStrings.xml><?xml version="1.0" encoding="utf-8"?>
<sst xmlns="http://schemas.openxmlformats.org/spreadsheetml/2006/main" count="2700" uniqueCount="816">
  <si>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</si>
  <si>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</si>
  <si>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</si>
  <si>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</si>
  <si>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</si>
  <si>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</si>
  <si>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</si>
  <si>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</si>
  <si>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</si>
  <si>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</si>
  <si>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</si>
  <si>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</si>
  <si>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</si>
  <si>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</si>
  <si>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</si>
  <si>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</si>
  <si>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</si>
  <si>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</si>
  <si>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</si>
  <si>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</si>
  <si>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</si>
  <si>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</si>
  <si>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</si>
  <si>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</si>
  <si>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</si>
  <si>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17021236904	</t>
  </si>
  <si>
    <t>Ctrip</t>
  </si>
  <si>
    <t>正常</t>
  </si>
  <si>
    <t>[新加坡]新加坡丽思卡尔顿美年酒店 (Staycation Approved)(The Ritz-Carlton, Millenia Singapore (Staycation Approved))(21778169)</t>
  </si>
  <si>
    <t>加冷景豪华特大床房&lt;双人入住&gt;&lt;无早&gt;&lt;普通会员&gt;</t>
  </si>
  <si>
    <t>CNY</t>
  </si>
  <si>
    <t>Mohamed Mustaffa/Siti Humaira,Jeffry/Suhazrin</t>
  </si>
  <si>
    <t>CA2019220214CNY-W</t>
  </si>
  <si>
    <t>未提现</t>
  </si>
  <si>
    <t>携程开票</t>
  </si>
  <si>
    <t xml:space="preserve">2348817	</t>
  </si>
  <si>
    <t xml:space="preserve">82098307	</t>
  </si>
  <si>
    <t xml:space="preserve">17021160427	</t>
  </si>
  <si>
    <t>Ismail/Nurul Jannah</t>
  </si>
  <si>
    <t xml:space="preserve">2348796	</t>
  </si>
  <si>
    <t xml:space="preserve">82099805	</t>
  </si>
  <si>
    <t xml:space="preserve">17021194021	</t>
  </si>
  <si>
    <t>海滨景豪华特大床房&lt;双人入住&gt;&lt;无早&gt;&lt;普通会员&gt;</t>
  </si>
  <si>
    <t>Sabdari/Sumarni Bte Sabdari,Ahyari/Jeffry Bin Ahyari</t>
  </si>
  <si>
    <t xml:space="preserve">2348804	</t>
  </si>
  <si>
    <t xml:space="preserve">82099516	</t>
  </si>
  <si>
    <t xml:space="preserve">17158202661	</t>
  </si>
  <si>
    <t>[普吉岛]普吉岛桑苏丽酒店(SHA Plus+)(Sunsuri Phuket(SHA Plus+))(5007769)</t>
  </si>
  <si>
    <t>高级房&lt;特惠&gt;&lt;双人入住&gt;&lt;双早&gt;</t>
  </si>
  <si>
    <t>LU/JIE</t>
  </si>
  <si>
    <t xml:space="preserve">2384021	</t>
  </si>
  <si>
    <t xml:space="preserve">47435	</t>
  </si>
  <si>
    <t xml:space="preserve">17178221128	</t>
  </si>
  <si>
    <t>[普吉岛]普吉岛卡利马度假村及水疗中心 (SHA Plus+)(Kalima Resort &amp; Spa Phuket (SHA Plus+))(3799750)</t>
  </si>
  <si>
    <t>豪华海景房&lt;特惠专享&gt;&lt;双人入住&gt;&lt;双早&gt;</t>
  </si>
  <si>
    <t>rumyantsev/Sergey,rumyantsev/Sergey</t>
  </si>
  <si>
    <t xml:space="preserve">2391560	</t>
  </si>
  <si>
    <t xml:space="preserve">479884	</t>
  </si>
  <si>
    <t xml:space="preserve">17179798767	</t>
  </si>
  <si>
    <t>超级豪华海景房&lt;今日特价 &gt;&lt;双人入住&gt;&lt;双早&gt;</t>
  </si>
  <si>
    <t>mongkolsombatsiri/Nuttapol,mongkolsombatsiri/Nuttapol</t>
  </si>
  <si>
    <t xml:space="preserve">2392464	</t>
  </si>
  <si>
    <t xml:space="preserve">479929	</t>
  </si>
  <si>
    <t xml:space="preserve">17192846395	</t>
  </si>
  <si>
    <t>[马卡蒂]马尼拉都喜天丽酒店(Dusit Thani Manila)(5673474)</t>
  </si>
  <si>
    <t>都喜房&lt;双人入住&gt;&lt;双早&gt;</t>
  </si>
  <si>
    <t>Jean Castillo/Ayanna,Jean Castillo/Ayanna</t>
  </si>
  <si>
    <t xml:space="preserve">2397227	</t>
  </si>
  <si>
    <t xml:space="preserve">39801464	</t>
  </si>
  <si>
    <t xml:space="preserve">17194172169	</t>
  </si>
  <si>
    <t>kasemsuwan/poonyavee,kasemsuwan/poonyavee</t>
  </si>
  <si>
    <t xml:space="preserve">2398045	</t>
  </si>
  <si>
    <t xml:space="preserve">480347	</t>
  </si>
  <si>
    <t xml:space="preserve">17199322874	</t>
  </si>
  <si>
    <t>[清迈]清迈香格里拉酒店(SHA Plus+)(Shangri-La Chiang Mai(SHA Plus+))(3462760)</t>
  </si>
  <si>
    <t>豪华特大床房&lt;大床&gt;&lt;特价大促销&gt;&lt;双人入住&gt;&lt;内宾&gt;&lt;双早&gt;</t>
  </si>
  <si>
    <t>Di/Lianjia</t>
  </si>
  <si>
    <t xml:space="preserve">2400038	</t>
  </si>
  <si>
    <t xml:space="preserve">37736853	</t>
  </si>
  <si>
    <t xml:space="preserve">17217990865	</t>
  </si>
  <si>
    <t>Konit/Yanisa,Konit/Yanisa</t>
  </si>
  <si>
    <t xml:space="preserve">2406514	</t>
  </si>
  <si>
    <t xml:space="preserve">480782	</t>
  </si>
  <si>
    <t xml:space="preserve">17218008649	</t>
  </si>
  <si>
    <t>Cherdchai/Natnicha</t>
  </si>
  <si>
    <t xml:space="preserve">2406518	</t>
  </si>
  <si>
    <t xml:space="preserve">480783	</t>
  </si>
  <si>
    <t xml:space="preserve">17219924724	</t>
  </si>
  <si>
    <t>[普吉岛]普吉自然酒店 (SHA Extra Plus)(The Nature Phuket (SHA Extra Plus))(25633383)</t>
  </si>
  <si>
    <t>豪华房(连住3晚及以上)&lt;特别促销&gt;&lt;双人入住&gt;&lt;双早&gt;</t>
  </si>
  <si>
    <t>lavin/kansinee</t>
  </si>
  <si>
    <t xml:space="preserve">2407043	</t>
  </si>
  <si>
    <t xml:space="preserve">172121	</t>
  </si>
  <si>
    <t xml:space="preserve">17221757600	</t>
  </si>
  <si>
    <t>Bougamza/Assia,Bougamza/Assia</t>
  </si>
  <si>
    <t xml:space="preserve">2407490	</t>
  </si>
  <si>
    <t xml:space="preserve">480894	</t>
  </si>
  <si>
    <t xml:space="preserve">17225629322	</t>
  </si>
  <si>
    <t xml:space="preserve">2407648	</t>
  </si>
  <si>
    <t xml:space="preserve">480901	</t>
  </si>
  <si>
    <t xml:space="preserve">17226756385	</t>
  </si>
  <si>
    <t>dadon/Rachel</t>
  </si>
  <si>
    <t xml:space="preserve">2408072	</t>
  </si>
  <si>
    <t xml:space="preserve">480924	</t>
  </si>
  <si>
    <t xml:space="preserve">17226980324	</t>
  </si>
  <si>
    <t>Thitichotesiridol Winter/Anyawee,Thitichotesiridol Winter/Anyawee</t>
  </si>
  <si>
    <t xml:space="preserve">2408212	</t>
  </si>
  <si>
    <t xml:space="preserve">480933	</t>
  </si>
  <si>
    <t xml:space="preserve">17228558176	</t>
  </si>
  <si>
    <t>samy/Chaabna,samy/Chaabna</t>
  </si>
  <si>
    <t xml:space="preserve">2408517	</t>
  </si>
  <si>
    <t xml:space="preserve">481021	</t>
  </si>
  <si>
    <t xml:space="preserve">17228694222	</t>
  </si>
  <si>
    <t>[新加坡]新加坡国敦河畔大酒店(Grand Copthorne Waterfront Singapore)(2871839)</t>
  </si>
  <si>
    <t>豪华大床房&lt;双人入住&gt;&lt;不适用新加坡客人&gt;&lt;无早&gt;</t>
  </si>
  <si>
    <t>Zulhamizan Musa/Md</t>
  </si>
  <si>
    <t xml:space="preserve">2408550	</t>
  </si>
  <si>
    <t xml:space="preserve">12266573	</t>
  </si>
  <si>
    <t xml:space="preserve">17228285276	</t>
  </si>
  <si>
    <t>[曼谷]曼谷湄南河畔华美达广场酒店(SHA Plus+)(Ramada Plaza by Wyndham Bangkok Menam Riverside(SHA Plus+))(5014910)</t>
  </si>
  <si>
    <t>河景豪华双床房&lt;双人入住&gt;&lt;双早&gt;</t>
  </si>
  <si>
    <t>Kraidit/Boonjiradhorn</t>
  </si>
  <si>
    <t xml:space="preserve">2408462	</t>
  </si>
  <si>
    <t xml:space="preserve">Acknowledged	</t>
  </si>
  <si>
    <t xml:space="preserve">17232662138	</t>
  </si>
  <si>
    <t>[长滩岛]顺化酒店及长滩岛度假村(Hue Hotels and Resorts Boracay)(26220278)</t>
  </si>
  <si>
    <t>豪华房(至少连住2晚及以上)&lt;双人入住&gt;&lt;双早&gt;</t>
  </si>
  <si>
    <t>Gonzales/Lourdes,Gonzales/Lourdes</t>
  </si>
  <si>
    <t xml:space="preserve">2408745	</t>
  </si>
  <si>
    <t xml:space="preserve">191137	</t>
  </si>
  <si>
    <t xml:space="preserve">17236417071	</t>
  </si>
  <si>
    <t>Gundaya/April Kyle,Gundaya/April Kyle</t>
  </si>
  <si>
    <t xml:space="preserve">2409318	</t>
  </si>
  <si>
    <t xml:space="preserve">191204	</t>
  </si>
  <si>
    <t xml:space="preserve">17242151643	</t>
  </si>
  <si>
    <t>[曼谷]曼谷 JW 万豪酒店 (SHA Plus+)(JW Marriott Hotel Bangkok (SHA Plus+))(3031185)</t>
  </si>
  <si>
    <t>豪华双床房(连住4晚及以上)&lt;双人入住&gt;&lt;双早&gt;&lt;普通会员&gt;</t>
  </si>
  <si>
    <t>WEI/ZIRUO</t>
  </si>
  <si>
    <t xml:space="preserve">2409640	</t>
  </si>
  <si>
    <t xml:space="preserve">acknowledge	</t>
  </si>
  <si>
    <t xml:space="preserve">17248088524	</t>
  </si>
  <si>
    <t>[芭堤雅]达拉海角渡假村(Cape Dara Resort)(5470678)</t>
  </si>
  <si>
    <t>豪华特大床房&lt;双人入住&gt;&lt;双早&gt;</t>
  </si>
  <si>
    <t>Kerddee/Aphiramon,Kerddee/Aphiramon</t>
  </si>
  <si>
    <t xml:space="preserve">2409953	</t>
  </si>
  <si>
    <t xml:space="preserve">432786	</t>
  </si>
  <si>
    <t xml:space="preserve">17250672244	</t>
  </si>
  <si>
    <t>Binyamae/MR saran,Binyamae/MR saran</t>
  </si>
  <si>
    <t xml:space="preserve">2410267	</t>
  </si>
  <si>
    <t xml:space="preserve">481344	</t>
  </si>
  <si>
    <t xml:space="preserve">17262566665	</t>
  </si>
  <si>
    <t>Sae-aiaw/Jareerat,Sae-aiaw/Jareerat</t>
  </si>
  <si>
    <t xml:space="preserve">2411230	</t>
  </si>
  <si>
    <t xml:space="preserve">481819	</t>
  </si>
  <si>
    <t xml:space="preserve">17262756006	</t>
  </si>
  <si>
    <t>HANDLEY/JAMIE,HANDLEY/JAMIE</t>
  </si>
  <si>
    <t xml:space="preserve">2411270	</t>
  </si>
  <si>
    <t xml:space="preserve">481835	</t>
  </si>
  <si>
    <t xml:space="preserve">17263207977	</t>
  </si>
  <si>
    <t>[甲米]瑞亚维德度假村(SHA PLUS+)(Rayavadee(SHA PLUS+))(4120438)</t>
  </si>
  <si>
    <t>豪华小屋(至少连住2晚及以上)&lt;双人入住&gt;&lt;不适用于印度&amp;次大陆&amp;中东客人&gt;&lt;双早&gt;</t>
  </si>
  <si>
    <t>Sasaki/Hiroyuki</t>
  </si>
  <si>
    <t xml:space="preserve">2411362	</t>
  </si>
  <si>
    <t xml:space="preserve">	</t>
  </si>
  <si>
    <t xml:space="preserve">17263316711	</t>
  </si>
  <si>
    <t>[普吉岛]普吉岛苏林酒店(SHA Plus+)(The Surin Phuket(SHA Plus+))(4654333)</t>
  </si>
  <si>
    <t>一卧室山坡小屋&lt;双人入住&gt;&lt;双早&gt;</t>
  </si>
  <si>
    <t>Geipel/Anders,Geipel/Anders</t>
  </si>
  <si>
    <t xml:space="preserve">2411388	</t>
  </si>
  <si>
    <t xml:space="preserve">147233665	</t>
  </si>
  <si>
    <t xml:space="preserve">17264029614	</t>
  </si>
  <si>
    <t>Ward/Matthew</t>
  </si>
  <si>
    <t xml:space="preserve">2411589	</t>
  </si>
  <si>
    <t xml:space="preserve">481995	</t>
  </si>
  <si>
    <t>取消</t>
  </si>
  <si>
    <t xml:space="preserve">17264344079	</t>
  </si>
  <si>
    <t>Esther/Kaufmann</t>
  </si>
  <si>
    <t xml:space="preserve">2411633	</t>
  </si>
  <si>
    <t xml:space="preserve">17265847591	</t>
  </si>
  <si>
    <t>[清迈]皇后奢华大酒店 (SHA Plus+)(Empress Premier Hotel Chiang Mai (SHA Plus+))(44546698)</t>
  </si>
  <si>
    <t>至尊房&lt;限量特价&gt;&lt;双人入住&gt;&lt;双早&gt;</t>
  </si>
  <si>
    <t>Drown/Marina</t>
  </si>
  <si>
    <t xml:space="preserve">2411859	</t>
  </si>
  <si>
    <t xml:space="preserve">12034	</t>
  </si>
  <si>
    <t xml:space="preserve">17271063290	</t>
  </si>
  <si>
    <t>[Na Chom Thian]梅森酒店 (SHA Plus+)(MASON (SHA Plus+))(35911560)</t>
  </si>
  <si>
    <t>超值海滩泳池别墅&lt;双人入住&gt;&lt;双早&gt;</t>
  </si>
  <si>
    <t>suesrisawat/onhathai,suesrisawat/onhathai</t>
  </si>
  <si>
    <t xml:space="preserve">2412084	</t>
  </si>
  <si>
    <t xml:space="preserve">147318463	</t>
  </si>
  <si>
    <t xml:space="preserve">17271419345	</t>
  </si>
  <si>
    <t>Laosen/Piyanan,Laosen/Piyanan</t>
  </si>
  <si>
    <t xml:space="preserve">2412135	</t>
  </si>
  <si>
    <t xml:space="preserve">17271901756	</t>
  </si>
  <si>
    <t>[普林塞萨港]巴拉望HII公主港顺化度假酒店(Hue Hotels &amp; Resorts Puerto Princesa Managed by HII)(28522984)</t>
  </si>
  <si>
    <t>豪华房&lt;双人入住&gt;&lt;双早&gt;</t>
  </si>
  <si>
    <t>soriano/recel,soriano/recel</t>
  </si>
  <si>
    <t xml:space="preserve">2412190	</t>
  </si>
  <si>
    <t xml:space="preserve">17271978839	</t>
  </si>
  <si>
    <t>[新加坡]新加坡悦乐武吉士酒店 (Staycation Approved)(Village Hotel Bugis by Far East Hospitality (Staycation Approved))(25395272)</t>
  </si>
  <si>
    <t>高级特大床房&lt;双人入住&gt;&lt;双早&gt;</t>
  </si>
  <si>
    <t>Estephine/Therese</t>
  </si>
  <si>
    <t xml:space="preserve">2412206	</t>
  </si>
  <si>
    <t xml:space="preserve">147349762	</t>
  </si>
  <si>
    <t xml:space="preserve">17271905031	</t>
  </si>
  <si>
    <t>Tongyod/Tapat</t>
  </si>
  <si>
    <t xml:space="preserve">2412201	</t>
  </si>
  <si>
    <t xml:space="preserve">483551	</t>
  </si>
  <si>
    <t xml:space="preserve">17278699959	</t>
  </si>
  <si>
    <t>Klimov/Oleksandr</t>
  </si>
  <si>
    <t xml:space="preserve">2412623	</t>
  </si>
  <si>
    <t xml:space="preserve">17278905341	</t>
  </si>
  <si>
    <t>豪华房&lt;今日特价 &gt;&lt;双人入住&gt;&lt;双早&gt;</t>
  </si>
  <si>
    <t>Paisarnsupnimit/Veerapol,Paisarnsupnimit/Veerapol</t>
  </si>
  <si>
    <t xml:space="preserve">2412657	</t>
  </si>
  <si>
    <t xml:space="preserve">433506	</t>
  </si>
  <si>
    <t xml:space="preserve">17279909623	</t>
  </si>
  <si>
    <t>[斗亚兰]哥打京那巴鲁香格里拉莎利雅度假酒店(Shangri-la's Rasa Ria Resort &amp; Spa Kota Kinabalu)(4397869)</t>
  </si>
  <si>
    <t>花园翼热带雨林高级特大床房&lt;今日特价 &gt;&lt;双人入住&gt;&lt;双早&gt;</t>
  </si>
  <si>
    <t>Uy/Joanne</t>
  </si>
  <si>
    <t xml:space="preserve">2412792	</t>
  </si>
  <si>
    <t xml:space="preserve">17281222937	</t>
  </si>
  <si>
    <t>[是拉差]中央斯里拉恰馨乐庭大酒店(Citadines Grand Central Sri Racha)(85458430)</t>
  </si>
  <si>
    <t>豪华一室房&lt;双人入住&gt;&lt;双早&gt;</t>
  </si>
  <si>
    <t>SATO/T,SATO/T</t>
  </si>
  <si>
    <t xml:space="preserve">2412924	</t>
  </si>
  <si>
    <t xml:space="preserve">17285262192	</t>
  </si>
  <si>
    <t>都喜特大床房&lt;双人入住&gt;&lt;双早&gt;</t>
  </si>
  <si>
    <t>Dator/Jefferson</t>
  </si>
  <si>
    <t xml:space="preserve">2412992	</t>
  </si>
  <si>
    <t xml:space="preserve">39804955	</t>
  </si>
  <si>
    <t xml:space="preserve">17287257660	</t>
  </si>
  <si>
    <t>[曼谷]曼谷阿玛瑞水门酒店  (SHA Extra Plus))(Amari Watergate Bangkok  (SHA Extra Plus)))(5243310)</t>
  </si>
  <si>
    <t>超级豪华房&lt;今日特价 &gt;&lt;双人入住&gt;&lt;无早&gt;</t>
  </si>
  <si>
    <t>ortega/shaun</t>
  </si>
  <si>
    <t xml:space="preserve">2413166	</t>
  </si>
  <si>
    <t xml:space="preserve">52344169	</t>
  </si>
  <si>
    <t xml:space="preserve">17288473221	</t>
  </si>
  <si>
    <t>klinsmith/sarawit,klinsmith/sarawit</t>
  </si>
  <si>
    <t xml:space="preserve">2413309	</t>
  </si>
  <si>
    <t xml:space="preserve">433742	</t>
  </si>
  <si>
    <t xml:space="preserve">17293831129	</t>
  </si>
  <si>
    <t>[哥打京那巴鲁]哥打京那巴鲁豪丽胜酒店(Horizon Hotel Kota Kinabalu)(4635074)</t>
  </si>
  <si>
    <t>至尊豪华特大床房&lt;双人入住&gt;&lt;双早&gt;</t>
  </si>
  <si>
    <t>Chong/Kevin,Chong/Kevin</t>
  </si>
  <si>
    <t xml:space="preserve">2413560	</t>
  </si>
  <si>
    <t xml:space="preserve">130605	</t>
  </si>
  <si>
    <t xml:space="preserve">17295590799	</t>
  </si>
  <si>
    <t>[芭堤雅]芭堤雅布莱顿大酒店(Brighton Grand Hotel Pattaya)(29851559)</t>
  </si>
  <si>
    <t>豪华城景房&lt;双人入住&gt;&lt;无早&gt;</t>
  </si>
  <si>
    <t>SHI/MEIJUN,SIMSILA/AIRADA</t>
  </si>
  <si>
    <t xml:space="preserve">2413762	</t>
  </si>
  <si>
    <t xml:space="preserve">24853	</t>
  </si>
  <si>
    <t xml:space="preserve">17295698402	</t>
  </si>
  <si>
    <t>[沙美岛]沙美岛萨凯海滩度假村(Sai Kaew Beach Resort)(6533262)</t>
  </si>
  <si>
    <t>豪华房(至少连住2晚及以上)&lt;特惠&gt;&lt;双人入住&gt;&lt;双早&gt;&lt;新酒店礼盒&gt;</t>
  </si>
  <si>
    <t>Ketusinh/Ong</t>
  </si>
  <si>
    <t xml:space="preserve">2413776	</t>
  </si>
  <si>
    <t xml:space="preserve">527615	</t>
  </si>
  <si>
    <t xml:space="preserve">17295867336	</t>
  </si>
  <si>
    <t>[曼谷]曼谷阿文苏昆维特酒店(Avani Sukhumvit Bangkok)(39563757)</t>
  </si>
  <si>
    <t>阿瓦尼房&lt;大床&gt;&lt;限量特价&gt;&lt;双人入住&gt;&lt;双早&gt;</t>
  </si>
  <si>
    <t>Wanasrisunt/Patrawan</t>
  </si>
  <si>
    <t xml:space="preserve">2413795	</t>
  </si>
  <si>
    <t xml:space="preserve">331909	</t>
  </si>
  <si>
    <t xml:space="preserve">17295988761	</t>
  </si>
  <si>
    <t>豪华房&lt;双人入住&gt;&lt;限量抢购&gt;&lt;无早&gt;&lt;普通会员&gt;</t>
  </si>
  <si>
    <t>KHOLOD/EVGENII</t>
  </si>
  <si>
    <t xml:space="preserve">2413812	</t>
  </si>
  <si>
    <t xml:space="preserve">86626694	</t>
  </si>
  <si>
    <t xml:space="preserve">17295993501	</t>
  </si>
  <si>
    <t>[哥打京那巴鲁]格兰迪酒店&amp;度假村(Grandis Hotels and Resorts)(4637340)</t>
  </si>
  <si>
    <t>高级房&lt;特价大促销&gt;&lt;双人入住&gt;&lt;双早&gt;&lt;普通会员&gt;</t>
  </si>
  <si>
    <t>Radat/Julia Binti</t>
  </si>
  <si>
    <t xml:space="preserve">2413814	</t>
  </si>
  <si>
    <t xml:space="preserve">163775619	</t>
  </si>
  <si>
    <t xml:space="preserve">17296031765	</t>
  </si>
  <si>
    <t>wang/pei</t>
  </si>
  <si>
    <t xml:space="preserve">2413817	</t>
  </si>
  <si>
    <t xml:space="preserve">86627640	</t>
  </si>
  <si>
    <t xml:space="preserve">17296403556	</t>
  </si>
  <si>
    <t>Hernsri/Nikhom</t>
  </si>
  <si>
    <t xml:space="preserve">2413856	</t>
  </si>
  <si>
    <t xml:space="preserve">331917	</t>
  </si>
  <si>
    <t xml:space="preserve">17298477830	</t>
  </si>
  <si>
    <t>[是拉差]是拉差盛捷湾景国际服务公寓(Somerset Harbourview Sri Racha)(67317956)</t>
  </si>
  <si>
    <t>行政一室房&lt;双人入住&gt;&lt;双早&gt;</t>
  </si>
  <si>
    <t>sribut/thanomkwan,sribut/thanomkwan</t>
  </si>
  <si>
    <t xml:space="preserve">2414095	</t>
  </si>
  <si>
    <t xml:space="preserve">5830606	</t>
  </si>
  <si>
    <t xml:space="preserve">17302566296	</t>
  </si>
  <si>
    <t>行政一室房&lt;单人入住&gt;&lt;单早&gt;</t>
  </si>
  <si>
    <t>Cha/Winyu</t>
  </si>
  <si>
    <t xml:space="preserve">2414122	</t>
  </si>
  <si>
    <t xml:space="preserve">17304953413	</t>
  </si>
  <si>
    <t>[曼谷]旅游山林小屋素坤逸11号酒店(Travelodge Sukhumvit 11)(13535055)</t>
  </si>
  <si>
    <t>高级房&lt;双人入住&gt;&lt;无早&gt;</t>
  </si>
  <si>
    <t>White/Alexander</t>
  </si>
  <si>
    <t xml:space="preserve">2414484	</t>
  </si>
  <si>
    <t xml:space="preserve">73806	</t>
  </si>
  <si>
    <t xml:space="preserve">17305242816	</t>
  </si>
  <si>
    <t>[曼谷]曼谷万怡酒店 - SHA Extra Plus 认证(Courtyard by Marriott Bangkok - Sha Extra Plus)(5211729)</t>
  </si>
  <si>
    <t>豪华特大床房(至少连住2晚及以上)&lt;双人入住&gt;&lt;双早&gt;</t>
  </si>
  <si>
    <t>Yu/Yongyi,Wang/Liping</t>
  </si>
  <si>
    <t xml:space="preserve">2414538	</t>
  </si>
  <si>
    <t xml:space="preserve">87955935	</t>
  </si>
  <si>
    <t xml:space="preserve">17306057068	</t>
  </si>
  <si>
    <t xml:space="preserve">2414693	</t>
  </si>
  <si>
    <t xml:space="preserve">47691	</t>
  </si>
  <si>
    <t xml:space="preserve">17306636147	</t>
  </si>
  <si>
    <t>HU/XINXIN,HU/TINGTING</t>
  </si>
  <si>
    <t xml:space="preserve">88053549	</t>
  </si>
  <si>
    <t xml:space="preserve">17311069836	</t>
  </si>
  <si>
    <t>Tantiwong/Patjira</t>
  </si>
  <si>
    <t xml:space="preserve">2414927	</t>
  </si>
  <si>
    <t xml:space="preserve">88121040	</t>
  </si>
  <si>
    <t xml:space="preserve">17311137162	</t>
  </si>
  <si>
    <t>Tantiwong/Jiranuwat</t>
  </si>
  <si>
    <t xml:space="preserve">2414938	</t>
  </si>
  <si>
    <t xml:space="preserve">88122558	</t>
  </si>
  <si>
    <t xml:space="preserve">17313047659	</t>
  </si>
  <si>
    <t>[芭堤雅]芭堤雅暹罗海岸酒店 (SHA Extra+)(Siam Bayshore Resort Pattaya (SHA Extra+))(3628039)</t>
  </si>
  <si>
    <t>热带豪华房&lt;今日特价 &gt;&lt;双人入住&gt;&lt;双早&gt;</t>
  </si>
  <si>
    <t>Fick/Linda,Fick/Linda</t>
  </si>
  <si>
    <t xml:space="preserve">2415298	</t>
  </si>
  <si>
    <t xml:space="preserve">2466312	</t>
  </si>
  <si>
    <t xml:space="preserve">17316731994	</t>
  </si>
  <si>
    <t>Yamane/Motonari,Yamane/Motonari</t>
  </si>
  <si>
    <t xml:space="preserve">2415421	</t>
  </si>
  <si>
    <t xml:space="preserve">17317489875	</t>
  </si>
  <si>
    <t>Mapalo/Michele</t>
  </si>
  <si>
    <t xml:space="preserve">2415539	</t>
  </si>
  <si>
    <t xml:space="preserve">39805923	</t>
  </si>
  <si>
    <t xml:space="preserve">17317495005	</t>
  </si>
  <si>
    <t>豪华双床房&lt;双人入住&gt;&lt;双早&gt;</t>
  </si>
  <si>
    <t>Srisen/Pantaaorn,Srisen/Pantaaorn</t>
  </si>
  <si>
    <t xml:space="preserve">2415541	</t>
  </si>
  <si>
    <t xml:space="preserve">434312	</t>
  </si>
  <si>
    <t xml:space="preserve">17317599304	</t>
  </si>
  <si>
    <t>[新加坡]新加坡滨海湾宾乐雅臻选酒店 (Staycation Approved)(PARKROYAL COLLECTION Marina Bay, Singapore (Staycation Approved))(5025393)</t>
  </si>
  <si>
    <t>都市特大床房&lt;今日特价 &gt;&lt;双人入住&gt;&lt;无早&gt;</t>
  </si>
  <si>
    <t>Koh/Joshua</t>
  </si>
  <si>
    <t xml:space="preserve">2415566	</t>
  </si>
  <si>
    <t xml:space="preserve">6278885	</t>
  </si>
  <si>
    <t xml:space="preserve">17320239021	</t>
  </si>
  <si>
    <t>豪华房&lt;特价大促销&gt;&lt;双人入住&gt;&lt;双早&gt;</t>
  </si>
  <si>
    <t>Asuelo/Jayson,Asuelo/Jayson,Asuelo/Jayson,Asuelo/Jayson</t>
  </si>
  <si>
    <t xml:space="preserve">2416053	</t>
  </si>
  <si>
    <t xml:space="preserve">17320508199	</t>
  </si>
  <si>
    <t>[清迈]茶拉6号酒店 (SHA Plus +)(Chala Number 6 (SHA Plus +))(14220213)</t>
  </si>
  <si>
    <t>ONIZUKA/TOMOYOSHI,ONIZUKA/TOMOYOSHI</t>
  </si>
  <si>
    <t xml:space="preserve">2416106	</t>
  </si>
  <si>
    <t xml:space="preserve">17324731968	</t>
  </si>
  <si>
    <t>[曼谷]曼谷阿玛瑞水门酒店  (SHA Plus+)(Amari Watergate Bangkok   (SHA Plus+))(5243310)</t>
  </si>
  <si>
    <t>Deeudomchan/Narakorn</t>
  </si>
  <si>
    <t xml:space="preserve">2416179	</t>
  </si>
  <si>
    <t xml:space="preserve">52346208	</t>
  </si>
  <si>
    <t xml:space="preserve">17326208377	</t>
  </si>
  <si>
    <t>Ng/Jane</t>
  </si>
  <si>
    <t xml:space="preserve">2416495	</t>
  </si>
  <si>
    <t xml:space="preserve">6269104	</t>
  </si>
  <si>
    <t xml:space="preserve">17326761974	</t>
  </si>
  <si>
    <t>[安赫莱斯]安洁拉斯海滩俱乐部酒店(ABC Hotel)(28365603)</t>
  </si>
  <si>
    <t>标准套房&lt;今日特价 &gt;&lt;双人入住&gt;&lt;无早&gt;</t>
  </si>
  <si>
    <t>WU/ZHENLE,Danny mae/pangalinon</t>
  </si>
  <si>
    <t xml:space="preserve">2416659	</t>
  </si>
  <si>
    <t xml:space="preserve">99166	</t>
  </si>
  <si>
    <t xml:space="preserve">17327084734	</t>
  </si>
  <si>
    <t>豪华特大床房&lt;双人入住&gt;&lt;无早&gt;&lt;普通会员&gt;</t>
  </si>
  <si>
    <t>Langan/John Francis</t>
  </si>
  <si>
    <t xml:space="preserve">2416740	</t>
  </si>
  <si>
    <t xml:space="preserve">89816929	</t>
  </si>
  <si>
    <t xml:space="preserve">17327607547	</t>
  </si>
  <si>
    <t>Li/Chen</t>
  </si>
  <si>
    <t xml:space="preserve">2416893	</t>
  </si>
  <si>
    <t xml:space="preserve">17328010524	</t>
  </si>
  <si>
    <t>pattakua/sunantinee,moonrangsri/kamonpoo</t>
  </si>
  <si>
    <t xml:space="preserve">2417010	</t>
  </si>
  <si>
    <t xml:space="preserve">434706	</t>
  </si>
  <si>
    <t xml:space="preserve">17328573661	</t>
  </si>
  <si>
    <t>Nico Ordovez/Raphael</t>
  </si>
  <si>
    <t xml:space="preserve">2417161	</t>
  </si>
  <si>
    <t xml:space="preserve">236445	</t>
  </si>
  <si>
    <t xml:space="preserve">17328583326	</t>
  </si>
  <si>
    <t>Dizon III/Franklin</t>
  </si>
  <si>
    <t xml:space="preserve">2417164	</t>
  </si>
  <si>
    <t xml:space="preserve">236403	</t>
  </si>
  <si>
    <t xml:space="preserve">17333816013	</t>
  </si>
  <si>
    <t>Santos/Mark Gadell,Santos/Mark Gadell</t>
  </si>
  <si>
    <t xml:space="preserve">2417481	</t>
  </si>
  <si>
    <t xml:space="preserve">192856	</t>
  </si>
  <si>
    <t xml:space="preserve">17334377200	</t>
  </si>
  <si>
    <t>[芭堤雅]芭堤雅湾景酒店 (SHA Plus+)(The Bayview Hotel Pattaya (SHA Plus+))(3628281)</t>
  </si>
  <si>
    <t>园景豪华房&lt;今日特价 &gt;&lt;双人入住&gt;&lt;双早&gt;</t>
  </si>
  <si>
    <t>MIYAMOTO/YUICHIRO,MIYAMOTO/YUICHIRO</t>
  </si>
  <si>
    <t xml:space="preserve">2417554	</t>
  </si>
  <si>
    <t xml:space="preserve">2466700	</t>
  </si>
  <si>
    <t xml:space="preserve">17334434980	</t>
  </si>
  <si>
    <t>[曼谷]曼谷优本纳朗双酒店(Urbana Langsuan, Bangkok)(5024292)</t>
  </si>
  <si>
    <t>两卧室尊贵套房&lt;今日特价 &gt;&lt;四人入住&gt;&lt;无早&gt;</t>
  </si>
  <si>
    <t>thasana/varis</t>
  </si>
  <si>
    <t xml:space="preserve">2417568	</t>
  </si>
  <si>
    <t xml:space="preserve">10310272159	</t>
  </si>
  <si>
    <t xml:space="preserve">17334565642	</t>
  </si>
  <si>
    <t>Schneiderwind/Antoine,Schneiderwind/Antoine</t>
  </si>
  <si>
    <t xml:space="preserve">2417582	</t>
  </si>
  <si>
    <t xml:space="preserve">17336433193	</t>
  </si>
  <si>
    <t>TOLENTINO/BERLIN JOHN,TOLENTINO/BERLIN JOHN</t>
  </si>
  <si>
    <t xml:space="preserve">2417863	</t>
  </si>
  <si>
    <t xml:space="preserve">17337882819	</t>
  </si>
  <si>
    <t>dulaumal/chayaporn,dulaumal/chayaporn</t>
  </si>
  <si>
    <t xml:space="preserve">2418043	</t>
  </si>
  <si>
    <t xml:space="preserve">17337998718	</t>
  </si>
  <si>
    <t>豪华房&lt;特惠&gt;&lt;双人入住&gt;&lt;双早&gt;</t>
  </si>
  <si>
    <t>HOARAU/Davy</t>
  </si>
  <si>
    <t xml:space="preserve">2418059	</t>
  </si>
  <si>
    <t xml:space="preserve">17338210286	</t>
  </si>
  <si>
    <t>Turnill/Luke,Turnill/Luke</t>
  </si>
  <si>
    <t xml:space="preserve">2418118	</t>
  </si>
  <si>
    <t xml:space="preserve">2466828	</t>
  </si>
  <si>
    <t xml:space="preserve">17341860655	</t>
  </si>
  <si>
    <t>豪华双床房&lt;双人入住&gt;&lt;无早&gt;&lt;普通会员&gt;</t>
  </si>
  <si>
    <t xml:space="preserve">2418166	</t>
  </si>
  <si>
    <t xml:space="preserve">91532379	</t>
  </si>
  <si>
    <t xml:space="preserve">17342599220	</t>
  </si>
  <si>
    <t>[芭堤雅]芭堤雅皇家克里夫海滩酒店 (SHA Extra Plus)(Royal Cliff Beach Hotel(SHA Extra Plus))(6657372)</t>
  </si>
  <si>
    <t>日出景高级迷你套房&lt;双人入住&gt;&lt;双早&gt;</t>
  </si>
  <si>
    <t>WANG/LIWEI,LIU/FAN</t>
  </si>
  <si>
    <t xml:space="preserve">2418210	</t>
  </si>
  <si>
    <t xml:space="preserve">528157	</t>
  </si>
  <si>
    <t xml:space="preserve">17342614749	</t>
  </si>
  <si>
    <t>[曼谷]曼谷布拉莎丽W22酒店 (SHA Plus+)(W22 by Burasari Hotel (SHA Plus+))(28557537)</t>
  </si>
  <si>
    <t>标准双人房(无窗)&lt;双人入住&gt;&lt;无早&gt;</t>
  </si>
  <si>
    <t>maksin/sasima</t>
  </si>
  <si>
    <t xml:space="preserve">2418212	</t>
  </si>
  <si>
    <t xml:space="preserve">56203	</t>
  </si>
  <si>
    <t xml:space="preserve">17343092161	</t>
  </si>
  <si>
    <t>[曼谷]曼谷科伦酒店(Column Bangkok Hotel)(7311896)</t>
  </si>
  <si>
    <t>行政一室房&lt;全日特价&gt;&lt;双人入住&gt;&lt;不适用中东客人&gt;&lt;无早&gt;</t>
  </si>
  <si>
    <t>WANG/CHENGCHENG</t>
  </si>
  <si>
    <t xml:space="preserve">2418247	</t>
  </si>
  <si>
    <t xml:space="preserve">17344886984	</t>
  </si>
  <si>
    <t>阿瓦尼房&lt;大床&gt;&lt;全日特价&gt;&lt;双人入住&gt;&lt;无早&gt;</t>
  </si>
  <si>
    <t>Suesathasit/Boonyawee</t>
  </si>
  <si>
    <t xml:space="preserve">2418422	</t>
  </si>
  <si>
    <t xml:space="preserve">333219	</t>
  </si>
  <si>
    <t xml:space="preserve">17345029742	</t>
  </si>
  <si>
    <t>WU/SHAOQING</t>
  </si>
  <si>
    <t xml:space="preserve">2418432	</t>
  </si>
  <si>
    <t xml:space="preserve">333220	</t>
  </si>
  <si>
    <t>，</t>
  </si>
  <si>
    <t>A220214110254481</t>
  </si>
  <si>
    <t>CNY / HKD 当前参考汇率: 1.225729258</t>
  </si>
  <si>
    <t>总计：77449 CNY/
94931.51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</si>
  <si>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</si>
  <si>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</si>
  <si>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</si>
  <si>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</si>
  <si>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</si>
  <si>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</si>
  <si>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</si>
  <si>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</si>
  <si>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</si>
  <si>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</si>
  <si>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</si>
  <si>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</si>
  <si>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</si>
  <si>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</si>
  <si>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</si>
  <si>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</si>
  <si>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</si>
  <si>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2022-02-12</t>
  </si>
  <si>
    <t>2418432</t>
  </si>
  <si>
    <t>曼谷阿文苏昆维特酒店</t>
  </si>
  <si>
    <t>WU SHAOQING</t>
  </si>
  <si>
    <t>2022-02-13</t>
  </si>
  <si>
    <t>退房日周结</t>
  </si>
  <si>
    <t>300.00</t>
  </si>
  <si>
    <t>RMB</t>
  </si>
  <si>
    <t>0</t>
  </si>
  <si>
    <t>0.00</t>
  </si>
  <si>
    <t>携程国际直连(DD)</t>
  </si>
  <si>
    <t>2022-02-13 16:17:57</t>
  </si>
  <si>
    <t>否</t>
  </si>
  <si>
    <t>汇智国际旅游发展有限公司</t>
  </si>
  <si>
    <t>直采</t>
  </si>
  <si>
    <t>2418422</t>
  </si>
  <si>
    <t>Suesathasit Boonyawee</t>
  </si>
  <si>
    <t>259.00</t>
  </si>
  <si>
    <t>2022-02-12 23:38:50</t>
  </si>
  <si>
    <t>2418247</t>
  </si>
  <si>
    <t>科伦曼谷酒店</t>
  </si>
  <si>
    <t>WANG CHENGCHENG</t>
  </si>
  <si>
    <t>354.00</t>
  </si>
  <si>
    <t>2022-02-12 15:35:00</t>
  </si>
  <si>
    <t>2418212</t>
  </si>
  <si>
    <t>曼谷布拉纱里W22酒店</t>
  </si>
  <si>
    <t>maksin sasima</t>
  </si>
  <si>
    <t>135.00</t>
  </si>
  <si>
    <t>2022-02-12 13:39:46</t>
  </si>
  <si>
    <t>2418210</t>
  </si>
  <si>
    <t>芭提雅皇家克里夫海滩酒店</t>
  </si>
  <si>
    <t>WANG LIWEI,LIU FAN</t>
  </si>
  <si>
    <t>790.00</t>
  </si>
  <si>
    <t>2022-02-12 12:42:24</t>
  </si>
  <si>
    <t>2418166</t>
  </si>
  <si>
    <t>曼谷JW万豪酒店</t>
  </si>
  <si>
    <t>Langan John Francis</t>
  </si>
  <si>
    <t>499.00</t>
  </si>
  <si>
    <t>2022-02-12 12:44:25</t>
  </si>
  <si>
    <t>2418118</t>
  </si>
  <si>
    <t>芭提雅湾景酒店</t>
  </si>
  <si>
    <t>Turnill Luke,Turnill Luke</t>
  </si>
  <si>
    <t>296.00</t>
  </si>
  <si>
    <t>2022-02-12 10:13:20</t>
  </si>
  <si>
    <t>2022-02-11</t>
  </si>
  <si>
    <t>2417568</t>
  </si>
  <si>
    <t>曼谷优本纳朗双酒店</t>
  </si>
  <si>
    <t>thasana varis</t>
  </si>
  <si>
    <t>712.00</t>
  </si>
  <si>
    <t>2022-02-11 12:32:26</t>
  </si>
  <si>
    <t>2417554</t>
  </si>
  <si>
    <t>MIYAMOTO YUICHIRO,MIYAMOTO YUICHIRO</t>
  </si>
  <si>
    <t>282.00</t>
  </si>
  <si>
    <t>2022-02-11 18:28:26</t>
  </si>
  <si>
    <t>2417481</t>
  </si>
  <si>
    <t>HII长滩岛度假酒店</t>
  </si>
  <si>
    <t>Santos Mark Gadell,Santos Mark Gadell</t>
  </si>
  <si>
    <t>326.00</t>
  </si>
  <si>
    <t>2022-02-11 10:35:49</t>
  </si>
  <si>
    <t>2022-02-10</t>
  </si>
  <si>
    <t>2417164</t>
  </si>
  <si>
    <t>巴拉望HII公主港顺化度假酒店</t>
  </si>
  <si>
    <t>Dizon III Franklin</t>
  </si>
  <si>
    <t>433.00</t>
  </si>
  <si>
    <t>2022-02-11 19:00:21</t>
  </si>
  <si>
    <t>2417161</t>
  </si>
  <si>
    <t>Nico Ordovez Raphael</t>
  </si>
  <si>
    <t>2022-02-11 18:59:27</t>
  </si>
  <si>
    <t>2417010</t>
  </si>
  <si>
    <t>达拉海角度假酒店</t>
  </si>
  <si>
    <t>pattakua sunantinee,moonrangsri kamonpoo</t>
  </si>
  <si>
    <t>798.00</t>
  </si>
  <si>
    <t>2022-02-12 13:36:56</t>
  </si>
  <si>
    <t>2416740</t>
  </si>
  <si>
    <t>529.00</t>
  </si>
  <si>
    <t>2022-02-10 16:38:05</t>
  </si>
  <si>
    <t>2416659</t>
  </si>
  <si>
    <t>安洁拉斯海滩俱乐部酒店</t>
  </si>
  <si>
    <t>WU ZHENLE,Danny mae pangalinon</t>
  </si>
  <si>
    <t>645.00</t>
  </si>
  <si>
    <t>2022-02-10 15:23:40</t>
  </si>
  <si>
    <t>2416495</t>
  </si>
  <si>
    <t>滨海湾宾乐雅臻选酒店</t>
  </si>
  <si>
    <t>Ng Jane</t>
  </si>
  <si>
    <t>1199.00</t>
  </si>
  <si>
    <t>2022-02-10 13:23:39</t>
  </si>
  <si>
    <t>2416179</t>
  </si>
  <si>
    <t>曼谷阿玛瑞水门酒店</t>
  </si>
  <si>
    <t>Deeudomchan Narakorn</t>
  </si>
  <si>
    <t>465.00</t>
  </si>
  <si>
    <t>2022-02-11 08:00:51</t>
  </si>
  <si>
    <t>2022-02-09</t>
  </si>
  <si>
    <t>2415566</t>
  </si>
  <si>
    <t>Koh Joshua</t>
  </si>
  <si>
    <t>2022-02-09 12:49:14</t>
  </si>
  <si>
    <t>2415541</t>
  </si>
  <si>
    <t>Srisen Pantaaorn,Srisen Pantaaorn</t>
  </si>
  <si>
    <t>808.00</t>
  </si>
  <si>
    <t>2022-02-09 12:32:20</t>
  </si>
  <si>
    <t>2415539</t>
  </si>
  <si>
    <t>马尼拉都喜天丽酒店</t>
  </si>
  <si>
    <t>Mapalo Michele</t>
  </si>
  <si>
    <t>1324.00</t>
  </si>
  <si>
    <t>2022-02-09 16:36:47</t>
  </si>
  <si>
    <t>2022-02-08</t>
  </si>
  <si>
    <t>2415298</t>
  </si>
  <si>
    <t>芭堤雅暹罗海岸酒店</t>
  </si>
  <si>
    <t>Fick Linda,Fick Linda</t>
  </si>
  <si>
    <t>454.00</t>
  </si>
  <si>
    <t>2022-02-09 17:15:21</t>
  </si>
  <si>
    <t>2414938</t>
  </si>
  <si>
    <t>Tantiwong Jiranuwat</t>
  </si>
  <si>
    <t>489.00</t>
  </si>
  <si>
    <t>2022-02-08 17:31:46</t>
  </si>
  <si>
    <t>2414927</t>
  </si>
  <si>
    <t>Tantiwong Patjira</t>
  </si>
  <si>
    <t>2022-02-09 07:52:07</t>
  </si>
  <si>
    <t>2414773</t>
  </si>
  <si>
    <t>HU XINXIN,HU TINGTING</t>
  </si>
  <si>
    <t>1467.00</t>
  </si>
  <si>
    <t>2022-02-08 15:10:29</t>
  </si>
  <si>
    <t>2022-02-07</t>
  </si>
  <si>
    <t>2414693</t>
  </si>
  <si>
    <t>普吉岛桑苏丽酒店</t>
  </si>
  <si>
    <t>LU JIE</t>
  </si>
  <si>
    <t>607.00</t>
  </si>
  <si>
    <t>2022-02-10 08:10:22</t>
  </si>
  <si>
    <t>2414538</t>
  </si>
  <si>
    <t>曼谷万怡酒店</t>
  </si>
  <si>
    <t>Yu Yongyi,Wang Liping</t>
  </si>
  <si>
    <t>1071.00</t>
  </si>
  <si>
    <t>2022-02-07 19:46:47</t>
  </si>
  <si>
    <t>2414484</t>
  </si>
  <si>
    <t>旅游山林小屋素坤逸11号酒店</t>
  </si>
  <si>
    <t>White Alexander</t>
  </si>
  <si>
    <t>176.00</t>
  </si>
  <si>
    <t>2022-02-07 18:59:13</t>
  </si>
  <si>
    <t>2414095</t>
  </si>
  <si>
    <t>萨默塞特港口景观春武里酒店</t>
  </si>
  <si>
    <t>sribut thanomkwan,sribut thanomkwan</t>
  </si>
  <si>
    <t>658.00</t>
  </si>
  <si>
    <t>2022-02-07 13:05:31</t>
  </si>
  <si>
    <t>2022-02-06</t>
  </si>
  <si>
    <t>2414003</t>
  </si>
  <si>
    <t>皇后奢华大酒店</t>
  </si>
  <si>
    <t>Saeaung Budsaya,Saeaung Budsaya</t>
  </si>
  <si>
    <t>684.00</t>
  </si>
  <si>
    <t>2022-02-07 21:16:19</t>
  </si>
  <si>
    <t>2413856</t>
  </si>
  <si>
    <t>Hernsri Nikhom</t>
  </si>
  <si>
    <t>290.00</t>
  </si>
  <si>
    <t>2022-02-06 15:51:06</t>
  </si>
  <si>
    <t>2413817</t>
  </si>
  <si>
    <t>wang pei</t>
  </si>
  <si>
    <t>1470.00</t>
  </si>
  <si>
    <t>2022-02-06 14:36:35</t>
  </si>
  <si>
    <t>2413814</t>
  </si>
  <si>
    <t>阁蓝帝酒店</t>
  </si>
  <si>
    <t>Radat Julia Binti</t>
  </si>
  <si>
    <t>301.00</t>
  </si>
  <si>
    <t>2022-02-10 10:42:45</t>
  </si>
  <si>
    <t>2413812</t>
  </si>
  <si>
    <t>KHOLOD EVGENII</t>
  </si>
  <si>
    <t>490.00</t>
  </si>
  <si>
    <t>2022-02-06 14:32:30</t>
  </si>
  <si>
    <t>2413795</t>
  </si>
  <si>
    <t>Wanasrisunt Patrawan</t>
  </si>
  <si>
    <t>2022-02-06 13:38:48</t>
  </si>
  <si>
    <t>2413776</t>
  </si>
  <si>
    <t>沙美岛萨凯海滩度假村</t>
  </si>
  <si>
    <t>Ketusinh Ong</t>
  </si>
  <si>
    <t>974.00</t>
  </si>
  <si>
    <t>2022-02-06 13:22:26</t>
  </si>
  <si>
    <t>2413762</t>
  </si>
  <si>
    <t>芭堤雅布赖顿大酒店</t>
  </si>
  <si>
    <t>SHI MEIJUN,SIMSILA AIRADA</t>
  </si>
  <si>
    <t>476.00</t>
  </si>
  <si>
    <t>2022-02-06 12:30:12</t>
  </si>
  <si>
    <t>2022-02-05</t>
  </si>
  <si>
    <t>2413560</t>
  </si>
  <si>
    <t>哥打京那巴鲁豪丽胜酒店</t>
  </si>
  <si>
    <t>Chong Kevin,Chong Kevin</t>
  </si>
  <si>
    <t>526.00</t>
  </si>
  <si>
    <t>2022-02-06 11:47:50</t>
  </si>
  <si>
    <t>2413309</t>
  </si>
  <si>
    <t>klinsmith sarawit,klinsmith sarawit</t>
  </si>
  <si>
    <t>2022-02-05 15:19:54</t>
  </si>
  <si>
    <t>2413166</t>
  </si>
  <si>
    <t>ortega shaun</t>
  </si>
  <si>
    <t>840.00</t>
  </si>
  <si>
    <t>2022-02-05 15:16:33</t>
  </si>
  <si>
    <t>2022-02-04</t>
  </si>
  <si>
    <t>2412992</t>
  </si>
  <si>
    <t>Dator Jefferson</t>
  </si>
  <si>
    <t>2023.00</t>
  </si>
  <si>
    <t>2022-02-05 08:56:00</t>
  </si>
  <si>
    <t>2022-02-03</t>
  </si>
  <si>
    <t>2412657</t>
  </si>
  <si>
    <t>Paisarnsupnimit Veerapol,Paisarnsupnimit Veerapol</t>
  </si>
  <si>
    <t>2022-02-04 16:05:06</t>
  </si>
  <si>
    <t>2022-02-02</t>
  </si>
  <si>
    <t>2412206</t>
  </si>
  <si>
    <t>新加坡悦乐武吉士酒店</t>
  </si>
  <si>
    <t>Estephine Therese</t>
  </si>
  <si>
    <t>729.00</t>
  </si>
  <si>
    <t>2022-02-03 17:04:53</t>
  </si>
  <si>
    <t>2412201</t>
  </si>
  <si>
    <t>普吉岛卡利马度假村及水疗中心 (SHA Plus+)</t>
  </si>
  <si>
    <t>Tongyod Tapat</t>
  </si>
  <si>
    <t>531.00</t>
  </si>
  <si>
    <t>2022-02-07 08:12:16</t>
  </si>
  <si>
    <t>2412084</t>
  </si>
  <si>
    <t>梅森酒店</t>
  </si>
  <si>
    <t>suesrisawat onhathai,suesrisawat onhathai</t>
  </si>
  <si>
    <t>4282.00</t>
  </si>
  <si>
    <t>2022-02-02 19:11:24</t>
  </si>
  <si>
    <t>2411859</t>
  </si>
  <si>
    <t>Drown Marina</t>
  </si>
  <si>
    <t>295.00</t>
  </si>
  <si>
    <t>2022-02-03 08:18:45</t>
  </si>
  <si>
    <t>2022-02-01</t>
  </si>
  <si>
    <t>2411589</t>
  </si>
  <si>
    <t>Ward Matthew</t>
  </si>
  <si>
    <t>1772.00</t>
  </si>
  <si>
    <t>2022-02-01 13:13:35</t>
  </si>
  <si>
    <t>2022-01-31</t>
  </si>
  <si>
    <t>2411388</t>
  </si>
  <si>
    <t>普吉岛苏林度假村</t>
  </si>
  <si>
    <t>Geipel Anders,Geipel Anders</t>
  </si>
  <si>
    <t>4260.00</t>
  </si>
  <si>
    <t>2022-02-01 12:42:26</t>
  </si>
  <si>
    <t>2411270</t>
  </si>
  <si>
    <t>HANDLEY JAMIE,HANDLEY JAMIE</t>
  </si>
  <si>
    <t>869.00</t>
  </si>
  <si>
    <t>2022-02-01 16:03:32</t>
  </si>
  <si>
    <t>2411230</t>
  </si>
  <si>
    <t>Sae-aiaw Jareerat,Sae-aiaw Jareerat</t>
  </si>
  <si>
    <t>435.00</t>
  </si>
  <si>
    <t>2022-01-31 14:08:15</t>
  </si>
  <si>
    <t>2022-01-28</t>
  </si>
  <si>
    <t>2410267</t>
  </si>
  <si>
    <t>Binyamae MR saran,Binyamae MR saran</t>
  </si>
  <si>
    <t>434.00</t>
  </si>
  <si>
    <t>2022-01-28 19:13:13</t>
  </si>
  <si>
    <t>2022-01-27</t>
  </si>
  <si>
    <t>2409953</t>
  </si>
  <si>
    <t>Kerddee Aphiramon,Kerddee Aphiramon</t>
  </si>
  <si>
    <t>2022-01-28 09:45:59</t>
  </si>
  <si>
    <t>2409640</t>
  </si>
  <si>
    <t>WEI ZIRUO</t>
  </si>
  <si>
    <t>6446.00</t>
  </si>
  <si>
    <t>2022-01-27 12:09:25</t>
  </si>
  <si>
    <t>2022-01-26</t>
  </si>
  <si>
    <t>2409318</t>
  </si>
  <si>
    <t>Gundaya April Kyle,Gundaya April Kyle</t>
  </si>
  <si>
    <t>668.00</t>
  </si>
  <si>
    <t>2022-01-26 15:06:01</t>
  </si>
  <si>
    <t>2022-01-25</t>
  </si>
  <si>
    <t>2408745</t>
  </si>
  <si>
    <t>Gonzales Lourdes,Gonzales Lourdes</t>
  </si>
  <si>
    <t>1002.00</t>
  </si>
  <si>
    <t>2022-01-25 16:23:48</t>
  </si>
  <si>
    <t>2408550</t>
  </si>
  <si>
    <t>新加坡国敦河畔大酒店</t>
  </si>
  <si>
    <t>Zulhamizan Musa Md</t>
  </si>
  <si>
    <t>738.00</t>
  </si>
  <si>
    <t>-738</t>
  </si>
  <si>
    <t>2022-01-25 15:03:36</t>
  </si>
  <si>
    <t>2408517</t>
  </si>
  <si>
    <t>samy Chaabna,samy Chaabna</t>
  </si>
  <si>
    <t>3045.00</t>
  </si>
  <si>
    <t>2022-01-25 10:53:56</t>
  </si>
  <si>
    <t>2408462</t>
  </si>
  <si>
    <t>曼谷华美达广场湄南河畔酒店</t>
  </si>
  <si>
    <t>Kraidit Boonjiradhorn</t>
  </si>
  <si>
    <t>462.00</t>
  </si>
  <si>
    <t>2022-01-26 11:09:02</t>
  </si>
  <si>
    <t>2022-01-24</t>
  </si>
  <si>
    <t>2408212</t>
  </si>
  <si>
    <t>Thitichotesiridol Winter Anyawee,Thitichotesiridol Winter Anyawee</t>
  </si>
  <si>
    <t>1302.00</t>
  </si>
  <si>
    <t>2022-01-24 18:41:54</t>
  </si>
  <si>
    <t>2408072</t>
  </si>
  <si>
    <t>dadon Rachel</t>
  </si>
  <si>
    <t>2022-01-25 14:00:36</t>
  </si>
  <si>
    <t>2407648</t>
  </si>
  <si>
    <t>Cherdchai Natnicha</t>
  </si>
  <si>
    <t>2022-01-24 11:02:01</t>
  </si>
  <si>
    <t>2022-01-23</t>
  </si>
  <si>
    <t>2407490</t>
  </si>
  <si>
    <t>Bougamza Assia,Bougamza Assia</t>
  </si>
  <si>
    <t>2022-01-24 18:41:25</t>
  </si>
  <si>
    <t>2407043</t>
  </si>
  <si>
    <t>普吉自然酒店(SHA Plus+)</t>
  </si>
  <si>
    <t>lavin kansinee</t>
  </si>
  <si>
    <t>1554.00</t>
  </si>
  <si>
    <t>2022-01-25 15:04:44</t>
  </si>
  <si>
    <t>2022-01-22</t>
  </si>
  <si>
    <t>2406518</t>
  </si>
  <si>
    <t>2022-01-23 10:07:06</t>
  </si>
  <si>
    <t>2406514</t>
  </si>
  <si>
    <t>Konit Yanisa,Konit Yanisa</t>
  </si>
  <si>
    <t>2022-01-23 10:14:34</t>
  </si>
  <si>
    <t>2022-01-19</t>
  </si>
  <si>
    <t>2400038</t>
  </si>
  <si>
    <t>清迈香格里拉酒店</t>
  </si>
  <si>
    <t>Di Lianjia</t>
  </si>
  <si>
    <t>1656.00</t>
  </si>
  <si>
    <t>2022-01-19 14:07:11</t>
  </si>
  <si>
    <t>2022-01-18</t>
  </si>
  <si>
    <t>2398045</t>
  </si>
  <si>
    <t>kasemsuwan poonyavee,kasemsuwan poonyavee</t>
  </si>
  <si>
    <t>2022-01-18 13:00:30</t>
  </si>
  <si>
    <t>2022-01-17</t>
  </si>
  <si>
    <t>2397227</t>
  </si>
  <si>
    <t>Jean Castillo Ayanna,Jean Castillo Ayanna</t>
  </si>
  <si>
    <t>662.00</t>
  </si>
  <si>
    <t>2022-01-19 09:11:39</t>
  </si>
  <si>
    <t>2022-01-15</t>
  </si>
  <si>
    <t>2392464</t>
  </si>
  <si>
    <t>mongkolsombatsiri Nuttapol,mongkolsombatsiri Nuttapol</t>
  </si>
  <si>
    <t>528.00</t>
  </si>
  <si>
    <t>2022-01-15 14:37:24</t>
  </si>
  <si>
    <t>2022-01-14</t>
  </si>
  <si>
    <t>2391560</t>
  </si>
  <si>
    <t>rumyantsev Sergey,rumyantsev Sergey</t>
  </si>
  <si>
    <t>868.00</t>
  </si>
  <si>
    <t>2022-01-15 10:24:34</t>
  </si>
  <si>
    <t>2022-01-11</t>
  </si>
  <si>
    <t>2384021</t>
  </si>
  <si>
    <t>6490.00</t>
  </si>
  <si>
    <t>2022-01-11 19:06:06</t>
  </si>
  <si>
    <t>2021-12-20</t>
  </si>
  <si>
    <t>2348817</t>
  </si>
  <si>
    <t>新加坡丽思卡尔顿美年酒店 (Staycation Approved)</t>
  </si>
  <si>
    <t>Mohamed Mustaffa Siti Humaira,Jeffry Suhazrin</t>
  </si>
  <si>
    <t>2100.00</t>
  </si>
  <si>
    <t>2021-12-21 15:44:25</t>
  </si>
  <si>
    <t>2348804</t>
  </si>
  <si>
    <t>Sabdari Sumarni Bte Sabdari,Ahyari Jeffry Bin Ahyari</t>
  </si>
  <si>
    <t>2463.00</t>
  </si>
  <si>
    <t>2021-12-22 08:07:05</t>
  </si>
  <si>
    <t>2348796</t>
  </si>
  <si>
    <t>Ismail Nurul Jannah</t>
  </si>
  <si>
    <t>2021-12-21 15:35:32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</si>
</sst>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0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15" fillId="21" borderId="1" applyNumberFormat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44604</v>
      </c>
      <c r="G2" s="6">
        <v>44605</v>
      </c>
      <c r="H2" s="4">
        <v>1</v>
      </c>
      <c r="I2" s="4">
        <v>1</v>
      </c>
      <c r="J2" s="4">
        <v>1</v>
      </c>
      <c r="K2" s="4" t="s">
        <v>30</v>
      </c>
      <c r="L2" s="4">
        <v>2100</v>
      </c>
      <c r="M2" s="4">
        <v>2100</v>
      </c>
      <c r="N2" s="4" t="s">
        <v>31</v>
      </c>
      <c r="O2" s="4" t="s">
        <v>32</v>
      </c>
      <c r="P2" s="4" t="s">
        <v>33</v>
      </c>
      <c r="Q2" s="4">
        <v>0</v>
      </c>
      <c r="R2" s="7">
        <v>44550</v>
      </c>
      <c r="S2" s="6">
        <v>44606</v>
      </c>
      <c r="T2" s="4" t="s">
        <v>34</v>
      </c>
      <c r="U2" s="4">
        <v>2100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44604</v>
      </c>
      <c r="G3" s="6">
        <v>44605</v>
      </c>
      <c r="H3" s="4">
        <v>1</v>
      </c>
      <c r="I3" s="4">
        <v>1</v>
      </c>
      <c r="J3" s="4">
        <v>1</v>
      </c>
      <c r="K3" s="4" t="s">
        <v>30</v>
      </c>
      <c r="L3" s="4">
        <v>2100</v>
      </c>
      <c r="M3" s="4">
        <v>2100</v>
      </c>
      <c r="N3" s="4" t="s">
        <v>38</v>
      </c>
      <c r="O3" s="4" t="s">
        <v>32</v>
      </c>
      <c r="P3" s="4" t="s">
        <v>33</v>
      </c>
      <c r="Q3" s="4">
        <v>0</v>
      </c>
      <c r="R3" s="7">
        <v>44550</v>
      </c>
      <c r="S3" s="6">
        <v>44606</v>
      </c>
      <c r="T3" s="4" t="s">
        <v>34</v>
      </c>
      <c r="U3" s="4">
        <v>2100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44604</v>
      </c>
      <c r="G4" s="6">
        <v>44605</v>
      </c>
      <c r="H4" s="4">
        <v>1</v>
      </c>
      <c r="I4" s="4">
        <v>1</v>
      </c>
      <c r="J4" s="4">
        <v>1</v>
      </c>
      <c r="K4" s="4" t="s">
        <v>30</v>
      </c>
      <c r="L4" s="4">
        <v>2463</v>
      </c>
      <c r="M4" s="4">
        <v>2463</v>
      </c>
      <c r="N4" s="4" t="s">
        <v>43</v>
      </c>
      <c r="O4" s="4" t="s">
        <v>32</v>
      </c>
      <c r="P4" s="4" t="s">
        <v>33</v>
      </c>
      <c r="Q4" s="4">
        <v>0</v>
      </c>
      <c r="R4" s="7">
        <v>44550</v>
      </c>
      <c r="S4" s="6">
        <v>44606</v>
      </c>
      <c r="T4" s="4" t="s">
        <v>34</v>
      </c>
      <c r="U4" s="4">
        <v>2463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44592</v>
      </c>
      <c r="G5" s="6">
        <v>44602</v>
      </c>
      <c r="H5" s="4">
        <v>1</v>
      </c>
      <c r="I5" s="4">
        <v>10</v>
      </c>
      <c r="J5" s="4">
        <v>10</v>
      </c>
      <c r="K5" s="4" t="s">
        <v>30</v>
      </c>
      <c r="L5" s="4">
        <v>6490</v>
      </c>
      <c r="M5" s="4">
        <v>6490</v>
      </c>
      <c r="N5" s="4" t="s">
        <v>49</v>
      </c>
      <c r="O5" s="4" t="s">
        <v>32</v>
      </c>
      <c r="P5" s="4" t="s">
        <v>33</v>
      </c>
      <c r="Q5" s="4">
        <v>0</v>
      </c>
      <c r="R5" s="7">
        <v>44572</v>
      </c>
      <c r="S5" s="6">
        <v>44606</v>
      </c>
      <c r="T5" s="4" t="s">
        <v>34</v>
      </c>
      <c r="U5" s="4">
        <v>6490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44597</v>
      </c>
      <c r="G6" s="6">
        <v>44599</v>
      </c>
      <c r="H6" s="4">
        <v>1</v>
      </c>
      <c r="I6" s="4">
        <v>2</v>
      </c>
      <c r="J6" s="4">
        <v>2</v>
      </c>
      <c r="K6" s="4" t="s">
        <v>30</v>
      </c>
      <c r="L6" s="4">
        <v>868</v>
      </c>
      <c r="M6" s="4">
        <v>868</v>
      </c>
      <c r="N6" s="4" t="s">
        <v>55</v>
      </c>
      <c r="O6" s="4" t="s">
        <v>32</v>
      </c>
      <c r="P6" s="4" t="s">
        <v>33</v>
      </c>
      <c r="Q6" s="4">
        <v>0</v>
      </c>
      <c r="R6" s="7">
        <v>44575</v>
      </c>
      <c r="S6" s="6">
        <v>44606</v>
      </c>
      <c r="T6" s="4" t="s">
        <v>34</v>
      </c>
      <c r="U6" s="4">
        <v>868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53</v>
      </c>
      <c r="E7" s="4" t="s">
        <v>59</v>
      </c>
      <c r="F7" s="6">
        <v>44604</v>
      </c>
      <c r="G7" s="6">
        <v>44605</v>
      </c>
      <c r="H7" s="4">
        <v>1</v>
      </c>
      <c r="I7" s="4">
        <v>1</v>
      </c>
      <c r="J7" s="4">
        <v>1</v>
      </c>
      <c r="K7" s="4" t="s">
        <v>30</v>
      </c>
      <c r="L7" s="4">
        <v>528</v>
      </c>
      <c r="M7" s="4">
        <v>528</v>
      </c>
      <c r="N7" s="4" t="s">
        <v>60</v>
      </c>
      <c r="O7" s="4" t="s">
        <v>32</v>
      </c>
      <c r="P7" s="4" t="s">
        <v>33</v>
      </c>
      <c r="Q7" s="4">
        <v>0</v>
      </c>
      <c r="R7" s="7">
        <v>44576</v>
      </c>
      <c r="S7" s="6">
        <v>44606</v>
      </c>
      <c r="T7" s="4" t="s">
        <v>34</v>
      </c>
      <c r="U7" s="4">
        <v>528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44604</v>
      </c>
      <c r="G8" s="6">
        <v>44605</v>
      </c>
      <c r="H8" s="4">
        <v>1</v>
      </c>
      <c r="I8" s="4">
        <v>1</v>
      </c>
      <c r="J8" s="4">
        <v>1</v>
      </c>
      <c r="K8" s="4" t="s">
        <v>30</v>
      </c>
      <c r="L8" s="4">
        <v>662</v>
      </c>
      <c r="M8" s="4">
        <v>662</v>
      </c>
      <c r="N8" s="4" t="s">
        <v>66</v>
      </c>
      <c r="O8" s="4" t="s">
        <v>32</v>
      </c>
      <c r="P8" s="4" t="s">
        <v>33</v>
      </c>
      <c r="Q8" s="4">
        <v>0</v>
      </c>
      <c r="R8" s="7">
        <v>44578</v>
      </c>
      <c r="S8" s="6">
        <v>44606</v>
      </c>
      <c r="T8" s="4" t="s">
        <v>34</v>
      </c>
      <c r="U8" s="4">
        <v>662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53</v>
      </c>
      <c r="E9" s="4" t="s">
        <v>54</v>
      </c>
      <c r="F9" s="6">
        <v>44603</v>
      </c>
      <c r="G9" s="6">
        <v>44604</v>
      </c>
      <c r="H9" s="4">
        <v>1</v>
      </c>
      <c r="I9" s="4">
        <v>1</v>
      </c>
      <c r="J9" s="4">
        <v>1</v>
      </c>
      <c r="K9" s="4" t="s">
        <v>30</v>
      </c>
      <c r="L9" s="4">
        <v>434</v>
      </c>
      <c r="M9" s="4">
        <v>434</v>
      </c>
      <c r="N9" s="4" t="s">
        <v>70</v>
      </c>
      <c r="O9" s="4" t="s">
        <v>32</v>
      </c>
      <c r="P9" s="4" t="s">
        <v>33</v>
      </c>
      <c r="Q9" s="4">
        <v>0</v>
      </c>
      <c r="R9" s="7">
        <v>44579</v>
      </c>
      <c r="S9" s="6">
        <v>44606</v>
      </c>
      <c r="T9" s="4" t="s">
        <v>34</v>
      </c>
      <c r="U9" s="4">
        <v>434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44596</v>
      </c>
      <c r="G10" s="6">
        <v>44599</v>
      </c>
      <c r="H10" s="4">
        <v>1</v>
      </c>
      <c r="I10" s="4">
        <v>3</v>
      </c>
      <c r="J10" s="4">
        <v>3</v>
      </c>
      <c r="K10" s="4" t="s">
        <v>30</v>
      </c>
      <c r="L10" s="4">
        <v>1656</v>
      </c>
      <c r="M10" s="4">
        <v>1656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44580</v>
      </c>
      <c r="S10" s="6">
        <v>44606</v>
      </c>
      <c r="T10" s="4" t="s">
        <v>34</v>
      </c>
      <c r="U10" s="4">
        <v>1656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53</v>
      </c>
      <c r="E11" s="4" t="s">
        <v>54</v>
      </c>
      <c r="F11" s="6">
        <v>44604</v>
      </c>
      <c r="G11" s="6">
        <v>44605</v>
      </c>
      <c r="H11" s="4">
        <v>1</v>
      </c>
      <c r="I11" s="4">
        <v>1</v>
      </c>
      <c r="J11" s="4">
        <v>1</v>
      </c>
      <c r="K11" s="4" t="s">
        <v>30</v>
      </c>
      <c r="L11" s="4">
        <v>434</v>
      </c>
      <c r="M11" s="4">
        <v>434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44583</v>
      </c>
      <c r="S11" s="6">
        <v>44606</v>
      </c>
      <c r="T11" s="4" t="s">
        <v>34</v>
      </c>
      <c r="U11" s="4">
        <v>434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53</v>
      </c>
      <c r="E12" s="4" t="s">
        <v>54</v>
      </c>
      <c r="F12" s="6">
        <v>44604</v>
      </c>
      <c r="G12" s="6">
        <v>44605</v>
      </c>
      <c r="H12" s="4">
        <v>1</v>
      </c>
      <c r="I12" s="4">
        <v>1</v>
      </c>
      <c r="J12" s="4">
        <v>1</v>
      </c>
      <c r="K12" s="4" t="s">
        <v>30</v>
      </c>
      <c r="L12" s="4">
        <v>434</v>
      </c>
      <c r="M12" s="4">
        <v>434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44583</v>
      </c>
      <c r="S12" s="6">
        <v>44606</v>
      </c>
      <c r="T12" s="4" t="s">
        <v>34</v>
      </c>
      <c r="U12" s="4">
        <v>434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44597</v>
      </c>
      <c r="G13" s="6">
        <v>44603</v>
      </c>
      <c r="H13" s="4">
        <v>1</v>
      </c>
      <c r="I13" s="4">
        <v>6</v>
      </c>
      <c r="J13" s="4">
        <v>6</v>
      </c>
      <c r="K13" s="4" t="s">
        <v>30</v>
      </c>
      <c r="L13" s="4">
        <v>1554</v>
      </c>
      <c r="M13" s="4">
        <v>1554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44584</v>
      </c>
      <c r="S13" s="6">
        <v>44606</v>
      </c>
      <c r="T13" s="4" t="s">
        <v>34</v>
      </c>
      <c r="U13" s="4">
        <v>1554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53</v>
      </c>
      <c r="E14" s="4" t="s">
        <v>54</v>
      </c>
      <c r="F14" s="6">
        <v>44601</v>
      </c>
      <c r="G14" s="6">
        <v>44602</v>
      </c>
      <c r="H14" s="4">
        <v>1</v>
      </c>
      <c r="I14" s="4">
        <v>1</v>
      </c>
      <c r="J14" s="4">
        <v>1</v>
      </c>
      <c r="K14" s="4" t="s">
        <v>30</v>
      </c>
      <c r="L14" s="4">
        <v>434</v>
      </c>
      <c r="M14" s="4">
        <v>434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44584</v>
      </c>
      <c r="S14" s="6">
        <v>44606</v>
      </c>
      <c r="T14" s="4" t="s">
        <v>34</v>
      </c>
      <c r="U14" s="4">
        <v>434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53</v>
      </c>
      <c r="E15" s="4" t="s">
        <v>54</v>
      </c>
      <c r="F15" s="6">
        <v>44604</v>
      </c>
      <c r="G15" s="6">
        <v>44605</v>
      </c>
      <c r="H15" s="4">
        <v>1</v>
      </c>
      <c r="I15" s="4">
        <v>1</v>
      </c>
      <c r="J15" s="4">
        <v>1</v>
      </c>
      <c r="K15" s="4" t="s">
        <v>30</v>
      </c>
      <c r="L15" s="4">
        <v>434</v>
      </c>
      <c r="M15" s="4">
        <v>434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44585</v>
      </c>
      <c r="S15" s="6">
        <v>44606</v>
      </c>
      <c r="T15" s="4" t="s">
        <v>34</v>
      </c>
      <c r="U15" s="4">
        <v>434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53</v>
      </c>
      <c r="E16" s="4" t="s">
        <v>54</v>
      </c>
      <c r="F16" s="6">
        <v>44593</v>
      </c>
      <c r="G16" s="6">
        <v>44600</v>
      </c>
      <c r="H16" s="4">
        <v>1</v>
      </c>
      <c r="I16" s="4">
        <v>7</v>
      </c>
      <c r="J16" s="4">
        <v>7</v>
      </c>
      <c r="K16" s="4" t="s">
        <v>30</v>
      </c>
      <c r="L16" s="4">
        <v>3045</v>
      </c>
      <c r="M16" s="4">
        <v>3045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44585</v>
      </c>
      <c r="S16" s="6">
        <v>44606</v>
      </c>
      <c r="T16" s="4" t="s">
        <v>34</v>
      </c>
      <c r="U16" s="4">
        <v>3045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53</v>
      </c>
      <c r="E17" s="4" t="s">
        <v>54</v>
      </c>
      <c r="F17" s="6">
        <v>44602</v>
      </c>
      <c r="G17" s="6">
        <v>44605</v>
      </c>
      <c r="H17" s="4">
        <v>1</v>
      </c>
      <c r="I17" s="4">
        <v>3</v>
      </c>
      <c r="J17" s="4">
        <v>3</v>
      </c>
      <c r="K17" s="4" t="s">
        <v>30</v>
      </c>
      <c r="L17" s="4">
        <v>1302</v>
      </c>
      <c r="M17" s="4">
        <v>1302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44585</v>
      </c>
      <c r="S17" s="6">
        <v>44606</v>
      </c>
      <c r="T17" s="4" t="s">
        <v>34</v>
      </c>
      <c r="U17" s="4">
        <v>1302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53</v>
      </c>
      <c r="E18" s="4" t="s">
        <v>54</v>
      </c>
      <c r="F18" s="6">
        <v>44594</v>
      </c>
      <c r="G18" s="6">
        <v>44601</v>
      </c>
      <c r="H18" s="4">
        <v>1</v>
      </c>
      <c r="I18" s="4">
        <v>7</v>
      </c>
      <c r="J18" s="4">
        <v>7</v>
      </c>
      <c r="K18" s="4" t="s">
        <v>30</v>
      </c>
      <c r="L18" s="4">
        <v>3045</v>
      </c>
      <c r="M18" s="4">
        <v>3045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44586</v>
      </c>
      <c r="S18" s="6">
        <v>44606</v>
      </c>
      <c r="T18" s="4" t="s">
        <v>34</v>
      </c>
      <c r="U18" s="4">
        <v>3045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44598</v>
      </c>
      <c r="G19" s="6">
        <v>44599</v>
      </c>
      <c r="H19" s="4">
        <v>1</v>
      </c>
      <c r="I19" s="4">
        <v>1</v>
      </c>
      <c r="J19" s="4">
        <v>1</v>
      </c>
      <c r="K19" s="4" t="s">
        <v>30</v>
      </c>
      <c r="L19" s="4">
        <v>738</v>
      </c>
      <c r="M19" s="4">
        <v>738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44586</v>
      </c>
      <c r="S19" s="6">
        <v>44606</v>
      </c>
      <c r="T19" s="4" t="s">
        <v>34</v>
      </c>
      <c r="U19" s="4">
        <v>738</v>
      </c>
      <c r="V19" s="4">
        <v>0</v>
      </c>
      <c r="W19" s="4">
        <v>0</v>
      </c>
      <c r="X19" s="4" t="s">
        <v>116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44604</v>
      </c>
      <c r="G20" s="6">
        <v>44605</v>
      </c>
      <c r="H20" s="4">
        <v>1</v>
      </c>
      <c r="I20" s="4">
        <v>1</v>
      </c>
      <c r="J20" s="4">
        <v>1</v>
      </c>
      <c r="K20" s="4" t="s">
        <v>30</v>
      </c>
      <c r="L20" s="4">
        <v>462</v>
      </c>
      <c r="M20" s="4">
        <v>462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44586</v>
      </c>
      <c r="S20" s="6">
        <v>44606</v>
      </c>
      <c r="T20" s="4" t="s">
        <v>34</v>
      </c>
      <c r="U20" s="4">
        <v>462</v>
      </c>
      <c r="V20" s="4">
        <v>0</v>
      </c>
      <c r="W20" s="4">
        <v>0</v>
      </c>
      <c r="X20" s="4" t="s">
        <v>122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44598</v>
      </c>
      <c r="G21" s="6">
        <v>44601</v>
      </c>
      <c r="H21" s="4">
        <v>1</v>
      </c>
      <c r="I21" s="4">
        <v>3</v>
      </c>
      <c r="J21" s="4">
        <v>3</v>
      </c>
      <c r="K21" s="4" t="s">
        <v>30</v>
      </c>
      <c r="L21" s="4">
        <v>1002</v>
      </c>
      <c r="M21" s="4">
        <v>1002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44586</v>
      </c>
      <c r="S21" s="6">
        <v>44606</v>
      </c>
      <c r="T21" s="4" t="s">
        <v>34</v>
      </c>
      <c r="U21" s="4">
        <v>1002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44603</v>
      </c>
      <c r="G22" s="6">
        <v>44605</v>
      </c>
      <c r="H22" s="4">
        <v>1</v>
      </c>
      <c r="I22" s="4">
        <v>2</v>
      </c>
      <c r="J22" s="4">
        <v>2</v>
      </c>
      <c r="K22" s="4" t="s">
        <v>30</v>
      </c>
      <c r="L22" s="4">
        <v>668</v>
      </c>
      <c r="M22" s="4">
        <v>668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44587</v>
      </c>
      <c r="S22" s="6">
        <v>44606</v>
      </c>
      <c r="T22" s="4" t="s">
        <v>34</v>
      </c>
      <c r="U22" s="4">
        <v>668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44589</v>
      </c>
      <c r="G23" s="6">
        <v>44600</v>
      </c>
      <c r="H23" s="4">
        <v>1</v>
      </c>
      <c r="I23" s="4">
        <v>11</v>
      </c>
      <c r="J23" s="4">
        <v>11</v>
      </c>
      <c r="K23" s="4" t="s">
        <v>30</v>
      </c>
      <c r="L23" s="4">
        <v>6446</v>
      </c>
      <c r="M23" s="4">
        <v>6446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44588</v>
      </c>
      <c r="S23" s="6">
        <v>44606</v>
      </c>
      <c r="T23" s="4" t="s">
        <v>34</v>
      </c>
      <c r="U23" s="4">
        <v>6446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44604</v>
      </c>
      <c r="G24" s="6">
        <v>44605</v>
      </c>
      <c r="H24" s="4">
        <v>1</v>
      </c>
      <c r="I24" s="4">
        <v>1</v>
      </c>
      <c r="J24" s="4">
        <v>1</v>
      </c>
      <c r="K24" s="4" t="s">
        <v>30</v>
      </c>
      <c r="L24" s="4">
        <v>808</v>
      </c>
      <c r="M24" s="4">
        <v>808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44588</v>
      </c>
      <c r="S24" s="6">
        <v>44606</v>
      </c>
      <c r="T24" s="4" t="s">
        <v>34</v>
      </c>
      <c r="U24" s="4">
        <v>808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53</v>
      </c>
      <c r="E25" s="4" t="s">
        <v>54</v>
      </c>
      <c r="F25" s="6">
        <v>44604</v>
      </c>
      <c r="G25" s="6">
        <v>44605</v>
      </c>
      <c r="H25" s="4">
        <v>1</v>
      </c>
      <c r="I25" s="4">
        <v>1</v>
      </c>
      <c r="J25" s="4">
        <v>1</v>
      </c>
      <c r="K25" s="4" t="s">
        <v>30</v>
      </c>
      <c r="L25" s="4">
        <v>434</v>
      </c>
      <c r="M25" s="4">
        <v>434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44589</v>
      </c>
      <c r="S25" s="6">
        <v>44606</v>
      </c>
      <c r="T25" s="4" t="s">
        <v>34</v>
      </c>
      <c r="U25" s="4">
        <v>434</v>
      </c>
      <c r="V25" s="4">
        <v>0</v>
      </c>
      <c r="W25" s="4">
        <v>0</v>
      </c>
      <c r="X25" s="4" t="s">
        <v>148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53</v>
      </c>
      <c r="E26" s="4" t="s">
        <v>54</v>
      </c>
      <c r="F26" s="6">
        <v>44598</v>
      </c>
      <c r="G26" s="6">
        <v>44599</v>
      </c>
      <c r="H26" s="4">
        <v>1</v>
      </c>
      <c r="I26" s="4">
        <v>1</v>
      </c>
      <c r="J26" s="4">
        <v>1</v>
      </c>
      <c r="K26" s="4" t="s">
        <v>30</v>
      </c>
      <c r="L26" s="4">
        <v>435</v>
      </c>
      <c r="M26" s="4">
        <v>435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44592</v>
      </c>
      <c r="S26" s="6">
        <v>44606</v>
      </c>
      <c r="T26" s="4" t="s">
        <v>34</v>
      </c>
      <c r="U26" s="4">
        <v>435</v>
      </c>
      <c r="V26" s="4">
        <v>0</v>
      </c>
      <c r="W26" s="4">
        <v>0</v>
      </c>
      <c r="X26" s="4" t="s">
        <v>152</v>
      </c>
      <c r="Y26" s="4" t="s">
        <v>153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53</v>
      </c>
      <c r="E27" s="4" t="s">
        <v>54</v>
      </c>
      <c r="F27" s="6">
        <v>44601</v>
      </c>
      <c r="G27" s="6">
        <v>44603</v>
      </c>
      <c r="H27" s="4">
        <v>1</v>
      </c>
      <c r="I27" s="4">
        <v>2</v>
      </c>
      <c r="J27" s="4">
        <v>2</v>
      </c>
      <c r="K27" s="4" t="s">
        <v>30</v>
      </c>
      <c r="L27" s="4">
        <v>869</v>
      </c>
      <c r="M27" s="4">
        <v>869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44592</v>
      </c>
      <c r="S27" s="6">
        <v>44606</v>
      </c>
      <c r="T27" s="4" t="s">
        <v>34</v>
      </c>
      <c r="U27" s="4">
        <v>869</v>
      </c>
      <c r="V27" s="4">
        <v>0</v>
      </c>
      <c r="W27" s="4">
        <v>0</v>
      </c>
      <c r="X27" s="4" t="s">
        <v>156</v>
      </c>
      <c r="Y27" s="4" t="s">
        <v>157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44602</v>
      </c>
      <c r="G28" s="6">
        <v>44604</v>
      </c>
      <c r="H28" s="4">
        <v>1</v>
      </c>
      <c r="I28" s="4">
        <v>2</v>
      </c>
      <c r="J28" s="4">
        <v>2</v>
      </c>
      <c r="K28" s="4" t="s">
        <v>30</v>
      </c>
      <c r="L28" s="4">
        <v>5006</v>
      </c>
      <c r="M28" s="4">
        <v>5006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44592</v>
      </c>
      <c r="S28" s="6">
        <v>44606</v>
      </c>
      <c r="T28" s="4" t="s">
        <v>34</v>
      </c>
      <c r="U28" s="4">
        <v>5006</v>
      </c>
      <c r="V28" s="4">
        <v>0</v>
      </c>
      <c r="W28" s="4">
        <v>0</v>
      </c>
      <c r="X28" s="4" t="s">
        <v>162</v>
      </c>
      <c r="Y28" s="4" t="s">
        <v>163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44603</v>
      </c>
      <c r="G29" s="6">
        <v>44605</v>
      </c>
      <c r="H29" s="4">
        <v>1</v>
      </c>
      <c r="I29" s="4">
        <v>2</v>
      </c>
      <c r="J29" s="4">
        <v>2</v>
      </c>
      <c r="K29" s="4" t="s">
        <v>30</v>
      </c>
      <c r="L29" s="4">
        <v>4260</v>
      </c>
      <c r="M29" s="4">
        <v>4260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44592</v>
      </c>
      <c r="S29" s="6">
        <v>44606</v>
      </c>
      <c r="T29" s="4" t="s">
        <v>34</v>
      </c>
      <c r="U29" s="4">
        <v>4260</v>
      </c>
      <c r="V29" s="4">
        <v>0</v>
      </c>
      <c r="W29" s="4">
        <v>0</v>
      </c>
      <c r="X29" s="4" t="s">
        <v>168</v>
      </c>
      <c r="Y29" s="4" t="s">
        <v>169</v>
      </c>
    </row>
    <row r="30" s="4" customFormat="1" spans="1:25">
      <c r="A30" s="4" t="s">
        <v>170</v>
      </c>
      <c r="B30" s="4" t="s">
        <v>26</v>
      </c>
      <c r="C30" s="4" t="s">
        <v>27</v>
      </c>
      <c r="D30" s="4" t="s">
        <v>53</v>
      </c>
      <c r="E30" s="4" t="s">
        <v>54</v>
      </c>
      <c r="F30" s="6">
        <v>44597</v>
      </c>
      <c r="G30" s="6">
        <v>44601</v>
      </c>
      <c r="H30" s="4">
        <v>1</v>
      </c>
      <c r="I30" s="4">
        <v>4</v>
      </c>
      <c r="J30" s="4">
        <v>4</v>
      </c>
      <c r="K30" s="4" t="s">
        <v>30</v>
      </c>
      <c r="L30" s="4">
        <v>1772</v>
      </c>
      <c r="M30" s="4">
        <v>1772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44593</v>
      </c>
      <c r="S30" s="6">
        <v>44606</v>
      </c>
      <c r="T30" s="4" t="s">
        <v>34</v>
      </c>
      <c r="U30" s="4">
        <v>1772</v>
      </c>
      <c r="V30" s="4">
        <v>0</v>
      </c>
      <c r="W30" s="4">
        <v>0</v>
      </c>
      <c r="X30" s="4" t="s">
        <v>172</v>
      </c>
      <c r="Y30" s="4" t="s">
        <v>173</v>
      </c>
    </row>
    <row r="31" s="4" customFormat="1" spans="1:25">
      <c r="A31" s="4" t="s">
        <v>158</v>
      </c>
      <c r="B31" s="4" t="s">
        <v>26</v>
      </c>
      <c r="C31" s="4" t="s">
        <v>174</v>
      </c>
      <c r="D31" s="4" t="s">
        <v>159</v>
      </c>
      <c r="E31" s="4" t="s">
        <v>160</v>
      </c>
      <c r="F31" s="6">
        <v>44602</v>
      </c>
      <c r="G31" s="6">
        <v>44604</v>
      </c>
      <c r="H31" s="4">
        <v>1</v>
      </c>
      <c r="I31" s="4">
        <v>2</v>
      </c>
      <c r="J31" s="4">
        <v>2</v>
      </c>
      <c r="K31" s="4" t="s">
        <v>30</v>
      </c>
      <c r="L31" s="4">
        <v>-5006</v>
      </c>
      <c r="M31" s="4">
        <v>-5006</v>
      </c>
      <c r="N31" s="4" t="s">
        <v>161</v>
      </c>
      <c r="O31" s="4" t="s">
        <v>32</v>
      </c>
      <c r="P31" s="4" t="s">
        <v>33</v>
      </c>
      <c r="Q31" s="4">
        <v>0</v>
      </c>
      <c r="R31" s="7">
        <v>44592</v>
      </c>
      <c r="S31" s="6">
        <v>44606</v>
      </c>
      <c r="T31" s="4" t="s">
        <v>34</v>
      </c>
      <c r="U31" s="4">
        <v>-5006</v>
      </c>
      <c r="V31" s="4">
        <v>0</v>
      </c>
      <c r="W31" s="4">
        <v>0</v>
      </c>
      <c r="X31" s="4" t="s">
        <v>162</v>
      </c>
      <c r="Y31" s="4" t="s">
        <v>163</v>
      </c>
    </row>
    <row r="32" s="4" customFormat="1" spans="1:25">
      <c r="A32" s="4" t="s">
        <v>175</v>
      </c>
      <c r="B32" s="4" t="s">
        <v>26</v>
      </c>
      <c r="C32" s="4" t="s">
        <v>27</v>
      </c>
      <c r="D32" s="4" t="s">
        <v>53</v>
      </c>
      <c r="E32" s="4" t="s">
        <v>54</v>
      </c>
      <c r="F32" s="6">
        <v>44597</v>
      </c>
      <c r="G32" s="6">
        <v>44600</v>
      </c>
      <c r="H32" s="4">
        <v>1</v>
      </c>
      <c r="I32" s="4">
        <v>3</v>
      </c>
      <c r="J32" s="4">
        <v>3</v>
      </c>
      <c r="K32" s="4" t="s">
        <v>30</v>
      </c>
      <c r="L32" s="4">
        <v>1337</v>
      </c>
      <c r="M32" s="4">
        <v>1337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44593</v>
      </c>
      <c r="S32" s="6">
        <v>44606</v>
      </c>
      <c r="T32" s="4" t="s">
        <v>34</v>
      </c>
      <c r="U32" s="4">
        <v>1337</v>
      </c>
      <c r="V32" s="4">
        <v>0</v>
      </c>
      <c r="W32" s="4">
        <v>0</v>
      </c>
      <c r="X32" s="4" t="s">
        <v>177</v>
      </c>
      <c r="Y32" s="4" t="s">
        <v>163</v>
      </c>
    </row>
    <row r="33" s="4" customFormat="1" spans="1:25">
      <c r="A33" s="4" t="s">
        <v>178</v>
      </c>
      <c r="B33" s="4" t="s">
        <v>26</v>
      </c>
      <c r="C33" s="4" t="s">
        <v>27</v>
      </c>
      <c r="D33" s="4" t="s">
        <v>179</v>
      </c>
      <c r="E33" s="4" t="s">
        <v>180</v>
      </c>
      <c r="F33" s="6">
        <v>44599</v>
      </c>
      <c r="G33" s="6">
        <v>44600</v>
      </c>
      <c r="H33" s="4">
        <v>1</v>
      </c>
      <c r="I33" s="4">
        <v>1</v>
      </c>
      <c r="J33" s="4">
        <v>1</v>
      </c>
      <c r="K33" s="4" t="s">
        <v>30</v>
      </c>
      <c r="L33" s="4">
        <v>295</v>
      </c>
      <c r="M33" s="4">
        <v>295</v>
      </c>
      <c r="N33" s="4" t="s">
        <v>181</v>
      </c>
      <c r="O33" s="4" t="s">
        <v>32</v>
      </c>
      <c r="P33" s="4" t="s">
        <v>33</v>
      </c>
      <c r="Q33" s="4">
        <v>0</v>
      </c>
      <c r="R33" s="7">
        <v>44594</v>
      </c>
      <c r="S33" s="6">
        <v>44606</v>
      </c>
      <c r="T33" s="4" t="s">
        <v>34</v>
      </c>
      <c r="U33" s="4">
        <v>295</v>
      </c>
      <c r="V33" s="4">
        <v>0</v>
      </c>
      <c r="W33" s="4">
        <v>0</v>
      </c>
      <c r="X33" s="4" t="s">
        <v>182</v>
      </c>
      <c r="Y33" s="4" t="s">
        <v>183</v>
      </c>
    </row>
    <row r="34" s="4" customFormat="1" spans="1:25">
      <c r="A34" s="4" t="s">
        <v>175</v>
      </c>
      <c r="B34" s="4" t="s">
        <v>26</v>
      </c>
      <c r="C34" s="4" t="s">
        <v>174</v>
      </c>
      <c r="D34" s="4" t="s">
        <v>53</v>
      </c>
      <c r="E34" s="4" t="s">
        <v>54</v>
      </c>
      <c r="F34" s="6">
        <v>44597</v>
      </c>
      <c r="G34" s="6">
        <v>44600</v>
      </c>
      <c r="H34" s="4">
        <v>1</v>
      </c>
      <c r="I34" s="4">
        <v>3</v>
      </c>
      <c r="J34" s="4">
        <v>3</v>
      </c>
      <c r="K34" s="4" t="s">
        <v>30</v>
      </c>
      <c r="L34" s="4">
        <v>-1337</v>
      </c>
      <c r="M34" s="4">
        <v>-1337</v>
      </c>
      <c r="N34" s="4" t="s">
        <v>176</v>
      </c>
      <c r="O34" s="4" t="s">
        <v>32</v>
      </c>
      <c r="P34" s="4" t="s">
        <v>33</v>
      </c>
      <c r="Q34" s="4">
        <v>0</v>
      </c>
      <c r="R34" s="7">
        <v>44593</v>
      </c>
      <c r="S34" s="6">
        <v>44606</v>
      </c>
      <c r="T34" s="4" t="s">
        <v>34</v>
      </c>
      <c r="U34" s="4">
        <v>-1337</v>
      </c>
      <c r="V34" s="4">
        <v>0</v>
      </c>
      <c r="W34" s="4">
        <v>0</v>
      </c>
      <c r="X34" s="4" t="s">
        <v>177</v>
      </c>
      <c r="Y34" s="4" t="s">
        <v>163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185</v>
      </c>
      <c r="E35" s="4" t="s">
        <v>186</v>
      </c>
      <c r="F35" s="6">
        <v>44600</v>
      </c>
      <c r="G35" s="6">
        <v>44601</v>
      </c>
      <c r="H35" s="4">
        <v>1</v>
      </c>
      <c r="I35" s="4">
        <v>1</v>
      </c>
      <c r="J35" s="4">
        <v>1</v>
      </c>
      <c r="K35" s="4" t="s">
        <v>30</v>
      </c>
      <c r="L35" s="4">
        <v>4282</v>
      </c>
      <c r="M35" s="4">
        <v>4282</v>
      </c>
      <c r="N35" s="4" t="s">
        <v>187</v>
      </c>
      <c r="O35" s="4" t="s">
        <v>32</v>
      </c>
      <c r="P35" s="4" t="s">
        <v>33</v>
      </c>
      <c r="Q35" s="4">
        <v>0</v>
      </c>
      <c r="R35" s="7">
        <v>44594</v>
      </c>
      <c r="S35" s="6">
        <v>44606</v>
      </c>
      <c r="T35" s="4" t="s">
        <v>34</v>
      </c>
      <c r="U35" s="4">
        <v>4282</v>
      </c>
      <c r="V35" s="4">
        <v>0</v>
      </c>
      <c r="W35" s="4">
        <v>0</v>
      </c>
      <c r="X35" s="4" t="s">
        <v>188</v>
      </c>
      <c r="Y35" s="4" t="s">
        <v>189</v>
      </c>
    </row>
    <row r="36" s="4" customFormat="1" spans="1:25">
      <c r="A36" s="4" t="s">
        <v>190</v>
      </c>
      <c r="B36" s="4" t="s">
        <v>26</v>
      </c>
      <c r="C36" s="4" t="s">
        <v>27</v>
      </c>
      <c r="D36" s="4" t="s">
        <v>53</v>
      </c>
      <c r="E36" s="4" t="s">
        <v>59</v>
      </c>
      <c r="F36" s="6">
        <v>44602</v>
      </c>
      <c r="G36" s="6">
        <v>44603</v>
      </c>
      <c r="H36" s="4">
        <v>1</v>
      </c>
      <c r="I36" s="4">
        <v>1</v>
      </c>
      <c r="J36" s="4">
        <v>1</v>
      </c>
      <c r="K36" s="4" t="s">
        <v>30</v>
      </c>
      <c r="L36" s="4">
        <v>528</v>
      </c>
      <c r="M36" s="4">
        <v>528</v>
      </c>
      <c r="N36" s="4" t="s">
        <v>191</v>
      </c>
      <c r="O36" s="4" t="s">
        <v>32</v>
      </c>
      <c r="P36" s="4" t="s">
        <v>33</v>
      </c>
      <c r="Q36" s="4">
        <v>0</v>
      </c>
      <c r="R36" s="7">
        <v>44594</v>
      </c>
      <c r="S36" s="6">
        <v>44606</v>
      </c>
      <c r="T36" s="4" t="s">
        <v>34</v>
      </c>
      <c r="U36" s="4">
        <v>528</v>
      </c>
      <c r="V36" s="4">
        <v>0</v>
      </c>
      <c r="W36" s="4">
        <v>0</v>
      </c>
      <c r="X36" s="4" t="s">
        <v>192</v>
      </c>
      <c r="Y36" s="4" t="s">
        <v>163</v>
      </c>
    </row>
    <row r="37" s="4" customFormat="1" spans="1:25">
      <c r="A37" s="4" t="s">
        <v>190</v>
      </c>
      <c r="B37" s="4" t="s">
        <v>26</v>
      </c>
      <c r="C37" s="4" t="s">
        <v>174</v>
      </c>
      <c r="D37" s="4" t="s">
        <v>53</v>
      </c>
      <c r="E37" s="4" t="s">
        <v>59</v>
      </c>
      <c r="F37" s="6">
        <v>44602</v>
      </c>
      <c r="G37" s="6">
        <v>44603</v>
      </c>
      <c r="H37" s="4">
        <v>1</v>
      </c>
      <c r="I37" s="4">
        <v>1</v>
      </c>
      <c r="J37" s="4">
        <v>1</v>
      </c>
      <c r="K37" s="4" t="s">
        <v>30</v>
      </c>
      <c r="L37" s="4">
        <v>-528</v>
      </c>
      <c r="M37" s="4">
        <v>-528</v>
      </c>
      <c r="N37" s="4" t="s">
        <v>191</v>
      </c>
      <c r="O37" s="4" t="s">
        <v>32</v>
      </c>
      <c r="P37" s="4" t="s">
        <v>33</v>
      </c>
      <c r="Q37" s="4">
        <v>0</v>
      </c>
      <c r="R37" s="7">
        <v>44594</v>
      </c>
      <c r="S37" s="6">
        <v>44606</v>
      </c>
      <c r="T37" s="4" t="s">
        <v>34</v>
      </c>
      <c r="U37" s="4">
        <v>-528</v>
      </c>
      <c r="V37" s="4">
        <v>0</v>
      </c>
      <c r="W37" s="4">
        <v>0</v>
      </c>
      <c r="X37" s="4" t="s">
        <v>192</v>
      </c>
      <c r="Y37" s="4" t="s">
        <v>163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6">
        <v>44596</v>
      </c>
      <c r="G38" s="6">
        <v>44599</v>
      </c>
      <c r="H38" s="4">
        <v>2</v>
      </c>
      <c r="I38" s="4">
        <v>3</v>
      </c>
      <c r="J38" s="4">
        <v>6</v>
      </c>
      <c r="K38" s="4" t="s">
        <v>30</v>
      </c>
      <c r="L38" s="4">
        <v>2688</v>
      </c>
      <c r="M38" s="4">
        <v>2688</v>
      </c>
      <c r="N38" s="4" t="s">
        <v>196</v>
      </c>
      <c r="O38" s="4" t="s">
        <v>32</v>
      </c>
      <c r="P38" s="4" t="s">
        <v>33</v>
      </c>
      <c r="Q38" s="4">
        <v>0</v>
      </c>
      <c r="R38" s="7">
        <v>44594</v>
      </c>
      <c r="S38" s="6">
        <v>44606</v>
      </c>
      <c r="T38" s="4" t="s">
        <v>34</v>
      </c>
      <c r="U38" s="4">
        <v>2688</v>
      </c>
      <c r="V38" s="4">
        <v>0</v>
      </c>
      <c r="W38" s="4">
        <v>0</v>
      </c>
      <c r="X38" s="4" t="s">
        <v>197</v>
      </c>
      <c r="Y38" s="4" t="s">
        <v>163</v>
      </c>
    </row>
    <row r="39" s="4" customFormat="1" spans="1:25">
      <c r="A39" s="4" t="s">
        <v>193</v>
      </c>
      <c r="B39" s="4" t="s">
        <v>26</v>
      </c>
      <c r="C39" s="4" t="s">
        <v>174</v>
      </c>
      <c r="D39" s="4" t="s">
        <v>194</v>
      </c>
      <c r="E39" s="4" t="s">
        <v>195</v>
      </c>
      <c r="F39" s="6">
        <v>44596</v>
      </c>
      <c r="G39" s="6">
        <v>44599</v>
      </c>
      <c r="H39" s="4">
        <v>2</v>
      </c>
      <c r="I39" s="4">
        <v>3</v>
      </c>
      <c r="J39" s="4">
        <v>6</v>
      </c>
      <c r="K39" s="4" t="s">
        <v>30</v>
      </c>
      <c r="L39" s="4">
        <v>-2688</v>
      </c>
      <c r="M39" s="4">
        <v>-2688</v>
      </c>
      <c r="N39" s="4" t="s">
        <v>196</v>
      </c>
      <c r="O39" s="4" t="s">
        <v>32</v>
      </c>
      <c r="P39" s="4" t="s">
        <v>33</v>
      </c>
      <c r="Q39" s="4">
        <v>0</v>
      </c>
      <c r="R39" s="7">
        <v>44594</v>
      </c>
      <c r="S39" s="6">
        <v>44606</v>
      </c>
      <c r="T39" s="4" t="s">
        <v>34</v>
      </c>
      <c r="U39" s="4">
        <v>-2688</v>
      </c>
      <c r="V39" s="4">
        <v>0</v>
      </c>
      <c r="W39" s="4">
        <v>0</v>
      </c>
      <c r="X39" s="4" t="s">
        <v>197</v>
      </c>
      <c r="Y39" s="4" t="s">
        <v>163</v>
      </c>
    </row>
    <row r="40" s="4" customFormat="1" spans="1:25">
      <c r="A40" s="4" t="s">
        <v>198</v>
      </c>
      <c r="B40" s="4" t="s">
        <v>26</v>
      </c>
      <c r="C40" s="4" t="s">
        <v>27</v>
      </c>
      <c r="D40" s="4" t="s">
        <v>199</v>
      </c>
      <c r="E40" s="4" t="s">
        <v>200</v>
      </c>
      <c r="F40" s="6">
        <v>44599</v>
      </c>
      <c r="G40" s="6">
        <v>44600</v>
      </c>
      <c r="H40" s="4">
        <v>1</v>
      </c>
      <c r="I40" s="4">
        <v>1</v>
      </c>
      <c r="J40" s="4">
        <v>1</v>
      </c>
      <c r="K40" s="4" t="s">
        <v>30</v>
      </c>
      <c r="L40" s="4">
        <v>729</v>
      </c>
      <c r="M40" s="4">
        <v>729</v>
      </c>
      <c r="N40" s="4" t="s">
        <v>201</v>
      </c>
      <c r="O40" s="4" t="s">
        <v>32</v>
      </c>
      <c r="P40" s="4" t="s">
        <v>33</v>
      </c>
      <c r="Q40" s="4">
        <v>0</v>
      </c>
      <c r="R40" s="7">
        <v>44594</v>
      </c>
      <c r="S40" s="6">
        <v>44606</v>
      </c>
      <c r="T40" s="4" t="s">
        <v>34</v>
      </c>
      <c r="U40" s="4">
        <v>729</v>
      </c>
      <c r="V40" s="4">
        <v>0</v>
      </c>
      <c r="W40" s="4">
        <v>0</v>
      </c>
      <c r="X40" s="4" t="s">
        <v>202</v>
      </c>
      <c r="Y40" s="4" t="s">
        <v>203</v>
      </c>
    </row>
    <row r="41" s="4" customFormat="1" spans="1:25">
      <c r="A41" s="4" t="s">
        <v>204</v>
      </c>
      <c r="B41" s="4" t="s">
        <v>26</v>
      </c>
      <c r="C41" s="4" t="s">
        <v>27</v>
      </c>
      <c r="D41" s="4" t="s">
        <v>53</v>
      </c>
      <c r="E41" s="4" t="s">
        <v>59</v>
      </c>
      <c r="F41" s="6">
        <v>44599</v>
      </c>
      <c r="G41" s="6">
        <v>44600</v>
      </c>
      <c r="H41" s="4">
        <v>1</v>
      </c>
      <c r="I41" s="4">
        <v>1</v>
      </c>
      <c r="J41" s="4">
        <v>1</v>
      </c>
      <c r="K41" s="4" t="s">
        <v>30</v>
      </c>
      <c r="L41" s="4">
        <v>531</v>
      </c>
      <c r="M41" s="4">
        <v>531</v>
      </c>
      <c r="N41" s="4" t="s">
        <v>205</v>
      </c>
      <c r="O41" s="4" t="s">
        <v>32</v>
      </c>
      <c r="P41" s="4" t="s">
        <v>33</v>
      </c>
      <c r="Q41" s="4">
        <v>0</v>
      </c>
      <c r="R41" s="7">
        <v>44594</v>
      </c>
      <c r="S41" s="6">
        <v>44606</v>
      </c>
      <c r="T41" s="4" t="s">
        <v>34</v>
      </c>
      <c r="U41" s="4">
        <v>531</v>
      </c>
      <c r="V41" s="4">
        <v>0</v>
      </c>
      <c r="W41" s="4">
        <v>0</v>
      </c>
      <c r="X41" s="4" t="s">
        <v>206</v>
      </c>
      <c r="Y41" s="4" t="s">
        <v>207</v>
      </c>
    </row>
    <row r="42" s="4" customFormat="1" spans="1:25">
      <c r="A42" s="4" t="s">
        <v>208</v>
      </c>
      <c r="B42" s="4" t="s">
        <v>26</v>
      </c>
      <c r="C42" s="4" t="s">
        <v>27</v>
      </c>
      <c r="D42" s="4" t="s">
        <v>53</v>
      </c>
      <c r="E42" s="4" t="s">
        <v>54</v>
      </c>
      <c r="F42" s="6">
        <v>44604</v>
      </c>
      <c r="G42" s="6">
        <v>44605</v>
      </c>
      <c r="H42" s="4">
        <v>1</v>
      </c>
      <c r="I42" s="4">
        <v>1</v>
      </c>
      <c r="J42" s="4">
        <v>1</v>
      </c>
      <c r="K42" s="4" t="s">
        <v>30</v>
      </c>
      <c r="L42" s="4">
        <v>434</v>
      </c>
      <c r="M42" s="4">
        <v>434</v>
      </c>
      <c r="N42" s="4" t="s">
        <v>209</v>
      </c>
      <c r="O42" s="4" t="s">
        <v>32</v>
      </c>
      <c r="P42" s="4" t="s">
        <v>33</v>
      </c>
      <c r="Q42" s="4">
        <v>0</v>
      </c>
      <c r="R42" s="7">
        <v>44595</v>
      </c>
      <c r="S42" s="6">
        <v>44606</v>
      </c>
      <c r="T42" s="4" t="s">
        <v>34</v>
      </c>
      <c r="U42" s="4">
        <v>434</v>
      </c>
      <c r="V42" s="4">
        <v>0</v>
      </c>
      <c r="W42" s="4">
        <v>0</v>
      </c>
      <c r="X42" s="4" t="s">
        <v>210</v>
      </c>
      <c r="Y42" s="4" t="s">
        <v>163</v>
      </c>
    </row>
    <row r="43" s="4" customFormat="1" spans="1:25">
      <c r="A43" s="4" t="s">
        <v>211</v>
      </c>
      <c r="B43" s="4" t="s">
        <v>26</v>
      </c>
      <c r="C43" s="4" t="s">
        <v>27</v>
      </c>
      <c r="D43" s="4" t="s">
        <v>141</v>
      </c>
      <c r="E43" s="4" t="s">
        <v>212</v>
      </c>
      <c r="F43" s="6">
        <v>44604</v>
      </c>
      <c r="G43" s="6">
        <v>44605</v>
      </c>
      <c r="H43" s="4">
        <v>1</v>
      </c>
      <c r="I43" s="4">
        <v>1</v>
      </c>
      <c r="J43" s="4">
        <v>1</v>
      </c>
      <c r="K43" s="4" t="s">
        <v>30</v>
      </c>
      <c r="L43" s="4">
        <v>798</v>
      </c>
      <c r="M43" s="4">
        <v>798</v>
      </c>
      <c r="N43" s="4" t="s">
        <v>213</v>
      </c>
      <c r="O43" s="4" t="s">
        <v>32</v>
      </c>
      <c r="P43" s="4" t="s">
        <v>33</v>
      </c>
      <c r="Q43" s="4">
        <v>0</v>
      </c>
      <c r="R43" s="7">
        <v>44595</v>
      </c>
      <c r="S43" s="6">
        <v>44606</v>
      </c>
      <c r="T43" s="4" t="s">
        <v>34</v>
      </c>
      <c r="U43" s="4">
        <v>798</v>
      </c>
      <c r="V43" s="4">
        <v>0</v>
      </c>
      <c r="W43" s="4">
        <v>0</v>
      </c>
      <c r="X43" s="4" t="s">
        <v>214</v>
      </c>
      <c r="Y43" s="4" t="s">
        <v>215</v>
      </c>
    </row>
    <row r="44" s="4" customFormat="1" spans="1:25">
      <c r="A44" s="4" t="s">
        <v>208</v>
      </c>
      <c r="B44" s="4" t="s">
        <v>26</v>
      </c>
      <c r="C44" s="4" t="s">
        <v>174</v>
      </c>
      <c r="D44" s="4" t="s">
        <v>53</v>
      </c>
      <c r="E44" s="4" t="s">
        <v>54</v>
      </c>
      <c r="F44" s="6">
        <v>44604</v>
      </c>
      <c r="G44" s="6">
        <v>44605</v>
      </c>
      <c r="H44" s="4">
        <v>1</v>
      </c>
      <c r="I44" s="4">
        <v>1</v>
      </c>
      <c r="J44" s="4">
        <v>1</v>
      </c>
      <c r="K44" s="4" t="s">
        <v>30</v>
      </c>
      <c r="L44" s="4">
        <v>-434</v>
      </c>
      <c r="M44" s="4">
        <v>-434</v>
      </c>
      <c r="N44" s="4" t="s">
        <v>209</v>
      </c>
      <c r="O44" s="4" t="s">
        <v>32</v>
      </c>
      <c r="P44" s="4" t="s">
        <v>33</v>
      </c>
      <c r="Q44" s="4">
        <v>0</v>
      </c>
      <c r="R44" s="7">
        <v>44595</v>
      </c>
      <c r="S44" s="6">
        <v>44606</v>
      </c>
      <c r="T44" s="4" t="s">
        <v>34</v>
      </c>
      <c r="U44" s="4">
        <v>-434</v>
      </c>
      <c r="V44" s="4">
        <v>0</v>
      </c>
      <c r="W44" s="4">
        <v>0</v>
      </c>
      <c r="X44" s="4" t="s">
        <v>210</v>
      </c>
      <c r="Y44" s="4" t="s">
        <v>163</v>
      </c>
    </row>
    <row r="45" s="4" customFormat="1" spans="1:25">
      <c r="A45" s="4" t="s">
        <v>216</v>
      </c>
      <c r="B45" s="4" t="s">
        <v>26</v>
      </c>
      <c r="C45" s="4" t="s">
        <v>27</v>
      </c>
      <c r="D45" s="4" t="s">
        <v>217</v>
      </c>
      <c r="E45" s="4" t="s">
        <v>218</v>
      </c>
      <c r="F45" s="6">
        <v>44602</v>
      </c>
      <c r="G45" s="6">
        <v>44603</v>
      </c>
      <c r="H45" s="4">
        <v>1</v>
      </c>
      <c r="I45" s="4">
        <v>1</v>
      </c>
      <c r="J45" s="4">
        <v>1</v>
      </c>
      <c r="K45" s="4" t="s">
        <v>30</v>
      </c>
      <c r="L45" s="4">
        <v>568</v>
      </c>
      <c r="M45" s="4">
        <v>568</v>
      </c>
      <c r="N45" s="4" t="s">
        <v>219</v>
      </c>
      <c r="O45" s="4" t="s">
        <v>32</v>
      </c>
      <c r="P45" s="4" t="s">
        <v>33</v>
      </c>
      <c r="Q45" s="4">
        <v>0</v>
      </c>
      <c r="R45" s="7">
        <v>44596</v>
      </c>
      <c r="S45" s="6">
        <v>44606</v>
      </c>
      <c r="T45" s="4" t="s">
        <v>34</v>
      </c>
      <c r="U45" s="4">
        <v>568</v>
      </c>
      <c r="V45" s="4">
        <v>0</v>
      </c>
      <c r="W45" s="4">
        <v>0</v>
      </c>
      <c r="X45" s="4" t="s">
        <v>220</v>
      </c>
      <c r="Y45" s="4" t="s">
        <v>163</v>
      </c>
    </row>
    <row r="46" s="4" customFormat="1" spans="1:25">
      <c r="A46" s="4" t="s">
        <v>221</v>
      </c>
      <c r="B46" s="4" t="s">
        <v>26</v>
      </c>
      <c r="C46" s="4" t="s">
        <v>27</v>
      </c>
      <c r="D46" s="4" t="s">
        <v>222</v>
      </c>
      <c r="E46" s="4" t="s">
        <v>223</v>
      </c>
      <c r="F46" s="6">
        <v>44600</v>
      </c>
      <c r="G46" s="6">
        <v>44601</v>
      </c>
      <c r="H46" s="4">
        <v>1</v>
      </c>
      <c r="I46" s="4">
        <v>1</v>
      </c>
      <c r="J46" s="4">
        <v>1</v>
      </c>
      <c r="K46" s="4" t="s">
        <v>30</v>
      </c>
      <c r="L46" s="4">
        <v>293</v>
      </c>
      <c r="M46" s="4">
        <v>293</v>
      </c>
      <c r="N46" s="4" t="s">
        <v>224</v>
      </c>
      <c r="O46" s="4" t="s">
        <v>32</v>
      </c>
      <c r="P46" s="4" t="s">
        <v>33</v>
      </c>
      <c r="Q46" s="4">
        <v>0</v>
      </c>
      <c r="R46" s="7">
        <v>44596</v>
      </c>
      <c r="S46" s="6">
        <v>44606</v>
      </c>
      <c r="T46" s="4" t="s">
        <v>34</v>
      </c>
      <c r="U46" s="4">
        <v>293</v>
      </c>
      <c r="V46" s="4">
        <v>0</v>
      </c>
      <c r="W46" s="4">
        <v>0</v>
      </c>
      <c r="X46" s="4" t="s">
        <v>225</v>
      </c>
      <c r="Y46" s="4" t="s">
        <v>163</v>
      </c>
    </row>
    <row r="47" s="4" customFormat="1" spans="1:25">
      <c r="A47" s="4" t="s">
        <v>221</v>
      </c>
      <c r="B47" s="4" t="s">
        <v>26</v>
      </c>
      <c r="C47" s="4" t="s">
        <v>174</v>
      </c>
      <c r="D47" s="4" t="s">
        <v>222</v>
      </c>
      <c r="E47" s="4" t="s">
        <v>223</v>
      </c>
      <c r="F47" s="6">
        <v>44600</v>
      </c>
      <c r="G47" s="6">
        <v>44601</v>
      </c>
      <c r="H47" s="4">
        <v>1</v>
      </c>
      <c r="I47" s="4">
        <v>1</v>
      </c>
      <c r="J47" s="4">
        <v>1</v>
      </c>
      <c r="K47" s="4" t="s">
        <v>30</v>
      </c>
      <c r="L47" s="4">
        <v>-293</v>
      </c>
      <c r="M47" s="4">
        <v>-293</v>
      </c>
      <c r="N47" s="4" t="s">
        <v>224</v>
      </c>
      <c r="O47" s="4" t="s">
        <v>32</v>
      </c>
      <c r="P47" s="4" t="s">
        <v>33</v>
      </c>
      <c r="Q47" s="4">
        <v>0</v>
      </c>
      <c r="R47" s="7">
        <v>44596</v>
      </c>
      <c r="S47" s="6">
        <v>44606</v>
      </c>
      <c r="T47" s="4" t="s">
        <v>34</v>
      </c>
      <c r="U47" s="4">
        <v>-293</v>
      </c>
      <c r="V47" s="4">
        <v>0</v>
      </c>
      <c r="W47" s="4">
        <v>0</v>
      </c>
      <c r="X47" s="4" t="s">
        <v>225</v>
      </c>
      <c r="Y47" s="4" t="s">
        <v>163</v>
      </c>
    </row>
    <row r="48" s="4" customFormat="1" spans="1:25">
      <c r="A48" s="4" t="s">
        <v>226</v>
      </c>
      <c r="B48" s="4" t="s">
        <v>26</v>
      </c>
      <c r="C48" s="4" t="s">
        <v>27</v>
      </c>
      <c r="D48" s="4" t="s">
        <v>64</v>
      </c>
      <c r="E48" s="4" t="s">
        <v>227</v>
      </c>
      <c r="F48" s="6">
        <v>44597</v>
      </c>
      <c r="G48" s="6">
        <v>44600</v>
      </c>
      <c r="H48" s="4">
        <v>1</v>
      </c>
      <c r="I48" s="4">
        <v>3</v>
      </c>
      <c r="J48" s="4">
        <v>3</v>
      </c>
      <c r="K48" s="4" t="s">
        <v>30</v>
      </c>
      <c r="L48" s="4">
        <v>2023</v>
      </c>
      <c r="M48" s="4">
        <v>2023</v>
      </c>
      <c r="N48" s="4" t="s">
        <v>228</v>
      </c>
      <c r="O48" s="4" t="s">
        <v>32</v>
      </c>
      <c r="P48" s="4" t="s">
        <v>33</v>
      </c>
      <c r="Q48" s="4">
        <v>0</v>
      </c>
      <c r="R48" s="7">
        <v>44596</v>
      </c>
      <c r="S48" s="6">
        <v>44606</v>
      </c>
      <c r="T48" s="4" t="s">
        <v>34</v>
      </c>
      <c r="U48" s="4">
        <v>2023</v>
      </c>
      <c r="V48" s="4">
        <v>0</v>
      </c>
      <c r="W48" s="4">
        <v>0</v>
      </c>
      <c r="X48" s="4" t="s">
        <v>229</v>
      </c>
      <c r="Y48" s="4" t="s">
        <v>230</v>
      </c>
    </row>
    <row r="49" s="4" customFormat="1" spans="1:25">
      <c r="A49" s="4" t="s">
        <v>231</v>
      </c>
      <c r="B49" s="4" t="s">
        <v>26</v>
      </c>
      <c r="C49" s="4" t="s">
        <v>27</v>
      </c>
      <c r="D49" s="4" t="s">
        <v>232</v>
      </c>
      <c r="E49" s="4" t="s">
        <v>233</v>
      </c>
      <c r="F49" s="6">
        <v>44597</v>
      </c>
      <c r="G49" s="6">
        <v>44599</v>
      </c>
      <c r="H49" s="4">
        <v>1</v>
      </c>
      <c r="I49" s="4">
        <v>2</v>
      </c>
      <c r="J49" s="4">
        <v>2</v>
      </c>
      <c r="K49" s="4" t="s">
        <v>30</v>
      </c>
      <c r="L49" s="4">
        <v>840</v>
      </c>
      <c r="M49" s="4">
        <v>840</v>
      </c>
      <c r="N49" s="4" t="s">
        <v>234</v>
      </c>
      <c r="O49" s="4" t="s">
        <v>32</v>
      </c>
      <c r="P49" s="4" t="s">
        <v>33</v>
      </c>
      <c r="Q49" s="4">
        <v>0</v>
      </c>
      <c r="R49" s="7">
        <v>44597</v>
      </c>
      <c r="S49" s="6">
        <v>44606</v>
      </c>
      <c r="T49" s="4" t="s">
        <v>34</v>
      </c>
      <c r="U49" s="4">
        <v>840</v>
      </c>
      <c r="V49" s="4">
        <v>0</v>
      </c>
      <c r="W49" s="4">
        <v>0</v>
      </c>
      <c r="X49" s="4" t="s">
        <v>235</v>
      </c>
      <c r="Y49" s="4" t="s">
        <v>236</v>
      </c>
    </row>
    <row r="50" s="4" customFormat="1" spans="1:25">
      <c r="A50" s="4" t="s">
        <v>237</v>
      </c>
      <c r="B50" s="4" t="s">
        <v>26</v>
      </c>
      <c r="C50" s="4" t="s">
        <v>27</v>
      </c>
      <c r="D50" s="4" t="s">
        <v>141</v>
      </c>
      <c r="E50" s="4" t="s">
        <v>212</v>
      </c>
      <c r="F50" s="6">
        <v>44604</v>
      </c>
      <c r="G50" s="6">
        <v>44605</v>
      </c>
      <c r="H50" s="4">
        <v>1</v>
      </c>
      <c r="I50" s="4">
        <v>1</v>
      </c>
      <c r="J50" s="4">
        <v>1</v>
      </c>
      <c r="K50" s="4" t="s">
        <v>30</v>
      </c>
      <c r="L50" s="4">
        <v>798</v>
      </c>
      <c r="M50" s="4">
        <v>798</v>
      </c>
      <c r="N50" s="4" t="s">
        <v>238</v>
      </c>
      <c r="O50" s="4" t="s">
        <v>32</v>
      </c>
      <c r="P50" s="4" t="s">
        <v>33</v>
      </c>
      <c r="Q50" s="4">
        <v>0</v>
      </c>
      <c r="R50" s="7">
        <v>44597</v>
      </c>
      <c r="S50" s="6">
        <v>44606</v>
      </c>
      <c r="T50" s="4" t="s">
        <v>34</v>
      </c>
      <c r="U50" s="4">
        <v>798</v>
      </c>
      <c r="V50" s="4">
        <v>0</v>
      </c>
      <c r="W50" s="4">
        <v>0</v>
      </c>
      <c r="X50" s="4" t="s">
        <v>239</v>
      </c>
      <c r="Y50" s="4" t="s">
        <v>240</v>
      </c>
    </row>
    <row r="51" s="4" customFormat="1" spans="1:25">
      <c r="A51" s="4" t="s">
        <v>241</v>
      </c>
      <c r="B51" s="4" t="s">
        <v>26</v>
      </c>
      <c r="C51" s="4" t="s">
        <v>27</v>
      </c>
      <c r="D51" s="4" t="s">
        <v>242</v>
      </c>
      <c r="E51" s="4" t="s">
        <v>243</v>
      </c>
      <c r="F51" s="6">
        <v>44604</v>
      </c>
      <c r="G51" s="6">
        <v>44605</v>
      </c>
      <c r="H51" s="4">
        <v>1</v>
      </c>
      <c r="I51" s="4">
        <v>1</v>
      </c>
      <c r="J51" s="4">
        <v>1</v>
      </c>
      <c r="K51" s="4" t="s">
        <v>30</v>
      </c>
      <c r="L51" s="4">
        <v>526</v>
      </c>
      <c r="M51" s="4">
        <v>526</v>
      </c>
      <c r="N51" s="4" t="s">
        <v>244</v>
      </c>
      <c r="O51" s="4" t="s">
        <v>32</v>
      </c>
      <c r="P51" s="4" t="s">
        <v>33</v>
      </c>
      <c r="Q51" s="4">
        <v>0</v>
      </c>
      <c r="R51" s="7">
        <v>44597</v>
      </c>
      <c r="S51" s="6">
        <v>44606</v>
      </c>
      <c r="T51" s="4" t="s">
        <v>34</v>
      </c>
      <c r="U51" s="4">
        <v>526</v>
      </c>
      <c r="V51" s="4">
        <v>0</v>
      </c>
      <c r="W51" s="4">
        <v>0</v>
      </c>
      <c r="X51" s="4" t="s">
        <v>245</v>
      </c>
      <c r="Y51" s="4" t="s">
        <v>246</v>
      </c>
    </row>
    <row r="52" s="4" customFormat="1" spans="1:25">
      <c r="A52" s="4" t="s">
        <v>247</v>
      </c>
      <c r="B52" s="4" t="s">
        <v>26</v>
      </c>
      <c r="C52" s="4" t="s">
        <v>27</v>
      </c>
      <c r="D52" s="4" t="s">
        <v>248</v>
      </c>
      <c r="E52" s="4" t="s">
        <v>249</v>
      </c>
      <c r="F52" s="6">
        <v>44599</v>
      </c>
      <c r="G52" s="6">
        <v>44601</v>
      </c>
      <c r="H52" s="4">
        <v>1</v>
      </c>
      <c r="I52" s="4">
        <v>2</v>
      </c>
      <c r="J52" s="4">
        <v>2</v>
      </c>
      <c r="K52" s="4" t="s">
        <v>30</v>
      </c>
      <c r="L52" s="4">
        <v>476</v>
      </c>
      <c r="M52" s="4">
        <v>476</v>
      </c>
      <c r="N52" s="4" t="s">
        <v>250</v>
      </c>
      <c r="O52" s="4" t="s">
        <v>32</v>
      </c>
      <c r="P52" s="4" t="s">
        <v>33</v>
      </c>
      <c r="Q52" s="4">
        <v>0</v>
      </c>
      <c r="R52" s="7">
        <v>44598</v>
      </c>
      <c r="S52" s="6">
        <v>44606</v>
      </c>
      <c r="T52" s="4" t="s">
        <v>34</v>
      </c>
      <c r="U52" s="4">
        <v>476</v>
      </c>
      <c r="V52" s="4">
        <v>0</v>
      </c>
      <c r="W52" s="4">
        <v>0</v>
      </c>
      <c r="X52" s="4" t="s">
        <v>251</v>
      </c>
      <c r="Y52" s="4" t="s">
        <v>252</v>
      </c>
    </row>
    <row r="53" s="4" customFormat="1" spans="1:25">
      <c r="A53" s="4" t="s">
        <v>253</v>
      </c>
      <c r="B53" s="4" t="s">
        <v>26</v>
      </c>
      <c r="C53" s="4" t="s">
        <v>27</v>
      </c>
      <c r="D53" s="4" t="s">
        <v>254</v>
      </c>
      <c r="E53" s="4" t="s">
        <v>255</v>
      </c>
      <c r="F53" s="6">
        <v>44598</v>
      </c>
      <c r="G53" s="6">
        <v>44600</v>
      </c>
      <c r="H53" s="4">
        <v>1</v>
      </c>
      <c r="I53" s="4">
        <v>2</v>
      </c>
      <c r="J53" s="4">
        <v>2</v>
      </c>
      <c r="K53" s="4" t="s">
        <v>30</v>
      </c>
      <c r="L53" s="4">
        <v>974</v>
      </c>
      <c r="M53" s="4">
        <v>974</v>
      </c>
      <c r="N53" s="4" t="s">
        <v>256</v>
      </c>
      <c r="O53" s="4" t="s">
        <v>32</v>
      </c>
      <c r="P53" s="4" t="s">
        <v>33</v>
      </c>
      <c r="Q53" s="4">
        <v>0</v>
      </c>
      <c r="R53" s="7">
        <v>44598</v>
      </c>
      <c r="S53" s="6">
        <v>44606</v>
      </c>
      <c r="T53" s="4" t="s">
        <v>34</v>
      </c>
      <c r="U53" s="4">
        <v>974</v>
      </c>
      <c r="V53" s="4">
        <v>0</v>
      </c>
      <c r="W53" s="4">
        <v>0</v>
      </c>
      <c r="X53" s="4" t="s">
        <v>257</v>
      </c>
      <c r="Y53" s="4" t="s">
        <v>258</v>
      </c>
    </row>
    <row r="54" s="4" customFormat="1" spans="1:25">
      <c r="A54" s="4" t="s">
        <v>259</v>
      </c>
      <c r="B54" s="4" t="s">
        <v>26</v>
      </c>
      <c r="C54" s="4" t="s">
        <v>27</v>
      </c>
      <c r="D54" s="4" t="s">
        <v>260</v>
      </c>
      <c r="E54" s="4" t="s">
        <v>261</v>
      </c>
      <c r="F54" s="6">
        <v>44598</v>
      </c>
      <c r="G54" s="6">
        <v>44599</v>
      </c>
      <c r="H54" s="4">
        <v>1</v>
      </c>
      <c r="I54" s="4">
        <v>1</v>
      </c>
      <c r="J54" s="4">
        <v>1</v>
      </c>
      <c r="K54" s="4" t="s">
        <v>30</v>
      </c>
      <c r="L54" s="4">
        <v>290</v>
      </c>
      <c r="M54" s="4">
        <v>290</v>
      </c>
      <c r="N54" s="4" t="s">
        <v>262</v>
      </c>
      <c r="O54" s="4" t="s">
        <v>32</v>
      </c>
      <c r="P54" s="4" t="s">
        <v>33</v>
      </c>
      <c r="Q54" s="4">
        <v>0</v>
      </c>
      <c r="R54" s="7">
        <v>44598</v>
      </c>
      <c r="S54" s="6">
        <v>44606</v>
      </c>
      <c r="T54" s="4" t="s">
        <v>34</v>
      </c>
      <c r="U54" s="4">
        <v>290</v>
      </c>
      <c r="V54" s="4">
        <v>0</v>
      </c>
      <c r="W54" s="4">
        <v>0</v>
      </c>
      <c r="X54" s="4" t="s">
        <v>263</v>
      </c>
      <c r="Y54" s="4" t="s">
        <v>264</v>
      </c>
    </row>
    <row r="55" s="4" customFormat="1" spans="1:25">
      <c r="A55" s="4" t="s">
        <v>265</v>
      </c>
      <c r="B55" s="4" t="s">
        <v>26</v>
      </c>
      <c r="C55" s="4" t="s">
        <v>27</v>
      </c>
      <c r="D55" s="4" t="s">
        <v>135</v>
      </c>
      <c r="E55" s="4" t="s">
        <v>266</v>
      </c>
      <c r="F55" s="6">
        <v>44598</v>
      </c>
      <c r="G55" s="6">
        <v>44599</v>
      </c>
      <c r="H55" s="4">
        <v>1</v>
      </c>
      <c r="I55" s="4">
        <v>1</v>
      </c>
      <c r="J55" s="4">
        <v>1</v>
      </c>
      <c r="K55" s="4" t="s">
        <v>30</v>
      </c>
      <c r="L55" s="4">
        <v>490</v>
      </c>
      <c r="M55" s="4">
        <v>490</v>
      </c>
      <c r="N55" s="4" t="s">
        <v>267</v>
      </c>
      <c r="O55" s="4" t="s">
        <v>32</v>
      </c>
      <c r="P55" s="4" t="s">
        <v>33</v>
      </c>
      <c r="Q55" s="4">
        <v>0</v>
      </c>
      <c r="R55" s="7">
        <v>44598</v>
      </c>
      <c r="S55" s="6">
        <v>44606</v>
      </c>
      <c r="T55" s="4" t="s">
        <v>34</v>
      </c>
      <c r="U55" s="4">
        <v>490</v>
      </c>
      <c r="V55" s="4">
        <v>0</v>
      </c>
      <c r="W55" s="4">
        <v>0</v>
      </c>
      <c r="X55" s="4" t="s">
        <v>268</v>
      </c>
      <c r="Y55" s="4" t="s">
        <v>269</v>
      </c>
    </row>
    <row r="56" s="4" customFormat="1" spans="1:25">
      <c r="A56" s="4" t="s">
        <v>270</v>
      </c>
      <c r="B56" s="4" t="s">
        <v>26</v>
      </c>
      <c r="C56" s="4" t="s">
        <v>27</v>
      </c>
      <c r="D56" s="4" t="s">
        <v>271</v>
      </c>
      <c r="E56" s="4" t="s">
        <v>272</v>
      </c>
      <c r="F56" s="6">
        <v>44603</v>
      </c>
      <c r="G56" s="6">
        <v>44604</v>
      </c>
      <c r="H56" s="4">
        <v>1</v>
      </c>
      <c r="I56" s="4">
        <v>1</v>
      </c>
      <c r="J56" s="4">
        <v>1</v>
      </c>
      <c r="K56" s="4" t="s">
        <v>30</v>
      </c>
      <c r="L56" s="4">
        <v>301</v>
      </c>
      <c r="M56" s="4">
        <v>301</v>
      </c>
      <c r="N56" s="4" t="s">
        <v>273</v>
      </c>
      <c r="O56" s="4" t="s">
        <v>32</v>
      </c>
      <c r="P56" s="4" t="s">
        <v>33</v>
      </c>
      <c r="Q56" s="4">
        <v>0</v>
      </c>
      <c r="R56" s="7">
        <v>44598</v>
      </c>
      <c r="S56" s="6">
        <v>44606</v>
      </c>
      <c r="T56" s="4" t="s">
        <v>34</v>
      </c>
      <c r="U56" s="4">
        <v>301</v>
      </c>
      <c r="V56" s="4">
        <v>0</v>
      </c>
      <c r="W56" s="4">
        <v>0</v>
      </c>
      <c r="X56" s="4" t="s">
        <v>274</v>
      </c>
      <c r="Y56" s="4" t="s">
        <v>275</v>
      </c>
    </row>
    <row r="57" s="4" customFormat="1" spans="1:25">
      <c r="A57" s="4" t="s">
        <v>276</v>
      </c>
      <c r="B57" s="4" t="s">
        <v>26</v>
      </c>
      <c r="C57" s="4" t="s">
        <v>27</v>
      </c>
      <c r="D57" s="4" t="s">
        <v>135</v>
      </c>
      <c r="E57" s="4" t="s">
        <v>266</v>
      </c>
      <c r="F57" s="6">
        <v>44598</v>
      </c>
      <c r="G57" s="6">
        <v>44601</v>
      </c>
      <c r="H57" s="4">
        <v>1</v>
      </c>
      <c r="I57" s="4">
        <v>3</v>
      </c>
      <c r="J57" s="4">
        <v>3</v>
      </c>
      <c r="K57" s="4" t="s">
        <v>30</v>
      </c>
      <c r="L57" s="4">
        <v>1470</v>
      </c>
      <c r="M57" s="4">
        <v>1470</v>
      </c>
      <c r="N57" s="4" t="s">
        <v>277</v>
      </c>
      <c r="O57" s="4" t="s">
        <v>32</v>
      </c>
      <c r="P57" s="4" t="s">
        <v>33</v>
      </c>
      <c r="Q57" s="4">
        <v>0</v>
      </c>
      <c r="R57" s="7">
        <v>44598</v>
      </c>
      <c r="S57" s="6">
        <v>44606</v>
      </c>
      <c r="T57" s="4" t="s">
        <v>34</v>
      </c>
      <c r="U57" s="4">
        <v>1470</v>
      </c>
      <c r="V57" s="4">
        <v>0</v>
      </c>
      <c r="W57" s="4">
        <v>0</v>
      </c>
      <c r="X57" s="4" t="s">
        <v>278</v>
      </c>
      <c r="Y57" s="4" t="s">
        <v>279</v>
      </c>
    </row>
    <row r="58" s="4" customFormat="1" spans="1:25">
      <c r="A58" s="4" t="s">
        <v>280</v>
      </c>
      <c r="B58" s="4" t="s">
        <v>26</v>
      </c>
      <c r="C58" s="4" t="s">
        <v>27</v>
      </c>
      <c r="D58" s="4" t="s">
        <v>260</v>
      </c>
      <c r="E58" s="4" t="s">
        <v>261</v>
      </c>
      <c r="F58" s="6">
        <v>44598</v>
      </c>
      <c r="G58" s="6">
        <v>44599</v>
      </c>
      <c r="H58" s="4">
        <v>1</v>
      </c>
      <c r="I58" s="4">
        <v>1</v>
      </c>
      <c r="J58" s="4">
        <v>1</v>
      </c>
      <c r="K58" s="4" t="s">
        <v>30</v>
      </c>
      <c r="L58" s="4">
        <v>290</v>
      </c>
      <c r="M58" s="4">
        <v>290</v>
      </c>
      <c r="N58" s="4" t="s">
        <v>281</v>
      </c>
      <c r="O58" s="4" t="s">
        <v>32</v>
      </c>
      <c r="P58" s="4" t="s">
        <v>33</v>
      </c>
      <c r="Q58" s="4">
        <v>0</v>
      </c>
      <c r="R58" s="7">
        <v>44598</v>
      </c>
      <c r="S58" s="6">
        <v>44606</v>
      </c>
      <c r="T58" s="4" t="s">
        <v>34</v>
      </c>
      <c r="U58" s="4">
        <v>290</v>
      </c>
      <c r="V58" s="4">
        <v>0</v>
      </c>
      <c r="W58" s="4">
        <v>0</v>
      </c>
      <c r="X58" s="4" t="s">
        <v>282</v>
      </c>
      <c r="Y58" s="4" t="s">
        <v>283</v>
      </c>
    </row>
    <row r="59" s="4" customFormat="1" spans="1:25">
      <c r="A59" s="4" t="s">
        <v>112</v>
      </c>
      <c r="B59" s="4" t="s">
        <v>26</v>
      </c>
      <c r="C59" s="4" t="s">
        <v>174</v>
      </c>
      <c r="D59" s="4" t="s">
        <v>113</v>
      </c>
      <c r="E59" s="4" t="s">
        <v>114</v>
      </c>
      <c r="F59" s="6">
        <v>44598</v>
      </c>
      <c r="G59" s="6">
        <v>44599</v>
      </c>
      <c r="H59" s="4">
        <v>1</v>
      </c>
      <c r="I59" s="4">
        <v>1</v>
      </c>
      <c r="J59" s="4">
        <v>1</v>
      </c>
      <c r="K59" s="4" t="s">
        <v>30</v>
      </c>
      <c r="L59" s="4">
        <v>-738</v>
      </c>
      <c r="M59" s="4">
        <v>-738</v>
      </c>
      <c r="N59" s="4" t="s">
        <v>115</v>
      </c>
      <c r="O59" s="4" t="s">
        <v>32</v>
      </c>
      <c r="P59" s="4" t="s">
        <v>33</v>
      </c>
      <c r="Q59" s="4">
        <v>0</v>
      </c>
      <c r="R59" s="7">
        <v>44586</v>
      </c>
      <c r="S59" s="6">
        <v>44606</v>
      </c>
      <c r="T59" s="4" t="s">
        <v>34</v>
      </c>
      <c r="U59" s="4">
        <v>-738</v>
      </c>
      <c r="V59" s="4">
        <v>0</v>
      </c>
      <c r="W59" s="4">
        <v>0</v>
      </c>
      <c r="X59" s="4" t="s">
        <v>116</v>
      </c>
      <c r="Y59" s="4" t="s">
        <v>117</v>
      </c>
    </row>
    <row r="60" s="4" customFormat="1" spans="1:25">
      <c r="A60" s="4" t="s">
        <v>284</v>
      </c>
      <c r="B60" s="4" t="s">
        <v>26</v>
      </c>
      <c r="C60" s="4" t="s">
        <v>27</v>
      </c>
      <c r="D60" s="4" t="s">
        <v>285</v>
      </c>
      <c r="E60" s="4" t="s">
        <v>286</v>
      </c>
      <c r="F60" s="6">
        <v>44601</v>
      </c>
      <c r="G60" s="6">
        <v>44603</v>
      </c>
      <c r="H60" s="4">
        <v>1</v>
      </c>
      <c r="I60" s="4">
        <v>2</v>
      </c>
      <c r="J60" s="4">
        <v>2</v>
      </c>
      <c r="K60" s="4" t="s">
        <v>30</v>
      </c>
      <c r="L60" s="4">
        <v>658</v>
      </c>
      <c r="M60" s="4">
        <v>658</v>
      </c>
      <c r="N60" s="4" t="s">
        <v>287</v>
      </c>
      <c r="O60" s="4" t="s">
        <v>32</v>
      </c>
      <c r="P60" s="4" t="s">
        <v>33</v>
      </c>
      <c r="Q60" s="4">
        <v>0</v>
      </c>
      <c r="R60" s="7">
        <v>44599</v>
      </c>
      <c r="S60" s="6">
        <v>44606</v>
      </c>
      <c r="T60" s="4" t="s">
        <v>34</v>
      </c>
      <c r="U60" s="4">
        <v>658</v>
      </c>
      <c r="V60" s="4">
        <v>0</v>
      </c>
      <c r="W60" s="4">
        <v>0</v>
      </c>
      <c r="X60" s="4" t="s">
        <v>288</v>
      </c>
      <c r="Y60" s="4" t="s">
        <v>289</v>
      </c>
    </row>
    <row r="61" s="4" customFormat="1" spans="1:25">
      <c r="A61" s="4" t="s">
        <v>290</v>
      </c>
      <c r="B61" s="4" t="s">
        <v>26</v>
      </c>
      <c r="C61" s="4" t="s">
        <v>27</v>
      </c>
      <c r="D61" s="4" t="s">
        <v>285</v>
      </c>
      <c r="E61" s="4" t="s">
        <v>291</v>
      </c>
      <c r="F61" s="6">
        <v>44601</v>
      </c>
      <c r="G61" s="6">
        <v>44602</v>
      </c>
      <c r="H61" s="4">
        <v>1</v>
      </c>
      <c r="I61" s="4">
        <v>1</v>
      </c>
      <c r="J61" s="4">
        <v>1</v>
      </c>
      <c r="K61" s="4" t="s">
        <v>30</v>
      </c>
      <c r="L61" s="4">
        <v>270</v>
      </c>
      <c r="M61" s="4">
        <v>270</v>
      </c>
      <c r="N61" s="4" t="s">
        <v>292</v>
      </c>
      <c r="O61" s="4" t="s">
        <v>32</v>
      </c>
      <c r="P61" s="4" t="s">
        <v>33</v>
      </c>
      <c r="Q61" s="4">
        <v>0</v>
      </c>
      <c r="R61" s="7">
        <v>44599</v>
      </c>
      <c r="S61" s="6">
        <v>44606</v>
      </c>
      <c r="T61" s="4" t="s">
        <v>34</v>
      </c>
      <c r="U61" s="4">
        <v>270</v>
      </c>
      <c r="V61" s="4">
        <v>0</v>
      </c>
      <c r="W61" s="4">
        <v>0</v>
      </c>
      <c r="X61" s="4" t="s">
        <v>293</v>
      </c>
      <c r="Y61" s="4" t="s">
        <v>163</v>
      </c>
    </row>
    <row r="62" s="4" customFormat="1" spans="1:25">
      <c r="A62" s="4" t="s">
        <v>290</v>
      </c>
      <c r="B62" s="4" t="s">
        <v>26</v>
      </c>
      <c r="C62" s="4" t="s">
        <v>174</v>
      </c>
      <c r="D62" s="4" t="s">
        <v>285</v>
      </c>
      <c r="E62" s="4" t="s">
        <v>291</v>
      </c>
      <c r="F62" s="6">
        <v>44601</v>
      </c>
      <c r="G62" s="6">
        <v>44602</v>
      </c>
      <c r="H62" s="4">
        <v>1</v>
      </c>
      <c r="I62" s="4">
        <v>1</v>
      </c>
      <c r="J62" s="4">
        <v>1</v>
      </c>
      <c r="K62" s="4" t="s">
        <v>30</v>
      </c>
      <c r="L62" s="4">
        <v>-270</v>
      </c>
      <c r="M62" s="4">
        <v>-270</v>
      </c>
      <c r="N62" s="4" t="s">
        <v>292</v>
      </c>
      <c r="O62" s="4" t="s">
        <v>32</v>
      </c>
      <c r="P62" s="4" t="s">
        <v>33</v>
      </c>
      <c r="Q62" s="4">
        <v>0</v>
      </c>
      <c r="R62" s="7">
        <v>44599</v>
      </c>
      <c r="S62" s="6">
        <v>44606</v>
      </c>
      <c r="T62" s="4" t="s">
        <v>34</v>
      </c>
      <c r="U62" s="4">
        <v>-270</v>
      </c>
      <c r="V62" s="4">
        <v>0</v>
      </c>
      <c r="W62" s="4">
        <v>0</v>
      </c>
      <c r="X62" s="4" t="s">
        <v>293</v>
      </c>
      <c r="Y62" s="4" t="s">
        <v>163</v>
      </c>
    </row>
    <row r="63" s="4" customFormat="1" spans="1:25">
      <c r="A63" s="4" t="s">
        <v>294</v>
      </c>
      <c r="B63" s="4" t="s">
        <v>26</v>
      </c>
      <c r="C63" s="4" t="s">
        <v>27</v>
      </c>
      <c r="D63" s="4" t="s">
        <v>295</v>
      </c>
      <c r="E63" s="4" t="s">
        <v>296</v>
      </c>
      <c r="F63" s="6">
        <v>44600</v>
      </c>
      <c r="G63" s="6">
        <v>44601</v>
      </c>
      <c r="H63" s="4">
        <v>1</v>
      </c>
      <c r="I63" s="4">
        <v>1</v>
      </c>
      <c r="J63" s="4">
        <v>1</v>
      </c>
      <c r="K63" s="4" t="s">
        <v>30</v>
      </c>
      <c r="L63" s="4">
        <v>176</v>
      </c>
      <c r="M63" s="4">
        <v>176</v>
      </c>
      <c r="N63" s="4" t="s">
        <v>297</v>
      </c>
      <c r="O63" s="4" t="s">
        <v>32</v>
      </c>
      <c r="P63" s="4" t="s">
        <v>33</v>
      </c>
      <c r="Q63" s="4">
        <v>0</v>
      </c>
      <c r="R63" s="7">
        <v>44599</v>
      </c>
      <c r="S63" s="6">
        <v>44606</v>
      </c>
      <c r="T63" s="4" t="s">
        <v>34</v>
      </c>
      <c r="U63" s="4">
        <v>176</v>
      </c>
      <c r="V63" s="4">
        <v>0</v>
      </c>
      <c r="W63" s="4">
        <v>0</v>
      </c>
      <c r="X63" s="4" t="s">
        <v>298</v>
      </c>
      <c r="Y63" s="4" t="s">
        <v>299</v>
      </c>
    </row>
    <row r="64" s="4" customFormat="1" spans="1:25">
      <c r="A64" s="4" t="s">
        <v>216</v>
      </c>
      <c r="B64" s="4" t="s">
        <v>26</v>
      </c>
      <c r="C64" s="4" t="s">
        <v>174</v>
      </c>
      <c r="D64" s="4" t="s">
        <v>217</v>
      </c>
      <c r="E64" s="4" t="s">
        <v>218</v>
      </c>
      <c r="F64" s="6">
        <v>44602</v>
      </c>
      <c r="G64" s="6">
        <v>44603</v>
      </c>
      <c r="H64" s="4">
        <v>1</v>
      </c>
      <c r="I64" s="4">
        <v>1</v>
      </c>
      <c r="J64" s="4">
        <v>1</v>
      </c>
      <c r="K64" s="4" t="s">
        <v>30</v>
      </c>
      <c r="L64" s="4">
        <v>-568</v>
      </c>
      <c r="M64" s="4">
        <v>-568</v>
      </c>
      <c r="N64" s="4" t="s">
        <v>219</v>
      </c>
      <c r="O64" s="4" t="s">
        <v>32</v>
      </c>
      <c r="P64" s="4" t="s">
        <v>33</v>
      </c>
      <c r="Q64" s="4">
        <v>0</v>
      </c>
      <c r="R64" s="7">
        <v>44596</v>
      </c>
      <c r="S64" s="6">
        <v>44606</v>
      </c>
      <c r="T64" s="4" t="s">
        <v>34</v>
      </c>
      <c r="U64" s="4">
        <v>-568</v>
      </c>
      <c r="V64" s="4">
        <v>0</v>
      </c>
      <c r="W64" s="4">
        <v>0</v>
      </c>
      <c r="X64" s="4" t="s">
        <v>220</v>
      </c>
      <c r="Y64" s="4" t="s">
        <v>163</v>
      </c>
    </row>
    <row r="65" s="4" customFormat="1" spans="1:25">
      <c r="A65" s="4" t="s">
        <v>300</v>
      </c>
      <c r="B65" s="4" t="s">
        <v>26</v>
      </c>
      <c r="C65" s="4" t="s">
        <v>27</v>
      </c>
      <c r="D65" s="4" t="s">
        <v>301</v>
      </c>
      <c r="E65" s="4" t="s">
        <v>302</v>
      </c>
      <c r="F65" s="6">
        <v>44600</v>
      </c>
      <c r="G65" s="6">
        <v>44603</v>
      </c>
      <c r="H65" s="4">
        <v>1</v>
      </c>
      <c r="I65" s="4">
        <v>3</v>
      </c>
      <c r="J65" s="4">
        <v>3</v>
      </c>
      <c r="K65" s="4" t="s">
        <v>30</v>
      </c>
      <c r="L65" s="4">
        <v>1071</v>
      </c>
      <c r="M65" s="4">
        <v>1071</v>
      </c>
      <c r="N65" s="4" t="s">
        <v>303</v>
      </c>
      <c r="O65" s="4" t="s">
        <v>32</v>
      </c>
      <c r="P65" s="4" t="s">
        <v>33</v>
      </c>
      <c r="Q65" s="4">
        <v>0</v>
      </c>
      <c r="R65" s="7">
        <v>44599</v>
      </c>
      <c r="S65" s="6">
        <v>44606</v>
      </c>
      <c r="T65" s="4" t="s">
        <v>34</v>
      </c>
      <c r="U65" s="4">
        <v>1071</v>
      </c>
      <c r="V65" s="4">
        <v>0</v>
      </c>
      <c r="W65" s="4">
        <v>0</v>
      </c>
      <c r="X65" s="4" t="s">
        <v>304</v>
      </c>
      <c r="Y65" s="4" t="s">
        <v>305</v>
      </c>
    </row>
    <row r="66" s="4" customFormat="1" spans="1:25">
      <c r="A66" s="4" t="s">
        <v>306</v>
      </c>
      <c r="B66" s="4" t="s">
        <v>26</v>
      </c>
      <c r="C66" s="4" t="s">
        <v>27</v>
      </c>
      <c r="D66" s="4" t="s">
        <v>47</v>
      </c>
      <c r="E66" s="4" t="s">
        <v>48</v>
      </c>
      <c r="F66" s="6">
        <v>44602</v>
      </c>
      <c r="G66" s="6">
        <v>44603</v>
      </c>
      <c r="H66" s="4">
        <v>1</v>
      </c>
      <c r="I66" s="4">
        <v>1</v>
      </c>
      <c r="J66" s="4">
        <v>1</v>
      </c>
      <c r="K66" s="4" t="s">
        <v>30</v>
      </c>
      <c r="L66" s="4">
        <v>607</v>
      </c>
      <c r="M66" s="4">
        <v>607</v>
      </c>
      <c r="N66" s="4" t="s">
        <v>49</v>
      </c>
      <c r="O66" s="4" t="s">
        <v>32</v>
      </c>
      <c r="P66" s="4" t="s">
        <v>33</v>
      </c>
      <c r="Q66" s="4">
        <v>0</v>
      </c>
      <c r="R66" s="7">
        <v>44599</v>
      </c>
      <c r="S66" s="6">
        <v>44606</v>
      </c>
      <c r="T66" s="4" t="s">
        <v>34</v>
      </c>
      <c r="U66" s="4">
        <v>607</v>
      </c>
      <c r="V66" s="4">
        <v>0</v>
      </c>
      <c r="W66" s="4">
        <v>0</v>
      </c>
      <c r="X66" s="4" t="s">
        <v>307</v>
      </c>
      <c r="Y66" s="4" t="s">
        <v>308</v>
      </c>
    </row>
    <row r="67" s="4" customFormat="1" spans="1:25">
      <c r="A67" s="4" t="s">
        <v>309</v>
      </c>
      <c r="B67" s="4" t="s">
        <v>26</v>
      </c>
      <c r="C67" s="4" t="s">
        <v>27</v>
      </c>
      <c r="D67" s="4" t="s">
        <v>135</v>
      </c>
      <c r="E67" s="4" t="s">
        <v>266</v>
      </c>
      <c r="F67" s="6">
        <v>44601</v>
      </c>
      <c r="G67" s="6">
        <v>44604</v>
      </c>
      <c r="H67" s="4">
        <v>1</v>
      </c>
      <c r="I67" s="4">
        <v>3</v>
      </c>
      <c r="J67" s="4">
        <v>3</v>
      </c>
      <c r="K67" s="4" t="s">
        <v>30</v>
      </c>
      <c r="L67" s="4">
        <v>1467</v>
      </c>
      <c r="M67" s="4">
        <v>1467</v>
      </c>
      <c r="N67" s="4" t="s">
        <v>310</v>
      </c>
      <c r="O67" s="4" t="s">
        <v>32</v>
      </c>
      <c r="P67" s="4" t="s">
        <v>33</v>
      </c>
      <c r="Q67" s="4">
        <v>0</v>
      </c>
      <c r="R67" s="7">
        <v>44600</v>
      </c>
      <c r="S67" s="6">
        <v>44606</v>
      </c>
      <c r="T67" s="4" t="s">
        <v>34</v>
      </c>
      <c r="U67" s="4">
        <v>1467</v>
      </c>
      <c r="V67" s="4">
        <v>0</v>
      </c>
      <c r="W67" s="4">
        <v>0</v>
      </c>
      <c r="X67" s="4" t="s">
        <v>163</v>
      </c>
      <c r="Y67" s="4" t="s">
        <v>311</v>
      </c>
    </row>
    <row r="68" s="4" customFormat="1" spans="1:25">
      <c r="A68" s="4" t="s">
        <v>312</v>
      </c>
      <c r="B68" s="4" t="s">
        <v>26</v>
      </c>
      <c r="C68" s="4" t="s">
        <v>27</v>
      </c>
      <c r="D68" s="4" t="s">
        <v>135</v>
      </c>
      <c r="E68" s="4" t="s">
        <v>266</v>
      </c>
      <c r="F68" s="6">
        <v>44604</v>
      </c>
      <c r="G68" s="6">
        <v>44605</v>
      </c>
      <c r="H68" s="4">
        <v>1</v>
      </c>
      <c r="I68" s="4">
        <v>1</v>
      </c>
      <c r="J68" s="4">
        <v>1</v>
      </c>
      <c r="K68" s="4" t="s">
        <v>30</v>
      </c>
      <c r="L68" s="4">
        <v>489</v>
      </c>
      <c r="M68" s="4">
        <v>489</v>
      </c>
      <c r="N68" s="4" t="s">
        <v>313</v>
      </c>
      <c r="O68" s="4" t="s">
        <v>32</v>
      </c>
      <c r="P68" s="4" t="s">
        <v>33</v>
      </c>
      <c r="Q68" s="4">
        <v>0</v>
      </c>
      <c r="R68" s="7">
        <v>44600</v>
      </c>
      <c r="S68" s="6">
        <v>44606</v>
      </c>
      <c r="T68" s="4" t="s">
        <v>34</v>
      </c>
      <c r="U68" s="4">
        <v>489</v>
      </c>
      <c r="V68" s="4">
        <v>0</v>
      </c>
      <c r="W68" s="4">
        <v>0</v>
      </c>
      <c r="X68" s="4" t="s">
        <v>314</v>
      </c>
      <c r="Y68" s="4" t="s">
        <v>315</v>
      </c>
    </row>
    <row r="69" s="4" customFormat="1" spans="1:25">
      <c r="A69" s="4" t="s">
        <v>316</v>
      </c>
      <c r="B69" s="4" t="s">
        <v>26</v>
      </c>
      <c r="C69" s="4" t="s">
        <v>27</v>
      </c>
      <c r="D69" s="4" t="s">
        <v>135</v>
      </c>
      <c r="E69" s="4" t="s">
        <v>266</v>
      </c>
      <c r="F69" s="6">
        <v>44604</v>
      </c>
      <c r="G69" s="6">
        <v>44605</v>
      </c>
      <c r="H69" s="4">
        <v>1</v>
      </c>
      <c r="I69" s="4">
        <v>1</v>
      </c>
      <c r="J69" s="4">
        <v>1</v>
      </c>
      <c r="K69" s="4" t="s">
        <v>30</v>
      </c>
      <c r="L69" s="4">
        <v>489</v>
      </c>
      <c r="M69" s="4">
        <v>489</v>
      </c>
      <c r="N69" s="4" t="s">
        <v>317</v>
      </c>
      <c r="O69" s="4" t="s">
        <v>32</v>
      </c>
      <c r="P69" s="4" t="s">
        <v>33</v>
      </c>
      <c r="Q69" s="4">
        <v>0</v>
      </c>
      <c r="R69" s="7">
        <v>44600</v>
      </c>
      <c r="S69" s="6">
        <v>44606</v>
      </c>
      <c r="T69" s="4" t="s">
        <v>34</v>
      </c>
      <c r="U69" s="4">
        <v>489</v>
      </c>
      <c r="V69" s="4">
        <v>0</v>
      </c>
      <c r="W69" s="4">
        <v>0</v>
      </c>
      <c r="X69" s="4" t="s">
        <v>318</v>
      </c>
      <c r="Y69" s="4" t="s">
        <v>319</v>
      </c>
    </row>
    <row r="70" s="4" customFormat="1" spans="1:25">
      <c r="A70" s="4" t="s">
        <v>320</v>
      </c>
      <c r="B70" s="4" t="s">
        <v>26</v>
      </c>
      <c r="C70" s="4" t="s">
        <v>27</v>
      </c>
      <c r="D70" s="4" t="s">
        <v>321</v>
      </c>
      <c r="E70" s="4" t="s">
        <v>322</v>
      </c>
      <c r="F70" s="6">
        <v>44604</v>
      </c>
      <c r="G70" s="6">
        <v>44605</v>
      </c>
      <c r="H70" s="4">
        <v>1</v>
      </c>
      <c r="I70" s="4">
        <v>1</v>
      </c>
      <c r="J70" s="4">
        <v>1</v>
      </c>
      <c r="K70" s="4" t="s">
        <v>30</v>
      </c>
      <c r="L70" s="4">
        <v>454</v>
      </c>
      <c r="M70" s="4">
        <v>454</v>
      </c>
      <c r="N70" s="4" t="s">
        <v>323</v>
      </c>
      <c r="O70" s="4" t="s">
        <v>32</v>
      </c>
      <c r="P70" s="4" t="s">
        <v>33</v>
      </c>
      <c r="Q70" s="4">
        <v>0</v>
      </c>
      <c r="R70" s="7">
        <v>44600</v>
      </c>
      <c r="S70" s="6">
        <v>44606</v>
      </c>
      <c r="T70" s="4" t="s">
        <v>34</v>
      </c>
      <c r="U70" s="4">
        <v>454</v>
      </c>
      <c r="V70" s="4">
        <v>0</v>
      </c>
      <c r="W70" s="4">
        <v>0</v>
      </c>
      <c r="X70" s="4" t="s">
        <v>324</v>
      </c>
      <c r="Y70" s="4" t="s">
        <v>325</v>
      </c>
    </row>
    <row r="71" s="4" customFormat="1" spans="1:25">
      <c r="A71" s="4" t="s">
        <v>326</v>
      </c>
      <c r="B71" s="4" t="s">
        <v>26</v>
      </c>
      <c r="C71" s="4" t="s">
        <v>27</v>
      </c>
      <c r="D71" s="4" t="s">
        <v>285</v>
      </c>
      <c r="E71" s="4" t="s">
        <v>286</v>
      </c>
      <c r="F71" s="6">
        <v>44604</v>
      </c>
      <c r="G71" s="6">
        <v>44605</v>
      </c>
      <c r="H71" s="4">
        <v>1</v>
      </c>
      <c r="I71" s="4">
        <v>1</v>
      </c>
      <c r="J71" s="4">
        <v>1</v>
      </c>
      <c r="K71" s="4" t="s">
        <v>30</v>
      </c>
      <c r="L71" s="4">
        <v>329</v>
      </c>
      <c r="M71" s="4">
        <v>329</v>
      </c>
      <c r="N71" s="4" t="s">
        <v>327</v>
      </c>
      <c r="O71" s="4" t="s">
        <v>32</v>
      </c>
      <c r="P71" s="4" t="s">
        <v>33</v>
      </c>
      <c r="Q71" s="4">
        <v>0</v>
      </c>
      <c r="R71" s="7">
        <v>44601</v>
      </c>
      <c r="S71" s="6">
        <v>44606</v>
      </c>
      <c r="T71" s="4" t="s">
        <v>34</v>
      </c>
      <c r="U71" s="4">
        <v>329</v>
      </c>
      <c r="V71" s="4">
        <v>0</v>
      </c>
      <c r="W71" s="4">
        <v>0</v>
      </c>
      <c r="X71" s="4" t="s">
        <v>328</v>
      </c>
      <c r="Y71" s="4" t="s">
        <v>163</v>
      </c>
    </row>
    <row r="72" s="4" customFormat="1" spans="1:25">
      <c r="A72" s="4" t="s">
        <v>326</v>
      </c>
      <c r="B72" s="4" t="s">
        <v>26</v>
      </c>
      <c r="C72" s="4" t="s">
        <v>174</v>
      </c>
      <c r="D72" s="4" t="s">
        <v>285</v>
      </c>
      <c r="E72" s="4" t="s">
        <v>286</v>
      </c>
      <c r="F72" s="6">
        <v>44604</v>
      </c>
      <c r="G72" s="6">
        <v>44605</v>
      </c>
      <c r="H72" s="4">
        <v>1</v>
      </c>
      <c r="I72" s="4">
        <v>1</v>
      </c>
      <c r="J72" s="4">
        <v>1</v>
      </c>
      <c r="K72" s="4" t="s">
        <v>30</v>
      </c>
      <c r="L72" s="4">
        <v>-329</v>
      </c>
      <c r="M72" s="4">
        <v>-329</v>
      </c>
      <c r="N72" s="4" t="s">
        <v>327</v>
      </c>
      <c r="O72" s="4" t="s">
        <v>32</v>
      </c>
      <c r="P72" s="4" t="s">
        <v>33</v>
      </c>
      <c r="Q72" s="4">
        <v>0</v>
      </c>
      <c r="R72" s="7">
        <v>44601</v>
      </c>
      <c r="S72" s="6">
        <v>44606</v>
      </c>
      <c r="T72" s="4" t="s">
        <v>34</v>
      </c>
      <c r="U72" s="4">
        <v>-329</v>
      </c>
      <c r="V72" s="4">
        <v>0</v>
      </c>
      <c r="W72" s="4">
        <v>0</v>
      </c>
      <c r="X72" s="4" t="s">
        <v>328</v>
      </c>
      <c r="Y72" s="4" t="s">
        <v>163</v>
      </c>
    </row>
    <row r="73" s="4" customFormat="1" spans="1:25">
      <c r="A73" s="4" t="s">
        <v>329</v>
      </c>
      <c r="B73" s="4" t="s">
        <v>26</v>
      </c>
      <c r="C73" s="4" t="s">
        <v>27</v>
      </c>
      <c r="D73" s="4" t="s">
        <v>64</v>
      </c>
      <c r="E73" s="4" t="s">
        <v>227</v>
      </c>
      <c r="F73" s="6">
        <v>44603</v>
      </c>
      <c r="G73" s="6">
        <v>44605</v>
      </c>
      <c r="H73" s="4">
        <v>1</v>
      </c>
      <c r="I73" s="4">
        <v>2</v>
      </c>
      <c r="J73" s="4">
        <v>2</v>
      </c>
      <c r="K73" s="4" t="s">
        <v>30</v>
      </c>
      <c r="L73" s="4">
        <v>1324</v>
      </c>
      <c r="M73" s="4">
        <v>1324</v>
      </c>
      <c r="N73" s="4" t="s">
        <v>330</v>
      </c>
      <c r="O73" s="4" t="s">
        <v>32</v>
      </c>
      <c r="P73" s="4" t="s">
        <v>33</v>
      </c>
      <c r="Q73" s="4">
        <v>0</v>
      </c>
      <c r="R73" s="7">
        <v>44601</v>
      </c>
      <c r="S73" s="6">
        <v>44606</v>
      </c>
      <c r="T73" s="4" t="s">
        <v>34</v>
      </c>
      <c r="U73" s="4">
        <v>1324</v>
      </c>
      <c r="V73" s="4">
        <v>0</v>
      </c>
      <c r="W73" s="4">
        <v>0</v>
      </c>
      <c r="X73" s="4" t="s">
        <v>331</v>
      </c>
      <c r="Y73" s="4" t="s">
        <v>332</v>
      </c>
    </row>
    <row r="74" s="4" customFormat="1" spans="1:25">
      <c r="A74" s="4" t="s">
        <v>333</v>
      </c>
      <c r="B74" s="4" t="s">
        <v>26</v>
      </c>
      <c r="C74" s="4" t="s">
        <v>27</v>
      </c>
      <c r="D74" s="4" t="s">
        <v>141</v>
      </c>
      <c r="E74" s="4" t="s">
        <v>334</v>
      </c>
      <c r="F74" s="6">
        <v>44604</v>
      </c>
      <c r="G74" s="6">
        <v>44605</v>
      </c>
      <c r="H74" s="4">
        <v>1</v>
      </c>
      <c r="I74" s="4">
        <v>1</v>
      </c>
      <c r="J74" s="4">
        <v>1</v>
      </c>
      <c r="K74" s="4" t="s">
        <v>30</v>
      </c>
      <c r="L74" s="4">
        <v>808</v>
      </c>
      <c r="M74" s="4">
        <v>808</v>
      </c>
      <c r="N74" s="4" t="s">
        <v>335</v>
      </c>
      <c r="O74" s="4" t="s">
        <v>32</v>
      </c>
      <c r="P74" s="4" t="s">
        <v>33</v>
      </c>
      <c r="Q74" s="4">
        <v>0</v>
      </c>
      <c r="R74" s="7">
        <v>44601</v>
      </c>
      <c r="S74" s="6">
        <v>44606</v>
      </c>
      <c r="T74" s="4" t="s">
        <v>34</v>
      </c>
      <c r="U74" s="4">
        <v>808</v>
      </c>
      <c r="V74" s="4">
        <v>0</v>
      </c>
      <c r="W74" s="4">
        <v>0</v>
      </c>
      <c r="X74" s="4" t="s">
        <v>336</v>
      </c>
      <c r="Y74" s="4" t="s">
        <v>337</v>
      </c>
    </row>
    <row r="75" s="4" customFormat="1" spans="1:25">
      <c r="A75" s="4" t="s">
        <v>338</v>
      </c>
      <c r="B75" s="4" t="s">
        <v>26</v>
      </c>
      <c r="C75" s="4" t="s">
        <v>27</v>
      </c>
      <c r="D75" s="4" t="s">
        <v>339</v>
      </c>
      <c r="E75" s="4" t="s">
        <v>340</v>
      </c>
      <c r="F75" s="6">
        <v>44601</v>
      </c>
      <c r="G75" s="6">
        <v>44602</v>
      </c>
      <c r="H75" s="4">
        <v>1</v>
      </c>
      <c r="I75" s="4">
        <v>1</v>
      </c>
      <c r="J75" s="4">
        <v>1</v>
      </c>
      <c r="K75" s="4" t="s">
        <v>30</v>
      </c>
      <c r="L75" s="4">
        <v>1199</v>
      </c>
      <c r="M75" s="4">
        <v>1199</v>
      </c>
      <c r="N75" s="4" t="s">
        <v>341</v>
      </c>
      <c r="O75" s="4" t="s">
        <v>32</v>
      </c>
      <c r="P75" s="4" t="s">
        <v>33</v>
      </c>
      <c r="Q75" s="4">
        <v>0</v>
      </c>
      <c r="R75" s="7">
        <v>44601</v>
      </c>
      <c r="S75" s="6">
        <v>44606</v>
      </c>
      <c r="T75" s="4" t="s">
        <v>34</v>
      </c>
      <c r="U75" s="4">
        <v>1199</v>
      </c>
      <c r="V75" s="4">
        <v>0</v>
      </c>
      <c r="W75" s="4">
        <v>0</v>
      </c>
      <c r="X75" s="4" t="s">
        <v>342</v>
      </c>
      <c r="Y75" s="4" t="s">
        <v>343</v>
      </c>
    </row>
    <row r="76" s="4" customFormat="1" spans="1:25">
      <c r="A76" s="4" t="s">
        <v>344</v>
      </c>
      <c r="B76" s="4" t="s">
        <v>26</v>
      </c>
      <c r="C76" s="4" t="s">
        <v>27</v>
      </c>
      <c r="D76" s="4" t="s">
        <v>125</v>
      </c>
      <c r="E76" s="4" t="s">
        <v>345</v>
      </c>
      <c r="F76" s="6">
        <v>44604</v>
      </c>
      <c r="G76" s="6">
        <v>44605</v>
      </c>
      <c r="H76" s="4">
        <v>2</v>
      </c>
      <c r="I76" s="4">
        <v>1</v>
      </c>
      <c r="J76" s="4">
        <v>2</v>
      </c>
      <c r="K76" s="4" t="s">
        <v>30</v>
      </c>
      <c r="L76" s="4">
        <v>652</v>
      </c>
      <c r="M76" s="4">
        <v>652</v>
      </c>
      <c r="N76" s="4" t="s">
        <v>346</v>
      </c>
      <c r="O76" s="4" t="s">
        <v>32</v>
      </c>
      <c r="P76" s="4" t="s">
        <v>33</v>
      </c>
      <c r="Q76" s="4">
        <v>0</v>
      </c>
      <c r="R76" s="7">
        <v>44601</v>
      </c>
      <c r="S76" s="6">
        <v>44606</v>
      </c>
      <c r="T76" s="4" t="s">
        <v>34</v>
      </c>
      <c r="U76" s="4">
        <v>652</v>
      </c>
      <c r="V76" s="4">
        <v>0</v>
      </c>
      <c r="W76" s="4">
        <v>0</v>
      </c>
      <c r="X76" s="4" t="s">
        <v>347</v>
      </c>
      <c r="Y76" s="4" t="s">
        <v>163</v>
      </c>
    </row>
    <row r="77" s="4" customFormat="1" spans="1:25">
      <c r="A77" s="4" t="s">
        <v>344</v>
      </c>
      <c r="B77" s="4" t="s">
        <v>26</v>
      </c>
      <c r="C77" s="4" t="s">
        <v>174</v>
      </c>
      <c r="D77" s="4" t="s">
        <v>125</v>
      </c>
      <c r="E77" s="4" t="s">
        <v>345</v>
      </c>
      <c r="F77" s="6">
        <v>44604</v>
      </c>
      <c r="G77" s="6">
        <v>44605</v>
      </c>
      <c r="H77" s="4">
        <v>2</v>
      </c>
      <c r="I77" s="4">
        <v>1</v>
      </c>
      <c r="J77" s="4">
        <v>2</v>
      </c>
      <c r="K77" s="4" t="s">
        <v>30</v>
      </c>
      <c r="L77" s="4">
        <v>-652</v>
      </c>
      <c r="M77" s="4">
        <v>-652</v>
      </c>
      <c r="N77" s="4" t="s">
        <v>346</v>
      </c>
      <c r="O77" s="4" t="s">
        <v>32</v>
      </c>
      <c r="P77" s="4" t="s">
        <v>33</v>
      </c>
      <c r="Q77" s="4">
        <v>0</v>
      </c>
      <c r="R77" s="7">
        <v>44601</v>
      </c>
      <c r="S77" s="6">
        <v>44606</v>
      </c>
      <c r="T77" s="4" t="s">
        <v>34</v>
      </c>
      <c r="U77" s="4">
        <v>-652</v>
      </c>
      <c r="V77" s="4">
        <v>0</v>
      </c>
      <c r="W77" s="4">
        <v>0</v>
      </c>
      <c r="X77" s="4" t="s">
        <v>347</v>
      </c>
      <c r="Y77" s="4" t="s">
        <v>163</v>
      </c>
    </row>
    <row r="78" s="4" customFormat="1" spans="1:25">
      <c r="A78" s="4" t="s">
        <v>348</v>
      </c>
      <c r="B78" s="4" t="s">
        <v>26</v>
      </c>
      <c r="C78" s="4" t="s">
        <v>27</v>
      </c>
      <c r="D78" s="4" t="s">
        <v>349</v>
      </c>
      <c r="E78" s="4" t="s">
        <v>334</v>
      </c>
      <c r="F78" s="6">
        <v>44603</v>
      </c>
      <c r="G78" s="6">
        <v>44605</v>
      </c>
      <c r="H78" s="4">
        <v>1</v>
      </c>
      <c r="I78" s="4">
        <v>2</v>
      </c>
      <c r="J78" s="4">
        <v>2</v>
      </c>
      <c r="K78" s="4" t="s">
        <v>30</v>
      </c>
      <c r="L78" s="4">
        <v>1272</v>
      </c>
      <c r="M78" s="4">
        <v>1272</v>
      </c>
      <c r="N78" s="4" t="s">
        <v>350</v>
      </c>
      <c r="O78" s="4" t="s">
        <v>32</v>
      </c>
      <c r="P78" s="4" t="s">
        <v>33</v>
      </c>
      <c r="Q78" s="4">
        <v>0</v>
      </c>
      <c r="R78" s="7">
        <v>44601</v>
      </c>
      <c r="S78" s="6">
        <v>44606</v>
      </c>
      <c r="T78" s="4" t="s">
        <v>34</v>
      </c>
      <c r="U78" s="4">
        <v>1272</v>
      </c>
      <c r="V78" s="4">
        <v>0</v>
      </c>
      <c r="W78" s="4">
        <v>0</v>
      </c>
      <c r="X78" s="4" t="s">
        <v>351</v>
      </c>
      <c r="Y78" s="4" t="s">
        <v>163</v>
      </c>
    </row>
    <row r="79" s="4" customFormat="1" spans="1:25">
      <c r="A79" s="4" t="s">
        <v>348</v>
      </c>
      <c r="B79" s="4" t="s">
        <v>26</v>
      </c>
      <c r="C79" s="4" t="s">
        <v>174</v>
      </c>
      <c r="D79" s="4" t="s">
        <v>349</v>
      </c>
      <c r="E79" s="4" t="s">
        <v>334</v>
      </c>
      <c r="F79" s="6">
        <v>44603</v>
      </c>
      <c r="G79" s="6">
        <v>44605</v>
      </c>
      <c r="H79" s="4">
        <v>1</v>
      </c>
      <c r="I79" s="4">
        <v>2</v>
      </c>
      <c r="J79" s="4">
        <v>2</v>
      </c>
      <c r="K79" s="4" t="s">
        <v>30</v>
      </c>
      <c r="L79" s="4">
        <v>-1272</v>
      </c>
      <c r="M79" s="4">
        <v>-1272</v>
      </c>
      <c r="N79" s="4" t="s">
        <v>350</v>
      </c>
      <c r="O79" s="4" t="s">
        <v>32</v>
      </c>
      <c r="P79" s="4" t="s">
        <v>33</v>
      </c>
      <c r="Q79" s="4">
        <v>0</v>
      </c>
      <c r="R79" s="7">
        <v>44601</v>
      </c>
      <c r="S79" s="6">
        <v>44606</v>
      </c>
      <c r="T79" s="4" t="s">
        <v>34</v>
      </c>
      <c r="U79" s="4">
        <v>-1272</v>
      </c>
      <c r="V79" s="4">
        <v>0</v>
      </c>
      <c r="W79" s="4">
        <v>0</v>
      </c>
      <c r="X79" s="4" t="s">
        <v>351</v>
      </c>
      <c r="Y79" s="4" t="s">
        <v>163</v>
      </c>
    </row>
    <row r="80" s="4" customFormat="1" spans="1:25">
      <c r="A80" s="4" t="s">
        <v>352</v>
      </c>
      <c r="B80" s="4" t="s">
        <v>26</v>
      </c>
      <c r="C80" s="4" t="s">
        <v>27</v>
      </c>
      <c r="D80" s="4" t="s">
        <v>353</v>
      </c>
      <c r="E80" s="4" t="s">
        <v>334</v>
      </c>
      <c r="F80" s="6">
        <v>44604</v>
      </c>
      <c r="G80" s="6">
        <v>44605</v>
      </c>
      <c r="H80" s="4">
        <v>1</v>
      </c>
      <c r="I80" s="4">
        <v>1</v>
      </c>
      <c r="J80" s="4">
        <v>1</v>
      </c>
      <c r="K80" s="4" t="s">
        <v>30</v>
      </c>
      <c r="L80" s="4">
        <v>465</v>
      </c>
      <c r="M80" s="4">
        <v>465</v>
      </c>
      <c r="N80" s="4" t="s">
        <v>354</v>
      </c>
      <c r="O80" s="4" t="s">
        <v>32</v>
      </c>
      <c r="P80" s="4" t="s">
        <v>33</v>
      </c>
      <c r="Q80" s="4">
        <v>0</v>
      </c>
      <c r="R80" s="7">
        <v>44602</v>
      </c>
      <c r="S80" s="6">
        <v>44606</v>
      </c>
      <c r="T80" s="4" t="s">
        <v>34</v>
      </c>
      <c r="U80" s="4">
        <v>465</v>
      </c>
      <c r="V80" s="4">
        <v>0</v>
      </c>
      <c r="W80" s="4">
        <v>0</v>
      </c>
      <c r="X80" s="4" t="s">
        <v>355</v>
      </c>
      <c r="Y80" s="4" t="s">
        <v>356</v>
      </c>
    </row>
    <row r="81" s="4" customFormat="1" spans="1:25">
      <c r="A81" s="4" t="s">
        <v>357</v>
      </c>
      <c r="B81" s="4" t="s">
        <v>26</v>
      </c>
      <c r="C81" s="4" t="s">
        <v>27</v>
      </c>
      <c r="D81" s="4" t="s">
        <v>339</v>
      </c>
      <c r="E81" s="4" t="s">
        <v>340</v>
      </c>
      <c r="F81" s="6">
        <v>44602</v>
      </c>
      <c r="G81" s="6">
        <v>44603</v>
      </c>
      <c r="H81" s="4">
        <v>1</v>
      </c>
      <c r="I81" s="4">
        <v>1</v>
      </c>
      <c r="J81" s="4">
        <v>1</v>
      </c>
      <c r="K81" s="4" t="s">
        <v>30</v>
      </c>
      <c r="L81" s="4">
        <v>1199</v>
      </c>
      <c r="M81" s="4">
        <v>1199</v>
      </c>
      <c r="N81" s="4" t="s">
        <v>358</v>
      </c>
      <c r="O81" s="4" t="s">
        <v>32</v>
      </c>
      <c r="P81" s="4" t="s">
        <v>33</v>
      </c>
      <c r="Q81" s="4">
        <v>0</v>
      </c>
      <c r="R81" s="7">
        <v>44602</v>
      </c>
      <c r="S81" s="6">
        <v>44606</v>
      </c>
      <c r="T81" s="4" t="s">
        <v>34</v>
      </c>
      <c r="U81" s="4">
        <v>1199</v>
      </c>
      <c r="V81" s="4">
        <v>0</v>
      </c>
      <c r="W81" s="4">
        <v>0</v>
      </c>
      <c r="X81" s="4" t="s">
        <v>359</v>
      </c>
      <c r="Y81" s="4" t="s">
        <v>360</v>
      </c>
    </row>
    <row r="82" s="4" customFormat="1" spans="1:25">
      <c r="A82" s="4" t="s">
        <v>361</v>
      </c>
      <c r="B82" s="4" t="s">
        <v>26</v>
      </c>
      <c r="C82" s="4" t="s">
        <v>27</v>
      </c>
      <c r="D82" s="4" t="s">
        <v>362</v>
      </c>
      <c r="E82" s="4" t="s">
        <v>363</v>
      </c>
      <c r="F82" s="6">
        <v>44602</v>
      </c>
      <c r="G82" s="6">
        <v>44603</v>
      </c>
      <c r="H82" s="4">
        <v>1</v>
      </c>
      <c r="I82" s="4">
        <v>1</v>
      </c>
      <c r="J82" s="4">
        <v>1</v>
      </c>
      <c r="K82" s="4" t="s">
        <v>30</v>
      </c>
      <c r="L82" s="4">
        <v>645</v>
      </c>
      <c r="M82" s="4">
        <v>645</v>
      </c>
      <c r="N82" s="4" t="s">
        <v>364</v>
      </c>
      <c r="O82" s="4" t="s">
        <v>32</v>
      </c>
      <c r="P82" s="4" t="s">
        <v>33</v>
      </c>
      <c r="Q82" s="4">
        <v>0</v>
      </c>
      <c r="R82" s="7">
        <v>44602</v>
      </c>
      <c r="S82" s="6">
        <v>44606</v>
      </c>
      <c r="T82" s="4" t="s">
        <v>34</v>
      </c>
      <c r="U82" s="4">
        <v>645</v>
      </c>
      <c r="V82" s="4">
        <v>0</v>
      </c>
      <c r="W82" s="4">
        <v>0</v>
      </c>
      <c r="X82" s="4" t="s">
        <v>365</v>
      </c>
      <c r="Y82" s="4" t="s">
        <v>366</v>
      </c>
    </row>
    <row r="83" s="4" customFormat="1" spans="1:25">
      <c r="A83" s="4" t="s">
        <v>367</v>
      </c>
      <c r="B83" s="4" t="s">
        <v>26</v>
      </c>
      <c r="C83" s="4" t="s">
        <v>27</v>
      </c>
      <c r="D83" s="4" t="s">
        <v>135</v>
      </c>
      <c r="E83" s="4" t="s">
        <v>368</v>
      </c>
      <c r="F83" s="6">
        <v>44602</v>
      </c>
      <c r="G83" s="6">
        <v>44603</v>
      </c>
      <c r="H83" s="4">
        <v>1</v>
      </c>
      <c r="I83" s="4">
        <v>1</v>
      </c>
      <c r="J83" s="4">
        <v>1</v>
      </c>
      <c r="K83" s="4" t="s">
        <v>30</v>
      </c>
      <c r="L83" s="4">
        <v>529</v>
      </c>
      <c r="M83" s="4">
        <v>529</v>
      </c>
      <c r="N83" s="4" t="s">
        <v>369</v>
      </c>
      <c r="O83" s="4" t="s">
        <v>32</v>
      </c>
      <c r="P83" s="4" t="s">
        <v>33</v>
      </c>
      <c r="Q83" s="4">
        <v>0</v>
      </c>
      <c r="R83" s="7">
        <v>44602</v>
      </c>
      <c r="S83" s="6">
        <v>44606</v>
      </c>
      <c r="T83" s="4" t="s">
        <v>34</v>
      </c>
      <c r="U83" s="4">
        <v>529</v>
      </c>
      <c r="V83" s="4">
        <v>0</v>
      </c>
      <c r="W83" s="4">
        <v>0</v>
      </c>
      <c r="X83" s="4" t="s">
        <v>370</v>
      </c>
      <c r="Y83" s="4" t="s">
        <v>371</v>
      </c>
    </row>
    <row r="84" s="4" customFormat="1" spans="1:25">
      <c r="A84" s="4" t="s">
        <v>372</v>
      </c>
      <c r="B84" s="4" t="s">
        <v>26</v>
      </c>
      <c r="C84" s="4" t="s">
        <v>27</v>
      </c>
      <c r="D84" s="4" t="s">
        <v>64</v>
      </c>
      <c r="E84" s="4" t="s">
        <v>227</v>
      </c>
      <c r="F84" s="6">
        <v>44604</v>
      </c>
      <c r="G84" s="6">
        <v>44605</v>
      </c>
      <c r="H84" s="4">
        <v>1</v>
      </c>
      <c r="I84" s="4">
        <v>1</v>
      </c>
      <c r="J84" s="4">
        <v>1</v>
      </c>
      <c r="K84" s="4" t="s">
        <v>30</v>
      </c>
      <c r="L84" s="4">
        <v>662</v>
      </c>
      <c r="M84" s="4">
        <v>662</v>
      </c>
      <c r="N84" s="4" t="s">
        <v>373</v>
      </c>
      <c r="O84" s="4" t="s">
        <v>32</v>
      </c>
      <c r="P84" s="4" t="s">
        <v>33</v>
      </c>
      <c r="Q84" s="4">
        <v>0</v>
      </c>
      <c r="R84" s="7">
        <v>44602</v>
      </c>
      <c r="S84" s="6">
        <v>44606</v>
      </c>
      <c r="T84" s="4" t="s">
        <v>34</v>
      </c>
      <c r="U84" s="4">
        <v>662</v>
      </c>
      <c r="V84" s="4">
        <v>0</v>
      </c>
      <c r="W84" s="4">
        <v>0</v>
      </c>
      <c r="X84" s="4" t="s">
        <v>374</v>
      </c>
      <c r="Y84" s="4" t="s">
        <v>163</v>
      </c>
    </row>
    <row r="85" s="4" customFormat="1" spans="1:25">
      <c r="A85" s="4" t="s">
        <v>375</v>
      </c>
      <c r="B85" s="4" t="s">
        <v>26</v>
      </c>
      <c r="C85" s="4" t="s">
        <v>27</v>
      </c>
      <c r="D85" s="4" t="s">
        <v>141</v>
      </c>
      <c r="E85" s="4" t="s">
        <v>212</v>
      </c>
      <c r="F85" s="6">
        <v>44604</v>
      </c>
      <c r="G85" s="6">
        <v>44605</v>
      </c>
      <c r="H85" s="4">
        <v>1</v>
      </c>
      <c r="I85" s="4">
        <v>1</v>
      </c>
      <c r="J85" s="4">
        <v>1</v>
      </c>
      <c r="K85" s="4" t="s">
        <v>30</v>
      </c>
      <c r="L85" s="4">
        <v>798</v>
      </c>
      <c r="M85" s="4">
        <v>798</v>
      </c>
      <c r="N85" s="4" t="s">
        <v>376</v>
      </c>
      <c r="O85" s="4" t="s">
        <v>32</v>
      </c>
      <c r="P85" s="4" t="s">
        <v>33</v>
      </c>
      <c r="Q85" s="4">
        <v>0</v>
      </c>
      <c r="R85" s="7">
        <v>44602</v>
      </c>
      <c r="S85" s="6">
        <v>44606</v>
      </c>
      <c r="T85" s="4" t="s">
        <v>34</v>
      </c>
      <c r="U85" s="4">
        <v>798</v>
      </c>
      <c r="V85" s="4">
        <v>0</v>
      </c>
      <c r="W85" s="4">
        <v>0</v>
      </c>
      <c r="X85" s="4" t="s">
        <v>377</v>
      </c>
      <c r="Y85" s="4" t="s">
        <v>378</v>
      </c>
    </row>
    <row r="86" s="4" customFormat="1" spans="1:25">
      <c r="A86" s="4" t="s">
        <v>372</v>
      </c>
      <c r="B86" s="4" t="s">
        <v>26</v>
      </c>
      <c r="C86" s="4" t="s">
        <v>174</v>
      </c>
      <c r="D86" s="4" t="s">
        <v>64</v>
      </c>
      <c r="E86" s="4" t="s">
        <v>227</v>
      </c>
      <c r="F86" s="6">
        <v>44604</v>
      </c>
      <c r="G86" s="6">
        <v>44605</v>
      </c>
      <c r="H86" s="4">
        <v>1</v>
      </c>
      <c r="I86" s="4">
        <v>1</v>
      </c>
      <c r="J86" s="4">
        <v>1</v>
      </c>
      <c r="K86" s="4" t="s">
        <v>30</v>
      </c>
      <c r="L86" s="4">
        <v>-662</v>
      </c>
      <c r="M86" s="4">
        <v>-662</v>
      </c>
      <c r="N86" s="4" t="s">
        <v>373</v>
      </c>
      <c r="O86" s="4" t="s">
        <v>32</v>
      </c>
      <c r="P86" s="4" t="s">
        <v>33</v>
      </c>
      <c r="Q86" s="4">
        <v>0</v>
      </c>
      <c r="R86" s="7">
        <v>44602</v>
      </c>
      <c r="S86" s="6">
        <v>44606</v>
      </c>
      <c r="T86" s="4" t="s">
        <v>34</v>
      </c>
      <c r="U86" s="4">
        <v>-662</v>
      </c>
      <c r="V86" s="4">
        <v>0</v>
      </c>
      <c r="W86" s="4">
        <v>0</v>
      </c>
      <c r="X86" s="4" t="s">
        <v>374</v>
      </c>
      <c r="Y86" s="4" t="s">
        <v>163</v>
      </c>
    </row>
    <row r="87" s="4" customFormat="1" spans="1:25">
      <c r="A87" s="4" t="s">
        <v>379</v>
      </c>
      <c r="B87" s="4" t="s">
        <v>26</v>
      </c>
      <c r="C87" s="4" t="s">
        <v>27</v>
      </c>
      <c r="D87" s="4" t="s">
        <v>194</v>
      </c>
      <c r="E87" s="4" t="s">
        <v>195</v>
      </c>
      <c r="F87" s="6">
        <v>44604</v>
      </c>
      <c r="G87" s="6">
        <v>44605</v>
      </c>
      <c r="H87" s="4">
        <v>1</v>
      </c>
      <c r="I87" s="4">
        <v>1</v>
      </c>
      <c r="J87" s="4">
        <v>1</v>
      </c>
      <c r="K87" s="4" t="s">
        <v>30</v>
      </c>
      <c r="L87" s="4">
        <v>433</v>
      </c>
      <c r="M87" s="4">
        <v>433</v>
      </c>
      <c r="N87" s="4" t="s">
        <v>380</v>
      </c>
      <c r="O87" s="4" t="s">
        <v>32</v>
      </c>
      <c r="P87" s="4" t="s">
        <v>33</v>
      </c>
      <c r="Q87" s="4">
        <v>0</v>
      </c>
      <c r="R87" s="7">
        <v>44602</v>
      </c>
      <c r="S87" s="6">
        <v>44606</v>
      </c>
      <c r="T87" s="4" t="s">
        <v>34</v>
      </c>
      <c r="U87" s="4">
        <v>433</v>
      </c>
      <c r="V87" s="4">
        <v>0</v>
      </c>
      <c r="W87" s="4">
        <v>0</v>
      </c>
      <c r="X87" s="4" t="s">
        <v>381</v>
      </c>
      <c r="Y87" s="4" t="s">
        <v>382</v>
      </c>
    </row>
    <row r="88" s="4" customFormat="1" spans="1:25">
      <c r="A88" s="4" t="s">
        <v>383</v>
      </c>
      <c r="B88" s="4" t="s">
        <v>26</v>
      </c>
      <c r="C88" s="4" t="s">
        <v>27</v>
      </c>
      <c r="D88" s="4" t="s">
        <v>194</v>
      </c>
      <c r="E88" s="4" t="s">
        <v>195</v>
      </c>
      <c r="F88" s="6">
        <v>44604</v>
      </c>
      <c r="G88" s="6">
        <v>44605</v>
      </c>
      <c r="H88" s="4">
        <v>1</v>
      </c>
      <c r="I88" s="4">
        <v>1</v>
      </c>
      <c r="J88" s="4">
        <v>1</v>
      </c>
      <c r="K88" s="4" t="s">
        <v>30</v>
      </c>
      <c r="L88" s="4">
        <v>433</v>
      </c>
      <c r="M88" s="4">
        <v>433</v>
      </c>
      <c r="N88" s="4" t="s">
        <v>384</v>
      </c>
      <c r="O88" s="4" t="s">
        <v>32</v>
      </c>
      <c r="P88" s="4" t="s">
        <v>33</v>
      </c>
      <c r="Q88" s="4">
        <v>0</v>
      </c>
      <c r="R88" s="7">
        <v>44602</v>
      </c>
      <c r="S88" s="6">
        <v>44606</v>
      </c>
      <c r="T88" s="4" t="s">
        <v>34</v>
      </c>
      <c r="U88" s="4">
        <v>433</v>
      </c>
      <c r="V88" s="4">
        <v>0</v>
      </c>
      <c r="W88" s="4">
        <v>0</v>
      </c>
      <c r="X88" s="4" t="s">
        <v>385</v>
      </c>
      <c r="Y88" s="4" t="s">
        <v>386</v>
      </c>
    </row>
    <row r="89" s="4" customFormat="1" spans="1:25">
      <c r="A89" s="4" t="s">
        <v>387</v>
      </c>
      <c r="B89" s="4" t="s">
        <v>26</v>
      </c>
      <c r="C89" s="4" t="s">
        <v>27</v>
      </c>
      <c r="D89" s="4" t="s">
        <v>125</v>
      </c>
      <c r="E89" s="4" t="s">
        <v>345</v>
      </c>
      <c r="F89" s="6">
        <v>44603</v>
      </c>
      <c r="G89" s="6">
        <v>44604</v>
      </c>
      <c r="H89" s="4">
        <v>1</v>
      </c>
      <c r="I89" s="4">
        <v>1</v>
      </c>
      <c r="J89" s="4">
        <v>1</v>
      </c>
      <c r="K89" s="4" t="s">
        <v>30</v>
      </c>
      <c r="L89" s="4">
        <v>326</v>
      </c>
      <c r="M89" s="4">
        <v>326</v>
      </c>
      <c r="N89" s="4" t="s">
        <v>388</v>
      </c>
      <c r="O89" s="4" t="s">
        <v>32</v>
      </c>
      <c r="P89" s="4" t="s">
        <v>33</v>
      </c>
      <c r="Q89" s="4">
        <v>0</v>
      </c>
      <c r="R89" s="7">
        <v>44603</v>
      </c>
      <c r="S89" s="6">
        <v>44606</v>
      </c>
      <c r="T89" s="4" t="s">
        <v>34</v>
      </c>
      <c r="U89" s="4">
        <v>326</v>
      </c>
      <c r="V89" s="4">
        <v>0</v>
      </c>
      <c r="W89" s="4">
        <v>0</v>
      </c>
      <c r="X89" s="4" t="s">
        <v>389</v>
      </c>
      <c r="Y89" s="4" t="s">
        <v>390</v>
      </c>
    </row>
    <row r="90" s="4" customFormat="1" spans="1:25">
      <c r="A90" s="4" t="s">
        <v>391</v>
      </c>
      <c r="B90" s="4" t="s">
        <v>26</v>
      </c>
      <c r="C90" s="4" t="s">
        <v>27</v>
      </c>
      <c r="D90" s="4" t="s">
        <v>392</v>
      </c>
      <c r="E90" s="4" t="s">
        <v>393</v>
      </c>
      <c r="F90" s="6">
        <v>44604</v>
      </c>
      <c r="G90" s="6">
        <v>44605</v>
      </c>
      <c r="H90" s="4">
        <v>1</v>
      </c>
      <c r="I90" s="4">
        <v>1</v>
      </c>
      <c r="J90" s="4">
        <v>1</v>
      </c>
      <c r="K90" s="4" t="s">
        <v>30</v>
      </c>
      <c r="L90" s="4">
        <v>282</v>
      </c>
      <c r="M90" s="4">
        <v>282</v>
      </c>
      <c r="N90" s="4" t="s">
        <v>394</v>
      </c>
      <c r="O90" s="4" t="s">
        <v>32</v>
      </c>
      <c r="P90" s="4" t="s">
        <v>33</v>
      </c>
      <c r="Q90" s="4">
        <v>0</v>
      </c>
      <c r="R90" s="7">
        <v>44603</v>
      </c>
      <c r="S90" s="6">
        <v>44606</v>
      </c>
      <c r="T90" s="4" t="s">
        <v>34</v>
      </c>
      <c r="U90" s="4">
        <v>282</v>
      </c>
      <c r="V90" s="4">
        <v>0</v>
      </c>
      <c r="W90" s="4">
        <v>0</v>
      </c>
      <c r="X90" s="4" t="s">
        <v>395</v>
      </c>
      <c r="Y90" s="4" t="s">
        <v>396</v>
      </c>
    </row>
    <row r="91" s="4" customFormat="1" spans="1:25">
      <c r="A91" s="4" t="s">
        <v>397</v>
      </c>
      <c r="B91" s="4" t="s">
        <v>26</v>
      </c>
      <c r="C91" s="4" t="s">
        <v>27</v>
      </c>
      <c r="D91" s="4" t="s">
        <v>398</v>
      </c>
      <c r="E91" s="4" t="s">
        <v>399</v>
      </c>
      <c r="F91" s="6">
        <v>44603</v>
      </c>
      <c r="G91" s="6">
        <v>44604</v>
      </c>
      <c r="H91" s="4">
        <v>1</v>
      </c>
      <c r="I91" s="4">
        <v>1</v>
      </c>
      <c r="J91" s="4">
        <v>1</v>
      </c>
      <c r="K91" s="4" t="s">
        <v>30</v>
      </c>
      <c r="L91" s="4">
        <v>712</v>
      </c>
      <c r="M91" s="4">
        <v>712</v>
      </c>
      <c r="N91" s="4" t="s">
        <v>400</v>
      </c>
      <c r="O91" s="4" t="s">
        <v>32</v>
      </c>
      <c r="P91" s="4" t="s">
        <v>33</v>
      </c>
      <c r="Q91" s="4">
        <v>0</v>
      </c>
      <c r="R91" s="7">
        <v>44603</v>
      </c>
      <c r="S91" s="6">
        <v>44606</v>
      </c>
      <c r="T91" s="4" t="s">
        <v>34</v>
      </c>
      <c r="U91" s="4">
        <v>712</v>
      </c>
      <c r="V91" s="4">
        <v>0</v>
      </c>
      <c r="W91" s="4">
        <v>0</v>
      </c>
      <c r="X91" s="4" t="s">
        <v>401</v>
      </c>
      <c r="Y91" s="4" t="s">
        <v>402</v>
      </c>
    </row>
    <row r="92" s="4" customFormat="1" spans="1:25">
      <c r="A92" s="4" t="s">
        <v>403</v>
      </c>
      <c r="B92" s="4" t="s">
        <v>26</v>
      </c>
      <c r="C92" s="4" t="s">
        <v>27</v>
      </c>
      <c r="D92" s="4" t="s">
        <v>321</v>
      </c>
      <c r="E92" s="4" t="s">
        <v>322</v>
      </c>
      <c r="F92" s="6">
        <v>44604</v>
      </c>
      <c r="G92" s="6">
        <v>44605</v>
      </c>
      <c r="H92" s="4">
        <v>1</v>
      </c>
      <c r="I92" s="4">
        <v>1</v>
      </c>
      <c r="J92" s="4">
        <v>1</v>
      </c>
      <c r="K92" s="4" t="s">
        <v>30</v>
      </c>
      <c r="L92" s="4">
        <v>452</v>
      </c>
      <c r="M92" s="4">
        <v>452</v>
      </c>
      <c r="N92" s="4" t="s">
        <v>404</v>
      </c>
      <c r="O92" s="4" t="s">
        <v>32</v>
      </c>
      <c r="P92" s="4" t="s">
        <v>33</v>
      </c>
      <c r="Q92" s="4">
        <v>0</v>
      </c>
      <c r="R92" s="7">
        <v>44603</v>
      </c>
      <c r="S92" s="6">
        <v>44606</v>
      </c>
      <c r="T92" s="4" t="s">
        <v>34</v>
      </c>
      <c r="U92" s="4">
        <v>452</v>
      </c>
      <c r="V92" s="4">
        <v>0</v>
      </c>
      <c r="W92" s="4">
        <v>0</v>
      </c>
      <c r="X92" s="4" t="s">
        <v>405</v>
      </c>
      <c r="Y92" s="4" t="s">
        <v>163</v>
      </c>
    </row>
    <row r="93" s="4" customFormat="1" spans="1:25">
      <c r="A93" s="4" t="s">
        <v>403</v>
      </c>
      <c r="B93" s="4" t="s">
        <v>26</v>
      </c>
      <c r="C93" s="4" t="s">
        <v>174</v>
      </c>
      <c r="D93" s="4" t="s">
        <v>321</v>
      </c>
      <c r="E93" s="4" t="s">
        <v>322</v>
      </c>
      <c r="F93" s="6">
        <v>44604</v>
      </c>
      <c r="G93" s="6">
        <v>44605</v>
      </c>
      <c r="H93" s="4">
        <v>1</v>
      </c>
      <c r="I93" s="4">
        <v>1</v>
      </c>
      <c r="J93" s="4">
        <v>1</v>
      </c>
      <c r="K93" s="4" t="s">
        <v>30</v>
      </c>
      <c r="L93" s="4">
        <v>-452</v>
      </c>
      <c r="M93" s="4">
        <v>-452</v>
      </c>
      <c r="N93" s="4" t="s">
        <v>404</v>
      </c>
      <c r="O93" s="4" t="s">
        <v>32</v>
      </c>
      <c r="P93" s="4" t="s">
        <v>33</v>
      </c>
      <c r="Q93" s="4">
        <v>0</v>
      </c>
      <c r="R93" s="7">
        <v>44603</v>
      </c>
      <c r="S93" s="6">
        <v>44606</v>
      </c>
      <c r="T93" s="4" t="s">
        <v>34</v>
      </c>
      <c r="U93" s="4">
        <v>-452</v>
      </c>
      <c r="V93" s="4">
        <v>0</v>
      </c>
      <c r="W93" s="4">
        <v>0</v>
      </c>
      <c r="X93" s="4" t="s">
        <v>405</v>
      </c>
      <c r="Y93" s="4" t="s">
        <v>163</v>
      </c>
    </row>
    <row r="94" s="4" customFormat="1" spans="1:25">
      <c r="A94" s="4" t="s">
        <v>406</v>
      </c>
      <c r="B94" s="4" t="s">
        <v>26</v>
      </c>
      <c r="C94" s="4" t="s">
        <v>27</v>
      </c>
      <c r="D94" s="4" t="s">
        <v>125</v>
      </c>
      <c r="E94" s="4" t="s">
        <v>345</v>
      </c>
      <c r="F94" s="6">
        <v>44604</v>
      </c>
      <c r="G94" s="6">
        <v>44605</v>
      </c>
      <c r="H94" s="4">
        <v>1</v>
      </c>
      <c r="I94" s="4">
        <v>1</v>
      </c>
      <c r="J94" s="4">
        <v>1</v>
      </c>
      <c r="K94" s="4" t="s">
        <v>30</v>
      </c>
      <c r="L94" s="4">
        <v>326</v>
      </c>
      <c r="M94" s="4">
        <v>326</v>
      </c>
      <c r="N94" s="4" t="s">
        <v>407</v>
      </c>
      <c r="O94" s="4" t="s">
        <v>32</v>
      </c>
      <c r="P94" s="4" t="s">
        <v>33</v>
      </c>
      <c r="Q94" s="4">
        <v>0</v>
      </c>
      <c r="R94" s="7">
        <v>44603</v>
      </c>
      <c r="S94" s="6">
        <v>44606</v>
      </c>
      <c r="T94" s="4" t="s">
        <v>34</v>
      </c>
      <c r="U94" s="4">
        <v>326</v>
      </c>
      <c r="V94" s="4">
        <v>0</v>
      </c>
      <c r="W94" s="4">
        <v>0</v>
      </c>
      <c r="X94" s="4" t="s">
        <v>408</v>
      </c>
      <c r="Y94" s="4" t="s">
        <v>163</v>
      </c>
    </row>
    <row r="95" s="4" customFormat="1" spans="1:25">
      <c r="A95" s="4" t="s">
        <v>406</v>
      </c>
      <c r="B95" s="4" t="s">
        <v>26</v>
      </c>
      <c r="C95" s="4" t="s">
        <v>174</v>
      </c>
      <c r="D95" s="4" t="s">
        <v>125</v>
      </c>
      <c r="E95" s="4" t="s">
        <v>345</v>
      </c>
      <c r="F95" s="6">
        <v>44604</v>
      </c>
      <c r="G95" s="6">
        <v>44605</v>
      </c>
      <c r="H95" s="4">
        <v>1</v>
      </c>
      <c r="I95" s="4">
        <v>1</v>
      </c>
      <c r="J95" s="4">
        <v>1</v>
      </c>
      <c r="K95" s="4" t="s">
        <v>30</v>
      </c>
      <c r="L95" s="4">
        <v>-326</v>
      </c>
      <c r="M95" s="4">
        <v>-326</v>
      </c>
      <c r="N95" s="4" t="s">
        <v>407</v>
      </c>
      <c r="O95" s="4" t="s">
        <v>32</v>
      </c>
      <c r="P95" s="4" t="s">
        <v>33</v>
      </c>
      <c r="Q95" s="4">
        <v>0</v>
      </c>
      <c r="R95" s="7">
        <v>44603</v>
      </c>
      <c r="S95" s="6">
        <v>44606</v>
      </c>
      <c r="T95" s="4" t="s">
        <v>34</v>
      </c>
      <c r="U95" s="4">
        <v>-326</v>
      </c>
      <c r="V95" s="4">
        <v>0</v>
      </c>
      <c r="W95" s="4">
        <v>0</v>
      </c>
      <c r="X95" s="4" t="s">
        <v>408</v>
      </c>
      <c r="Y95" s="4" t="s">
        <v>163</v>
      </c>
    </row>
    <row r="96" s="4" customFormat="1" spans="1:25">
      <c r="A96" s="4" t="s">
        <v>409</v>
      </c>
      <c r="B96" s="4" t="s">
        <v>26</v>
      </c>
      <c r="C96" s="4" t="s">
        <v>27</v>
      </c>
      <c r="D96" s="4" t="s">
        <v>392</v>
      </c>
      <c r="E96" s="4" t="s">
        <v>393</v>
      </c>
      <c r="F96" s="6">
        <v>44604</v>
      </c>
      <c r="G96" s="6">
        <v>44605</v>
      </c>
      <c r="H96" s="4">
        <v>1</v>
      </c>
      <c r="I96" s="4">
        <v>1</v>
      </c>
      <c r="J96" s="4">
        <v>1</v>
      </c>
      <c r="K96" s="4" t="s">
        <v>30</v>
      </c>
      <c r="L96" s="4">
        <v>282</v>
      </c>
      <c r="M96" s="4">
        <v>282</v>
      </c>
      <c r="N96" s="4" t="s">
        <v>410</v>
      </c>
      <c r="O96" s="4" t="s">
        <v>32</v>
      </c>
      <c r="P96" s="4" t="s">
        <v>33</v>
      </c>
      <c r="Q96" s="4">
        <v>0</v>
      </c>
      <c r="R96" s="7">
        <v>44604</v>
      </c>
      <c r="S96" s="6">
        <v>44606</v>
      </c>
      <c r="T96" s="4" t="s">
        <v>34</v>
      </c>
      <c r="U96" s="4">
        <v>282</v>
      </c>
      <c r="V96" s="4">
        <v>0</v>
      </c>
      <c r="W96" s="4">
        <v>0</v>
      </c>
      <c r="X96" s="4" t="s">
        <v>411</v>
      </c>
      <c r="Y96" s="4" t="s">
        <v>163</v>
      </c>
    </row>
    <row r="97" s="4" customFormat="1" spans="1:25">
      <c r="A97" s="4" t="s">
        <v>412</v>
      </c>
      <c r="B97" s="4" t="s">
        <v>26</v>
      </c>
      <c r="C97" s="4" t="s">
        <v>27</v>
      </c>
      <c r="D97" s="4" t="s">
        <v>47</v>
      </c>
      <c r="E97" s="4" t="s">
        <v>413</v>
      </c>
      <c r="F97" s="6">
        <v>44604</v>
      </c>
      <c r="G97" s="6">
        <v>44605</v>
      </c>
      <c r="H97" s="4">
        <v>1</v>
      </c>
      <c r="I97" s="4">
        <v>1</v>
      </c>
      <c r="J97" s="4">
        <v>1</v>
      </c>
      <c r="K97" s="4" t="s">
        <v>30</v>
      </c>
      <c r="L97" s="4">
        <v>713</v>
      </c>
      <c r="M97" s="4">
        <v>713</v>
      </c>
      <c r="N97" s="4" t="s">
        <v>414</v>
      </c>
      <c r="O97" s="4" t="s">
        <v>32</v>
      </c>
      <c r="P97" s="4" t="s">
        <v>33</v>
      </c>
      <c r="Q97" s="4">
        <v>0</v>
      </c>
      <c r="R97" s="7">
        <v>44604</v>
      </c>
      <c r="S97" s="6">
        <v>44606</v>
      </c>
      <c r="T97" s="4" t="s">
        <v>34</v>
      </c>
      <c r="U97" s="4">
        <v>713</v>
      </c>
      <c r="V97" s="4">
        <v>0</v>
      </c>
      <c r="W97" s="4">
        <v>0</v>
      </c>
      <c r="X97" s="4" t="s">
        <v>415</v>
      </c>
      <c r="Y97" s="4" t="s">
        <v>163</v>
      </c>
    </row>
    <row r="98" s="4" customFormat="1" spans="1:25">
      <c r="A98" s="4" t="s">
        <v>412</v>
      </c>
      <c r="B98" s="4" t="s">
        <v>26</v>
      </c>
      <c r="C98" s="4" t="s">
        <v>174</v>
      </c>
      <c r="D98" s="4" t="s">
        <v>47</v>
      </c>
      <c r="E98" s="4" t="s">
        <v>413</v>
      </c>
      <c r="F98" s="6">
        <v>44604</v>
      </c>
      <c r="G98" s="6">
        <v>44605</v>
      </c>
      <c r="H98" s="4">
        <v>1</v>
      </c>
      <c r="I98" s="4">
        <v>1</v>
      </c>
      <c r="J98" s="4">
        <v>1</v>
      </c>
      <c r="K98" s="4" t="s">
        <v>30</v>
      </c>
      <c r="L98" s="4">
        <v>-713</v>
      </c>
      <c r="M98" s="4">
        <v>-713</v>
      </c>
      <c r="N98" s="4" t="s">
        <v>414</v>
      </c>
      <c r="O98" s="4" t="s">
        <v>32</v>
      </c>
      <c r="P98" s="4" t="s">
        <v>33</v>
      </c>
      <c r="Q98" s="4">
        <v>0</v>
      </c>
      <c r="R98" s="7">
        <v>44604</v>
      </c>
      <c r="S98" s="6">
        <v>44606</v>
      </c>
      <c r="T98" s="4" t="s">
        <v>34</v>
      </c>
      <c r="U98" s="4">
        <v>-713</v>
      </c>
      <c r="V98" s="4">
        <v>0</v>
      </c>
      <c r="W98" s="4">
        <v>0</v>
      </c>
      <c r="X98" s="4" t="s">
        <v>415</v>
      </c>
      <c r="Y98" s="4" t="s">
        <v>163</v>
      </c>
    </row>
    <row r="99" s="4" customFormat="1" spans="1:25">
      <c r="A99" s="4" t="s">
        <v>409</v>
      </c>
      <c r="B99" s="4" t="s">
        <v>26</v>
      </c>
      <c r="C99" s="4" t="s">
        <v>174</v>
      </c>
      <c r="D99" s="4" t="s">
        <v>392</v>
      </c>
      <c r="E99" s="4" t="s">
        <v>393</v>
      </c>
      <c r="F99" s="6">
        <v>44604</v>
      </c>
      <c r="G99" s="6">
        <v>44605</v>
      </c>
      <c r="H99" s="4">
        <v>1</v>
      </c>
      <c r="I99" s="4">
        <v>1</v>
      </c>
      <c r="J99" s="4">
        <v>1</v>
      </c>
      <c r="K99" s="4" t="s">
        <v>30</v>
      </c>
      <c r="L99" s="4">
        <v>-282</v>
      </c>
      <c r="M99" s="4">
        <v>-282</v>
      </c>
      <c r="N99" s="4" t="s">
        <v>410</v>
      </c>
      <c r="O99" s="4" t="s">
        <v>32</v>
      </c>
      <c r="P99" s="4" t="s">
        <v>33</v>
      </c>
      <c r="Q99" s="4">
        <v>0</v>
      </c>
      <c r="R99" s="7">
        <v>44604</v>
      </c>
      <c r="S99" s="6">
        <v>44606</v>
      </c>
      <c r="T99" s="4" t="s">
        <v>34</v>
      </c>
      <c r="U99" s="4">
        <v>-282</v>
      </c>
      <c r="V99" s="4">
        <v>0</v>
      </c>
      <c r="W99" s="4">
        <v>0</v>
      </c>
      <c r="X99" s="4" t="s">
        <v>411</v>
      </c>
      <c r="Y99" s="4" t="s">
        <v>163</v>
      </c>
    </row>
    <row r="100" s="4" customFormat="1" spans="1:25">
      <c r="A100" s="4" t="s">
        <v>416</v>
      </c>
      <c r="B100" s="4" t="s">
        <v>26</v>
      </c>
      <c r="C100" s="4" t="s">
        <v>27</v>
      </c>
      <c r="D100" s="4" t="s">
        <v>392</v>
      </c>
      <c r="E100" s="4" t="s">
        <v>393</v>
      </c>
      <c r="F100" s="6">
        <v>44604</v>
      </c>
      <c r="G100" s="6">
        <v>44605</v>
      </c>
      <c r="H100" s="4">
        <v>1</v>
      </c>
      <c r="I100" s="4">
        <v>1</v>
      </c>
      <c r="J100" s="4">
        <v>1</v>
      </c>
      <c r="K100" s="4" t="s">
        <v>30</v>
      </c>
      <c r="L100" s="4">
        <v>296</v>
      </c>
      <c r="M100" s="4">
        <v>296</v>
      </c>
      <c r="N100" s="4" t="s">
        <v>417</v>
      </c>
      <c r="O100" s="4" t="s">
        <v>32</v>
      </c>
      <c r="P100" s="4" t="s">
        <v>33</v>
      </c>
      <c r="Q100" s="4">
        <v>0</v>
      </c>
      <c r="R100" s="7">
        <v>44604</v>
      </c>
      <c r="S100" s="6">
        <v>44606</v>
      </c>
      <c r="T100" s="4" t="s">
        <v>34</v>
      </c>
      <c r="U100" s="4">
        <v>296</v>
      </c>
      <c r="V100" s="4">
        <v>0</v>
      </c>
      <c r="W100" s="4">
        <v>0</v>
      </c>
      <c r="X100" s="4" t="s">
        <v>418</v>
      </c>
      <c r="Y100" s="4" t="s">
        <v>419</v>
      </c>
    </row>
    <row r="101" s="4" customFormat="1" spans="1:25">
      <c r="A101" s="4" t="s">
        <v>420</v>
      </c>
      <c r="B101" s="4" t="s">
        <v>26</v>
      </c>
      <c r="C101" s="4" t="s">
        <v>27</v>
      </c>
      <c r="D101" s="4" t="s">
        <v>135</v>
      </c>
      <c r="E101" s="4" t="s">
        <v>421</v>
      </c>
      <c r="F101" s="6">
        <v>44604</v>
      </c>
      <c r="G101" s="6">
        <v>44605</v>
      </c>
      <c r="H101" s="4">
        <v>1</v>
      </c>
      <c r="I101" s="4">
        <v>1</v>
      </c>
      <c r="J101" s="4">
        <v>1</v>
      </c>
      <c r="K101" s="4" t="s">
        <v>30</v>
      </c>
      <c r="L101" s="4">
        <v>499</v>
      </c>
      <c r="M101" s="4">
        <v>499</v>
      </c>
      <c r="N101" s="4" t="s">
        <v>369</v>
      </c>
      <c r="O101" s="4" t="s">
        <v>32</v>
      </c>
      <c r="P101" s="4" t="s">
        <v>33</v>
      </c>
      <c r="Q101" s="4">
        <v>0</v>
      </c>
      <c r="R101" s="7">
        <v>44604</v>
      </c>
      <c r="S101" s="6">
        <v>44606</v>
      </c>
      <c r="T101" s="4" t="s">
        <v>34</v>
      </c>
      <c r="U101" s="4">
        <v>499</v>
      </c>
      <c r="V101" s="4">
        <v>0</v>
      </c>
      <c r="W101" s="4">
        <v>0</v>
      </c>
      <c r="X101" s="4" t="s">
        <v>422</v>
      </c>
      <c r="Y101" s="4" t="s">
        <v>423</v>
      </c>
    </row>
    <row r="102" s="4" customFormat="1" spans="1:25">
      <c r="A102" s="4" t="s">
        <v>424</v>
      </c>
      <c r="B102" s="4" t="s">
        <v>26</v>
      </c>
      <c r="C102" s="4" t="s">
        <v>27</v>
      </c>
      <c r="D102" s="4" t="s">
        <v>425</v>
      </c>
      <c r="E102" s="4" t="s">
        <v>426</v>
      </c>
      <c r="F102" s="6">
        <v>44604</v>
      </c>
      <c r="G102" s="6">
        <v>44605</v>
      </c>
      <c r="H102" s="4">
        <v>1</v>
      </c>
      <c r="I102" s="4">
        <v>1</v>
      </c>
      <c r="J102" s="4">
        <v>1</v>
      </c>
      <c r="K102" s="4" t="s">
        <v>30</v>
      </c>
      <c r="L102" s="4">
        <v>790</v>
      </c>
      <c r="M102" s="4">
        <v>790</v>
      </c>
      <c r="N102" s="4" t="s">
        <v>427</v>
      </c>
      <c r="O102" s="4" t="s">
        <v>32</v>
      </c>
      <c r="P102" s="4" t="s">
        <v>33</v>
      </c>
      <c r="Q102" s="4">
        <v>0</v>
      </c>
      <c r="R102" s="7">
        <v>44604</v>
      </c>
      <c r="S102" s="6">
        <v>44606</v>
      </c>
      <c r="T102" s="4" t="s">
        <v>34</v>
      </c>
      <c r="U102" s="4">
        <v>790</v>
      </c>
      <c r="V102" s="4">
        <v>0</v>
      </c>
      <c r="W102" s="4">
        <v>0</v>
      </c>
      <c r="X102" s="4" t="s">
        <v>428</v>
      </c>
      <c r="Y102" s="4" t="s">
        <v>429</v>
      </c>
    </row>
    <row r="103" s="4" customFormat="1" spans="1:25">
      <c r="A103" s="4" t="s">
        <v>430</v>
      </c>
      <c r="B103" s="4" t="s">
        <v>26</v>
      </c>
      <c r="C103" s="4" t="s">
        <v>27</v>
      </c>
      <c r="D103" s="4" t="s">
        <v>431</v>
      </c>
      <c r="E103" s="4" t="s">
        <v>432</v>
      </c>
      <c r="F103" s="6">
        <v>44604</v>
      </c>
      <c r="G103" s="6">
        <v>44605</v>
      </c>
      <c r="H103" s="4">
        <v>1</v>
      </c>
      <c r="I103" s="4">
        <v>1</v>
      </c>
      <c r="J103" s="4">
        <v>1</v>
      </c>
      <c r="K103" s="4" t="s">
        <v>30</v>
      </c>
      <c r="L103" s="4">
        <v>135</v>
      </c>
      <c r="M103" s="4">
        <v>135</v>
      </c>
      <c r="N103" s="4" t="s">
        <v>433</v>
      </c>
      <c r="O103" s="4" t="s">
        <v>32</v>
      </c>
      <c r="P103" s="4" t="s">
        <v>33</v>
      </c>
      <c r="Q103" s="4">
        <v>0</v>
      </c>
      <c r="R103" s="7">
        <v>44604</v>
      </c>
      <c r="S103" s="6">
        <v>44606</v>
      </c>
      <c r="T103" s="4" t="s">
        <v>34</v>
      </c>
      <c r="U103" s="4">
        <v>135</v>
      </c>
      <c r="V103" s="4">
        <v>0</v>
      </c>
      <c r="W103" s="4">
        <v>0</v>
      </c>
      <c r="X103" s="4" t="s">
        <v>434</v>
      </c>
      <c r="Y103" s="4" t="s">
        <v>435</v>
      </c>
    </row>
    <row r="104" s="4" customFormat="1" spans="1:25">
      <c r="A104" s="4" t="s">
        <v>436</v>
      </c>
      <c r="B104" s="4" t="s">
        <v>26</v>
      </c>
      <c r="C104" s="4" t="s">
        <v>27</v>
      </c>
      <c r="D104" s="4" t="s">
        <v>437</v>
      </c>
      <c r="E104" s="4" t="s">
        <v>438</v>
      </c>
      <c r="F104" s="6">
        <v>44604</v>
      </c>
      <c r="G104" s="6">
        <v>44605</v>
      </c>
      <c r="H104" s="4">
        <v>1</v>
      </c>
      <c r="I104" s="4">
        <v>1</v>
      </c>
      <c r="J104" s="4">
        <v>1</v>
      </c>
      <c r="K104" s="4" t="s">
        <v>30</v>
      </c>
      <c r="L104" s="4">
        <v>354</v>
      </c>
      <c r="M104" s="4">
        <v>354</v>
      </c>
      <c r="N104" s="4" t="s">
        <v>439</v>
      </c>
      <c r="O104" s="4" t="s">
        <v>32</v>
      </c>
      <c r="P104" s="4" t="s">
        <v>33</v>
      </c>
      <c r="Q104" s="4">
        <v>0</v>
      </c>
      <c r="R104" s="7">
        <v>44604</v>
      </c>
      <c r="S104" s="6">
        <v>44606</v>
      </c>
      <c r="T104" s="4" t="s">
        <v>34</v>
      </c>
      <c r="U104" s="4">
        <v>354</v>
      </c>
      <c r="V104" s="4">
        <v>0</v>
      </c>
      <c r="W104" s="4">
        <v>0</v>
      </c>
      <c r="X104" s="4" t="s">
        <v>440</v>
      </c>
      <c r="Y104" s="4" t="s">
        <v>163</v>
      </c>
    </row>
    <row r="105" s="4" customFormat="1" spans="1:25">
      <c r="A105" s="4" t="s">
        <v>441</v>
      </c>
      <c r="B105" s="4" t="s">
        <v>26</v>
      </c>
      <c r="C105" s="4" t="s">
        <v>27</v>
      </c>
      <c r="D105" s="4" t="s">
        <v>260</v>
      </c>
      <c r="E105" s="4" t="s">
        <v>442</v>
      </c>
      <c r="F105" s="6">
        <v>44604</v>
      </c>
      <c r="G105" s="6">
        <v>44605</v>
      </c>
      <c r="H105" s="4">
        <v>1</v>
      </c>
      <c r="I105" s="4">
        <v>1</v>
      </c>
      <c r="J105" s="4">
        <v>1</v>
      </c>
      <c r="K105" s="4" t="s">
        <v>30</v>
      </c>
      <c r="L105" s="4">
        <v>259</v>
      </c>
      <c r="M105" s="4">
        <v>259</v>
      </c>
      <c r="N105" s="4" t="s">
        <v>443</v>
      </c>
      <c r="O105" s="4" t="s">
        <v>32</v>
      </c>
      <c r="P105" s="4" t="s">
        <v>33</v>
      </c>
      <c r="Q105" s="4">
        <v>0</v>
      </c>
      <c r="R105" s="7">
        <v>44604</v>
      </c>
      <c r="S105" s="6">
        <v>44606</v>
      </c>
      <c r="T105" s="4" t="s">
        <v>34</v>
      </c>
      <c r="U105" s="4">
        <v>259</v>
      </c>
      <c r="V105" s="4">
        <v>0</v>
      </c>
      <c r="W105" s="4">
        <v>0</v>
      </c>
      <c r="X105" s="4" t="s">
        <v>444</v>
      </c>
      <c r="Y105" s="4" t="s">
        <v>445</v>
      </c>
    </row>
    <row r="106" s="4" customFormat="1" spans="1:25">
      <c r="A106" s="4" t="s">
        <v>446</v>
      </c>
      <c r="B106" s="4" t="s">
        <v>26</v>
      </c>
      <c r="C106" s="4" t="s">
        <v>27</v>
      </c>
      <c r="D106" s="4" t="s">
        <v>260</v>
      </c>
      <c r="E106" s="4" t="s">
        <v>261</v>
      </c>
      <c r="F106" s="6">
        <v>44604</v>
      </c>
      <c r="G106" s="6">
        <v>44605</v>
      </c>
      <c r="H106" s="4">
        <v>1</v>
      </c>
      <c r="I106" s="4">
        <v>1</v>
      </c>
      <c r="J106" s="4">
        <v>1</v>
      </c>
      <c r="K106" s="4" t="s">
        <v>30</v>
      </c>
      <c r="L106" s="4">
        <v>300</v>
      </c>
      <c r="M106" s="4">
        <v>300</v>
      </c>
      <c r="N106" s="4" t="s">
        <v>447</v>
      </c>
      <c r="O106" s="4" t="s">
        <v>32</v>
      </c>
      <c r="P106" s="4" t="s">
        <v>33</v>
      </c>
      <c r="Q106" s="4">
        <v>0</v>
      </c>
      <c r="R106" s="7">
        <v>44604</v>
      </c>
      <c r="S106" s="6">
        <v>44606</v>
      </c>
      <c r="T106" s="4" t="s">
        <v>34</v>
      </c>
      <c r="U106" s="4">
        <v>300</v>
      </c>
      <c r="V106" s="4">
        <v>0</v>
      </c>
      <c r="W106" s="4">
        <v>0</v>
      </c>
      <c r="X106" s="4" t="s">
        <v>448</v>
      </c>
      <c r="Y106" s="4" t="s">
        <v>449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7"/>
  <sheetViews>
    <sheetView tabSelected="1" topLeftCell="A51" workbookViewId="0">
      <selection activeCell="F95" sqref="F95"/>
    </sheetView>
  </sheetViews>
  <sheetFormatPr defaultColWidth="9" defaultRowHeight="13.5"/>
  <cols>
    <col min="1" max="1" width="13.62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450</v>
      </c>
    </row>
    <row r="2" s="4" customFormat="1" spans="1:9">
      <c r="A2" s="5">
        <v>17021236904</v>
      </c>
      <c r="B2" s="6">
        <v>44604</v>
      </c>
      <c r="C2" s="6">
        <v>44605</v>
      </c>
      <c r="D2" s="4">
        <v>2100</v>
      </c>
      <c r="E2" s="4" t="str">
        <f>VLOOKUP(A2,HOP!A:L,12,0)</f>
        <v>2100.00</v>
      </c>
      <c r="F2" s="4" t="str">
        <f>VLOOKUP(A2,HOP!A:C,3,0)</f>
        <v>2348817</v>
      </c>
      <c r="G2" s="4">
        <f>D2-E2</f>
        <v>0</v>
      </c>
      <c r="H2" s="4" t="str">
        <f>$H$1&amp;F2</f>
        <v>，2348817</v>
      </c>
      <c r="I2" s="4" t="str">
        <f>VLOOKUP(A2,HOP!A:T,20,0)</f>
        <v>直采</v>
      </c>
    </row>
    <row r="3" s="4" customFormat="1" spans="1:9">
      <c r="A3" s="5">
        <v>17021160427</v>
      </c>
      <c r="B3" s="6">
        <v>44604</v>
      </c>
      <c r="C3" s="6">
        <v>44605</v>
      </c>
      <c r="D3" s="4">
        <v>2100</v>
      </c>
      <c r="E3" s="4" t="str">
        <f>VLOOKUP(A3,HOP!A:L,12,0)</f>
        <v>2100.00</v>
      </c>
      <c r="F3" s="4" t="str">
        <f>VLOOKUP(A3,HOP!A:C,3,0)</f>
        <v>2348796</v>
      </c>
      <c r="G3" s="4">
        <f t="shared" ref="G3:G34" si="0">D3-E3</f>
        <v>0</v>
      </c>
      <c r="H3" s="4" t="str">
        <f t="shared" ref="H3:H34" si="1">$H$1&amp;F3</f>
        <v>，2348796</v>
      </c>
      <c r="I3" s="4" t="str">
        <f>VLOOKUP(A3,HOP!A:T,20,0)</f>
        <v>直采</v>
      </c>
    </row>
    <row r="4" s="4" customFormat="1" spans="1:9">
      <c r="A4" s="5">
        <v>17021194021</v>
      </c>
      <c r="B4" s="6">
        <v>44604</v>
      </c>
      <c r="C4" s="6">
        <v>44605</v>
      </c>
      <c r="D4" s="4">
        <v>2463</v>
      </c>
      <c r="E4" s="4" t="str">
        <f>VLOOKUP(A4,HOP!A:L,12,0)</f>
        <v>2463.00</v>
      </c>
      <c r="F4" s="4" t="str">
        <f>VLOOKUP(A4,HOP!A:C,3,0)</f>
        <v>2348804</v>
      </c>
      <c r="G4" s="4">
        <f t="shared" si="0"/>
        <v>0</v>
      </c>
      <c r="H4" s="4" t="str">
        <f t="shared" si="1"/>
        <v>，2348804</v>
      </c>
      <c r="I4" s="4" t="str">
        <f>VLOOKUP(A4,HOP!A:T,20,0)</f>
        <v>直采</v>
      </c>
    </row>
    <row r="5" s="4" customFormat="1" spans="1:9">
      <c r="A5" s="5">
        <v>17158202661</v>
      </c>
      <c r="B5" s="6">
        <v>44592</v>
      </c>
      <c r="C5" s="6">
        <v>44602</v>
      </c>
      <c r="D5" s="4">
        <v>6490</v>
      </c>
      <c r="E5" s="4" t="str">
        <f>VLOOKUP(A5,HOP!A:L,12,0)</f>
        <v>6490.00</v>
      </c>
      <c r="F5" s="4" t="str">
        <f>VLOOKUP(A5,HOP!A:C,3,0)</f>
        <v>2384021</v>
      </c>
      <c r="G5" s="4">
        <f t="shared" si="0"/>
        <v>0</v>
      </c>
      <c r="H5" s="4" t="str">
        <f t="shared" si="1"/>
        <v>，2384021</v>
      </c>
      <c r="I5" s="4" t="str">
        <f>VLOOKUP(A5,HOP!A:T,20,0)</f>
        <v>直采</v>
      </c>
    </row>
    <row r="6" s="4" customFormat="1" spans="1:9">
      <c r="A6" s="5">
        <v>17178221128</v>
      </c>
      <c r="B6" s="6">
        <v>44597</v>
      </c>
      <c r="C6" s="6">
        <v>44599</v>
      </c>
      <c r="D6" s="4">
        <v>868</v>
      </c>
      <c r="E6" s="4" t="str">
        <f>VLOOKUP(A6,HOP!A:L,12,0)</f>
        <v>868.00</v>
      </c>
      <c r="F6" s="4" t="str">
        <f>VLOOKUP(A6,HOP!A:C,3,0)</f>
        <v>2391560</v>
      </c>
      <c r="G6" s="4">
        <f t="shared" si="0"/>
        <v>0</v>
      </c>
      <c r="H6" s="4" t="str">
        <f t="shared" si="1"/>
        <v>，2391560</v>
      </c>
      <c r="I6" s="4" t="str">
        <f>VLOOKUP(A6,HOP!A:T,20,0)</f>
        <v>直采</v>
      </c>
    </row>
    <row r="7" s="4" customFormat="1" spans="1:9">
      <c r="A7" s="5">
        <v>17179798767</v>
      </c>
      <c r="B7" s="6">
        <v>44604</v>
      </c>
      <c r="C7" s="6">
        <v>44605</v>
      </c>
      <c r="D7" s="4">
        <v>528</v>
      </c>
      <c r="E7" s="4" t="str">
        <f>VLOOKUP(A7,HOP!A:L,12,0)</f>
        <v>528.00</v>
      </c>
      <c r="F7" s="4" t="str">
        <f>VLOOKUP(A7,HOP!A:C,3,0)</f>
        <v>2392464</v>
      </c>
      <c r="G7" s="4">
        <f t="shared" si="0"/>
        <v>0</v>
      </c>
      <c r="H7" s="4" t="str">
        <f t="shared" si="1"/>
        <v>，2392464</v>
      </c>
      <c r="I7" s="4" t="str">
        <f>VLOOKUP(A7,HOP!A:T,20,0)</f>
        <v>直采</v>
      </c>
    </row>
    <row r="8" s="4" customFormat="1" spans="1:9">
      <c r="A8" s="5">
        <v>17192846395</v>
      </c>
      <c r="B8" s="6">
        <v>44604</v>
      </c>
      <c r="C8" s="6">
        <v>44605</v>
      </c>
      <c r="D8" s="4">
        <v>662</v>
      </c>
      <c r="E8" s="4" t="str">
        <f>VLOOKUP(A8,HOP!A:L,12,0)</f>
        <v>662.00</v>
      </c>
      <c r="F8" s="4" t="str">
        <f>VLOOKUP(A8,HOP!A:C,3,0)</f>
        <v>2397227</v>
      </c>
      <c r="G8" s="4">
        <f t="shared" si="0"/>
        <v>0</v>
      </c>
      <c r="H8" s="4" t="str">
        <f t="shared" si="1"/>
        <v>，2397227</v>
      </c>
      <c r="I8" s="4" t="str">
        <f>VLOOKUP(A8,HOP!A:T,20,0)</f>
        <v>直采</v>
      </c>
    </row>
    <row r="9" s="4" customFormat="1" spans="1:9">
      <c r="A9" s="5">
        <v>17194172169</v>
      </c>
      <c r="B9" s="6">
        <v>44603</v>
      </c>
      <c r="C9" s="6">
        <v>44604</v>
      </c>
      <c r="D9" s="4">
        <v>434</v>
      </c>
      <c r="E9" s="4" t="str">
        <f>VLOOKUP(A9,HOP!A:L,12,0)</f>
        <v>434.00</v>
      </c>
      <c r="F9" s="4" t="str">
        <f>VLOOKUP(A9,HOP!A:C,3,0)</f>
        <v>2398045</v>
      </c>
      <c r="G9" s="4">
        <f t="shared" si="0"/>
        <v>0</v>
      </c>
      <c r="H9" s="4" t="str">
        <f t="shared" si="1"/>
        <v>，2398045</v>
      </c>
      <c r="I9" s="4" t="str">
        <f>VLOOKUP(A9,HOP!A:T,20,0)</f>
        <v>直采</v>
      </c>
    </row>
    <row r="10" s="4" customFormat="1" spans="1:9">
      <c r="A10" s="5">
        <v>17199322874</v>
      </c>
      <c r="B10" s="6">
        <v>44596</v>
      </c>
      <c r="C10" s="6">
        <v>44599</v>
      </c>
      <c r="D10" s="4">
        <v>1656</v>
      </c>
      <c r="E10" s="4" t="str">
        <f>VLOOKUP(A10,HOP!A:L,12,0)</f>
        <v>1656.00</v>
      </c>
      <c r="F10" s="4" t="str">
        <f>VLOOKUP(A10,HOP!A:C,3,0)</f>
        <v>2400038</v>
      </c>
      <c r="G10" s="4">
        <f t="shared" si="0"/>
        <v>0</v>
      </c>
      <c r="H10" s="4" t="str">
        <f t="shared" si="1"/>
        <v>，2400038</v>
      </c>
      <c r="I10" s="4" t="str">
        <f>VLOOKUP(A10,HOP!A:T,20,0)</f>
        <v>直采</v>
      </c>
    </row>
    <row r="11" s="4" customFormat="1" spans="1:9">
      <c r="A11" s="5">
        <v>17217990865</v>
      </c>
      <c r="B11" s="6">
        <v>44604</v>
      </c>
      <c r="C11" s="6">
        <v>44605</v>
      </c>
      <c r="D11" s="4">
        <v>434</v>
      </c>
      <c r="E11" s="4" t="str">
        <f>VLOOKUP(A11,HOP!A:L,12,0)</f>
        <v>434.00</v>
      </c>
      <c r="F11" s="4" t="str">
        <f>VLOOKUP(A11,HOP!A:C,3,0)</f>
        <v>2406514</v>
      </c>
      <c r="G11" s="4">
        <f t="shared" si="0"/>
        <v>0</v>
      </c>
      <c r="H11" s="4" t="str">
        <f t="shared" si="1"/>
        <v>，2406514</v>
      </c>
      <c r="I11" s="4" t="str">
        <f>VLOOKUP(A11,HOP!A:T,20,0)</f>
        <v>直采</v>
      </c>
    </row>
    <row r="12" s="4" customFormat="1" spans="1:9">
      <c r="A12" s="5">
        <v>17218008649</v>
      </c>
      <c r="B12" s="6">
        <v>44604</v>
      </c>
      <c r="C12" s="6">
        <v>44605</v>
      </c>
      <c r="D12" s="4">
        <v>434</v>
      </c>
      <c r="E12" s="4" t="str">
        <f>VLOOKUP(A12,HOP!A:L,12,0)</f>
        <v>434.00</v>
      </c>
      <c r="F12" s="4" t="str">
        <f>VLOOKUP(A12,HOP!A:C,3,0)</f>
        <v>2406518</v>
      </c>
      <c r="G12" s="4">
        <f t="shared" si="0"/>
        <v>0</v>
      </c>
      <c r="H12" s="4" t="str">
        <f t="shared" si="1"/>
        <v>，2406518</v>
      </c>
      <c r="I12" s="4" t="str">
        <f>VLOOKUP(A12,HOP!A:T,20,0)</f>
        <v>直采</v>
      </c>
    </row>
    <row r="13" s="4" customFormat="1" spans="1:9">
      <c r="A13" s="5">
        <v>17219924724</v>
      </c>
      <c r="B13" s="6">
        <v>44597</v>
      </c>
      <c r="C13" s="6">
        <v>44603</v>
      </c>
      <c r="D13" s="4">
        <v>1554</v>
      </c>
      <c r="E13" s="4" t="str">
        <f>VLOOKUP(A13,HOP!A:L,12,0)</f>
        <v>1554.00</v>
      </c>
      <c r="F13" s="4" t="str">
        <f>VLOOKUP(A13,HOP!A:C,3,0)</f>
        <v>2407043</v>
      </c>
      <c r="G13" s="4">
        <f t="shared" si="0"/>
        <v>0</v>
      </c>
      <c r="H13" s="4" t="str">
        <f t="shared" si="1"/>
        <v>，2407043</v>
      </c>
      <c r="I13" s="4" t="str">
        <f>VLOOKUP(A13,HOP!A:T,20,0)</f>
        <v>直采</v>
      </c>
    </row>
    <row r="14" s="4" customFormat="1" spans="1:9">
      <c r="A14" s="5">
        <v>17221757600</v>
      </c>
      <c r="B14" s="6">
        <v>44601</v>
      </c>
      <c r="C14" s="6">
        <v>44602</v>
      </c>
      <c r="D14" s="4">
        <v>434</v>
      </c>
      <c r="E14" s="4" t="str">
        <f>VLOOKUP(A14,HOP!A:L,12,0)</f>
        <v>434.00</v>
      </c>
      <c r="F14" s="4" t="str">
        <f>VLOOKUP(A14,HOP!A:C,3,0)</f>
        <v>2407490</v>
      </c>
      <c r="G14" s="4">
        <f t="shared" si="0"/>
        <v>0</v>
      </c>
      <c r="H14" s="4" t="str">
        <f t="shared" si="1"/>
        <v>，2407490</v>
      </c>
      <c r="I14" s="4" t="str">
        <f>VLOOKUP(A14,HOP!A:T,20,0)</f>
        <v>直采</v>
      </c>
    </row>
    <row r="15" s="4" customFormat="1" spans="1:9">
      <c r="A15" s="5">
        <v>17225629322</v>
      </c>
      <c r="B15" s="6">
        <v>44604</v>
      </c>
      <c r="C15" s="6">
        <v>44605</v>
      </c>
      <c r="D15" s="4">
        <v>434</v>
      </c>
      <c r="E15" s="4" t="str">
        <f>VLOOKUP(A15,HOP!A:L,12,0)</f>
        <v>434.00</v>
      </c>
      <c r="F15" s="4" t="str">
        <f>VLOOKUP(A15,HOP!A:C,3,0)</f>
        <v>2407648</v>
      </c>
      <c r="G15" s="4">
        <f t="shared" si="0"/>
        <v>0</v>
      </c>
      <c r="H15" s="4" t="str">
        <f t="shared" si="1"/>
        <v>，2407648</v>
      </c>
      <c r="I15" s="4" t="str">
        <f>VLOOKUP(A15,HOP!A:T,20,0)</f>
        <v>直采</v>
      </c>
    </row>
    <row r="16" s="4" customFormat="1" spans="1:9">
      <c r="A16" s="5">
        <v>17226756385</v>
      </c>
      <c r="B16" s="6">
        <v>44593</v>
      </c>
      <c r="C16" s="6">
        <v>44600</v>
      </c>
      <c r="D16" s="4">
        <v>3045</v>
      </c>
      <c r="E16" s="4" t="str">
        <f>VLOOKUP(A16,HOP!A:L,12,0)</f>
        <v>3045.00</v>
      </c>
      <c r="F16" s="4" t="str">
        <f>VLOOKUP(A16,HOP!A:C,3,0)</f>
        <v>2408072</v>
      </c>
      <c r="G16" s="4">
        <f t="shared" si="0"/>
        <v>0</v>
      </c>
      <c r="H16" s="4" t="str">
        <f t="shared" si="1"/>
        <v>，2408072</v>
      </c>
      <c r="I16" s="4" t="str">
        <f>VLOOKUP(A16,HOP!A:T,20,0)</f>
        <v>直采</v>
      </c>
    </row>
    <row r="17" s="4" customFormat="1" spans="1:9">
      <c r="A17" s="5">
        <v>17226980324</v>
      </c>
      <c r="B17" s="6">
        <v>44602</v>
      </c>
      <c r="C17" s="6">
        <v>44605</v>
      </c>
      <c r="D17" s="4">
        <v>1302</v>
      </c>
      <c r="E17" s="4" t="str">
        <f>VLOOKUP(A17,HOP!A:L,12,0)</f>
        <v>1302.00</v>
      </c>
      <c r="F17" s="4" t="str">
        <f>VLOOKUP(A17,HOP!A:C,3,0)</f>
        <v>2408212</v>
      </c>
      <c r="G17" s="4">
        <f t="shared" si="0"/>
        <v>0</v>
      </c>
      <c r="H17" s="4" t="str">
        <f t="shared" si="1"/>
        <v>，2408212</v>
      </c>
      <c r="I17" s="4" t="str">
        <f>VLOOKUP(A17,HOP!A:T,20,0)</f>
        <v>直采</v>
      </c>
    </row>
    <row r="18" s="4" customFormat="1" spans="1:9">
      <c r="A18" s="5">
        <v>17228558176</v>
      </c>
      <c r="B18" s="6">
        <v>44594</v>
      </c>
      <c r="C18" s="6">
        <v>44601</v>
      </c>
      <c r="D18" s="4">
        <v>3045</v>
      </c>
      <c r="E18" s="4" t="str">
        <f>VLOOKUP(A18,HOP!A:L,12,0)</f>
        <v>3045.00</v>
      </c>
      <c r="F18" s="4" t="str">
        <f>VLOOKUP(A18,HOP!A:C,3,0)</f>
        <v>2408517</v>
      </c>
      <c r="G18" s="4">
        <f t="shared" si="0"/>
        <v>0</v>
      </c>
      <c r="H18" s="4" t="str">
        <f t="shared" si="1"/>
        <v>，2408517</v>
      </c>
      <c r="I18" s="4" t="str">
        <f>VLOOKUP(A18,HOP!A:T,20,0)</f>
        <v>直采</v>
      </c>
    </row>
    <row r="19" s="4" customFormat="1" hidden="1" spans="1:9">
      <c r="A19" s="5">
        <v>17228694222</v>
      </c>
      <c r="B19" s="6">
        <v>44598</v>
      </c>
      <c r="C19" s="6">
        <v>44599</v>
      </c>
      <c r="D19" s="4">
        <v>0</v>
      </c>
      <c r="E19" s="4" t="str">
        <f>VLOOKUP(A19,HOP!A:L,12,0)</f>
        <v>0.00</v>
      </c>
      <c r="F19" s="4" t="str">
        <f>VLOOKUP(A19,HOP!A:C,3,0)</f>
        <v>2408550</v>
      </c>
      <c r="G19" s="4">
        <f t="shared" si="0"/>
        <v>0</v>
      </c>
      <c r="H19" s="4" t="str">
        <f t="shared" si="1"/>
        <v>，2408550</v>
      </c>
      <c r="I19" s="4" t="str">
        <f>VLOOKUP(A19,HOP!A:T,20,0)</f>
        <v>直采</v>
      </c>
    </row>
    <row r="20" s="4" customFormat="1" spans="1:9">
      <c r="A20" s="5">
        <v>17228285276</v>
      </c>
      <c r="B20" s="6">
        <v>44604</v>
      </c>
      <c r="C20" s="6">
        <v>44605</v>
      </c>
      <c r="D20" s="4">
        <v>462</v>
      </c>
      <c r="E20" s="4" t="str">
        <f>VLOOKUP(A20,HOP!A:L,12,0)</f>
        <v>462.00</v>
      </c>
      <c r="F20" s="4" t="str">
        <f>VLOOKUP(A20,HOP!A:C,3,0)</f>
        <v>2408462</v>
      </c>
      <c r="G20" s="4">
        <f t="shared" si="0"/>
        <v>0</v>
      </c>
      <c r="H20" s="4" t="str">
        <f t="shared" si="1"/>
        <v>，2408462</v>
      </c>
      <c r="I20" s="4" t="str">
        <f>VLOOKUP(A20,HOP!A:T,20,0)</f>
        <v>直采</v>
      </c>
    </row>
    <row r="21" s="4" customFormat="1" spans="1:9">
      <c r="A21" s="5">
        <v>17232662138</v>
      </c>
      <c r="B21" s="6">
        <v>44598</v>
      </c>
      <c r="C21" s="6">
        <v>44601</v>
      </c>
      <c r="D21" s="4">
        <v>1002</v>
      </c>
      <c r="E21" s="4" t="str">
        <f>VLOOKUP(A21,HOP!A:L,12,0)</f>
        <v>1002.00</v>
      </c>
      <c r="F21" s="4" t="str">
        <f>VLOOKUP(A21,HOP!A:C,3,0)</f>
        <v>2408745</v>
      </c>
      <c r="G21" s="4">
        <f t="shared" si="0"/>
        <v>0</v>
      </c>
      <c r="H21" s="4" t="str">
        <f t="shared" si="1"/>
        <v>，2408745</v>
      </c>
      <c r="I21" s="4" t="str">
        <f>VLOOKUP(A21,HOP!A:T,20,0)</f>
        <v>直采</v>
      </c>
    </row>
    <row r="22" s="4" customFormat="1" spans="1:9">
      <c r="A22" s="5">
        <v>17236417071</v>
      </c>
      <c r="B22" s="6">
        <v>44603</v>
      </c>
      <c r="C22" s="6">
        <v>44605</v>
      </c>
      <c r="D22" s="4">
        <v>668</v>
      </c>
      <c r="E22" s="4" t="str">
        <f>VLOOKUP(A22,HOP!A:L,12,0)</f>
        <v>668.00</v>
      </c>
      <c r="F22" s="4" t="str">
        <f>VLOOKUP(A22,HOP!A:C,3,0)</f>
        <v>2409318</v>
      </c>
      <c r="G22" s="4">
        <f t="shared" si="0"/>
        <v>0</v>
      </c>
      <c r="H22" s="4" t="str">
        <f t="shared" si="1"/>
        <v>，2409318</v>
      </c>
      <c r="I22" s="4" t="str">
        <f>VLOOKUP(A22,HOP!A:T,20,0)</f>
        <v>直采</v>
      </c>
    </row>
    <row r="23" s="4" customFormat="1" spans="1:9">
      <c r="A23" s="5">
        <v>17242151643</v>
      </c>
      <c r="B23" s="6">
        <v>44589</v>
      </c>
      <c r="C23" s="6">
        <v>44600</v>
      </c>
      <c r="D23" s="4">
        <v>6446</v>
      </c>
      <c r="E23" s="4" t="str">
        <f>VLOOKUP(A23,HOP!A:L,12,0)</f>
        <v>6446.00</v>
      </c>
      <c r="F23" s="4" t="str">
        <f>VLOOKUP(A23,HOP!A:C,3,0)</f>
        <v>2409640</v>
      </c>
      <c r="G23" s="4">
        <f t="shared" si="0"/>
        <v>0</v>
      </c>
      <c r="H23" s="4" t="str">
        <f t="shared" si="1"/>
        <v>，2409640</v>
      </c>
      <c r="I23" s="4" t="str">
        <f>VLOOKUP(A23,HOP!A:T,20,0)</f>
        <v>直采</v>
      </c>
    </row>
    <row r="24" s="4" customFormat="1" spans="1:9">
      <c r="A24" s="5">
        <v>17248088524</v>
      </c>
      <c r="B24" s="6">
        <v>44604</v>
      </c>
      <c r="C24" s="6">
        <v>44605</v>
      </c>
      <c r="D24" s="4">
        <v>808</v>
      </c>
      <c r="E24" s="4" t="str">
        <f>VLOOKUP(A24,HOP!A:L,12,0)</f>
        <v>808.00</v>
      </c>
      <c r="F24" s="4" t="str">
        <f>VLOOKUP(A24,HOP!A:C,3,0)</f>
        <v>2409953</v>
      </c>
      <c r="G24" s="4">
        <f t="shared" si="0"/>
        <v>0</v>
      </c>
      <c r="H24" s="4" t="str">
        <f t="shared" si="1"/>
        <v>，2409953</v>
      </c>
      <c r="I24" s="4" t="str">
        <f>VLOOKUP(A24,HOP!A:T,20,0)</f>
        <v>直采</v>
      </c>
    </row>
    <row r="25" s="4" customFormat="1" spans="1:9">
      <c r="A25" s="5">
        <v>17250672244</v>
      </c>
      <c r="B25" s="6">
        <v>44604</v>
      </c>
      <c r="C25" s="6">
        <v>44605</v>
      </c>
      <c r="D25" s="4">
        <v>434</v>
      </c>
      <c r="E25" s="4" t="str">
        <f>VLOOKUP(A25,HOP!A:L,12,0)</f>
        <v>434.00</v>
      </c>
      <c r="F25" s="4" t="str">
        <f>VLOOKUP(A25,HOP!A:C,3,0)</f>
        <v>2410267</v>
      </c>
      <c r="G25" s="4">
        <f t="shared" si="0"/>
        <v>0</v>
      </c>
      <c r="H25" s="4" t="str">
        <f t="shared" si="1"/>
        <v>，2410267</v>
      </c>
      <c r="I25" s="4" t="str">
        <f>VLOOKUP(A25,HOP!A:T,20,0)</f>
        <v>直采</v>
      </c>
    </row>
    <row r="26" s="4" customFormat="1" spans="1:9">
      <c r="A26" s="5">
        <v>17262566665</v>
      </c>
      <c r="B26" s="6">
        <v>44598</v>
      </c>
      <c r="C26" s="6">
        <v>44599</v>
      </c>
      <c r="D26" s="4">
        <v>435</v>
      </c>
      <c r="E26" s="4" t="str">
        <f>VLOOKUP(A26,HOP!A:L,12,0)</f>
        <v>435.00</v>
      </c>
      <c r="F26" s="4" t="str">
        <f>VLOOKUP(A26,HOP!A:C,3,0)</f>
        <v>2411230</v>
      </c>
      <c r="G26" s="4">
        <f t="shared" si="0"/>
        <v>0</v>
      </c>
      <c r="H26" s="4" t="str">
        <f t="shared" si="1"/>
        <v>，2411230</v>
      </c>
      <c r="I26" s="4" t="str">
        <f>VLOOKUP(A26,HOP!A:T,20,0)</f>
        <v>直采</v>
      </c>
    </row>
    <row r="27" s="4" customFormat="1" spans="1:9">
      <c r="A27" s="5">
        <v>17262756006</v>
      </c>
      <c r="B27" s="6">
        <v>44601</v>
      </c>
      <c r="C27" s="6">
        <v>44603</v>
      </c>
      <c r="D27" s="4">
        <v>869</v>
      </c>
      <c r="E27" s="4" t="str">
        <f>VLOOKUP(A27,HOP!A:L,12,0)</f>
        <v>869.00</v>
      </c>
      <c r="F27" s="4" t="str">
        <f>VLOOKUP(A27,HOP!A:C,3,0)</f>
        <v>2411270</v>
      </c>
      <c r="G27" s="4">
        <f t="shared" si="0"/>
        <v>0</v>
      </c>
      <c r="H27" s="4" t="str">
        <f t="shared" si="1"/>
        <v>，2411270</v>
      </c>
      <c r="I27" s="4" t="str">
        <f>VLOOKUP(A27,HOP!A:T,20,0)</f>
        <v>直采</v>
      </c>
    </row>
    <row r="28" s="4" customFormat="1" hidden="1" spans="1:9">
      <c r="A28" s="5">
        <v>17263207977</v>
      </c>
      <c r="B28" s="6">
        <v>44602</v>
      </c>
      <c r="C28" s="6">
        <v>44604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spans="1:9">
      <c r="A29" s="5">
        <v>17263316711</v>
      </c>
      <c r="B29" s="6">
        <v>44603</v>
      </c>
      <c r="C29" s="6">
        <v>44605</v>
      </c>
      <c r="D29" s="4">
        <v>4260</v>
      </c>
      <c r="E29" s="4" t="str">
        <f>VLOOKUP(A29,HOP!A:L,12,0)</f>
        <v>4260.00</v>
      </c>
      <c r="F29" s="4" t="str">
        <f>VLOOKUP(A29,HOP!A:C,3,0)</f>
        <v>2411388</v>
      </c>
      <c r="G29" s="4">
        <f t="shared" si="0"/>
        <v>0</v>
      </c>
      <c r="H29" s="4" t="str">
        <f t="shared" si="1"/>
        <v>，2411388</v>
      </c>
      <c r="I29" s="4" t="str">
        <f>VLOOKUP(A29,HOP!A:T,20,0)</f>
        <v>直采</v>
      </c>
    </row>
    <row r="30" s="4" customFormat="1" spans="1:9">
      <c r="A30" s="5">
        <v>17264029614</v>
      </c>
      <c r="B30" s="6">
        <v>44597</v>
      </c>
      <c r="C30" s="6">
        <v>44601</v>
      </c>
      <c r="D30" s="4">
        <v>1772</v>
      </c>
      <c r="E30" s="4" t="str">
        <f>VLOOKUP(A30,HOP!A:L,12,0)</f>
        <v>1772.00</v>
      </c>
      <c r="F30" s="4" t="str">
        <f>VLOOKUP(A30,HOP!A:C,3,0)</f>
        <v>2411589</v>
      </c>
      <c r="G30" s="4">
        <f t="shared" si="0"/>
        <v>0</v>
      </c>
      <c r="H30" s="4" t="str">
        <f t="shared" si="1"/>
        <v>，2411589</v>
      </c>
      <c r="I30" s="4" t="str">
        <f>VLOOKUP(A30,HOP!A:T,20,0)</f>
        <v>直采</v>
      </c>
    </row>
    <row r="31" s="4" customFormat="1" hidden="1" spans="1:9">
      <c r="A31" s="5">
        <v>17264344079</v>
      </c>
      <c r="B31" s="6">
        <v>44597</v>
      </c>
      <c r="C31" s="6">
        <v>44600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VLOOKUP(A31,HOP!A:T,20,0)</f>
        <v>#N/A</v>
      </c>
    </row>
    <row r="32" s="4" customFormat="1" spans="1:9">
      <c r="A32" s="5">
        <v>17265847591</v>
      </c>
      <c r="B32" s="6">
        <v>44599</v>
      </c>
      <c r="C32" s="6">
        <v>44600</v>
      </c>
      <c r="D32" s="4">
        <v>295</v>
      </c>
      <c r="E32" s="4" t="str">
        <f>VLOOKUP(A32,HOP!A:L,12,0)</f>
        <v>295.00</v>
      </c>
      <c r="F32" s="4" t="str">
        <f>VLOOKUP(A32,HOP!A:C,3,0)</f>
        <v>2411859</v>
      </c>
      <c r="G32" s="4">
        <f t="shared" si="0"/>
        <v>0</v>
      </c>
      <c r="H32" s="4" t="str">
        <f t="shared" si="1"/>
        <v>，2411859</v>
      </c>
      <c r="I32" s="4" t="str">
        <f>VLOOKUP(A32,HOP!A:T,20,0)</f>
        <v>直采</v>
      </c>
    </row>
    <row r="33" s="4" customFormat="1" spans="1:9">
      <c r="A33" s="5">
        <v>17271063290</v>
      </c>
      <c r="B33" s="6">
        <v>44600</v>
      </c>
      <c r="C33" s="6">
        <v>44601</v>
      </c>
      <c r="D33" s="4">
        <v>4282</v>
      </c>
      <c r="E33" s="4" t="str">
        <f>VLOOKUP(A33,HOP!A:L,12,0)</f>
        <v>4282.00</v>
      </c>
      <c r="F33" s="4" t="str">
        <f>VLOOKUP(A33,HOP!A:C,3,0)</f>
        <v>2412084</v>
      </c>
      <c r="G33" s="4">
        <f t="shared" si="0"/>
        <v>0</v>
      </c>
      <c r="H33" s="4" t="str">
        <f t="shared" si="1"/>
        <v>，2412084</v>
      </c>
      <c r="I33" s="4" t="str">
        <f>VLOOKUP(A33,HOP!A:T,20,0)</f>
        <v>直采</v>
      </c>
    </row>
    <row r="34" s="4" customFormat="1" hidden="1" spans="1:9">
      <c r="A34" s="5">
        <v>17271419345</v>
      </c>
      <c r="B34" s="6">
        <v>44602</v>
      </c>
      <c r="C34" s="6">
        <v>44603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VLOOKUP(A34,HOP!A:T,20,0)</f>
        <v>#N/A</v>
      </c>
    </row>
    <row r="35" s="4" customFormat="1" hidden="1" spans="1:9">
      <c r="A35" s="5">
        <v>17271901756</v>
      </c>
      <c r="B35" s="6">
        <v>44596</v>
      </c>
      <c r="C35" s="6">
        <v>44599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VLOOKUP(A35,HOP!A:T,20,0)</f>
        <v>#N/A</v>
      </c>
    </row>
    <row r="36" s="4" customFormat="1" spans="1:9">
      <c r="A36" s="5">
        <v>17271978839</v>
      </c>
      <c r="B36" s="6">
        <v>44599</v>
      </c>
      <c r="C36" s="6">
        <v>44600</v>
      </c>
      <c r="D36" s="4">
        <v>729</v>
      </c>
      <c r="E36" s="4" t="str">
        <f>VLOOKUP(A36,HOP!A:L,12,0)</f>
        <v>729.00</v>
      </c>
      <c r="F36" s="4" t="str">
        <f>VLOOKUP(A36,HOP!A:C,3,0)</f>
        <v>2412206</v>
      </c>
      <c r="G36" s="4">
        <f t="shared" si="2"/>
        <v>0</v>
      </c>
      <c r="H36" s="4" t="str">
        <f t="shared" si="3"/>
        <v>，2412206</v>
      </c>
      <c r="I36" s="4" t="str">
        <f>VLOOKUP(A36,HOP!A:T,20,0)</f>
        <v>直采</v>
      </c>
    </row>
    <row r="37" s="4" customFormat="1" spans="1:9">
      <c r="A37" s="5">
        <v>17271905031</v>
      </c>
      <c r="B37" s="6">
        <v>44599</v>
      </c>
      <c r="C37" s="6">
        <v>44600</v>
      </c>
      <c r="D37" s="4">
        <v>531</v>
      </c>
      <c r="E37" s="4" t="str">
        <f>VLOOKUP(A37,HOP!A:L,12,0)</f>
        <v>531.00</v>
      </c>
      <c r="F37" s="4" t="str">
        <f>VLOOKUP(A37,HOP!A:C,3,0)</f>
        <v>2412201</v>
      </c>
      <c r="G37" s="4">
        <f t="shared" si="2"/>
        <v>0</v>
      </c>
      <c r="H37" s="4" t="str">
        <f t="shared" si="3"/>
        <v>，2412201</v>
      </c>
      <c r="I37" s="4" t="str">
        <f>VLOOKUP(A37,HOP!A:T,20,0)</f>
        <v>直采</v>
      </c>
    </row>
    <row r="38" s="4" customFormat="1" hidden="1" spans="1:9">
      <c r="A38" s="5">
        <v>17278699959</v>
      </c>
      <c r="B38" s="6">
        <v>44604</v>
      </c>
      <c r="C38" s="6">
        <v>44605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VLOOKUP(A38,HOP!A:T,20,0)</f>
        <v>#N/A</v>
      </c>
    </row>
    <row r="39" s="4" customFormat="1" spans="1:9">
      <c r="A39" s="5">
        <v>17278905341</v>
      </c>
      <c r="B39" s="6">
        <v>44604</v>
      </c>
      <c r="C39" s="6">
        <v>44605</v>
      </c>
      <c r="D39" s="4">
        <v>798</v>
      </c>
      <c r="E39" s="4" t="str">
        <f>VLOOKUP(A39,HOP!A:L,12,0)</f>
        <v>798.00</v>
      </c>
      <c r="F39" s="4" t="str">
        <f>VLOOKUP(A39,HOP!A:C,3,0)</f>
        <v>2412657</v>
      </c>
      <c r="G39" s="4">
        <f t="shared" si="2"/>
        <v>0</v>
      </c>
      <c r="H39" s="4" t="str">
        <f t="shared" si="3"/>
        <v>，2412657</v>
      </c>
      <c r="I39" s="4" t="str">
        <f>VLOOKUP(A39,HOP!A:T,20,0)</f>
        <v>直采</v>
      </c>
    </row>
    <row r="40" s="4" customFormat="1" hidden="1" spans="1:9">
      <c r="A40" s="5">
        <v>17279909623</v>
      </c>
      <c r="B40" s="6">
        <v>44602</v>
      </c>
      <c r="C40" s="6">
        <v>44603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VLOOKUP(A40,HOP!A:T,20,0)</f>
        <v>#N/A</v>
      </c>
    </row>
    <row r="41" s="4" customFormat="1" hidden="1" spans="1:9">
      <c r="A41" s="5">
        <v>17281222937</v>
      </c>
      <c r="B41" s="6">
        <v>44600</v>
      </c>
      <c r="C41" s="6">
        <v>44601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VLOOKUP(A41,HOP!A:T,20,0)</f>
        <v>#N/A</v>
      </c>
    </row>
    <row r="42" s="4" customFormat="1" spans="1:9">
      <c r="A42" s="5">
        <v>17285262192</v>
      </c>
      <c r="B42" s="6">
        <v>44597</v>
      </c>
      <c r="C42" s="6">
        <v>44600</v>
      </c>
      <c r="D42" s="4">
        <v>2023</v>
      </c>
      <c r="E42" s="4" t="str">
        <f>VLOOKUP(A42,HOP!A:L,12,0)</f>
        <v>2023.00</v>
      </c>
      <c r="F42" s="4" t="str">
        <f>VLOOKUP(A42,HOP!A:C,3,0)</f>
        <v>2412992</v>
      </c>
      <c r="G42" s="4">
        <f t="shared" si="2"/>
        <v>0</v>
      </c>
      <c r="H42" s="4" t="str">
        <f t="shared" si="3"/>
        <v>，2412992</v>
      </c>
      <c r="I42" s="4" t="str">
        <f>VLOOKUP(A42,HOP!A:T,20,0)</f>
        <v>直采</v>
      </c>
    </row>
    <row r="43" s="4" customFormat="1" spans="1:9">
      <c r="A43" s="5">
        <v>17287257660</v>
      </c>
      <c r="B43" s="6">
        <v>44597</v>
      </c>
      <c r="C43" s="6">
        <v>44599</v>
      </c>
      <c r="D43" s="4">
        <v>840</v>
      </c>
      <c r="E43" s="4" t="str">
        <f>VLOOKUP(A43,HOP!A:L,12,0)</f>
        <v>840.00</v>
      </c>
      <c r="F43" s="4" t="str">
        <f>VLOOKUP(A43,HOP!A:C,3,0)</f>
        <v>2413166</v>
      </c>
      <c r="G43" s="4">
        <f t="shared" si="2"/>
        <v>0</v>
      </c>
      <c r="H43" s="4" t="str">
        <f t="shared" si="3"/>
        <v>，2413166</v>
      </c>
      <c r="I43" s="4" t="str">
        <f>VLOOKUP(A43,HOP!A:T,20,0)</f>
        <v>直采</v>
      </c>
    </row>
    <row r="44" s="4" customFormat="1" spans="1:9">
      <c r="A44" s="5">
        <v>17288473221</v>
      </c>
      <c r="B44" s="6">
        <v>44604</v>
      </c>
      <c r="C44" s="6">
        <v>44605</v>
      </c>
      <c r="D44" s="4">
        <v>798</v>
      </c>
      <c r="E44" s="4" t="str">
        <f>VLOOKUP(A44,HOP!A:L,12,0)</f>
        <v>798.00</v>
      </c>
      <c r="F44" s="4" t="str">
        <f>VLOOKUP(A44,HOP!A:C,3,0)</f>
        <v>2413309</v>
      </c>
      <c r="G44" s="4">
        <f t="shared" si="2"/>
        <v>0</v>
      </c>
      <c r="H44" s="4" t="str">
        <f t="shared" si="3"/>
        <v>，2413309</v>
      </c>
      <c r="I44" s="4" t="str">
        <f>VLOOKUP(A44,HOP!A:T,20,0)</f>
        <v>直采</v>
      </c>
    </row>
    <row r="45" s="4" customFormat="1" spans="1:9">
      <c r="A45" s="5">
        <v>17293831129</v>
      </c>
      <c r="B45" s="6">
        <v>44604</v>
      </c>
      <c r="C45" s="6">
        <v>44605</v>
      </c>
      <c r="D45" s="4">
        <v>526</v>
      </c>
      <c r="E45" s="4" t="str">
        <f>VLOOKUP(A45,HOP!A:L,12,0)</f>
        <v>526.00</v>
      </c>
      <c r="F45" s="4" t="str">
        <f>VLOOKUP(A45,HOP!A:C,3,0)</f>
        <v>2413560</v>
      </c>
      <c r="G45" s="4">
        <f t="shared" si="2"/>
        <v>0</v>
      </c>
      <c r="H45" s="4" t="str">
        <f t="shared" si="3"/>
        <v>，2413560</v>
      </c>
      <c r="I45" s="4" t="str">
        <f>VLOOKUP(A45,HOP!A:T,20,0)</f>
        <v>直采</v>
      </c>
    </row>
    <row r="46" s="4" customFormat="1" spans="1:9">
      <c r="A46" s="5">
        <v>17295590799</v>
      </c>
      <c r="B46" s="6">
        <v>44599</v>
      </c>
      <c r="C46" s="6">
        <v>44601</v>
      </c>
      <c r="D46" s="4">
        <v>476</v>
      </c>
      <c r="E46" s="4" t="str">
        <f>VLOOKUP(A46,HOP!A:L,12,0)</f>
        <v>476.00</v>
      </c>
      <c r="F46" s="4" t="str">
        <f>VLOOKUP(A46,HOP!A:C,3,0)</f>
        <v>2413762</v>
      </c>
      <c r="G46" s="4">
        <f t="shared" si="2"/>
        <v>0</v>
      </c>
      <c r="H46" s="4" t="str">
        <f t="shared" si="3"/>
        <v>，2413762</v>
      </c>
      <c r="I46" s="4" t="str">
        <f>VLOOKUP(A46,HOP!A:T,20,0)</f>
        <v>直采</v>
      </c>
    </row>
    <row r="47" s="4" customFormat="1" spans="1:9">
      <c r="A47" s="5">
        <v>17295698402</v>
      </c>
      <c r="B47" s="6">
        <v>44598</v>
      </c>
      <c r="C47" s="6">
        <v>44600</v>
      </c>
      <c r="D47" s="4">
        <v>974</v>
      </c>
      <c r="E47" s="4" t="str">
        <f>VLOOKUP(A47,HOP!A:L,12,0)</f>
        <v>974.00</v>
      </c>
      <c r="F47" s="4" t="str">
        <f>VLOOKUP(A47,HOP!A:C,3,0)</f>
        <v>2413776</v>
      </c>
      <c r="G47" s="4">
        <f t="shared" si="2"/>
        <v>0</v>
      </c>
      <c r="H47" s="4" t="str">
        <f t="shared" si="3"/>
        <v>，2413776</v>
      </c>
      <c r="I47" s="4" t="str">
        <f>VLOOKUP(A47,HOP!A:T,20,0)</f>
        <v>直采</v>
      </c>
    </row>
    <row r="48" s="4" customFormat="1" spans="1:9">
      <c r="A48" s="5">
        <v>17295867336</v>
      </c>
      <c r="B48" s="6">
        <v>44598</v>
      </c>
      <c r="C48" s="6">
        <v>44599</v>
      </c>
      <c r="D48" s="4">
        <v>290</v>
      </c>
      <c r="E48" s="4" t="str">
        <f>VLOOKUP(A48,HOP!A:L,12,0)</f>
        <v>290.00</v>
      </c>
      <c r="F48" s="4" t="str">
        <f>VLOOKUP(A48,HOP!A:C,3,0)</f>
        <v>2413795</v>
      </c>
      <c r="G48" s="4">
        <f t="shared" si="2"/>
        <v>0</v>
      </c>
      <c r="H48" s="4" t="str">
        <f t="shared" si="3"/>
        <v>，2413795</v>
      </c>
      <c r="I48" s="4" t="str">
        <f>VLOOKUP(A48,HOP!A:T,20,0)</f>
        <v>直采</v>
      </c>
    </row>
    <row r="49" s="4" customFormat="1" spans="1:9">
      <c r="A49" s="5">
        <v>17295988761</v>
      </c>
      <c r="B49" s="6">
        <v>44598</v>
      </c>
      <c r="C49" s="6">
        <v>44599</v>
      </c>
      <c r="D49" s="4">
        <v>490</v>
      </c>
      <c r="E49" s="4" t="str">
        <f>VLOOKUP(A49,HOP!A:L,12,0)</f>
        <v>490.00</v>
      </c>
      <c r="F49" s="4" t="str">
        <f>VLOOKUP(A49,HOP!A:C,3,0)</f>
        <v>2413812</v>
      </c>
      <c r="G49" s="4">
        <f t="shared" si="2"/>
        <v>0</v>
      </c>
      <c r="H49" s="4" t="str">
        <f t="shared" si="3"/>
        <v>，2413812</v>
      </c>
      <c r="I49" s="4" t="str">
        <f>VLOOKUP(A49,HOP!A:T,20,0)</f>
        <v>直采</v>
      </c>
    </row>
    <row r="50" s="4" customFormat="1" spans="1:9">
      <c r="A50" s="5">
        <v>17295993501</v>
      </c>
      <c r="B50" s="6">
        <v>44603</v>
      </c>
      <c r="C50" s="6">
        <v>44604</v>
      </c>
      <c r="D50" s="4">
        <v>301</v>
      </c>
      <c r="E50" s="4" t="str">
        <f>VLOOKUP(A50,HOP!A:L,12,0)</f>
        <v>301.00</v>
      </c>
      <c r="F50" s="4" t="str">
        <f>VLOOKUP(A50,HOP!A:C,3,0)</f>
        <v>2413814</v>
      </c>
      <c r="G50" s="4">
        <f t="shared" si="2"/>
        <v>0</v>
      </c>
      <c r="H50" s="4" t="str">
        <f t="shared" si="3"/>
        <v>，2413814</v>
      </c>
      <c r="I50" s="4" t="str">
        <f>VLOOKUP(A50,HOP!A:T,20,0)</f>
        <v>直采</v>
      </c>
    </row>
    <row r="51" s="4" customFormat="1" spans="1:9">
      <c r="A51" s="5">
        <v>17296031765</v>
      </c>
      <c r="B51" s="6">
        <v>44598</v>
      </c>
      <c r="C51" s="6">
        <v>44601</v>
      </c>
      <c r="D51" s="4">
        <v>1470</v>
      </c>
      <c r="E51" s="4" t="str">
        <f>VLOOKUP(A51,HOP!A:L,12,0)</f>
        <v>1470.00</v>
      </c>
      <c r="F51" s="4" t="str">
        <f>VLOOKUP(A51,HOP!A:C,3,0)</f>
        <v>2413817</v>
      </c>
      <c r="G51" s="4">
        <f t="shared" si="2"/>
        <v>0</v>
      </c>
      <c r="H51" s="4" t="str">
        <f t="shared" si="3"/>
        <v>，2413817</v>
      </c>
      <c r="I51" s="4" t="str">
        <f>VLOOKUP(A51,HOP!A:T,20,0)</f>
        <v>直采</v>
      </c>
    </row>
    <row r="52" s="4" customFormat="1" spans="1:9">
      <c r="A52" s="5">
        <v>17296403556</v>
      </c>
      <c r="B52" s="6">
        <v>44598</v>
      </c>
      <c r="C52" s="6">
        <v>44599</v>
      </c>
      <c r="D52" s="4">
        <v>290</v>
      </c>
      <c r="E52" s="4" t="str">
        <f>VLOOKUP(A52,HOP!A:L,12,0)</f>
        <v>290.00</v>
      </c>
      <c r="F52" s="4" t="str">
        <f>VLOOKUP(A52,HOP!A:C,3,0)</f>
        <v>2413856</v>
      </c>
      <c r="G52" s="4">
        <f t="shared" si="2"/>
        <v>0</v>
      </c>
      <c r="H52" s="4" t="str">
        <f t="shared" si="3"/>
        <v>，2413856</v>
      </c>
      <c r="I52" s="4" t="str">
        <f>VLOOKUP(A52,HOP!A:T,20,0)</f>
        <v>直采</v>
      </c>
    </row>
    <row r="53" s="4" customFormat="1" spans="1:9">
      <c r="A53" s="5">
        <v>17298477830</v>
      </c>
      <c r="B53" s="6">
        <v>44601</v>
      </c>
      <c r="C53" s="6">
        <v>44603</v>
      </c>
      <c r="D53" s="4">
        <v>658</v>
      </c>
      <c r="E53" s="4" t="str">
        <f>VLOOKUP(A53,HOP!A:L,12,0)</f>
        <v>658.00</v>
      </c>
      <c r="F53" s="4" t="str">
        <f>VLOOKUP(A53,HOP!A:C,3,0)</f>
        <v>2414095</v>
      </c>
      <c r="G53" s="4">
        <f t="shared" si="2"/>
        <v>0</v>
      </c>
      <c r="H53" s="4" t="str">
        <f t="shared" si="3"/>
        <v>，2414095</v>
      </c>
      <c r="I53" s="4" t="str">
        <f>VLOOKUP(A53,HOP!A:T,20,0)</f>
        <v>直采</v>
      </c>
    </row>
    <row r="54" s="4" customFormat="1" hidden="1" spans="1:9">
      <c r="A54" s="5">
        <v>17302566296</v>
      </c>
      <c r="B54" s="6">
        <v>44601</v>
      </c>
      <c r="C54" s="6">
        <v>44602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VLOOKUP(A54,HOP!A:T,20,0)</f>
        <v>#N/A</v>
      </c>
    </row>
    <row r="55" s="4" customFormat="1" spans="1:9">
      <c r="A55" s="5">
        <v>17304953413</v>
      </c>
      <c r="B55" s="6">
        <v>44600</v>
      </c>
      <c r="C55" s="6">
        <v>44601</v>
      </c>
      <c r="D55" s="4">
        <v>176</v>
      </c>
      <c r="E55" s="4" t="str">
        <f>VLOOKUP(A55,HOP!A:L,12,0)</f>
        <v>176.00</v>
      </c>
      <c r="F55" s="4" t="str">
        <f>VLOOKUP(A55,HOP!A:C,3,0)</f>
        <v>2414484</v>
      </c>
      <c r="G55" s="4">
        <f t="shared" si="2"/>
        <v>0</v>
      </c>
      <c r="H55" s="4" t="str">
        <f t="shared" si="3"/>
        <v>，2414484</v>
      </c>
      <c r="I55" s="4" t="str">
        <f>VLOOKUP(A55,HOP!A:T,20,0)</f>
        <v>直采</v>
      </c>
    </row>
    <row r="56" s="4" customFormat="1" spans="1:9">
      <c r="A56" s="5">
        <v>17305242816</v>
      </c>
      <c r="B56" s="6">
        <v>44600</v>
      </c>
      <c r="C56" s="6">
        <v>44603</v>
      </c>
      <c r="D56" s="4">
        <v>1071</v>
      </c>
      <c r="E56" s="4" t="str">
        <f>VLOOKUP(A56,HOP!A:L,12,0)</f>
        <v>1071.00</v>
      </c>
      <c r="F56" s="4" t="str">
        <f>VLOOKUP(A56,HOP!A:C,3,0)</f>
        <v>2414538</v>
      </c>
      <c r="G56" s="4">
        <f t="shared" si="2"/>
        <v>0</v>
      </c>
      <c r="H56" s="4" t="str">
        <f t="shared" si="3"/>
        <v>，2414538</v>
      </c>
      <c r="I56" s="4" t="str">
        <f>VLOOKUP(A56,HOP!A:T,20,0)</f>
        <v>直采</v>
      </c>
    </row>
    <row r="57" s="4" customFormat="1" spans="1:9">
      <c r="A57" s="5">
        <v>17306057068</v>
      </c>
      <c r="B57" s="6">
        <v>44602</v>
      </c>
      <c r="C57" s="6">
        <v>44603</v>
      </c>
      <c r="D57" s="4">
        <v>607</v>
      </c>
      <c r="E57" s="4" t="str">
        <f>VLOOKUP(A57,HOP!A:L,12,0)</f>
        <v>607.00</v>
      </c>
      <c r="F57" s="4" t="str">
        <f>VLOOKUP(A57,HOP!A:C,3,0)</f>
        <v>2414693</v>
      </c>
      <c r="G57" s="4">
        <f t="shared" si="2"/>
        <v>0</v>
      </c>
      <c r="H57" s="4" t="str">
        <f t="shared" si="3"/>
        <v>，2414693</v>
      </c>
      <c r="I57" s="4" t="str">
        <f>VLOOKUP(A57,HOP!A:T,20,0)</f>
        <v>直采</v>
      </c>
    </row>
    <row r="58" s="4" customFormat="1" spans="1:9">
      <c r="A58" s="5">
        <v>17306636147</v>
      </c>
      <c r="B58" s="6">
        <v>44601</v>
      </c>
      <c r="C58" s="6">
        <v>44604</v>
      </c>
      <c r="D58" s="4">
        <v>1467</v>
      </c>
      <c r="E58" s="4" t="str">
        <f>VLOOKUP(A58,HOP!A:L,12,0)</f>
        <v>1467.00</v>
      </c>
      <c r="F58" s="4" t="str">
        <f>VLOOKUP(A58,HOP!A:C,3,0)</f>
        <v>2414773</v>
      </c>
      <c r="G58" s="4">
        <f t="shared" si="2"/>
        <v>0</v>
      </c>
      <c r="H58" s="4" t="str">
        <f t="shared" si="3"/>
        <v>，2414773</v>
      </c>
      <c r="I58" s="4" t="str">
        <f>VLOOKUP(A58,HOP!A:T,20,0)</f>
        <v>直采</v>
      </c>
    </row>
    <row r="59" s="4" customFormat="1" spans="1:9">
      <c r="A59" s="5">
        <v>17311069836</v>
      </c>
      <c r="B59" s="6">
        <v>44604</v>
      </c>
      <c r="C59" s="6">
        <v>44605</v>
      </c>
      <c r="D59" s="4">
        <v>489</v>
      </c>
      <c r="E59" s="4" t="str">
        <f>VLOOKUP(A59,HOP!A:L,12,0)</f>
        <v>489.00</v>
      </c>
      <c r="F59" s="4" t="str">
        <f>VLOOKUP(A59,HOP!A:C,3,0)</f>
        <v>2414927</v>
      </c>
      <c r="G59" s="4">
        <f t="shared" si="2"/>
        <v>0</v>
      </c>
      <c r="H59" s="4" t="str">
        <f t="shared" si="3"/>
        <v>，2414927</v>
      </c>
      <c r="I59" s="4" t="str">
        <f>VLOOKUP(A59,HOP!A:T,20,0)</f>
        <v>直采</v>
      </c>
    </row>
    <row r="60" s="4" customFormat="1" spans="1:9">
      <c r="A60" s="5">
        <v>17311137162</v>
      </c>
      <c r="B60" s="6">
        <v>44604</v>
      </c>
      <c r="C60" s="6">
        <v>44605</v>
      </c>
      <c r="D60" s="4">
        <v>489</v>
      </c>
      <c r="E60" s="4" t="str">
        <f>VLOOKUP(A60,HOP!A:L,12,0)</f>
        <v>489.00</v>
      </c>
      <c r="F60" s="4" t="str">
        <f>VLOOKUP(A60,HOP!A:C,3,0)</f>
        <v>2414938</v>
      </c>
      <c r="G60" s="4">
        <f t="shared" si="2"/>
        <v>0</v>
      </c>
      <c r="H60" s="4" t="str">
        <f t="shared" si="3"/>
        <v>，2414938</v>
      </c>
      <c r="I60" s="4" t="str">
        <f>VLOOKUP(A60,HOP!A:T,20,0)</f>
        <v>直采</v>
      </c>
    </row>
    <row r="61" s="4" customFormat="1" spans="1:9">
      <c r="A61" s="5">
        <v>17313047659</v>
      </c>
      <c r="B61" s="6">
        <v>44604</v>
      </c>
      <c r="C61" s="6">
        <v>44605</v>
      </c>
      <c r="D61" s="4">
        <v>454</v>
      </c>
      <c r="E61" s="4" t="str">
        <f>VLOOKUP(A61,HOP!A:L,12,0)</f>
        <v>454.00</v>
      </c>
      <c r="F61" s="4" t="str">
        <f>VLOOKUP(A61,HOP!A:C,3,0)</f>
        <v>2415298</v>
      </c>
      <c r="G61" s="4">
        <f t="shared" si="2"/>
        <v>0</v>
      </c>
      <c r="H61" s="4" t="str">
        <f t="shared" si="3"/>
        <v>，2415298</v>
      </c>
      <c r="I61" s="4" t="str">
        <f>VLOOKUP(A61,HOP!A:T,20,0)</f>
        <v>直采</v>
      </c>
    </row>
    <row r="62" s="4" customFormat="1" hidden="1" spans="1:9">
      <c r="A62" s="5">
        <v>17316731994</v>
      </c>
      <c r="B62" s="6">
        <v>44604</v>
      </c>
      <c r="C62" s="6">
        <v>44605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VLOOKUP(A62,HOP!A:T,20,0)</f>
        <v>#N/A</v>
      </c>
    </row>
    <row r="63" s="4" customFormat="1" spans="1:9">
      <c r="A63" s="5">
        <v>17317489875</v>
      </c>
      <c r="B63" s="6">
        <v>44603</v>
      </c>
      <c r="C63" s="6">
        <v>44605</v>
      </c>
      <c r="D63" s="4">
        <v>1324</v>
      </c>
      <c r="E63" s="4" t="str">
        <f>VLOOKUP(A63,HOP!A:L,12,0)</f>
        <v>1324.00</v>
      </c>
      <c r="F63" s="4" t="str">
        <f>VLOOKUP(A63,HOP!A:C,3,0)</f>
        <v>2415539</v>
      </c>
      <c r="G63" s="4">
        <f t="shared" si="2"/>
        <v>0</v>
      </c>
      <c r="H63" s="4" t="str">
        <f t="shared" si="3"/>
        <v>，2415539</v>
      </c>
      <c r="I63" s="4" t="str">
        <f>VLOOKUP(A63,HOP!A:T,20,0)</f>
        <v>直采</v>
      </c>
    </row>
    <row r="64" s="4" customFormat="1" spans="1:9">
      <c r="A64" s="5">
        <v>17317495005</v>
      </c>
      <c r="B64" s="6">
        <v>44604</v>
      </c>
      <c r="C64" s="6">
        <v>44605</v>
      </c>
      <c r="D64" s="4">
        <v>808</v>
      </c>
      <c r="E64" s="4" t="str">
        <f>VLOOKUP(A64,HOP!A:L,12,0)</f>
        <v>808.00</v>
      </c>
      <c r="F64" s="4" t="str">
        <f>VLOOKUP(A64,HOP!A:C,3,0)</f>
        <v>2415541</v>
      </c>
      <c r="G64" s="4">
        <f t="shared" si="2"/>
        <v>0</v>
      </c>
      <c r="H64" s="4" t="str">
        <f t="shared" si="3"/>
        <v>，2415541</v>
      </c>
      <c r="I64" s="4" t="str">
        <f>VLOOKUP(A64,HOP!A:T,20,0)</f>
        <v>直采</v>
      </c>
    </row>
    <row r="65" s="4" customFormat="1" spans="1:9">
      <c r="A65" s="5">
        <v>17317599304</v>
      </c>
      <c r="B65" s="6">
        <v>44601</v>
      </c>
      <c r="C65" s="6">
        <v>44602</v>
      </c>
      <c r="D65" s="4">
        <v>1199</v>
      </c>
      <c r="E65" s="4" t="str">
        <f>VLOOKUP(A65,HOP!A:L,12,0)</f>
        <v>1199.00</v>
      </c>
      <c r="F65" s="4" t="str">
        <f>VLOOKUP(A65,HOP!A:C,3,0)</f>
        <v>2415566</v>
      </c>
      <c r="G65" s="4">
        <f t="shared" si="2"/>
        <v>0</v>
      </c>
      <c r="H65" s="4" t="str">
        <f t="shared" si="3"/>
        <v>，2415566</v>
      </c>
      <c r="I65" s="4" t="str">
        <f>VLOOKUP(A65,HOP!A:T,20,0)</f>
        <v>直采</v>
      </c>
    </row>
    <row r="66" s="4" customFormat="1" hidden="1" spans="1:9">
      <c r="A66" s="5">
        <v>17320239021</v>
      </c>
      <c r="B66" s="6">
        <v>44604</v>
      </c>
      <c r="C66" s="6">
        <v>44605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VLOOKUP(A66,HOP!A:T,20,0)</f>
        <v>#N/A</v>
      </c>
    </row>
    <row r="67" s="4" customFormat="1" hidden="1" spans="1:9">
      <c r="A67" s="5">
        <v>17320508199</v>
      </c>
      <c r="B67" s="6">
        <v>44603</v>
      </c>
      <c r="C67" s="6">
        <v>44605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89" si="4">D67-E67</f>
        <v>#N/A</v>
      </c>
      <c r="H67" s="4" t="e">
        <f t="shared" ref="H67:H89" si="5">$H$1&amp;F67</f>
        <v>#N/A</v>
      </c>
      <c r="I67" s="4" t="e">
        <f>VLOOKUP(A67,HOP!A:T,20,0)</f>
        <v>#N/A</v>
      </c>
    </row>
    <row r="68" s="4" customFormat="1" spans="1:9">
      <c r="A68" s="5">
        <v>17324731968</v>
      </c>
      <c r="B68" s="6">
        <v>44604</v>
      </c>
      <c r="C68" s="6">
        <v>44605</v>
      </c>
      <c r="D68" s="4">
        <v>465</v>
      </c>
      <c r="E68" s="4" t="str">
        <f>VLOOKUP(A68,HOP!A:L,12,0)</f>
        <v>465.00</v>
      </c>
      <c r="F68" s="4" t="str">
        <f>VLOOKUP(A68,HOP!A:C,3,0)</f>
        <v>2416179</v>
      </c>
      <c r="G68" s="4">
        <f t="shared" si="4"/>
        <v>0</v>
      </c>
      <c r="H68" s="4" t="str">
        <f t="shared" si="5"/>
        <v>，2416179</v>
      </c>
      <c r="I68" s="4" t="str">
        <f>VLOOKUP(A68,HOP!A:T,20,0)</f>
        <v>直采</v>
      </c>
    </row>
    <row r="69" s="4" customFormat="1" spans="1:9">
      <c r="A69" s="5">
        <v>17326208377</v>
      </c>
      <c r="B69" s="6">
        <v>44602</v>
      </c>
      <c r="C69" s="6">
        <v>44603</v>
      </c>
      <c r="D69" s="4">
        <v>1199</v>
      </c>
      <c r="E69" s="4" t="str">
        <f>VLOOKUP(A69,HOP!A:L,12,0)</f>
        <v>1199.00</v>
      </c>
      <c r="F69" s="4" t="str">
        <f>VLOOKUP(A69,HOP!A:C,3,0)</f>
        <v>2416495</v>
      </c>
      <c r="G69" s="4">
        <f t="shared" si="4"/>
        <v>0</v>
      </c>
      <c r="H69" s="4" t="str">
        <f t="shared" si="5"/>
        <v>，2416495</v>
      </c>
      <c r="I69" s="4" t="str">
        <f>VLOOKUP(A69,HOP!A:T,20,0)</f>
        <v>直采</v>
      </c>
    </row>
    <row r="70" s="4" customFormat="1" spans="1:9">
      <c r="A70" s="5">
        <v>17326761974</v>
      </c>
      <c r="B70" s="6">
        <v>44602</v>
      </c>
      <c r="C70" s="6">
        <v>44603</v>
      </c>
      <c r="D70" s="4">
        <v>645</v>
      </c>
      <c r="E70" s="4" t="str">
        <f>VLOOKUP(A70,HOP!A:L,12,0)</f>
        <v>645.00</v>
      </c>
      <c r="F70" s="4" t="str">
        <f>VLOOKUP(A70,HOP!A:C,3,0)</f>
        <v>2416659</v>
      </c>
      <c r="G70" s="4">
        <f t="shared" si="4"/>
        <v>0</v>
      </c>
      <c r="H70" s="4" t="str">
        <f t="shared" si="5"/>
        <v>，2416659</v>
      </c>
      <c r="I70" s="4" t="str">
        <f>VLOOKUP(A70,HOP!A:T,20,0)</f>
        <v>直采</v>
      </c>
    </row>
    <row r="71" s="4" customFormat="1" spans="1:9">
      <c r="A71" s="5">
        <v>17327084734</v>
      </c>
      <c r="B71" s="6">
        <v>44602</v>
      </c>
      <c r="C71" s="6">
        <v>44603</v>
      </c>
      <c r="D71" s="4">
        <v>529</v>
      </c>
      <c r="E71" s="4" t="str">
        <f>VLOOKUP(A71,HOP!A:L,12,0)</f>
        <v>529.00</v>
      </c>
      <c r="F71" s="4" t="str">
        <f>VLOOKUP(A71,HOP!A:C,3,0)</f>
        <v>2416740</v>
      </c>
      <c r="G71" s="4">
        <f t="shared" si="4"/>
        <v>0</v>
      </c>
      <c r="H71" s="4" t="str">
        <f t="shared" si="5"/>
        <v>，2416740</v>
      </c>
      <c r="I71" s="4" t="str">
        <f>VLOOKUP(A71,HOP!A:T,20,0)</f>
        <v>直采</v>
      </c>
    </row>
    <row r="72" s="4" customFormat="1" hidden="1" spans="1:9">
      <c r="A72" s="5">
        <v>17327607547</v>
      </c>
      <c r="B72" s="6">
        <v>44604</v>
      </c>
      <c r="C72" s="6">
        <v>44605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4"/>
        <v>#N/A</v>
      </c>
      <c r="H72" s="4" t="e">
        <f t="shared" si="5"/>
        <v>#N/A</v>
      </c>
      <c r="I72" s="4" t="e">
        <f>VLOOKUP(A72,HOP!A:T,20,0)</f>
        <v>#N/A</v>
      </c>
    </row>
    <row r="73" s="4" customFormat="1" spans="1:9">
      <c r="A73" s="5">
        <v>17328010524</v>
      </c>
      <c r="B73" s="6">
        <v>44604</v>
      </c>
      <c r="C73" s="6">
        <v>44605</v>
      </c>
      <c r="D73" s="4">
        <v>798</v>
      </c>
      <c r="E73" s="4" t="str">
        <f>VLOOKUP(A73,HOP!A:L,12,0)</f>
        <v>798.00</v>
      </c>
      <c r="F73" s="4" t="str">
        <f>VLOOKUP(A73,HOP!A:C,3,0)</f>
        <v>2417010</v>
      </c>
      <c r="G73" s="4">
        <f t="shared" si="4"/>
        <v>0</v>
      </c>
      <c r="H73" s="4" t="str">
        <f t="shared" si="5"/>
        <v>，2417010</v>
      </c>
      <c r="I73" s="4" t="str">
        <f>VLOOKUP(A73,HOP!A:T,20,0)</f>
        <v>直采</v>
      </c>
    </row>
    <row r="74" s="4" customFormat="1" spans="1:9">
      <c r="A74" s="5">
        <v>17328573661</v>
      </c>
      <c r="B74" s="6">
        <v>44604</v>
      </c>
      <c r="C74" s="6">
        <v>44605</v>
      </c>
      <c r="D74" s="4">
        <v>433</v>
      </c>
      <c r="E74" s="4" t="str">
        <f>VLOOKUP(A74,HOP!A:L,12,0)</f>
        <v>433.00</v>
      </c>
      <c r="F74" s="4" t="str">
        <f>VLOOKUP(A74,HOP!A:C,3,0)</f>
        <v>2417161</v>
      </c>
      <c r="G74" s="4">
        <f t="shared" si="4"/>
        <v>0</v>
      </c>
      <c r="H74" s="4" t="str">
        <f t="shared" si="5"/>
        <v>，2417161</v>
      </c>
      <c r="I74" s="4" t="str">
        <f>VLOOKUP(A74,HOP!A:T,20,0)</f>
        <v>直采</v>
      </c>
    </row>
    <row r="75" s="4" customFormat="1" spans="1:9">
      <c r="A75" s="5">
        <v>17328583326</v>
      </c>
      <c r="B75" s="6">
        <v>44604</v>
      </c>
      <c r="C75" s="6">
        <v>44605</v>
      </c>
      <c r="D75" s="4">
        <v>433</v>
      </c>
      <c r="E75" s="4" t="str">
        <f>VLOOKUP(A75,HOP!A:L,12,0)</f>
        <v>433.00</v>
      </c>
      <c r="F75" s="4" t="str">
        <f>VLOOKUP(A75,HOP!A:C,3,0)</f>
        <v>2417164</v>
      </c>
      <c r="G75" s="4">
        <f t="shared" si="4"/>
        <v>0</v>
      </c>
      <c r="H75" s="4" t="str">
        <f t="shared" si="5"/>
        <v>，2417164</v>
      </c>
      <c r="I75" s="4" t="str">
        <f>VLOOKUP(A75,HOP!A:T,20,0)</f>
        <v>直采</v>
      </c>
    </row>
    <row r="76" s="4" customFormat="1" spans="1:9">
      <c r="A76" s="5">
        <v>17333816013</v>
      </c>
      <c r="B76" s="6">
        <v>44603</v>
      </c>
      <c r="C76" s="6">
        <v>44604</v>
      </c>
      <c r="D76" s="4">
        <v>326</v>
      </c>
      <c r="E76" s="4" t="str">
        <f>VLOOKUP(A76,HOP!A:L,12,0)</f>
        <v>326.00</v>
      </c>
      <c r="F76" s="4" t="str">
        <f>VLOOKUP(A76,HOP!A:C,3,0)</f>
        <v>2417481</v>
      </c>
      <c r="G76" s="4">
        <f t="shared" si="4"/>
        <v>0</v>
      </c>
      <c r="H76" s="4" t="str">
        <f t="shared" si="5"/>
        <v>，2417481</v>
      </c>
      <c r="I76" s="4" t="str">
        <f>VLOOKUP(A76,HOP!A:T,20,0)</f>
        <v>直采</v>
      </c>
    </row>
    <row r="77" s="4" customFormat="1" spans="1:9">
      <c r="A77" s="5">
        <v>17334377200</v>
      </c>
      <c r="B77" s="6">
        <v>44604</v>
      </c>
      <c r="C77" s="6">
        <v>44605</v>
      </c>
      <c r="D77" s="4">
        <v>282</v>
      </c>
      <c r="E77" s="4" t="str">
        <f>VLOOKUP(A77,HOP!A:L,12,0)</f>
        <v>282.00</v>
      </c>
      <c r="F77" s="4" t="str">
        <f>VLOOKUP(A77,HOP!A:C,3,0)</f>
        <v>2417554</v>
      </c>
      <c r="G77" s="4">
        <f t="shared" si="4"/>
        <v>0</v>
      </c>
      <c r="H77" s="4" t="str">
        <f t="shared" si="5"/>
        <v>，2417554</v>
      </c>
      <c r="I77" s="4" t="str">
        <f>VLOOKUP(A77,HOP!A:T,20,0)</f>
        <v>直采</v>
      </c>
    </row>
    <row r="78" s="4" customFormat="1" spans="1:9">
      <c r="A78" s="5">
        <v>17334434980</v>
      </c>
      <c r="B78" s="6">
        <v>44603</v>
      </c>
      <c r="C78" s="6">
        <v>44604</v>
      </c>
      <c r="D78" s="4">
        <v>712</v>
      </c>
      <c r="E78" s="4" t="str">
        <f>VLOOKUP(A78,HOP!A:L,12,0)</f>
        <v>712.00</v>
      </c>
      <c r="F78" s="4" t="str">
        <f>VLOOKUP(A78,HOP!A:C,3,0)</f>
        <v>2417568</v>
      </c>
      <c r="G78" s="4">
        <f t="shared" si="4"/>
        <v>0</v>
      </c>
      <c r="H78" s="4" t="str">
        <f t="shared" si="5"/>
        <v>，2417568</v>
      </c>
      <c r="I78" s="4" t="str">
        <f>VLOOKUP(A78,HOP!A:T,20,0)</f>
        <v>直采</v>
      </c>
    </row>
    <row r="79" s="4" customFormat="1" hidden="1" spans="1:9">
      <c r="A79" s="5">
        <v>17334565642</v>
      </c>
      <c r="B79" s="6">
        <v>44604</v>
      </c>
      <c r="C79" s="6">
        <v>44605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VLOOKUP(A79,HOP!A:T,20,0)</f>
        <v>#N/A</v>
      </c>
    </row>
    <row r="80" s="4" customFormat="1" hidden="1" spans="1:9">
      <c r="A80" s="5">
        <v>17336433193</v>
      </c>
      <c r="B80" s="6">
        <v>44604</v>
      </c>
      <c r="C80" s="6">
        <v>44605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4"/>
        <v>#N/A</v>
      </c>
      <c r="H80" s="4" t="e">
        <f t="shared" si="5"/>
        <v>#N/A</v>
      </c>
      <c r="I80" s="4" t="e">
        <f>VLOOKUP(A80,HOP!A:T,20,0)</f>
        <v>#N/A</v>
      </c>
    </row>
    <row r="81" s="4" customFormat="1" hidden="1" spans="1:9">
      <c r="A81" s="5">
        <v>17337882819</v>
      </c>
      <c r="B81" s="6">
        <v>44604</v>
      </c>
      <c r="C81" s="6">
        <v>44605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VLOOKUP(A81,HOP!A:T,20,0)</f>
        <v>#N/A</v>
      </c>
    </row>
    <row r="82" s="4" customFormat="1" hidden="1" spans="1:9">
      <c r="A82" s="5">
        <v>17337998718</v>
      </c>
      <c r="B82" s="6">
        <v>44604</v>
      </c>
      <c r="C82" s="6">
        <v>44605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VLOOKUP(A82,HOP!A:T,20,0)</f>
        <v>#N/A</v>
      </c>
    </row>
    <row r="83" s="4" customFormat="1" spans="1:9">
      <c r="A83" s="5">
        <v>17338210286</v>
      </c>
      <c r="B83" s="6">
        <v>44604</v>
      </c>
      <c r="C83" s="6">
        <v>44605</v>
      </c>
      <c r="D83" s="4">
        <v>296</v>
      </c>
      <c r="E83" s="4" t="str">
        <f>VLOOKUP(A83,HOP!A:L,12,0)</f>
        <v>296.00</v>
      </c>
      <c r="F83" s="4" t="str">
        <f>VLOOKUP(A83,HOP!A:C,3,0)</f>
        <v>2418118</v>
      </c>
      <c r="G83" s="4">
        <f t="shared" si="4"/>
        <v>0</v>
      </c>
      <c r="H83" s="4" t="str">
        <f t="shared" si="5"/>
        <v>，2418118</v>
      </c>
      <c r="I83" s="4" t="str">
        <f>VLOOKUP(A83,HOP!A:T,20,0)</f>
        <v>直采</v>
      </c>
    </row>
    <row r="84" s="4" customFormat="1" spans="1:9">
      <c r="A84" s="5">
        <v>17341860655</v>
      </c>
      <c r="B84" s="6">
        <v>44604</v>
      </c>
      <c r="C84" s="6">
        <v>44605</v>
      </c>
      <c r="D84" s="4">
        <v>499</v>
      </c>
      <c r="E84" s="4" t="str">
        <f>VLOOKUP(A84,HOP!A:L,12,0)</f>
        <v>499.00</v>
      </c>
      <c r="F84" s="4" t="str">
        <f>VLOOKUP(A84,HOP!A:C,3,0)</f>
        <v>2418166</v>
      </c>
      <c r="G84" s="4">
        <f t="shared" si="4"/>
        <v>0</v>
      </c>
      <c r="H84" s="4" t="str">
        <f t="shared" si="5"/>
        <v>，2418166</v>
      </c>
      <c r="I84" s="4" t="str">
        <f>VLOOKUP(A84,HOP!A:T,20,0)</f>
        <v>直采</v>
      </c>
    </row>
    <row r="85" s="4" customFormat="1" spans="1:9">
      <c r="A85" s="5">
        <v>17342599220</v>
      </c>
      <c r="B85" s="6">
        <v>44604</v>
      </c>
      <c r="C85" s="6">
        <v>44605</v>
      </c>
      <c r="D85" s="4">
        <v>790</v>
      </c>
      <c r="E85" s="4" t="str">
        <f>VLOOKUP(A85,HOP!A:L,12,0)</f>
        <v>790.00</v>
      </c>
      <c r="F85" s="4" t="str">
        <f>VLOOKUP(A85,HOP!A:C,3,0)</f>
        <v>2418210</v>
      </c>
      <c r="G85" s="4">
        <f t="shared" si="4"/>
        <v>0</v>
      </c>
      <c r="H85" s="4" t="str">
        <f t="shared" si="5"/>
        <v>，2418210</v>
      </c>
      <c r="I85" s="4" t="str">
        <f>VLOOKUP(A85,HOP!A:T,20,0)</f>
        <v>直采</v>
      </c>
    </row>
    <row r="86" s="4" customFormat="1" spans="1:9">
      <c r="A86" s="5">
        <v>17342614749</v>
      </c>
      <c r="B86" s="6">
        <v>44604</v>
      </c>
      <c r="C86" s="6">
        <v>44605</v>
      </c>
      <c r="D86" s="4">
        <v>135</v>
      </c>
      <c r="E86" s="4" t="str">
        <f>VLOOKUP(A86,HOP!A:L,12,0)</f>
        <v>135.00</v>
      </c>
      <c r="F86" s="4" t="str">
        <f>VLOOKUP(A86,HOP!A:C,3,0)</f>
        <v>2418212</v>
      </c>
      <c r="G86" s="4">
        <f t="shared" si="4"/>
        <v>0</v>
      </c>
      <c r="H86" s="4" t="str">
        <f t="shared" si="5"/>
        <v>，2418212</v>
      </c>
      <c r="I86" s="4" t="str">
        <f>VLOOKUP(A86,HOP!A:T,20,0)</f>
        <v>直采</v>
      </c>
    </row>
    <row r="87" s="4" customFormat="1" spans="1:9">
      <c r="A87" s="5">
        <v>17343092161</v>
      </c>
      <c r="B87" s="6">
        <v>44604</v>
      </c>
      <c r="C87" s="6">
        <v>44605</v>
      </c>
      <c r="D87" s="4">
        <v>354</v>
      </c>
      <c r="E87" s="4" t="str">
        <f>VLOOKUP(A87,HOP!A:L,12,0)</f>
        <v>354.00</v>
      </c>
      <c r="F87" s="4" t="str">
        <f>VLOOKUP(A87,HOP!A:C,3,0)</f>
        <v>2418247</v>
      </c>
      <c r="G87" s="4">
        <f t="shared" si="4"/>
        <v>0</v>
      </c>
      <c r="H87" s="4" t="str">
        <f t="shared" si="5"/>
        <v>，2418247</v>
      </c>
      <c r="I87" s="4" t="str">
        <f>VLOOKUP(A87,HOP!A:T,20,0)</f>
        <v>直采</v>
      </c>
    </row>
    <row r="88" s="4" customFormat="1" spans="1:9">
      <c r="A88" s="5">
        <v>17344886984</v>
      </c>
      <c r="B88" s="6">
        <v>44604</v>
      </c>
      <c r="C88" s="6">
        <v>44605</v>
      </c>
      <c r="D88" s="4">
        <v>259</v>
      </c>
      <c r="E88" s="4" t="str">
        <f>VLOOKUP(A88,HOP!A:L,12,0)</f>
        <v>259.00</v>
      </c>
      <c r="F88" s="4" t="str">
        <f>VLOOKUP(A88,HOP!A:C,3,0)</f>
        <v>2418422</v>
      </c>
      <c r="G88" s="4">
        <f t="shared" si="4"/>
        <v>0</v>
      </c>
      <c r="H88" s="4" t="str">
        <f t="shared" si="5"/>
        <v>，2418422</v>
      </c>
      <c r="I88" s="4" t="str">
        <f>VLOOKUP(A88,HOP!A:T,20,0)</f>
        <v>直采</v>
      </c>
    </row>
    <row r="89" s="4" customFormat="1" spans="1:9">
      <c r="A89" s="5">
        <v>17345029742</v>
      </c>
      <c r="B89" s="6">
        <v>44604</v>
      </c>
      <c r="C89" s="6">
        <v>44605</v>
      </c>
      <c r="D89" s="4">
        <v>300</v>
      </c>
      <c r="E89" s="4" t="str">
        <f>VLOOKUP(A89,HOP!A:L,12,0)</f>
        <v>300.00</v>
      </c>
      <c r="F89" s="4" t="str">
        <f>VLOOKUP(A89,HOP!A:C,3,0)</f>
        <v>2418432</v>
      </c>
      <c r="G89" s="4">
        <f t="shared" si="4"/>
        <v>0</v>
      </c>
      <c r="H89" s="4" t="str">
        <f t="shared" si="5"/>
        <v>，2418432</v>
      </c>
      <c r="I89" s="4" t="str">
        <f>VLOOKUP(A89,HOP!A:T,20,0)</f>
        <v>直采</v>
      </c>
    </row>
    <row r="91" spans="4:4">
      <c r="D91" s="4">
        <f>SUM(D2:D90)</f>
        <v>77449</v>
      </c>
    </row>
    <row r="95" spans="1:1">
      <c r="A95" s="4" t="s">
        <v>451</v>
      </c>
    </row>
    <row r="96" spans="1:1">
      <c r="A96" s="4" t="s">
        <v>452</v>
      </c>
    </row>
    <row r="97" spans="1:1">
      <c r="A97" s="4" t="s">
        <v>453</v>
      </c>
    </row>
  </sheetData>
  <autoFilter ref="A1:XFD97">
    <filterColumn colId="3">
      <filters blank="1">
        <filter val="290"/>
        <filter val="490"/>
        <filter val="790"/>
        <filter val="6490"/>
        <filter val="712"/>
        <filter val="354"/>
        <filter val="454"/>
        <filter val="1554"/>
        <filter val="295"/>
        <filter val="296"/>
        <filter val="1656"/>
        <filter val="658"/>
        <filter val="798"/>
        <filter val="259"/>
        <filter val="499"/>
        <filter val="1199"/>
        <filter val="4260"/>
        <filter val="462"/>
        <filter val="662"/>
        <filter val="2023"/>
        <filter val="2463"/>
        <filter val="1324"/>
        <filter val="465"/>
        <filter val="326"/>
        <filter val="526"/>
        <filter val="1467"/>
        <filter val="528"/>
        <filter val="668"/>
        <filter val="868"/>
        <filter val="529"/>
        <filter val="729"/>
        <filter val="869"/>
        <filter val="1470"/>
        <filter val="531"/>
        <filter val="1071"/>
        <filter val="1772"/>
        <filter val="433"/>
        <filter val="434"/>
        <filter val="974"/>
        <filter val="135"/>
        <filter val="435"/>
        <filter val="176"/>
        <filter val="476"/>
        <filter val="300"/>
        <filter val="840"/>
        <filter val="2100"/>
        <filter val="301"/>
        <filter val="282"/>
        <filter val="1002"/>
        <filter val="1302"/>
        <filter val="4282"/>
        <filter val="645"/>
        <filter val="3045"/>
        <filter val="6446"/>
        <filter val="607"/>
        <filter val="808"/>
        <filter val="489"/>
        <filter val="774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4"/>
  <sheetViews>
    <sheetView workbookViewId="0">
      <selection activeCell="E39" sqref="E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454</v>
      </c>
      <c r="B1" s="2" t="s">
        <v>455</v>
      </c>
      <c r="C1" s="2" t="s">
        <v>456</v>
      </c>
      <c r="D1" s="2" t="s">
        <v>457</v>
      </c>
      <c r="E1" s="2" t="s">
        <v>13</v>
      </c>
      <c r="F1" s="2" t="s">
        <v>5</v>
      </c>
      <c r="G1" s="2" t="s">
        <v>6</v>
      </c>
      <c r="H1" s="2" t="s">
        <v>458</v>
      </c>
      <c r="I1" s="2" t="s">
        <v>459</v>
      </c>
      <c r="J1" s="2" t="s">
        <v>460</v>
      </c>
      <c r="K1" s="2" t="s">
        <v>461</v>
      </c>
      <c r="L1" s="2" t="s">
        <v>462</v>
      </c>
      <c r="M1" s="2" t="s">
        <v>463</v>
      </c>
      <c r="N1" s="2" t="s">
        <v>464</v>
      </c>
      <c r="O1" s="2" t="s">
        <v>465</v>
      </c>
      <c r="P1" s="2" t="s">
        <v>466</v>
      </c>
      <c r="Q1" s="2" t="s">
        <v>467</v>
      </c>
      <c r="R1" s="2" t="s">
        <v>468</v>
      </c>
      <c r="S1" s="2" t="s">
        <v>469</v>
      </c>
      <c r="T1" s="2" t="s">
        <v>470</v>
      </c>
    </row>
    <row r="2" s="1" customFormat="1" spans="1:20">
      <c r="A2" s="3">
        <v>17345029742</v>
      </c>
      <c r="B2" s="1" t="s">
        <v>471</v>
      </c>
      <c r="C2" s="1" t="s">
        <v>472</v>
      </c>
      <c r="D2" s="1" t="s">
        <v>473</v>
      </c>
      <c r="E2" s="1" t="s">
        <v>474</v>
      </c>
      <c r="F2" s="1" t="s">
        <v>471</v>
      </c>
      <c r="G2" s="1" t="s">
        <v>475</v>
      </c>
      <c r="H2" s="1" t="s">
        <v>476</v>
      </c>
      <c r="I2" s="1" t="s">
        <v>477</v>
      </c>
      <c r="J2" s="1" t="s">
        <v>478</v>
      </c>
      <c r="K2" s="1" t="s">
        <v>477</v>
      </c>
      <c r="L2" s="1" t="s">
        <v>477</v>
      </c>
      <c r="M2" s="1" t="s">
        <v>479</v>
      </c>
      <c r="N2" s="1" t="s">
        <v>479</v>
      </c>
      <c r="O2" s="1" t="s">
        <v>480</v>
      </c>
      <c r="P2" s="1" t="s">
        <v>481</v>
      </c>
      <c r="Q2" s="1" t="s">
        <v>482</v>
      </c>
      <c r="R2" s="1" t="s">
        <v>483</v>
      </c>
      <c r="S2" s="1" t="s">
        <v>484</v>
      </c>
      <c r="T2" s="1" t="s">
        <v>485</v>
      </c>
    </row>
    <row r="3" s="1" customFormat="1" spans="1:20">
      <c r="A3" s="3">
        <v>17344886984</v>
      </c>
      <c r="B3" s="1" t="s">
        <v>471</v>
      </c>
      <c r="C3" s="1" t="s">
        <v>486</v>
      </c>
      <c r="D3" s="1" t="s">
        <v>473</v>
      </c>
      <c r="E3" s="1" t="s">
        <v>487</v>
      </c>
      <c r="F3" s="1" t="s">
        <v>471</v>
      </c>
      <c r="G3" s="1" t="s">
        <v>475</v>
      </c>
      <c r="H3" s="1" t="s">
        <v>476</v>
      </c>
      <c r="I3" s="1" t="s">
        <v>488</v>
      </c>
      <c r="J3" s="1" t="s">
        <v>478</v>
      </c>
      <c r="K3" s="1" t="s">
        <v>488</v>
      </c>
      <c r="L3" s="1" t="s">
        <v>488</v>
      </c>
      <c r="M3" s="1" t="s">
        <v>479</v>
      </c>
      <c r="N3" s="1" t="s">
        <v>479</v>
      </c>
      <c r="O3" s="1" t="s">
        <v>480</v>
      </c>
      <c r="P3" s="1" t="s">
        <v>481</v>
      </c>
      <c r="Q3" s="1" t="s">
        <v>489</v>
      </c>
      <c r="R3" s="1" t="s">
        <v>483</v>
      </c>
      <c r="S3" s="1" t="s">
        <v>484</v>
      </c>
      <c r="T3" s="1" t="s">
        <v>485</v>
      </c>
    </row>
    <row r="4" s="1" customFormat="1" spans="1:20">
      <c r="A4" s="3">
        <v>17343092161</v>
      </c>
      <c r="B4" s="1" t="s">
        <v>471</v>
      </c>
      <c r="C4" s="1" t="s">
        <v>490</v>
      </c>
      <c r="D4" s="1" t="s">
        <v>491</v>
      </c>
      <c r="E4" s="1" t="s">
        <v>492</v>
      </c>
      <c r="F4" s="1" t="s">
        <v>471</v>
      </c>
      <c r="G4" s="1" t="s">
        <v>475</v>
      </c>
      <c r="H4" s="1" t="s">
        <v>476</v>
      </c>
      <c r="I4" s="1" t="s">
        <v>493</v>
      </c>
      <c r="J4" s="1" t="s">
        <v>478</v>
      </c>
      <c r="K4" s="1" t="s">
        <v>493</v>
      </c>
      <c r="L4" s="1" t="s">
        <v>493</v>
      </c>
      <c r="M4" s="1" t="s">
        <v>479</v>
      </c>
      <c r="N4" s="1" t="s">
        <v>479</v>
      </c>
      <c r="O4" s="1" t="s">
        <v>480</v>
      </c>
      <c r="P4" s="1" t="s">
        <v>481</v>
      </c>
      <c r="Q4" s="1" t="s">
        <v>494</v>
      </c>
      <c r="R4" s="1" t="s">
        <v>483</v>
      </c>
      <c r="S4" s="1" t="s">
        <v>484</v>
      </c>
      <c r="T4" s="1" t="s">
        <v>485</v>
      </c>
    </row>
    <row r="5" s="1" customFormat="1" spans="1:20">
      <c r="A5" s="3">
        <v>17342614749</v>
      </c>
      <c r="B5" s="1" t="s">
        <v>471</v>
      </c>
      <c r="C5" s="1" t="s">
        <v>495</v>
      </c>
      <c r="D5" s="1" t="s">
        <v>496</v>
      </c>
      <c r="E5" s="1" t="s">
        <v>497</v>
      </c>
      <c r="F5" s="1" t="s">
        <v>471</v>
      </c>
      <c r="G5" s="1" t="s">
        <v>475</v>
      </c>
      <c r="H5" s="1" t="s">
        <v>476</v>
      </c>
      <c r="I5" s="1" t="s">
        <v>498</v>
      </c>
      <c r="J5" s="1" t="s">
        <v>478</v>
      </c>
      <c r="K5" s="1" t="s">
        <v>498</v>
      </c>
      <c r="L5" s="1" t="s">
        <v>498</v>
      </c>
      <c r="M5" s="1" t="s">
        <v>479</v>
      </c>
      <c r="N5" s="1" t="s">
        <v>479</v>
      </c>
      <c r="O5" s="1" t="s">
        <v>480</v>
      </c>
      <c r="P5" s="1" t="s">
        <v>481</v>
      </c>
      <c r="Q5" s="1" t="s">
        <v>499</v>
      </c>
      <c r="R5" s="1" t="s">
        <v>483</v>
      </c>
      <c r="S5" s="1" t="s">
        <v>484</v>
      </c>
      <c r="T5" s="1" t="s">
        <v>485</v>
      </c>
    </row>
    <row r="6" s="1" customFormat="1" spans="1:20">
      <c r="A6" s="3">
        <v>17342599220</v>
      </c>
      <c r="B6" s="1" t="s">
        <v>471</v>
      </c>
      <c r="C6" s="1" t="s">
        <v>500</v>
      </c>
      <c r="D6" s="1" t="s">
        <v>501</v>
      </c>
      <c r="E6" s="1" t="s">
        <v>502</v>
      </c>
      <c r="F6" s="1" t="s">
        <v>471</v>
      </c>
      <c r="G6" s="1" t="s">
        <v>475</v>
      </c>
      <c r="H6" s="1" t="s">
        <v>476</v>
      </c>
      <c r="I6" s="1" t="s">
        <v>503</v>
      </c>
      <c r="J6" s="1" t="s">
        <v>478</v>
      </c>
      <c r="K6" s="1" t="s">
        <v>503</v>
      </c>
      <c r="L6" s="1" t="s">
        <v>503</v>
      </c>
      <c r="M6" s="1" t="s">
        <v>479</v>
      </c>
      <c r="N6" s="1" t="s">
        <v>479</v>
      </c>
      <c r="O6" s="1" t="s">
        <v>480</v>
      </c>
      <c r="P6" s="1" t="s">
        <v>481</v>
      </c>
      <c r="Q6" s="1" t="s">
        <v>504</v>
      </c>
      <c r="R6" s="1" t="s">
        <v>483</v>
      </c>
      <c r="S6" s="1" t="s">
        <v>484</v>
      </c>
      <c r="T6" s="1" t="s">
        <v>485</v>
      </c>
    </row>
    <row r="7" s="1" customFormat="1" spans="1:20">
      <c r="A7" s="3">
        <v>17341860655</v>
      </c>
      <c r="B7" s="1" t="s">
        <v>471</v>
      </c>
      <c r="C7" s="1" t="s">
        <v>505</v>
      </c>
      <c r="D7" s="1" t="s">
        <v>506</v>
      </c>
      <c r="E7" s="1" t="s">
        <v>507</v>
      </c>
      <c r="F7" s="1" t="s">
        <v>471</v>
      </c>
      <c r="G7" s="1" t="s">
        <v>475</v>
      </c>
      <c r="H7" s="1" t="s">
        <v>476</v>
      </c>
      <c r="I7" s="1" t="s">
        <v>508</v>
      </c>
      <c r="J7" s="1" t="s">
        <v>478</v>
      </c>
      <c r="K7" s="1" t="s">
        <v>508</v>
      </c>
      <c r="L7" s="1" t="s">
        <v>508</v>
      </c>
      <c r="M7" s="1" t="s">
        <v>479</v>
      </c>
      <c r="N7" s="1" t="s">
        <v>479</v>
      </c>
      <c r="O7" s="1" t="s">
        <v>480</v>
      </c>
      <c r="P7" s="1" t="s">
        <v>481</v>
      </c>
      <c r="Q7" s="1" t="s">
        <v>509</v>
      </c>
      <c r="R7" s="1" t="s">
        <v>483</v>
      </c>
      <c r="S7" s="1" t="s">
        <v>484</v>
      </c>
      <c r="T7" s="1" t="s">
        <v>485</v>
      </c>
    </row>
    <row r="8" s="1" customFormat="1" spans="1:20">
      <c r="A8" s="3">
        <v>17338210286</v>
      </c>
      <c r="B8" s="1" t="s">
        <v>471</v>
      </c>
      <c r="C8" s="1" t="s">
        <v>510</v>
      </c>
      <c r="D8" s="1" t="s">
        <v>511</v>
      </c>
      <c r="E8" s="1" t="s">
        <v>512</v>
      </c>
      <c r="F8" s="1" t="s">
        <v>471</v>
      </c>
      <c r="G8" s="1" t="s">
        <v>475</v>
      </c>
      <c r="H8" s="1" t="s">
        <v>476</v>
      </c>
      <c r="I8" s="1" t="s">
        <v>513</v>
      </c>
      <c r="J8" s="1" t="s">
        <v>478</v>
      </c>
      <c r="K8" s="1" t="s">
        <v>513</v>
      </c>
      <c r="L8" s="1" t="s">
        <v>513</v>
      </c>
      <c r="M8" s="1" t="s">
        <v>479</v>
      </c>
      <c r="N8" s="1" t="s">
        <v>479</v>
      </c>
      <c r="O8" s="1" t="s">
        <v>480</v>
      </c>
      <c r="P8" s="1" t="s">
        <v>481</v>
      </c>
      <c r="Q8" s="1" t="s">
        <v>514</v>
      </c>
      <c r="R8" s="1" t="s">
        <v>483</v>
      </c>
      <c r="S8" s="1" t="s">
        <v>484</v>
      </c>
      <c r="T8" s="1" t="s">
        <v>485</v>
      </c>
    </row>
    <row r="9" s="1" customFormat="1" spans="1:20">
      <c r="A9" s="3">
        <v>17334434980</v>
      </c>
      <c r="B9" s="1" t="s">
        <v>515</v>
      </c>
      <c r="C9" s="1" t="s">
        <v>516</v>
      </c>
      <c r="D9" s="1" t="s">
        <v>517</v>
      </c>
      <c r="E9" s="1" t="s">
        <v>518</v>
      </c>
      <c r="F9" s="1" t="s">
        <v>515</v>
      </c>
      <c r="G9" s="1" t="s">
        <v>471</v>
      </c>
      <c r="H9" s="1" t="s">
        <v>476</v>
      </c>
      <c r="I9" s="1" t="s">
        <v>519</v>
      </c>
      <c r="J9" s="1" t="s">
        <v>478</v>
      </c>
      <c r="K9" s="1" t="s">
        <v>519</v>
      </c>
      <c r="L9" s="1" t="s">
        <v>519</v>
      </c>
      <c r="M9" s="1" t="s">
        <v>479</v>
      </c>
      <c r="N9" s="1" t="s">
        <v>479</v>
      </c>
      <c r="O9" s="1" t="s">
        <v>480</v>
      </c>
      <c r="P9" s="1" t="s">
        <v>481</v>
      </c>
      <c r="Q9" s="1" t="s">
        <v>520</v>
      </c>
      <c r="R9" s="1" t="s">
        <v>483</v>
      </c>
      <c r="S9" s="1" t="s">
        <v>484</v>
      </c>
      <c r="T9" s="1" t="s">
        <v>485</v>
      </c>
    </row>
    <row r="10" s="1" customFormat="1" spans="1:20">
      <c r="A10" s="3">
        <v>17334377200</v>
      </c>
      <c r="B10" s="1" t="s">
        <v>515</v>
      </c>
      <c r="C10" s="1" t="s">
        <v>521</v>
      </c>
      <c r="D10" s="1" t="s">
        <v>511</v>
      </c>
      <c r="E10" s="1" t="s">
        <v>522</v>
      </c>
      <c r="F10" s="1" t="s">
        <v>471</v>
      </c>
      <c r="G10" s="1" t="s">
        <v>475</v>
      </c>
      <c r="H10" s="1" t="s">
        <v>476</v>
      </c>
      <c r="I10" s="1" t="s">
        <v>523</v>
      </c>
      <c r="J10" s="1" t="s">
        <v>478</v>
      </c>
      <c r="K10" s="1" t="s">
        <v>523</v>
      </c>
      <c r="L10" s="1" t="s">
        <v>523</v>
      </c>
      <c r="M10" s="1" t="s">
        <v>479</v>
      </c>
      <c r="N10" s="1" t="s">
        <v>479</v>
      </c>
      <c r="O10" s="1" t="s">
        <v>480</v>
      </c>
      <c r="P10" s="1" t="s">
        <v>481</v>
      </c>
      <c r="Q10" s="1" t="s">
        <v>524</v>
      </c>
      <c r="R10" s="1" t="s">
        <v>483</v>
      </c>
      <c r="S10" s="1" t="s">
        <v>484</v>
      </c>
      <c r="T10" s="1" t="s">
        <v>485</v>
      </c>
    </row>
    <row r="11" s="1" customFormat="1" spans="1:20">
      <c r="A11" s="3">
        <v>17333816013</v>
      </c>
      <c r="B11" s="1" t="s">
        <v>515</v>
      </c>
      <c r="C11" s="1" t="s">
        <v>525</v>
      </c>
      <c r="D11" s="1" t="s">
        <v>526</v>
      </c>
      <c r="E11" s="1" t="s">
        <v>527</v>
      </c>
      <c r="F11" s="1" t="s">
        <v>515</v>
      </c>
      <c r="G11" s="1" t="s">
        <v>471</v>
      </c>
      <c r="H11" s="1" t="s">
        <v>476</v>
      </c>
      <c r="I11" s="1" t="s">
        <v>528</v>
      </c>
      <c r="J11" s="1" t="s">
        <v>478</v>
      </c>
      <c r="K11" s="1" t="s">
        <v>528</v>
      </c>
      <c r="L11" s="1" t="s">
        <v>528</v>
      </c>
      <c r="M11" s="1" t="s">
        <v>479</v>
      </c>
      <c r="N11" s="1" t="s">
        <v>479</v>
      </c>
      <c r="O11" s="1" t="s">
        <v>480</v>
      </c>
      <c r="P11" s="1" t="s">
        <v>481</v>
      </c>
      <c r="Q11" s="1" t="s">
        <v>529</v>
      </c>
      <c r="R11" s="1" t="s">
        <v>483</v>
      </c>
      <c r="S11" s="1" t="s">
        <v>484</v>
      </c>
      <c r="T11" s="1" t="s">
        <v>485</v>
      </c>
    </row>
    <row r="12" s="1" customFormat="1" spans="1:20">
      <c r="A12" s="3">
        <v>17328583326</v>
      </c>
      <c r="B12" s="1" t="s">
        <v>530</v>
      </c>
      <c r="C12" s="1" t="s">
        <v>531</v>
      </c>
      <c r="D12" s="1" t="s">
        <v>532</v>
      </c>
      <c r="E12" s="1" t="s">
        <v>533</v>
      </c>
      <c r="F12" s="1" t="s">
        <v>471</v>
      </c>
      <c r="G12" s="1" t="s">
        <v>475</v>
      </c>
      <c r="H12" s="1" t="s">
        <v>476</v>
      </c>
      <c r="I12" s="1" t="s">
        <v>534</v>
      </c>
      <c r="J12" s="1" t="s">
        <v>478</v>
      </c>
      <c r="K12" s="1" t="s">
        <v>534</v>
      </c>
      <c r="L12" s="1" t="s">
        <v>534</v>
      </c>
      <c r="M12" s="1" t="s">
        <v>479</v>
      </c>
      <c r="N12" s="1" t="s">
        <v>479</v>
      </c>
      <c r="O12" s="1" t="s">
        <v>480</v>
      </c>
      <c r="P12" s="1" t="s">
        <v>481</v>
      </c>
      <c r="Q12" s="1" t="s">
        <v>535</v>
      </c>
      <c r="R12" s="1" t="s">
        <v>483</v>
      </c>
      <c r="S12" s="1" t="s">
        <v>484</v>
      </c>
      <c r="T12" s="1" t="s">
        <v>485</v>
      </c>
    </row>
    <row r="13" s="1" customFormat="1" spans="1:20">
      <c r="A13" s="3">
        <v>17328573661</v>
      </c>
      <c r="B13" s="1" t="s">
        <v>530</v>
      </c>
      <c r="C13" s="1" t="s">
        <v>536</v>
      </c>
      <c r="D13" s="1" t="s">
        <v>532</v>
      </c>
      <c r="E13" s="1" t="s">
        <v>537</v>
      </c>
      <c r="F13" s="1" t="s">
        <v>471</v>
      </c>
      <c r="G13" s="1" t="s">
        <v>475</v>
      </c>
      <c r="H13" s="1" t="s">
        <v>476</v>
      </c>
      <c r="I13" s="1" t="s">
        <v>534</v>
      </c>
      <c r="J13" s="1" t="s">
        <v>478</v>
      </c>
      <c r="K13" s="1" t="s">
        <v>534</v>
      </c>
      <c r="L13" s="1" t="s">
        <v>534</v>
      </c>
      <c r="M13" s="1" t="s">
        <v>479</v>
      </c>
      <c r="N13" s="1" t="s">
        <v>479</v>
      </c>
      <c r="O13" s="1" t="s">
        <v>480</v>
      </c>
      <c r="P13" s="1" t="s">
        <v>481</v>
      </c>
      <c r="Q13" s="1" t="s">
        <v>538</v>
      </c>
      <c r="R13" s="1" t="s">
        <v>483</v>
      </c>
      <c r="S13" s="1" t="s">
        <v>484</v>
      </c>
      <c r="T13" s="1" t="s">
        <v>485</v>
      </c>
    </row>
    <row r="14" s="1" customFormat="1" spans="1:20">
      <c r="A14" s="3">
        <v>17328010524</v>
      </c>
      <c r="B14" s="1" t="s">
        <v>530</v>
      </c>
      <c r="C14" s="1" t="s">
        <v>539</v>
      </c>
      <c r="D14" s="1" t="s">
        <v>540</v>
      </c>
      <c r="E14" s="1" t="s">
        <v>541</v>
      </c>
      <c r="F14" s="1" t="s">
        <v>471</v>
      </c>
      <c r="G14" s="1" t="s">
        <v>475</v>
      </c>
      <c r="H14" s="1" t="s">
        <v>476</v>
      </c>
      <c r="I14" s="1" t="s">
        <v>542</v>
      </c>
      <c r="J14" s="1" t="s">
        <v>478</v>
      </c>
      <c r="K14" s="1" t="s">
        <v>542</v>
      </c>
      <c r="L14" s="1" t="s">
        <v>542</v>
      </c>
      <c r="M14" s="1" t="s">
        <v>479</v>
      </c>
      <c r="N14" s="1" t="s">
        <v>479</v>
      </c>
      <c r="O14" s="1" t="s">
        <v>480</v>
      </c>
      <c r="P14" s="1" t="s">
        <v>481</v>
      </c>
      <c r="Q14" s="1" t="s">
        <v>543</v>
      </c>
      <c r="R14" s="1" t="s">
        <v>483</v>
      </c>
      <c r="S14" s="1" t="s">
        <v>484</v>
      </c>
      <c r="T14" s="1" t="s">
        <v>485</v>
      </c>
    </row>
    <row r="15" s="1" customFormat="1" spans="1:20">
      <c r="A15" s="3">
        <v>17327084734</v>
      </c>
      <c r="B15" s="1" t="s">
        <v>530</v>
      </c>
      <c r="C15" s="1" t="s">
        <v>544</v>
      </c>
      <c r="D15" s="1" t="s">
        <v>506</v>
      </c>
      <c r="E15" s="1" t="s">
        <v>507</v>
      </c>
      <c r="F15" s="1" t="s">
        <v>530</v>
      </c>
      <c r="G15" s="1" t="s">
        <v>515</v>
      </c>
      <c r="H15" s="1" t="s">
        <v>476</v>
      </c>
      <c r="I15" s="1" t="s">
        <v>545</v>
      </c>
      <c r="J15" s="1" t="s">
        <v>478</v>
      </c>
      <c r="K15" s="1" t="s">
        <v>545</v>
      </c>
      <c r="L15" s="1" t="s">
        <v>545</v>
      </c>
      <c r="M15" s="1" t="s">
        <v>479</v>
      </c>
      <c r="N15" s="1" t="s">
        <v>479</v>
      </c>
      <c r="O15" s="1" t="s">
        <v>480</v>
      </c>
      <c r="P15" s="1" t="s">
        <v>481</v>
      </c>
      <c r="Q15" s="1" t="s">
        <v>546</v>
      </c>
      <c r="R15" s="1" t="s">
        <v>483</v>
      </c>
      <c r="S15" s="1" t="s">
        <v>484</v>
      </c>
      <c r="T15" s="1" t="s">
        <v>485</v>
      </c>
    </row>
    <row r="16" s="1" customFormat="1" spans="1:20">
      <c r="A16" s="3">
        <v>17326761974</v>
      </c>
      <c r="B16" s="1" t="s">
        <v>530</v>
      </c>
      <c r="C16" s="1" t="s">
        <v>547</v>
      </c>
      <c r="D16" s="1" t="s">
        <v>548</v>
      </c>
      <c r="E16" s="1" t="s">
        <v>549</v>
      </c>
      <c r="F16" s="1" t="s">
        <v>530</v>
      </c>
      <c r="G16" s="1" t="s">
        <v>515</v>
      </c>
      <c r="H16" s="1" t="s">
        <v>476</v>
      </c>
      <c r="I16" s="1" t="s">
        <v>550</v>
      </c>
      <c r="J16" s="1" t="s">
        <v>478</v>
      </c>
      <c r="K16" s="1" t="s">
        <v>550</v>
      </c>
      <c r="L16" s="1" t="s">
        <v>550</v>
      </c>
      <c r="M16" s="1" t="s">
        <v>479</v>
      </c>
      <c r="N16" s="1" t="s">
        <v>479</v>
      </c>
      <c r="O16" s="1" t="s">
        <v>480</v>
      </c>
      <c r="P16" s="1" t="s">
        <v>481</v>
      </c>
      <c r="Q16" s="1" t="s">
        <v>551</v>
      </c>
      <c r="R16" s="1" t="s">
        <v>483</v>
      </c>
      <c r="S16" s="1" t="s">
        <v>484</v>
      </c>
      <c r="T16" s="1" t="s">
        <v>485</v>
      </c>
    </row>
    <row r="17" s="1" customFormat="1" spans="1:20">
      <c r="A17" s="3">
        <v>17326208377</v>
      </c>
      <c r="B17" s="1" t="s">
        <v>530</v>
      </c>
      <c r="C17" s="1" t="s">
        <v>552</v>
      </c>
      <c r="D17" s="1" t="s">
        <v>553</v>
      </c>
      <c r="E17" s="1" t="s">
        <v>554</v>
      </c>
      <c r="F17" s="1" t="s">
        <v>530</v>
      </c>
      <c r="G17" s="1" t="s">
        <v>515</v>
      </c>
      <c r="H17" s="1" t="s">
        <v>476</v>
      </c>
      <c r="I17" s="1" t="s">
        <v>555</v>
      </c>
      <c r="J17" s="1" t="s">
        <v>478</v>
      </c>
      <c r="K17" s="1" t="s">
        <v>555</v>
      </c>
      <c r="L17" s="1" t="s">
        <v>555</v>
      </c>
      <c r="M17" s="1" t="s">
        <v>479</v>
      </c>
      <c r="N17" s="1" t="s">
        <v>479</v>
      </c>
      <c r="O17" s="1" t="s">
        <v>480</v>
      </c>
      <c r="P17" s="1" t="s">
        <v>481</v>
      </c>
      <c r="Q17" s="1" t="s">
        <v>556</v>
      </c>
      <c r="R17" s="1" t="s">
        <v>483</v>
      </c>
      <c r="S17" s="1" t="s">
        <v>484</v>
      </c>
      <c r="T17" s="1" t="s">
        <v>485</v>
      </c>
    </row>
    <row r="18" s="1" customFormat="1" spans="1:20">
      <c r="A18" s="3">
        <v>17324731968</v>
      </c>
      <c r="B18" s="1" t="s">
        <v>530</v>
      </c>
      <c r="C18" s="1" t="s">
        <v>557</v>
      </c>
      <c r="D18" s="1" t="s">
        <v>558</v>
      </c>
      <c r="E18" s="1" t="s">
        <v>559</v>
      </c>
      <c r="F18" s="1" t="s">
        <v>471</v>
      </c>
      <c r="G18" s="1" t="s">
        <v>475</v>
      </c>
      <c r="H18" s="1" t="s">
        <v>476</v>
      </c>
      <c r="I18" s="1" t="s">
        <v>560</v>
      </c>
      <c r="J18" s="1" t="s">
        <v>478</v>
      </c>
      <c r="K18" s="1" t="s">
        <v>560</v>
      </c>
      <c r="L18" s="1" t="s">
        <v>560</v>
      </c>
      <c r="M18" s="1" t="s">
        <v>479</v>
      </c>
      <c r="N18" s="1" t="s">
        <v>479</v>
      </c>
      <c r="O18" s="1" t="s">
        <v>480</v>
      </c>
      <c r="P18" s="1" t="s">
        <v>481</v>
      </c>
      <c r="Q18" s="1" t="s">
        <v>561</v>
      </c>
      <c r="R18" s="1" t="s">
        <v>483</v>
      </c>
      <c r="S18" s="1" t="s">
        <v>484</v>
      </c>
      <c r="T18" s="1" t="s">
        <v>485</v>
      </c>
    </row>
    <row r="19" s="1" customFormat="1" spans="1:20">
      <c r="A19" s="3">
        <v>17317599304</v>
      </c>
      <c r="B19" s="1" t="s">
        <v>562</v>
      </c>
      <c r="C19" s="1" t="s">
        <v>563</v>
      </c>
      <c r="D19" s="1" t="s">
        <v>553</v>
      </c>
      <c r="E19" s="1" t="s">
        <v>564</v>
      </c>
      <c r="F19" s="1" t="s">
        <v>562</v>
      </c>
      <c r="G19" s="1" t="s">
        <v>530</v>
      </c>
      <c r="H19" s="1" t="s">
        <v>476</v>
      </c>
      <c r="I19" s="1" t="s">
        <v>555</v>
      </c>
      <c r="J19" s="1" t="s">
        <v>478</v>
      </c>
      <c r="K19" s="1" t="s">
        <v>555</v>
      </c>
      <c r="L19" s="1" t="s">
        <v>555</v>
      </c>
      <c r="M19" s="1" t="s">
        <v>479</v>
      </c>
      <c r="N19" s="1" t="s">
        <v>479</v>
      </c>
      <c r="O19" s="1" t="s">
        <v>480</v>
      </c>
      <c r="P19" s="1" t="s">
        <v>481</v>
      </c>
      <c r="Q19" s="1" t="s">
        <v>565</v>
      </c>
      <c r="R19" s="1" t="s">
        <v>483</v>
      </c>
      <c r="S19" s="1" t="s">
        <v>484</v>
      </c>
      <c r="T19" s="1" t="s">
        <v>485</v>
      </c>
    </row>
    <row r="20" s="1" customFormat="1" spans="1:20">
      <c r="A20" s="3">
        <v>17317495005</v>
      </c>
      <c r="B20" s="1" t="s">
        <v>562</v>
      </c>
      <c r="C20" s="1" t="s">
        <v>566</v>
      </c>
      <c r="D20" s="1" t="s">
        <v>540</v>
      </c>
      <c r="E20" s="1" t="s">
        <v>567</v>
      </c>
      <c r="F20" s="1" t="s">
        <v>471</v>
      </c>
      <c r="G20" s="1" t="s">
        <v>475</v>
      </c>
      <c r="H20" s="1" t="s">
        <v>476</v>
      </c>
      <c r="I20" s="1" t="s">
        <v>568</v>
      </c>
      <c r="J20" s="1" t="s">
        <v>478</v>
      </c>
      <c r="K20" s="1" t="s">
        <v>568</v>
      </c>
      <c r="L20" s="1" t="s">
        <v>568</v>
      </c>
      <c r="M20" s="1" t="s">
        <v>479</v>
      </c>
      <c r="N20" s="1" t="s">
        <v>479</v>
      </c>
      <c r="O20" s="1" t="s">
        <v>480</v>
      </c>
      <c r="P20" s="1" t="s">
        <v>481</v>
      </c>
      <c r="Q20" s="1" t="s">
        <v>569</v>
      </c>
      <c r="R20" s="1" t="s">
        <v>483</v>
      </c>
      <c r="S20" s="1" t="s">
        <v>484</v>
      </c>
      <c r="T20" s="1" t="s">
        <v>485</v>
      </c>
    </row>
    <row r="21" s="1" customFormat="1" spans="1:20">
      <c r="A21" s="3">
        <v>17317489875</v>
      </c>
      <c r="B21" s="1" t="s">
        <v>562</v>
      </c>
      <c r="C21" s="1" t="s">
        <v>570</v>
      </c>
      <c r="D21" s="1" t="s">
        <v>571</v>
      </c>
      <c r="E21" s="1" t="s">
        <v>572</v>
      </c>
      <c r="F21" s="1" t="s">
        <v>515</v>
      </c>
      <c r="G21" s="1" t="s">
        <v>475</v>
      </c>
      <c r="H21" s="1" t="s">
        <v>476</v>
      </c>
      <c r="I21" s="1" t="s">
        <v>573</v>
      </c>
      <c r="J21" s="1" t="s">
        <v>478</v>
      </c>
      <c r="K21" s="1" t="s">
        <v>573</v>
      </c>
      <c r="L21" s="1" t="s">
        <v>573</v>
      </c>
      <c r="M21" s="1" t="s">
        <v>479</v>
      </c>
      <c r="N21" s="1" t="s">
        <v>479</v>
      </c>
      <c r="O21" s="1" t="s">
        <v>480</v>
      </c>
      <c r="P21" s="1" t="s">
        <v>481</v>
      </c>
      <c r="Q21" s="1" t="s">
        <v>574</v>
      </c>
      <c r="R21" s="1" t="s">
        <v>483</v>
      </c>
      <c r="S21" s="1" t="s">
        <v>484</v>
      </c>
      <c r="T21" s="1" t="s">
        <v>485</v>
      </c>
    </row>
    <row r="22" s="1" customFormat="1" spans="1:20">
      <c r="A22" s="3">
        <v>17313047659</v>
      </c>
      <c r="B22" s="1" t="s">
        <v>575</v>
      </c>
      <c r="C22" s="1" t="s">
        <v>576</v>
      </c>
      <c r="D22" s="1" t="s">
        <v>577</v>
      </c>
      <c r="E22" s="1" t="s">
        <v>578</v>
      </c>
      <c r="F22" s="1" t="s">
        <v>471</v>
      </c>
      <c r="G22" s="1" t="s">
        <v>475</v>
      </c>
      <c r="H22" s="1" t="s">
        <v>476</v>
      </c>
      <c r="I22" s="1" t="s">
        <v>579</v>
      </c>
      <c r="J22" s="1" t="s">
        <v>478</v>
      </c>
      <c r="K22" s="1" t="s">
        <v>579</v>
      </c>
      <c r="L22" s="1" t="s">
        <v>579</v>
      </c>
      <c r="M22" s="1" t="s">
        <v>479</v>
      </c>
      <c r="N22" s="1" t="s">
        <v>479</v>
      </c>
      <c r="O22" s="1" t="s">
        <v>480</v>
      </c>
      <c r="P22" s="1" t="s">
        <v>481</v>
      </c>
      <c r="Q22" s="1" t="s">
        <v>580</v>
      </c>
      <c r="R22" s="1" t="s">
        <v>483</v>
      </c>
      <c r="S22" s="1" t="s">
        <v>484</v>
      </c>
      <c r="T22" s="1" t="s">
        <v>485</v>
      </c>
    </row>
    <row r="23" s="1" customFormat="1" spans="1:20">
      <c r="A23" s="3">
        <v>17311137162</v>
      </c>
      <c r="B23" s="1" t="s">
        <v>575</v>
      </c>
      <c r="C23" s="1" t="s">
        <v>581</v>
      </c>
      <c r="D23" s="1" t="s">
        <v>506</v>
      </c>
      <c r="E23" s="1" t="s">
        <v>582</v>
      </c>
      <c r="F23" s="1" t="s">
        <v>471</v>
      </c>
      <c r="G23" s="1" t="s">
        <v>475</v>
      </c>
      <c r="H23" s="1" t="s">
        <v>476</v>
      </c>
      <c r="I23" s="1" t="s">
        <v>583</v>
      </c>
      <c r="J23" s="1" t="s">
        <v>478</v>
      </c>
      <c r="K23" s="1" t="s">
        <v>583</v>
      </c>
      <c r="L23" s="1" t="s">
        <v>583</v>
      </c>
      <c r="M23" s="1" t="s">
        <v>479</v>
      </c>
      <c r="N23" s="1" t="s">
        <v>479</v>
      </c>
      <c r="O23" s="1" t="s">
        <v>480</v>
      </c>
      <c r="P23" s="1" t="s">
        <v>481</v>
      </c>
      <c r="Q23" s="1" t="s">
        <v>584</v>
      </c>
      <c r="R23" s="1" t="s">
        <v>483</v>
      </c>
      <c r="S23" s="1" t="s">
        <v>484</v>
      </c>
      <c r="T23" s="1" t="s">
        <v>485</v>
      </c>
    </row>
    <row r="24" s="1" customFormat="1" spans="1:20">
      <c r="A24" s="3">
        <v>17311069836</v>
      </c>
      <c r="B24" s="1" t="s">
        <v>575</v>
      </c>
      <c r="C24" s="1" t="s">
        <v>585</v>
      </c>
      <c r="D24" s="1" t="s">
        <v>506</v>
      </c>
      <c r="E24" s="1" t="s">
        <v>586</v>
      </c>
      <c r="F24" s="1" t="s">
        <v>471</v>
      </c>
      <c r="G24" s="1" t="s">
        <v>475</v>
      </c>
      <c r="H24" s="1" t="s">
        <v>476</v>
      </c>
      <c r="I24" s="1" t="s">
        <v>583</v>
      </c>
      <c r="J24" s="1" t="s">
        <v>478</v>
      </c>
      <c r="K24" s="1" t="s">
        <v>583</v>
      </c>
      <c r="L24" s="1" t="s">
        <v>583</v>
      </c>
      <c r="M24" s="1" t="s">
        <v>479</v>
      </c>
      <c r="N24" s="1" t="s">
        <v>479</v>
      </c>
      <c r="O24" s="1" t="s">
        <v>480</v>
      </c>
      <c r="P24" s="1" t="s">
        <v>481</v>
      </c>
      <c r="Q24" s="1" t="s">
        <v>587</v>
      </c>
      <c r="R24" s="1" t="s">
        <v>483</v>
      </c>
      <c r="S24" s="1" t="s">
        <v>484</v>
      </c>
      <c r="T24" s="1" t="s">
        <v>485</v>
      </c>
    </row>
    <row r="25" s="1" customFormat="1" spans="1:20">
      <c r="A25" s="3">
        <v>17306636147</v>
      </c>
      <c r="B25" s="1" t="s">
        <v>575</v>
      </c>
      <c r="C25" s="1" t="s">
        <v>588</v>
      </c>
      <c r="D25" s="1" t="s">
        <v>506</v>
      </c>
      <c r="E25" s="1" t="s">
        <v>589</v>
      </c>
      <c r="F25" s="1" t="s">
        <v>562</v>
      </c>
      <c r="G25" s="1" t="s">
        <v>471</v>
      </c>
      <c r="H25" s="1" t="s">
        <v>476</v>
      </c>
      <c r="I25" s="1" t="s">
        <v>590</v>
      </c>
      <c r="J25" s="1" t="s">
        <v>478</v>
      </c>
      <c r="K25" s="1" t="s">
        <v>590</v>
      </c>
      <c r="L25" s="1" t="s">
        <v>590</v>
      </c>
      <c r="M25" s="1" t="s">
        <v>479</v>
      </c>
      <c r="N25" s="1" t="s">
        <v>479</v>
      </c>
      <c r="O25" s="1" t="s">
        <v>480</v>
      </c>
      <c r="P25" s="1" t="s">
        <v>481</v>
      </c>
      <c r="Q25" s="1" t="s">
        <v>591</v>
      </c>
      <c r="R25" s="1" t="s">
        <v>483</v>
      </c>
      <c r="S25" s="1" t="s">
        <v>484</v>
      </c>
      <c r="T25" s="1" t="s">
        <v>485</v>
      </c>
    </row>
    <row r="26" s="1" customFormat="1" spans="1:20">
      <c r="A26" s="3">
        <v>17306057068</v>
      </c>
      <c r="B26" s="1" t="s">
        <v>592</v>
      </c>
      <c r="C26" s="1" t="s">
        <v>593</v>
      </c>
      <c r="D26" s="1" t="s">
        <v>594</v>
      </c>
      <c r="E26" s="1" t="s">
        <v>595</v>
      </c>
      <c r="F26" s="1" t="s">
        <v>530</v>
      </c>
      <c r="G26" s="1" t="s">
        <v>515</v>
      </c>
      <c r="H26" s="1" t="s">
        <v>476</v>
      </c>
      <c r="I26" s="1" t="s">
        <v>596</v>
      </c>
      <c r="J26" s="1" t="s">
        <v>478</v>
      </c>
      <c r="K26" s="1" t="s">
        <v>596</v>
      </c>
      <c r="L26" s="1" t="s">
        <v>596</v>
      </c>
      <c r="M26" s="1" t="s">
        <v>479</v>
      </c>
      <c r="N26" s="1" t="s">
        <v>479</v>
      </c>
      <c r="O26" s="1" t="s">
        <v>480</v>
      </c>
      <c r="P26" s="1" t="s">
        <v>481</v>
      </c>
      <c r="Q26" s="1" t="s">
        <v>597</v>
      </c>
      <c r="R26" s="1" t="s">
        <v>483</v>
      </c>
      <c r="S26" s="1" t="s">
        <v>484</v>
      </c>
      <c r="T26" s="1" t="s">
        <v>485</v>
      </c>
    </row>
    <row r="27" s="1" customFormat="1" spans="1:20">
      <c r="A27" s="3">
        <v>17305242816</v>
      </c>
      <c r="B27" s="1" t="s">
        <v>592</v>
      </c>
      <c r="C27" s="1" t="s">
        <v>598</v>
      </c>
      <c r="D27" s="1" t="s">
        <v>599</v>
      </c>
      <c r="E27" s="1" t="s">
        <v>600</v>
      </c>
      <c r="F27" s="1" t="s">
        <v>575</v>
      </c>
      <c r="G27" s="1" t="s">
        <v>515</v>
      </c>
      <c r="H27" s="1" t="s">
        <v>476</v>
      </c>
      <c r="I27" s="1" t="s">
        <v>601</v>
      </c>
      <c r="J27" s="1" t="s">
        <v>478</v>
      </c>
      <c r="K27" s="1" t="s">
        <v>601</v>
      </c>
      <c r="L27" s="1" t="s">
        <v>601</v>
      </c>
      <c r="M27" s="1" t="s">
        <v>479</v>
      </c>
      <c r="N27" s="1" t="s">
        <v>479</v>
      </c>
      <c r="O27" s="1" t="s">
        <v>480</v>
      </c>
      <c r="P27" s="1" t="s">
        <v>481</v>
      </c>
      <c r="Q27" s="1" t="s">
        <v>602</v>
      </c>
      <c r="R27" s="1" t="s">
        <v>483</v>
      </c>
      <c r="S27" s="1" t="s">
        <v>484</v>
      </c>
      <c r="T27" s="1" t="s">
        <v>485</v>
      </c>
    </row>
    <row r="28" s="1" customFormat="1" spans="1:20">
      <c r="A28" s="3">
        <v>17304953413</v>
      </c>
      <c r="B28" s="1" t="s">
        <v>592</v>
      </c>
      <c r="C28" s="1" t="s">
        <v>603</v>
      </c>
      <c r="D28" s="1" t="s">
        <v>604</v>
      </c>
      <c r="E28" s="1" t="s">
        <v>605</v>
      </c>
      <c r="F28" s="1" t="s">
        <v>575</v>
      </c>
      <c r="G28" s="1" t="s">
        <v>562</v>
      </c>
      <c r="H28" s="1" t="s">
        <v>476</v>
      </c>
      <c r="I28" s="1" t="s">
        <v>606</v>
      </c>
      <c r="J28" s="1" t="s">
        <v>478</v>
      </c>
      <c r="K28" s="1" t="s">
        <v>606</v>
      </c>
      <c r="L28" s="1" t="s">
        <v>606</v>
      </c>
      <c r="M28" s="1" t="s">
        <v>479</v>
      </c>
      <c r="N28" s="1" t="s">
        <v>479</v>
      </c>
      <c r="O28" s="1" t="s">
        <v>480</v>
      </c>
      <c r="P28" s="1" t="s">
        <v>481</v>
      </c>
      <c r="Q28" s="1" t="s">
        <v>607</v>
      </c>
      <c r="R28" s="1" t="s">
        <v>483</v>
      </c>
      <c r="S28" s="1" t="s">
        <v>484</v>
      </c>
      <c r="T28" s="1" t="s">
        <v>485</v>
      </c>
    </row>
    <row r="29" s="1" customFormat="1" spans="1:20">
      <c r="A29" s="3">
        <v>17298477830</v>
      </c>
      <c r="B29" s="1" t="s">
        <v>592</v>
      </c>
      <c r="C29" s="1" t="s">
        <v>608</v>
      </c>
      <c r="D29" s="1" t="s">
        <v>609</v>
      </c>
      <c r="E29" s="1" t="s">
        <v>610</v>
      </c>
      <c r="F29" s="1" t="s">
        <v>562</v>
      </c>
      <c r="G29" s="1" t="s">
        <v>515</v>
      </c>
      <c r="H29" s="1" t="s">
        <v>476</v>
      </c>
      <c r="I29" s="1" t="s">
        <v>611</v>
      </c>
      <c r="J29" s="1" t="s">
        <v>478</v>
      </c>
      <c r="K29" s="1" t="s">
        <v>611</v>
      </c>
      <c r="L29" s="1" t="s">
        <v>611</v>
      </c>
      <c r="M29" s="1" t="s">
        <v>479</v>
      </c>
      <c r="N29" s="1" t="s">
        <v>479</v>
      </c>
      <c r="O29" s="1" t="s">
        <v>480</v>
      </c>
      <c r="P29" s="1" t="s">
        <v>481</v>
      </c>
      <c r="Q29" s="1" t="s">
        <v>612</v>
      </c>
      <c r="R29" s="1" t="s">
        <v>483</v>
      </c>
      <c r="S29" s="1" t="s">
        <v>484</v>
      </c>
      <c r="T29" s="1" t="s">
        <v>485</v>
      </c>
    </row>
    <row r="30" s="1" customFormat="1" spans="1:20">
      <c r="A30" s="3">
        <v>17297623199</v>
      </c>
      <c r="B30" s="1" t="s">
        <v>613</v>
      </c>
      <c r="C30" s="1" t="s">
        <v>614</v>
      </c>
      <c r="D30" s="1" t="s">
        <v>615</v>
      </c>
      <c r="E30" s="1" t="s">
        <v>616</v>
      </c>
      <c r="F30" s="1" t="s">
        <v>515</v>
      </c>
      <c r="G30" s="1" t="s">
        <v>475</v>
      </c>
      <c r="H30" s="1" t="s">
        <v>476</v>
      </c>
      <c r="I30" s="1" t="s">
        <v>617</v>
      </c>
      <c r="J30" s="1" t="s">
        <v>478</v>
      </c>
      <c r="K30" s="1" t="s">
        <v>617</v>
      </c>
      <c r="L30" s="1" t="s">
        <v>617</v>
      </c>
      <c r="M30" s="1" t="s">
        <v>479</v>
      </c>
      <c r="N30" s="1" t="s">
        <v>479</v>
      </c>
      <c r="O30" s="1" t="s">
        <v>480</v>
      </c>
      <c r="P30" s="1" t="s">
        <v>481</v>
      </c>
      <c r="Q30" s="1" t="s">
        <v>618</v>
      </c>
      <c r="R30" s="1" t="s">
        <v>483</v>
      </c>
      <c r="S30" s="1" t="s">
        <v>484</v>
      </c>
      <c r="T30" s="1" t="s">
        <v>485</v>
      </c>
    </row>
    <row r="31" s="1" customFormat="1" spans="1:20">
      <c r="A31" s="3">
        <v>17296403556</v>
      </c>
      <c r="B31" s="1" t="s">
        <v>613</v>
      </c>
      <c r="C31" s="1" t="s">
        <v>619</v>
      </c>
      <c r="D31" s="1" t="s">
        <v>473</v>
      </c>
      <c r="E31" s="1" t="s">
        <v>620</v>
      </c>
      <c r="F31" s="1" t="s">
        <v>613</v>
      </c>
      <c r="G31" s="1" t="s">
        <v>592</v>
      </c>
      <c r="H31" s="1" t="s">
        <v>476</v>
      </c>
      <c r="I31" s="1" t="s">
        <v>621</v>
      </c>
      <c r="J31" s="1" t="s">
        <v>478</v>
      </c>
      <c r="K31" s="1" t="s">
        <v>621</v>
      </c>
      <c r="L31" s="1" t="s">
        <v>621</v>
      </c>
      <c r="M31" s="1" t="s">
        <v>479</v>
      </c>
      <c r="N31" s="1" t="s">
        <v>479</v>
      </c>
      <c r="O31" s="1" t="s">
        <v>480</v>
      </c>
      <c r="P31" s="1" t="s">
        <v>481</v>
      </c>
      <c r="Q31" s="1" t="s">
        <v>622</v>
      </c>
      <c r="R31" s="1" t="s">
        <v>483</v>
      </c>
      <c r="S31" s="1" t="s">
        <v>484</v>
      </c>
      <c r="T31" s="1" t="s">
        <v>485</v>
      </c>
    </row>
    <row r="32" s="1" customFormat="1" spans="1:20">
      <c r="A32" s="3">
        <v>17296031765</v>
      </c>
      <c r="B32" s="1" t="s">
        <v>613</v>
      </c>
      <c r="C32" s="1" t="s">
        <v>623</v>
      </c>
      <c r="D32" s="1" t="s">
        <v>506</v>
      </c>
      <c r="E32" s="1" t="s">
        <v>624</v>
      </c>
      <c r="F32" s="1" t="s">
        <v>613</v>
      </c>
      <c r="G32" s="1" t="s">
        <v>562</v>
      </c>
      <c r="H32" s="1" t="s">
        <v>476</v>
      </c>
      <c r="I32" s="1" t="s">
        <v>625</v>
      </c>
      <c r="J32" s="1" t="s">
        <v>478</v>
      </c>
      <c r="K32" s="1" t="s">
        <v>625</v>
      </c>
      <c r="L32" s="1" t="s">
        <v>625</v>
      </c>
      <c r="M32" s="1" t="s">
        <v>479</v>
      </c>
      <c r="N32" s="1" t="s">
        <v>479</v>
      </c>
      <c r="O32" s="1" t="s">
        <v>480</v>
      </c>
      <c r="P32" s="1" t="s">
        <v>481</v>
      </c>
      <c r="Q32" s="1" t="s">
        <v>626</v>
      </c>
      <c r="R32" s="1" t="s">
        <v>483</v>
      </c>
      <c r="S32" s="1" t="s">
        <v>484</v>
      </c>
      <c r="T32" s="1" t="s">
        <v>485</v>
      </c>
    </row>
    <row r="33" s="1" customFormat="1" spans="1:20">
      <c r="A33" s="3">
        <v>17295993501</v>
      </c>
      <c r="B33" s="1" t="s">
        <v>613</v>
      </c>
      <c r="C33" s="1" t="s">
        <v>627</v>
      </c>
      <c r="D33" s="1" t="s">
        <v>628</v>
      </c>
      <c r="E33" s="1" t="s">
        <v>629</v>
      </c>
      <c r="F33" s="1" t="s">
        <v>515</v>
      </c>
      <c r="G33" s="1" t="s">
        <v>471</v>
      </c>
      <c r="H33" s="1" t="s">
        <v>476</v>
      </c>
      <c r="I33" s="1" t="s">
        <v>630</v>
      </c>
      <c r="J33" s="1" t="s">
        <v>478</v>
      </c>
      <c r="K33" s="1" t="s">
        <v>630</v>
      </c>
      <c r="L33" s="1" t="s">
        <v>630</v>
      </c>
      <c r="M33" s="1" t="s">
        <v>479</v>
      </c>
      <c r="N33" s="1" t="s">
        <v>479</v>
      </c>
      <c r="O33" s="1" t="s">
        <v>480</v>
      </c>
      <c r="P33" s="1" t="s">
        <v>481</v>
      </c>
      <c r="Q33" s="1" t="s">
        <v>631</v>
      </c>
      <c r="R33" s="1" t="s">
        <v>483</v>
      </c>
      <c r="S33" s="1" t="s">
        <v>484</v>
      </c>
      <c r="T33" s="1" t="s">
        <v>485</v>
      </c>
    </row>
    <row r="34" s="1" customFormat="1" spans="1:20">
      <c r="A34" s="3">
        <v>17295988761</v>
      </c>
      <c r="B34" s="1" t="s">
        <v>613</v>
      </c>
      <c r="C34" s="1" t="s">
        <v>632</v>
      </c>
      <c r="D34" s="1" t="s">
        <v>506</v>
      </c>
      <c r="E34" s="1" t="s">
        <v>633</v>
      </c>
      <c r="F34" s="1" t="s">
        <v>613</v>
      </c>
      <c r="G34" s="1" t="s">
        <v>592</v>
      </c>
      <c r="H34" s="1" t="s">
        <v>476</v>
      </c>
      <c r="I34" s="1" t="s">
        <v>634</v>
      </c>
      <c r="J34" s="1" t="s">
        <v>478</v>
      </c>
      <c r="K34" s="1" t="s">
        <v>634</v>
      </c>
      <c r="L34" s="1" t="s">
        <v>634</v>
      </c>
      <c r="M34" s="1" t="s">
        <v>479</v>
      </c>
      <c r="N34" s="1" t="s">
        <v>479</v>
      </c>
      <c r="O34" s="1" t="s">
        <v>480</v>
      </c>
      <c r="P34" s="1" t="s">
        <v>481</v>
      </c>
      <c r="Q34" s="1" t="s">
        <v>635</v>
      </c>
      <c r="R34" s="1" t="s">
        <v>483</v>
      </c>
      <c r="S34" s="1" t="s">
        <v>484</v>
      </c>
      <c r="T34" s="1" t="s">
        <v>485</v>
      </c>
    </row>
    <row r="35" s="1" customFormat="1" spans="1:20">
      <c r="A35" s="3">
        <v>17295867336</v>
      </c>
      <c r="B35" s="1" t="s">
        <v>613</v>
      </c>
      <c r="C35" s="1" t="s">
        <v>636</v>
      </c>
      <c r="D35" s="1" t="s">
        <v>473</v>
      </c>
      <c r="E35" s="1" t="s">
        <v>637</v>
      </c>
      <c r="F35" s="1" t="s">
        <v>613</v>
      </c>
      <c r="G35" s="1" t="s">
        <v>592</v>
      </c>
      <c r="H35" s="1" t="s">
        <v>476</v>
      </c>
      <c r="I35" s="1" t="s">
        <v>621</v>
      </c>
      <c r="J35" s="1" t="s">
        <v>478</v>
      </c>
      <c r="K35" s="1" t="s">
        <v>621</v>
      </c>
      <c r="L35" s="1" t="s">
        <v>621</v>
      </c>
      <c r="M35" s="1" t="s">
        <v>479</v>
      </c>
      <c r="N35" s="1" t="s">
        <v>479</v>
      </c>
      <c r="O35" s="1" t="s">
        <v>480</v>
      </c>
      <c r="P35" s="1" t="s">
        <v>481</v>
      </c>
      <c r="Q35" s="1" t="s">
        <v>638</v>
      </c>
      <c r="R35" s="1" t="s">
        <v>483</v>
      </c>
      <c r="S35" s="1" t="s">
        <v>484</v>
      </c>
      <c r="T35" s="1" t="s">
        <v>485</v>
      </c>
    </row>
    <row r="36" s="1" customFormat="1" spans="1:20">
      <c r="A36" s="3">
        <v>17295698402</v>
      </c>
      <c r="B36" s="1" t="s">
        <v>613</v>
      </c>
      <c r="C36" s="1" t="s">
        <v>639</v>
      </c>
      <c r="D36" s="1" t="s">
        <v>640</v>
      </c>
      <c r="E36" s="1" t="s">
        <v>641</v>
      </c>
      <c r="F36" s="1" t="s">
        <v>613</v>
      </c>
      <c r="G36" s="1" t="s">
        <v>575</v>
      </c>
      <c r="H36" s="1" t="s">
        <v>476</v>
      </c>
      <c r="I36" s="1" t="s">
        <v>642</v>
      </c>
      <c r="J36" s="1" t="s">
        <v>478</v>
      </c>
      <c r="K36" s="1" t="s">
        <v>642</v>
      </c>
      <c r="L36" s="1" t="s">
        <v>642</v>
      </c>
      <c r="M36" s="1" t="s">
        <v>479</v>
      </c>
      <c r="N36" s="1" t="s">
        <v>479</v>
      </c>
      <c r="O36" s="1" t="s">
        <v>480</v>
      </c>
      <c r="P36" s="1" t="s">
        <v>481</v>
      </c>
      <c r="Q36" s="1" t="s">
        <v>643</v>
      </c>
      <c r="R36" s="1" t="s">
        <v>483</v>
      </c>
      <c r="S36" s="1" t="s">
        <v>484</v>
      </c>
      <c r="T36" s="1" t="s">
        <v>485</v>
      </c>
    </row>
    <row r="37" s="1" customFormat="1" spans="1:20">
      <c r="A37" s="3">
        <v>17295590799</v>
      </c>
      <c r="B37" s="1" t="s">
        <v>613</v>
      </c>
      <c r="C37" s="1" t="s">
        <v>644</v>
      </c>
      <c r="D37" s="1" t="s">
        <v>645</v>
      </c>
      <c r="E37" s="1" t="s">
        <v>646</v>
      </c>
      <c r="F37" s="1" t="s">
        <v>592</v>
      </c>
      <c r="G37" s="1" t="s">
        <v>562</v>
      </c>
      <c r="H37" s="1" t="s">
        <v>476</v>
      </c>
      <c r="I37" s="1" t="s">
        <v>647</v>
      </c>
      <c r="J37" s="1" t="s">
        <v>478</v>
      </c>
      <c r="K37" s="1" t="s">
        <v>647</v>
      </c>
      <c r="L37" s="1" t="s">
        <v>647</v>
      </c>
      <c r="M37" s="1" t="s">
        <v>479</v>
      </c>
      <c r="N37" s="1" t="s">
        <v>479</v>
      </c>
      <c r="O37" s="1" t="s">
        <v>480</v>
      </c>
      <c r="P37" s="1" t="s">
        <v>481</v>
      </c>
      <c r="Q37" s="1" t="s">
        <v>648</v>
      </c>
      <c r="R37" s="1" t="s">
        <v>483</v>
      </c>
      <c r="S37" s="1" t="s">
        <v>484</v>
      </c>
      <c r="T37" s="1" t="s">
        <v>485</v>
      </c>
    </row>
    <row r="38" s="1" customFormat="1" spans="1:20">
      <c r="A38" s="3">
        <v>17293831129</v>
      </c>
      <c r="B38" s="1" t="s">
        <v>649</v>
      </c>
      <c r="C38" s="1" t="s">
        <v>650</v>
      </c>
      <c r="D38" s="1" t="s">
        <v>651</v>
      </c>
      <c r="E38" s="1" t="s">
        <v>652</v>
      </c>
      <c r="F38" s="1" t="s">
        <v>471</v>
      </c>
      <c r="G38" s="1" t="s">
        <v>475</v>
      </c>
      <c r="H38" s="1" t="s">
        <v>476</v>
      </c>
      <c r="I38" s="1" t="s">
        <v>653</v>
      </c>
      <c r="J38" s="1" t="s">
        <v>478</v>
      </c>
      <c r="K38" s="1" t="s">
        <v>653</v>
      </c>
      <c r="L38" s="1" t="s">
        <v>653</v>
      </c>
      <c r="M38" s="1" t="s">
        <v>479</v>
      </c>
      <c r="N38" s="1" t="s">
        <v>479</v>
      </c>
      <c r="O38" s="1" t="s">
        <v>480</v>
      </c>
      <c r="P38" s="1" t="s">
        <v>481</v>
      </c>
      <c r="Q38" s="1" t="s">
        <v>654</v>
      </c>
      <c r="R38" s="1" t="s">
        <v>483</v>
      </c>
      <c r="S38" s="1" t="s">
        <v>484</v>
      </c>
      <c r="T38" s="1" t="s">
        <v>485</v>
      </c>
    </row>
    <row r="39" s="1" customFormat="1" spans="1:20">
      <c r="A39" s="3">
        <v>17288473221</v>
      </c>
      <c r="B39" s="1" t="s">
        <v>649</v>
      </c>
      <c r="C39" s="1" t="s">
        <v>655</v>
      </c>
      <c r="D39" s="1" t="s">
        <v>540</v>
      </c>
      <c r="E39" s="1" t="s">
        <v>656</v>
      </c>
      <c r="F39" s="1" t="s">
        <v>471</v>
      </c>
      <c r="G39" s="1" t="s">
        <v>475</v>
      </c>
      <c r="H39" s="1" t="s">
        <v>476</v>
      </c>
      <c r="I39" s="1" t="s">
        <v>542</v>
      </c>
      <c r="J39" s="1" t="s">
        <v>478</v>
      </c>
      <c r="K39" s="1" t="s">
        <v>542</v>
      </c>
      <c r="L39" s="1" t="s">
        <v>542</v>
      </c>
      <c r="M39" s="1" t="s">
        <v>479</v>
      </c>
      <c r="N39" s="1" t="s">
        <v>479</v>
      </c>
      <c r="O39" s="1" t="s">
        <v>480</v>
      </c>
      <c r="P39" s="1" t="s">
        <v>481</v>
      </c>
      <c r="Q39" s="1" t="s">
        <v>657</v>
      </c>
      <c r="R39" s="1" t="s">
        <v>483</v>
      </c>
      <c r="S39" s="1" t="s">
        <v>484</v>
      </c>
      <c r="T39" s="1" t="s">
        <v>485</v>
      </c>
    </row>
    <row r="40" s="1" customFormat="1" spans="1:20">
      <c r="A40" s="3">
        <v>17287257660</v>
      </c>
      <c r="B40" s="1" t="s">
        <v>649</v>
      </c>
      <c r="C40" s="1" t="s">
        <v>658</v>
      </c>
      <c r="D40" s="1" t="s">
        <v>558</v>
      </c>
      <c r="E40" s="1" t="s">
        <v>659</v>
      </c>
      <c r="F40" s="1" t="s">
        <v>649</v>
      </c>
      <c r="G40" s="1" t="s">
        <v>592</v>
      </c>
      <c r="H40" s="1" t="s">
        <v>476</v>
      </c>
      <c r="I40" s="1" t="s">
        <v>660</v>
      </c>
      <c r="J40" s="1" t="s">
        <v>478</v>
      </c>
      <c r="K40" s="1" t="s">
        <v>660</v>
      </c>
      <c r="L40" s="1" t="s">
        <v>660</v>
      </c>
      <c r="M40" s="1" t="s">
        <v>479</v>
      </c>
      <c r="N40" s="1" t="s">
        <v>479</v>
      </c>
      <c r="O40" s="1" t="s">
        <v>480</v>
      </c>
      <c r="P40" s="1" t="s">
        <v>481</v>
      </c>
      <c r="Q40" s="1" t="s">
        <v>661</v>
      </c>
      <c r="R40" s="1" t="s">
        <v>483</v>
      </c>
      <c r="S40" s="1" t="s">
        <v>484</v>
      </c>
      <c r="T40" s="1" t="s">
        <v>485</v>
      </c>
    </row>
    <row r="41" s="1" customFormat="1" spans="1:20">
      <c r="A41" s="3">
        <v>17285262192</v>
      </c>
      <c r="B41" s="1" t="s">
        <v>662</v>
      </c>
      <c r="C41" s="1" t="s">
        <v>663</v>
      </c>
      <c r="D41" s="1" t="s">
        <v>571</v>
      </c>
      <c r="E41" s="1" t="s">
        <v>664</v>
      </c>
      <c r="F41" s="1" t="s">
        <v>649</v>
      </c>
      <c r="G41" s="1" t="s">
        <v>575</v>
      </c>
      <c r="H41" s="1" t="s">
        <v>476</v>
      </c>
      <c r="I41" s="1" t="s">
        <v>665</v>
      </c>
      <c r="J41" s="1" t="s">
        <v>478</v>
      </c>
      <c r="K41" s="1" t="s">
        <v>665</v>
      </c>
      <c r="L41" s="1" t="s">
        <v>665</v>
      </c>
      <c r="M41" s="1" t="s">
        <v>479</v>
      </c>
      <c r="N41" s="1" t="s">
        <v>479</v>
      </c>
      <c r="O41" s="1" t="s">
        <v>480</v>
      </c>
      <c r="P41" s="1" t="s">
        <v>481</v>
      </c>
      <c r="Q41" s="1" t="s">
        <v>666</v>
      </c>
      <c r="R41" s="1" t="s">
        <v>483</v>
      </c>
      <c r="S41" s="1" t="s">
        <v>484</v>
      </c>
      <c r="T41" s="1" t="s">
        <v>485</v>
      </c>
    </row>
    <row r="42" s="1" customFormat="1" spans="1:20">
      <c r="A42" s="3">
        <v>17278905341</v>
      </c>
      <c r="B42" s="1" t="s">
        <v>667</v>
      </c>
      <c r="C42" s="1" t="s">
        <v>668</v>
      </c>
      <c r="D42" s="1" t="s">
        <v>540</v>
      </c>
      <c r="E42" s="1" t="s">
        <v>669</v>
      </c>
      <c r="F42" s="1" t="s">
        <v>471</v>
      </c>
      <c r="G42" s="1" t="s">
        <v>475</v>
      </c>
      <c r="H42" s="1" t="s">
        <v>476</v>
      </c>
      <c r="I42" s="1" t="s">
        <v>542</v>
      </c>
      <c r="J42" s="1" t="s">
        <v>478</v>
      </c>
      <c r="K42" s="1" t="s">
        <v>542</v>
      </c>
      <c r="L42" s="1" t="s">
        <v>542</v>
      </c>
      <c r="M42" s="1" t="s">
        <v>479</v>
      </c>
      <c r="N42" s="1" t="s">
        <v>479</v>
      </c>
      <c r="O42" s="1" t="s">
        <v>480</v>
      </c>
      <c r="P42" s="1" t="s">
        <v>481</v>
      </c>
      <c r="Q42" s="1" t="s">
        <v>670</v>
      </c>
      <c r="R42" s="1" t="s">
        <v>483</v>
      </c>
      <c r="S42" s="1" t="s">
        <v>484</v>
      </c>
      <c r="T42" s="1" t="s">
        <v>485</v>
      </c>
    </row>
    <row r="43" s="1" customFormat="1" spans="1:20">
      <c r="A43" s="3">
        <v>17271978839</v>
      </c>
      <c r="B43" s="1" t="s">
        <v>671</v>
      </c>
      <c r="C43" s="1" t="s">
        <v>672</v>
      </c>
      <c r="D43" s="1" t="s">
        <v>673</v>
      </c>
      <c r="E43" s="1" t="s">
        <v>674</v>
      </c>
      <c r="F43" s="1" t="s">
        <v>592</v>
      </c>
      <c r="G43" s="1" t="s">
        <v>575</v>
      </c>
      <c r="H43" s="1" t="s">
        <v>476</v>
      </c>
      <c r="I43" s="1" t="s">
        <v>675</v>
      </c>
      <c r="J43" s="1" t="s">
        <v>478</v>
      </c>
      <c r="K43" s="1" t="s">
        <v>675</v>
      </c>
      <c r="L43" s="1" t="s">
        <v>675</v>
      </c>
      <c r="M43" s="1" t="s">
        <v>479</v>
      </c>
      <c r="N43" s="1" t="s">
        <v>479</v>
      </c>
      <c r="O43" s="1" t="s">
        <v>480</v>
      </c>
      <c r="P43" s="1" t="s">
        <v>481</v>
      </c>
      <c r="Q43" s="1" t="s">
        <v>676</v>
      </c>
      <c r="R43" s="1" t="s">
        <v>483</v>
      </c>
      <c r="S43" s="1" t="s">
        <v>484</v>
      </c>
      <c r="T43" s="1" t="s">
        <v>485</v>
      </c>
    </row>
    <row r="44" s="1" customFormat="1" spans="1:20">
      <c r="A44" s="3">
        <v>17271905031</v>
      </c>
      <c r="B44" s="1" t="s">
        <v>671</v>
      </c>
      <c r="C44" s="1" t="s">
        <v>677</v>
      </c>
      <c r="D44" s="1" t="s">
        <v>678</v>
      </c>
      <c r="E44" s="1" t="s">
        <v>679</v>
      </c>
      <c r="F44" s="1" t="s">
        <v>592</v>
      </c>
      <c r="G44" s="1" t="s">
        <v>575</v>
      </c>
      <c r="H44" s="1" t="s">
        <v>476</v>
      </c>
      <c r="I44" s="1" t="s">
        <v>680</v>
      </c>
      <c r="J44" s="1" t="s">
        <v>478</v>
      </c>
      <c r="K44" s="1" t="s">
        <v>680</v>
      </c>
      <c r="L44" s="1" t="s">
        <v>680</v>
      </c>
      <c r="M44" s="1" t="s">
        <v>479</v>
      </c>
      <c r="N44" s="1" t="s">
        <v>479</v>
      </c>
      <c r="O44" s="1" t="s">
        <v>480</v>
      </c>
      <c r="P44" s="1" t="s">
        <v>481</v>
      </c>
      <c r="Q44" s="1" t="s">
        <v>681</v>
      </c>
      <c r="R44" s="1" t="s">
        <v>483</v>
      </c>
      <c r="S44" s="1" t="s">
        <v>484</v>
      </c>
      <c r="T44" s="1" t="s">
        <v>485</v>
      </c>
    </row>
    <row r="45" s="1" customFormat="1" spans="1:20">
      <c r="A45" s="3">
        <v>17271063290</v>
      </c>
      <c r="B45" s="1" t="s">
        <v>671</v>
      </c>
      <c r="C45" s="1" t="s">
        <v>682</v>
      </c>
      <c r="D45" s="1" t="s">
        <v>683</v>
      </c>
      <c r="E45" s="1" t="s">
        <v>684</v>
      </c>
      <c r="F45" s="1" t="s">
        <v>575</v>
      </c>
      <c r="G45" s="1" t="s">
        <v>562</v>
      </c>
      <c r="H45" s="1" t="s">
        <v>476</v>
      </c>
      <c r="I45" s="1" t="s">
        <v>685</v>
      </c>
      <c r="J45" s="1" t="s">
        <v>478</v>
      </c>
      <c r="K45" s="1" t="s">
        <v>685</v>
      </c>
      <c r="L45" s="1" t="s">
        <v>685</v>
      </c>
      <c r="M45" s="1" t="s">
        <v>479</v>
      </c>
      <c r="N45" s="1" t="s">
        <v>479</v>
      </c>
      <c r="O45" s="1" t="s">
        <v>480</v>
      </c>
      <c r="P45" s="1" t="s">
        <v>481</v>
      </c>
      <c r="Q45" s="1" t="s">
        <v>686</v>
      </c>
      <c r="R45" s="1" t="s">
        <v>483</v>
      </c>
      <c r="S45" s="1" t="s">
        <v>484</v>
      </c>
      <c r="T45" s="1" t="s">
        <v>485</v>
      </c>
    </row>
    <row r="46" s="1" customFormat="1" spans="1:20">
      <c r="A46" s="3">
        <v>17265847591</v>
      </c>
      <c r="B46" s="1" t="s">
        <v>671</v>
      </c>
      <c r="C46" s="1" t="s">
        <v>687</v>
      </c>
      <c r="D46" s="1" t="s">
        <v>615</v>
      </c>
      <c r="E46" s="1" t="s">
        <v>688</v>
      </c>
      <c r="F46" s="1" t="s">
        <v>592</v>
      </c>
      <c r="G46" s="1" t="s">
        <v>575</v>
      </c>
      <c r="H46" s="1" t="s">
        <v>476</v>
      </c>
      <c r="I46" s="1" t="s">
        <v>689</v>
      </c>
      <c r="J46" s="1" t="s">
        <v>478</v>
      </c>
      <c r="K46" s="1" t="s">
        <v>689</v>
      </c>
      <c r="L46" s="1" t="s">
        <v>689</v>
      </c>
      <c r="M46" s="1" t="s">
        <v>479</v>
      </c>
      <c r="N46" s="1" t="s">
        <v>479</v>
      </c>
      <c r="O46" s="1" t="s">
        <v>480</v>
      </c>
      <c r="P46" s="1" t="s">
        <v>481</v>
      </c>
      <c r="Q46" s="1" t="s">
        <v>690</v>
      </c>
      <c r="R46" s="1" t="s">
        <v>483</v>
      </c>
      <c r="S46" s="1" t="s">
        <v>484</v>
      </c>
      <c r="T46" s="1" t="s">
        <v>485</v>
      </c>
    </row>
    <row r="47" s="1" customFormat="1" spans="1:20">
      <c r="A47" s="3">
        <v>17264029614</v>
      </c>
      <c r="B47" s="1" t="s">
        <v>691</v>
      </c>
      <c r="C47" s="1" t="s">
        <v>692</v>
      </c>
      <c r="D47" s="1" t="s">
        <v>678</v>
      </c>
      <c r="E47" s="1" t="s">
        <v>693</v>
      </c>
      <c r="F47" s="1" t="s">
        <v>649</v>
      </c>
      <c r="G47" s="1" t="s">
        <v>562</v>
      </c>
      <c r="H47" s="1" t="s">
        <v>476</v>
      </c>
      <c r="I47" s="1" t="s">
        <v>694</v>
      </c>
      <c r="J47" s="1" t="s">
        <v>478</v>
      </c>
      <c r="K47" s="1" t="s">
        <v>694</v>
      </c>
      <c r="L47" s="1" t="s">
        <v>694</v>
      </c>
      <c r="M47" s="1" t="s">
        <v>479</v>
      </c>
      <c r="N47" s="1" t="s">
        <v>479</v>
      </c>
      <c r="O47" s="1" t="s">
        <v>480</v>
      </c>
      <c r="P47" s="1" t="s">
        <v>481</v>
      </c>
      <c r="Q47" s="1" t="s">
        <v>695</v>
      </c>
      <c r="R47" s="1" t="s">
        <v>483</v>
      </c>
      <c r="S47" s="1" t="s">
        <v>484</v>
      </c>
      <c r="T47" s="1" t="s">
        <v>485</v>
      </c>
    </row>
    <row r="48" s="1" customFormat="1" spans="1:20">
      <c r="A48" s="3">
        <v>17263316711</v>
      </c>
      <c r="B48" s="1" t="s">
        <v>696</v>
      </c>
      <c r="C48" s="1" t="s">
        <v>697</v>
      </c>
      <c r="D48" s="1" t="s">
        <v>698</v>
      </c>
      <c r="E48" s="1" t="s">
        <v>699</v>
      </c>
      <c r="F48" s="1" t="s">
        <v>515</v>
      </c>
      <c r="G48" s="1" t="s">
        <v>475</v>
      </c>
      <c r="H48" s="1" t="s">
        <v>476</v>
      </c>
      <c r="I48" s="1" t="s">
        <v>700</v>
      </c>
      <c r="J48" s="1" t="s">
        <v>478</v>
      </c>
      <c r="K48" s="1" t="s">
        <v>700</v>
      </c>
      <c r="L48" s="1" t="s">
        <v>700</v>
      </c>
      <c r="M48" s="1" t="s">
        <v>479</v>
      </c>
      <c r="N48" s="1" t="s">
        <v>479</v>
      </c>
      <c r="O48" s="1" t="s">
        <v>480</v>
      </c>
      <c r="P48" s="1" t="s">
        <v>481</v>
      </c>
      <c r="Q48" s="1" t="s">
        <v>701</v>
      </c>
      <c r="R48" s="1" t="s">
        <v>483</v>
      </c>
      <c r="S48" s="1" t="s">
        <v>484</v>
      </c>
      <c r="T48" s="1" t="s">
        <v>485</v>
      </c>
    </row>
    <row r="49" s="1" customFormat="1" spans="1:20">
      <c r="A49" s="3">
        <v>17262756006</v>
      </c>
      <c r="B49" s="1" t="s">
        <v>696</v>
      </c>
      <c r="C49" s="1" t="s">
        <v>702</v>
      </c>
      <c r="D49" s="1" t="s">
        <v>678</v>
      </c>
      <c r="E49" s="1" t="s">
        <v>703</v>
      </c>
      <c r="F49" s="1" t="s">
        <v>562</v>
      </c>
      <c r="G49" s="1" t="s">
        <v>515</v>
      </c>
      <c r="H49" s="1" t="s">
        <v>476</v>
      </c>
      <c r="I49" s="1" t="s">
        <v>704</v>
      </c>
      <c r="J49" s="1" t="s">
        <v>478</v>
      </c>
      <c r="K49" s="1" t="s">
        <v>704</v>
      </c>
      <c r="L49" s="1" t="s">
        <v>704</v>
      </c>
      <c r="M49" s="1" t="s">
        <v>479</v>
      </c>
      <c r="N49" s="1" t="s">
        <v>479</v>
      </c>
      <c r="O49" s="1" t="s">
        <v>480</v>
      </c>
      <c r="P49" s="1" t="s">
        <v>481</v>
      </c>
      <c r="Q49" s="1" t="s">
        <v>705</v>
      </c>
      <c r="R49" s="1" t="s">
        <v>483</v>
      </c>
      <c r="S49" s="1" t="s">
        <v>484</v>
      </c>
      <c r="T49" s="1" t="s">
        <v>485</v>
      </c>
    </row>
    <row r="50" s="1" customFormat="1" spans="1:20">
      <c r="A50" s="3">
        <v>17262566665</v>
      </c>
      <c r="B50" s="1" t="s">
        <v>696</v>
      </c>
      <c r="C50" s="1" t="s">
        <v>706</v>
      </c>
      <c r="D50" s="1" t="s">
        <v>678</v>
      </c>
      <c r="E50" s="1" t="s">
        <v>707</v>
      </c>
      <c r="F50" s="1" t="s">
        <v>613</v>
      </c>
      <c r="G50" s="1" t="s">
        <v>592</v>
      </c>
      <c r="H50" s="1" t="s">
        <v>476</v>
      </c>
      <c r="I50" s="1" t="s">
        <v>708</v>
      </c>
      <c r="J50" s="1" t="s">
        <v>478</v>
      </c>
      <c r="K50" s="1" t="s">
        <v>708</v>
      </c>
      <c r="L50" s="1" t="s">
        <v>708</v>
      </c>
      <c r="M50" s="1" t="s">
        <v>479</v>
      </c>
      <c r="N50" s="1" t="s">
        <v>479</v>
      </c>
      <c r="O50" s="1" t="s">
        <v>480</v>
      </c>
      <c r="P50" s="1" t="s">
        <v>481</v>
      </c>
      <c r="Q50" s="1" t="s">
        <v>709</v>
      </c>
      <c r="R50" s="1" t="s">
        <v>483</v>
      </c>
      <c r="S50" s="1" t="s">
        <v>484</v>
      </c>
      <c r="T50" s="1" t="s">
        <v>485</v>
      </c>
    </row>
    <row r="51" s="1" customFormat="1" spans="1:20">
      <c r="A51" s="3">
        <v>17250672244</v>
      </c>
      <c r="B51" s="1" t="s">
        <v>710</v>
      </c>
      <c r="C51" s="1" t="s">
        <v>711</v>
      </c>
      <c r="D51" s="1" t="s">
        <v>678</v>
      </c>
      <c r="E51" s="1" t="s">
        <v>712</v>
      </c>
      <c r="F51" s="1" t="s">
        <v>471</v>
      </c>
      <c r="G51" s="1" t="s">
        <v>475</v>
      </c>
      <c r="H51" s="1" t="s">
        <v>476</v>
      </c>
      <c r="I51" s="1" t="s">
        <v>713</v>
      </c>
      <c r="J51" s="1" t="s">
        <v>478</v>
      </c>
      <c r="K51" s="1" t="s">
        <v>713</v>
      </c>
      <c r="L51" s="1" t="s">
        <v>713</v>
      </c>
      <c r="M51" s="1" t="s">
        <v>479</v>
      </c>
      <c r="N51" s="1" t="s">
        <v>479</v>
      </c>
      <c r="O51" s="1" t="s">
        <v>480</v>
      </c>
      <c r="P51" s="1" t="s">
        <v>481</v>
      </c>
      <c r="Q51" s="1" t="s">
        <v>714</v>
      </c>
      <c r="R51" s="1" t="s">
        <v>483</v>
      </c>
      <c r="S51" s="1" t="s">
        <v>484</v>
      </c>
      <c r="T51" s="1" t="s">
        <v>485</v>
      </c>
    </row>
    <row r="52" s="1" customFormat="1" spans="1:20">
      <c r="A52" s="3">
        <v>17248088524</v>
      </c>
      <c r="B52" s="1" t="s">
        <v>715</v>
      </c>
      <c r="C52" s="1" t="s">
        <v>716</v>
      </c>
      <c r="D52" s="1" t="s">
        <v>540</v>
      </c>
      <c r="E52" s="1" t="s">
        <v>717</v>
      </c>
      <c r="F52" s="1" t="s">
        <v>471</v>
      </c>
      <c r="G52" s="1" t="s">
        <v>475</v>
      </c>
      <c r="H52" s="1" t="s">
        <v>476</v>
      </c>
      <c r="I52" s="1" t="s">
        <v>568</v>
      </c>
      <c r="J52" s="1" t="s">
        <v>478</v>
      </c>
      <c r="K52" s="1" t="s">
        <v>568</v>
      </c>
      <c r="L52" s="1" t="s">
        <v>568</v>
      </c>
      <c r="M52" s="1" t="s">
        <v>479</v>
      </c>
      <c r="N52" s="1" t="s">
        <v>479</v>
      </c>
      <c r="O52" s="1" t="s">
        <v>480</v>
      </c>
      <c r="P52" s="1" t="s">
        <v>481</v>
      </c>
      <c r="Q52" s="1" t="s">
        <v>718</v>
      </c>
      <c r="R52" s="1" t="s">
        <v>483</v>
      </c>
      <c r="S52" s="1" t="s">
        <v>484</v>
      </c>
      <c r="T52" s="1" t="s">
        <v>485</v>
      </c>
    </row>
    <row r="53" s="1" customFormat="1" spans="1:20">
      <c r="A53" s="3">
        <v>17242151643</v>
      </c>
      <c r="B53" s="1" t="s">
        <v>715</v>
      </c>
      <c r="C53" s="1" t="s">
        <v>719</v>
      </c>
      <c r="D53" s="1" t="s">
        <v>506</v>
      </c>
      <c r="E53" s="1" t="s">
        <v>720</v>
      </c>
      <c r="F53" s="1" t="s">
        <v>710</v>
      </c>
      <c r="G53" s="1" t="s">
        <v>575</v>
      </c>
      <c r="H53" s="1" t="s">
        <v>476</v>
      </c>
      <c r="I53" s="1" t="s">
        <v>721</v>
      </c>
      <c r="J53" s="1" t="s">
        <v>478</v>
      </c>
      <c r="K53" s="1" t="s">
        <v>721</v>
      </c>
      <c r="L53" s="1" t="s">
        <v>721</v>
      </c>
      <c r="M53" s="1" t="s">
        <v>479</v>
      </c>
      <c r="N53" s="1" t="s">
        <v>479</v>
      </c>
      <c r="O53" s="1" t="s">
        <v>480</v>
      </c>
      <c r="P53" s="1" t="s">
        <v>481</v>
      </c>
      <c r="Q53" s="1" t="s">
        <v>722</v>
      </c>
      <c r="R53" s="1" t="s">
        <v>483</v>
      </c>
      <c r="S53" s="1" t="s">
        <v>484</v>
      </c>
      <c r="T53" s="1" t="s">
        <v>485</v>
      </c>
    </row>
    <row r="54" s="1" customFormat="1" spans="1:20">
      <c r="A54" s="3">
        <v>17236417071</v>
      </c>
      <c r="B54" s="1" t="s">
        <v>723</v>
      </c>
      <c r="C54" s="1" t="s">
        <v>724</v>
      </c>
      <c r="D54" s="1" t="s">
        <v>526</v>
      </c>
      <c r="E54" s="1" t="s">
        <v>725</v>
      </c>
      <c r="F54" s="1" t="s">
        <v>515</v>
      </c>
      <c r="G54" s="1" t="s">
        <v>475</v>
      </c>
      <c r="H54" s="1" t="s">
        <v>476</v>
      </c>
      <c r="I54" s="1" t="s">
        <v>726</v>
      </c>
      <c r="J54" s="1" t="s">
        <v>478</v>
      </c>
      <c r="K54" s="1" t="s">
        <v>726</v>
      </c>
      <c r="L54" s="1" t="s">
        <v>726</v>
      </c>
      <c r="M54" s="1" t="s">
        <v>479</v>
      </c>
      <c r="N54" s="1" t="s">
        <v>479</v>
      </c>
      <c r="O54" s="1" t="s">
        <v>480</v>
      </c>
      <c r="P54" s="1" t="s">
        <v>481</v>
      </c>
      <c r="Q54" s="1" t="s">
        <v>727</v>
      </c>
      <c r="R54" s="1" t="s">
        <v>483</v>
      </c>
      <c r="S54" s="1" t="s">
        <v>484</v>
      </c>
      <c r="T54" s="1" t="s">
        <v>485</v>
      </c>
    </row>
    <row r="55" s="1" customFormat="1" spans="1:20">
      <c r="A55" s="3">
        <v>17232662138</v>
      </c>
      <c r="B55" s="1" t="s">
        <v>728</v>
      </c>
      <c r="C55" s="1" t="s">
        <v>729</v>
      </c>
      <c r="D55" s="1" t="s">
        <v>526</v>
      </c>
      <c r="E55" s="1" t="s">
        <v>730</v>
      </c>
      <c r="F55" s="1" t="s">
        <v>613</v>
      </c>
      <c r="G55" s="1" t="s">
        <v>562</v>
      </c>
      <c r="H55" s="1" t="s">
        <v>476</v>
      </c>
      <c r="I55" s="1" t="s">
        <v>731</v>
      </c>
      <c r="J55" s="1" t="s">
        <v>478</v>
      </c>
      <c r="K55" s="1" t="s">
        <v>731</v>
      </c>
      <c r="L55" s="1" t="s">
        <v>731</v>
      </c>
      <c r="M55" s="1" t="s">
        <v>479</v>
      </c>
      <c r="N55" s="1" t="s">
        <v>479</v>
      </c>
      <c r="O55" s="1" t="s">
        <v>480</v>
      </c>
      <c r="P55" s="1" t="s">
        <v>481</v>
      </c>
      <c r="Q55" s="1" t="s">
        <v>732</v>
      </c>
      <c r="R55" s="1" t="s">
        <v>483</v>
      </c>
      <c r="S55" s="1" t="s">
        <v>484</v>
      </c>
      <c r="T55" s="1" t="s">
        <v>485</v>
      </c>
    </row>
    <row r="56" s="1" customFormat="1" spans="1:20">
      <c r="A56" s="3">
        <v>17228694222</v>
      </c>
      <c r="B56" s="1" t="s">
        <v>728</v>
      </c>
      <c r="C56" s="1" t="s">
        <v>733</v>
      </c>
      <c r="D56" s="1" t="s">
        <v>734</v>
      </c>
      <c r="E56" s="1" t="s">
        <v>735</v>
      </c>
      <c r="F56" s="1" t="s">
        <v>613</v>
      </c>
      <c r="G56" s="1" t="s">
        <v>592</v>
      </c>
      <c r="H56" s="1" t="s">
        <v>476</v>
      </c>
      <c r="I56" s="1" t="s">
        <v>736</v>
      </c>
      <c r="J56" s="1" t="s">
        <v>478</v>
      </c>
      <c r="K56" s="1" t="s">
        <v>736</v>
      </c>
      <c r="L56" s="1" t="s">
        <v>480</v>
      </c>
      <c r="M56" s="1" t="s">
        <v>737</v>
      </c>
      <c r="N56" s="1" t="s">
        <v>737</v>
      </c>
      <c r="O56" s="1" t="s">
        <v>480</v>
      </c>
      <c r="P56" s="1" t="s">
        <v>481</v>
      </c>
      <c r="Q56" s="1" t="s">
        <v>738</v>
      </c>
      <c r="R56" s="1" t="s">
        <v>483</v>
      </c>
      <c r="S56" s="1" t="s">
        <v>484</v>
      </c>
      <c r="T56" s="1" t="s">
        <v>485</v>
      </c>
    </row>
    <row r="57" s="1" customFormat="1" spans="1:20">
      <c r="A57" s="3">
        <v>17228558176</v>
      </c>
      <c r="B57" s="1" t="s">
        <v>728</v>
      </c>
      <c r="C57" s="1" t="s">
        <v>739</v>
      </c>
      <c r="D57" s="1" t="s">
        <v>678</v>
      </c>
      <c r="E57" s="1" t="s">
        <v>740</v>
      </c>
      <c r="F57" s="1" t="s">
        <v>671</v>
      </c>
      <c r="G57" s="1" t="s">
        <v>562</v>
      </c>
      <c r="H57" s="1" t="s">
        <v>476</v>
      </c>
      <c r="I57" s="1" t="s">
        <v>741</v>
      </c>
      <c r="J57" s="1" t="s">
        <v>478</v>
      </c>
      <c r="K57" s="1" t="s">
        <v>741</v>
      </c>
      <c r="L57" s="1" t="s">
        <v>741</v>
      </c>
      <c r="M57" s="1" t="s">
        <v>479</v>
      </c>
      <c r="N57" s="1" t="s">
        <v>479</v>
      </c>
      <c r="O57" s="1" t="s">
        <v>480</v>
      </c>
      <c r="P57" s="1" t="s">
        <v>481</v>
      </c>
      <c r="Q57" s="1" t="s">
        <v>742</v>
      </c>
      <c r="R57" s="1" t="s">
        <v>483</v>
      </c>
      <c r="S57" s="1" t="s">
        <v>484</v>
      </c>
      <c r="T57" s="1" t="s">
        <v>485</v>
      </c>
    </row>
    <row r="58" s="1" customFormat="1" spans="1:20">
      <c r="A58" s="3">
        <v>17228285276</v>
      </c>
      <c r="B58" s="1" t="s">
        <v>728</v>
      </c>
      <c r="C58" s="1" t="s">
        <v>743</v>
      </c>
      <c r="D58" s="1" t="s">
        <v>744</v>
      </c>
      <c r="E58" s="1" t="s">
        <v>745</v>
      </c>
      <c r="F58" s="1" t="s">
        <v>471</v>
      </c>
      <c r="G58" s="1" t="s">
        <v>475</v>
      </c>
      <c r="H58" s="1" t="s">
        <v>476</v>
      </c>
      <c r="I58" s="1" t="s">
        <v>746</v>
      </c>
      <c r="J58" s="1" t="s">
        <v>478</v>
      </c>
      <c r="K58" s="1" t="s">
        <v>746</v>
      </c>
      <c r="L58" s="1" t="s">
        <v>746</v>
      </c>
      <c r="M58" s="1" t="s">
        <v>479</v>
      </c>
      <c r="N58" s="1" t="s">
        <v>479</v>
      </c>
      <c r="O58" s="1" t="s">
        <v>480</v>
      </c>
      <c r="P58" s="1" t="s">
        <v>481</v>
      </c>
      <c r="Q58" s="1" t="s">
        <v>747</v>
      </c>
      <c r="R58" s="1" t="s">
        <v>483</v>
      </c>
      <c r="S58" s="1" t="s">
        <v>484</v>
      </c>
      <c r="T58" s="1" t="s">
        <v>485</v>
      </c>
    </row>
    <row r="59" s="1" customFormat="1" spans="1:20">
      <c r="A59" s="3">
        <v>17226980324</v>
      </c>
      <c r="B59" s="1" t="s">
        <v>748</v>
      </c>
      <c r="C59" s="1" t="s">
        <v>749</v>
      </c>
      <c r="D59" s="1" t="s">
        <v>678</v>
      </c>
      <c r="E59" s="1" t="s">
        <v>750</v>
      </c>
      <c r="F59" s="1" t="s">
        <v>530</v>
      </c>
      <c r="G59" s="1" t="s">
        <v>475</v>
      </c>
      <c r="H59" s="1" t="s">
        <v>476</v>
      </c>
      <c r="I59" s="1" t="s">
        <v>751</v>
      </c>
      <c r="J59" s="1" t="s">
        <v>478</v>
      </c>
      <c r="K59" s="1" t="s">
        <v>751</v>
      </c>
      <c r="L59" s="1" t="s">
        <v>751</v>
      </c>
      <c r="M59" s="1" t="s">
        <v>479</v>
      </c>
      <c r="N59" s="1" t="s">
        <v>479</v>
      </c>
      <c r="O59" s="1" t="s">
        <v>480</v>
      </c>
      <c r="P59" s="1" t="s">
        <v>481</v>
      </c>
      <c r="Q59" s="1" t="s">
        <v>752</v>
      </c>
      <c r="R59" s="1" t="s">
        <v>483</v>
      </c>
      <c r="S59" s="1" t="s">
        <v>484</v>
      </c>
      <c r="T59" s="1" t="s">
        <v>485</v>
      </c>
    </row>
    <row r="60" s="1" customFormat="1" spans="1:20">
      <c r="A60" s="3">
        <v>17226756385</v>
      </c>
      <c r="B60" s="1" t="s">
        <v>748</v>
      </c>
      <c r="C60" s="1" t="s">
        <v>753</v>
      </c>
      <c r="D60" s="1" t="s">
        <v>678</v>
      </c>
      <c r="E60" s="1" t="s">
        <v>754</v>
      </c>
      <c r="F60" s="1" t="s">
        <v>691</v>
      </c>
      <c r="G60" s="1" t="s">
        <v>575</v>
      </c>
      <c r="H60" s="1" t="s">
        <v>476</v>
      </c>
      <c r="I60" s="1" t="s">
        <v>741</v>
      </c>
      <c r="J60" s="1" t="s">
        <v>478</v>
      </c>
      <c r="K60" s="1" t="s">
        <v>741</v>
      </c>
      <c r="L60" s="1" t="s">
        <v>741</v>
      </c>
      <c r="M60" s="1" t="s">
        <v>479</v>
      </c>
      <c r="N60" s="1" t="s">
        <v>479</v>
      </c>
      <c r="O60" s="1" t="s">
        <v>480</v>
      </c>
      <c r="P60" s="1" t="s">
        <v>481</v>
      </c>
      <c r="Q60" s="1" t="s">
        <v>755</v>
      </c>
      <c r="R60" s="1" t="s">
        <v>483</v>
      </c>
      <c r="S60" s="1" t="s">
        <v>484</v>
      </c>
      <c r="T60" s="1" t="s">
        <v>485</v>
      </c>
    </row>
    <row r="61" s="1" customFormat="1" spans="1:20">
      <c r="A61" s="3">
        <v>17225629322</v>
      </c>
      <c r="B61" s="1" t="s">
        <v>748</v>
      </c>
      <c r="C61" s="1" t="s">
        <v>756</v>
      </c>
      <c r="D61" s="1" t="s">
        <v>678</v>
      </c>
      <c r="E61" s="1" t="s">
        <v>757</v>
      </c>
      <c r="F61" s="1" t="s">
        <v>471</v>
      </c>
      <c r="G61" s="1" t="s">
        <v>475</v>
      </c>
      <c r="H61" s="1" t="s">
        <v>476</v>
      </c>
      <c r="I61" s="1" t="s">
        <v>713</v>
      </c>
      <c r="J61" s="1" t="s">
        <v>478</v>
      </c>
      <c r="K61" s="1" t="s">
        <v>713</v>
      </c>
      <c r="L61" s="1" t="s">
        <v>713</v>
      </c>
      <c r="M61" s="1" t="s">
        <v>479</v>
      </c>
      <c r="N61" s="1" t="s">
        <v>479</v>
      </c>
      <c r="O61" s="1" t="s">
        <v>480</v>
      </c>
      <c r="P61" s="1" t="s">
        <v>481</v>
      </c>
      <c r="Q61" s="1" t="s">
        <v>758</v>
      </c>
      <c r="R61" s="1" t="s">
        <v>483</v>
      </c>
      <c r="S61" s="1" t="s">
        <v>484</v>
      </c>
      <c r="T61" s="1" t="s">
        <v>485</v>
      </c>
    </row>
    <row r="62" s="1" customFormat="1" spans="1:20">
      <c r="A62" s="3">
        <v>17221757600</v>
      </c>
      <c r="B62" s="1" t="s">
        <v>759</v>
      </c>
      <c r="C62" s="1" t="s">
        <v>760</v>
      </c>
      <c r="D62" s="1" t="s">
        <v>678</v>
      </c>
      <c r="E62" s="1" t="s">
        <v>761</v>
      </c>
      <c r="F62" s="1" t="s">
        <v>562</v>
      </c>
      <c r="G62" s="1" t="s">
        <v>530</v>
      </c>
      <c r="H62" s="1" t="s">
        <v>476</v>
      </c>
      <c r="I62" s="1" t="s">
        <v>713</v>
      </c>
      <c r="J62" s="1" t="s">
        <v>478</v>
      </c>
      <c r="K62" s="1" t="s">
        <v>713</v>
      </c>
      <c r="L62" s="1" t="s">
        <v>713</v>
      </c>
      <c r="M62" s="1" t="s">
        <v>479</v>
      </c>
      <c r="N62" s="1" t="s">
        <v>479</v>
      </c>
      <c r="O62" s="1" t="s">
        <v>480</v>
      </c>
      <c r="P62" s="1" t="s">
        <v>481</v>
      </c>
      <c r="Q62" s="1" t="s">
        <v>762</v>
      </c>
      <c r="R62" s="1" t="s">
        <v>483</v>
      </c>
      <c r="S62" s="1" t="s">
        <v>484</v>
      </c>
      <c r="T62" s="1" t="s">
        <v>485</v>
      </c>
    </row>
    <row r="63" s="1" customFormat="1" spans="1:20">
      <c r="A63" s="3">
        <v>17219924724</v>
      </c>
      <c r="B63" s="1" t="s">
        <v>759</v>
      </c>
      <c r="C63" s="1" t="s">
        <v>763</v>
      </c>
      <c r="D63" s="1" t="s">
        <v>764</v>
      </c>
      <c r="E63" s="1" t="s">
        <v>765</v>
      </c>
      <c r="F63" s="1" t="s">
        <v>649</v>
      </c>
      <c r="G63" s="1" t="s">
        <v>515</v>
      </c>
      <c r="H63" s="1" t="s">
        <v>476</v>
      </c>
      <c r="I63" s="1" t="s">
        <v>766</v>
      </c>
      <c r="J63" s="1" t="s">
        <v>478</v>
      </c>
      <c r="K63" s="1" t="s">
        <v>766</v>
      </c>
      <c r="L63" s="1" t="s">
        <v>766</v>
      </c>
      <c r="M63" s="1" t="s">
        <v>479</v>
      </c>
      <c r="N63" s="1" t="s">
        <v>479</v>
      </c>
      <c r="O63" s="1" t="s">
        <v>480</v>
      </c>
      <c r="P63" s="1" t="s">
        <v>481</v>
      </c>
      <c r="Q63" s="1" t="s">
        <v>767</v>
      </c>
      <c r="R63" s="1" t="s">
        <v>483</v>
      </c>
      <c r="S63" s="1" t="s">
        <v>484</v>
      </c>
      <c r="T63" s="1" t="s">
        <v>485</v>
      </c>
    </row>
    <row r="64" s="1" customFormat="1" spans="1:20">
      <c r="A64" s="3">
        <v>17218008649</v>
      </c>
      <c r="B64" s="1" t="s">
        <v>768</v>
      </c>
      <c r="C64" s="1" t="s">
        <v>769</v>
      </c>
      <c r="D64" s="1" t="s">
        <v>678</v>
      </c>
      <c r="E64" s="1" t="s">
        <v>757</v>
      </c>
      <c r="F64" s="1" t="s">
        <v>471</v>
      </c>
      <c r="G64" s="1" t="s">
        <v>475</v>
      </c>
      <c r="H64" s="1" t="s">
        <v>476</v>
      </c>
      <c r="I64" s="1" t="s">
        <v>713</v>
      </c>
      <c r="J64" s="1" t="s">
        <v>478</v>
      </c>
      <c r="K64" s="1" t="s">
        <v>713</v>
      </c>
      <c r="L64" s="1" t="s">
        <v>713</v>
      </c>
      <c r="M64" s="1" t="s">
        <v>479</v>
      </c>
      <c r="N64" s="1" t="s">
        <v>479</v>
      </c>
      <c r="O64" s="1" t="s">
        <v>480</v>
      </c>
      <c r="P64" s="1" t="s">
        <v>481</v>
      </c>
      <c r="Q64" s="1" t="s">
        <v>770</v>
      </c>
      <c r="R64" s="1" t="s">
        <v>483</v>
      </c>
      <c r="S64" s="1" t="s">
        <v>484</v>
      </c>
      <c r="T64" s="1" t="s">
        <v>485</v>
      </c>
    </row>
    <row r="65" s="1" customFormat="1" spans="1:20">
      <c r="A65" s="3">
        <v>17217990865</v>
      </c>
      <c r="B65" s="1" t="s">
        <v>768</v>
      </c>
      <c r="C65" s="1" t="s">
        <v>771</v>
      </c>
      <c r="D65" s="1" t="s">
        <v>678</v>
      </c>
      <c r="E65" s="1" t="s">
        <v>772</v>
      </c>
      <c r="F65" s="1" t="s">
        <v>471</v>
      </c>
      <c r="G65" s="1" t="s">
        <v>475</v>
      </c>
      <c r="H65" s="1" t="s">
        <v>476</v>
      </c>
      <c r="I65" s="1" t="s">
        <v>713</v>
      </c>
      <c r="J65" s="1" t="s">
        <v>478</v>
      </c>
      <c r="K65" s="1" t="s">
        <v>713</v>
      </c>
      <c r="L65" s="1" t="s">
        <v>713</v>
      </c>
      <c r="M65" s="1" t="s">
        <v>479</v>
      </c>
      <c r="N65" s="1" t="s">
        <v>479</v>
      </c>
      <c r="O65" s="1" t="s">
        <v>480</v>
      </c>
      <c r="P65" s="1" t="s">
        <v>481</v>
      </c>
      <c r="Q65" s="1" t="s">
        <v>773</v>
      </c>
      <c r="R65" s="1" t="s">
        <v>483</v>
      </c>
      <c r="S65" s="1" t="s">
        <v>484</v>
      </c>
      <c r="T65" s="1" t="s">
        <v>485</v>
      </c>
    </row>
    <row r="66" s="1" customFormat="1" spans="1:20">
      <c r="A66" s="3">
        <v>17199322874</v>
      </c>
      <c r="B66" s="1" t="s">
        <v>774</v>
      </c>
      <c r="C66" s="1" t="s">
        <v>775</v>
      </c>
      <c r="D66" s="1" t="s">
        <v>776</v>
      </c>
      <c r="E66" s="1" t="s">
        <v>777</v>
      </c>
      <c r="F66" s="1" t="s">
        <v>662</v>
      </c>
      <c r="G66" s="1" t="s">
        <v>592</v>
      </c>
      <c r="H66" s="1" t="s">
        <v>476</v>
      </c>
      <c r="I66" s="1" t="s">
        <v>778</v>
      </c>
      <c r="J66" s="1" t="s">
        <v>478</v>
      </c>
      <c r="K66" s="1" t="s">
        <v>778</v>
      </c>
      <c r="L66" s="1" t="s">
        <v>778</v>
      </c>
      <c r="M66" s="1" t="s">
        <v>479</v>
      </c>
      <c r="N66" s="1" t="s">
        <v>479</v>
      </c>
      <c r="O66" s="1" t="s">
        <v>480</v>
      </c>
      <c r="P66" s="1" t="s">
        <v>481</v>
      </c>
      <c r="Q66" s="1" t="s">
        <v>779</v>
      </c>
      <c r="R66" s="1" t="s">
        <v>483</v>
      </c>
      <c r="S66" s="1" t="s">
        <v>484</v>
      </c>
      <c r="T66" s="1" t="s">
        <v>485</v>
      </c>
    </row>
    <row r="67" s="1" customFormat="1" spans="1:20">
      <c r="A67" s="3">
        <v>17194172169</v>
      </c>
      <c r="B67" s="1" t="s">
        <v>780</v>
      </c>
      <c r="C67" s="1" t="s">
        <v>781</v>
      </c>
      <c r="D67" s="1" t="s">
        <v>678</v>
      </c>
      <c r="E67" s="1" t="s">
        <v>782</v>
      </c>
      <c r="F67" s="1" t="s">
        <v>515</v>
      </c>
      <c r="G67" s="1" t="s">
        <v>471</v>
      </c>
      <c r="H67" s="1" t="s">
        <v>476</v>
      </c>
      <c r="I67" s="1" t="s">
        <v>713</v>
      </c>
      <c r="J67" s="1" t="s">
        <v>478</v>
      </c>
      <c r="K67" s="1" t="s">
        <v>713</v>
      </c>
      <c r="L67" s="1" t="s">
        <v>713</v>
      </c>
      <c r="M67" s="1" t="s">
        <v>479</v>
      </c>
      <c r="N67" s="1" t="s">
        <v>479</v>
      </c>
      <c r="O67" s="1" t="s">
        <v>480</v>
      </c>
      <c r="P67" s="1" t="s">
        <v>481</v>
      </c>
      <c r="Q67" s="1" t="s">
        <v>783</v>
      </c>
      <c r="R67" s="1" t="s">
        <v>483</v>
      </c>
      <c r="S67" s="1" t="s">
        <v>484</v>
      </c>
      <c r="T67" s="1" t="s">
        <v>485</v>
      </c>
    </row>
    <row r="68" s="1" customFormat="1" spans="1:20">
      <c r="A68" s="3">
        <v>17192846395</v>
      </c>
      <c r="B68" s="1" t="s">
        <v>784</v>
      </c>
      <c r="C68" s="1" t="s">
        <v>785</v>
      </c>
      <c r="D68" s="1" t="s">
        <v>571</v>
      </c>
      <c r="E68" s="1" t="s">
        <v>786</v>
      </c>
      <c r="F68" s="1" t="s">
        <v>471</v>
      </c>
      <c r="G68" s="1" t="s">
        <v>475</v>
      </c>
      <c r="H68" s="1" t="s">
        <v>476</v>
      </c>
      <c r="I68" s="1" t="s">
        <v>787</v>
      </c>
      <c r="J68" s="1" t="s">
        <v>478</v>
      </c>
      <c r="K68" s="1" t="s">
        <v>787</v>
      </c>
      <c r="L68" s="1" t="s">
        <v>787</v>
      </c>
      <c r="M68" s="1" t="s">
        <v>479</v>
      </c>
      <c r="N68" s="1" t="s">
        <v>479</v>
      </c>
      <c r="O68" s="1" t="s">
        <v>480</v>
      </c>
      <c r="P68" s="1" t="s">
        <v>481</v>
      </c>
      <c r="Q68" s="1" t="s">
        <v>788</v>
      </c>
      <c r="R68" s="1" t="s">
        <v>483</v>
      </c>
      <c r="S68" s="1" t="s">
        <v>484</v>
      </c>
      <c r="T68" s="1" t="s">
        <v>485</v>
      </c>
    </row>
    <row r="69" s="1" customFormat="1" spans="1:20">
      <c r="A69" s="3">
        <v>17179798767</v>
      </c>
      <c r="B69" s="1" t="s">
        <v>789</v>
      </c>
      <c r="C69" s="1" t="s">
        <v>790</v>
      </c>
      <c r="D69" s="1" t="s">
        <v>678</v>
      </c>
      <c r="E69" s="1" t="s">
        <v>791</v>
      </c>
      <c r="F69" s="1" t="s">
        <v>471</v>
      </c>
      <c r="G69" s="1" t="s">
        <v>475</v>
      </c>
      <c r="H69" s="1" t="s">
        <v>476</v>
      </c>
      <c r="I69" s="1" t="s">
        <v>792</v>
      </c>
      <c r="J69" s="1" t="s">
        <v>478</v>
      </c>
      <c r="K69" s="1" t="s">
        <v>792</v>
      </c>
      <c r="L69" s="1" t="s">
        <v>792</v>
      </c>
      <c r="M69" s="1" t="s">
        <v>479</v>
      </c>
      <c r="N69" s="1" t="s">
        <v>479</v>
      </c>
      <c r="O69" s="1" t="s">
        <v>480</v>
      </c>
      <c r="P69" s="1" t="s">
        <v>481</v>
      </c>
      <c r="Q69" s="1" t="s">
        <v>793</v>
      </c>
      <c r="R69" s="1" t="s">
        <v>483</v>
      </c>
      <c r="S69" s="1" t="s">
        <v>484</v>
      </c>
      <c r="T69" s="1" t="s">
        <v>485</v>
      </c>
    </row>
    <row r="70" s="1" customFormat="1" spans="1:20">
      <c r="A70" s="3">
        <v>17178221128</v>
      </c>
      <c r="B70" s="1" t="s">
        <v>794</v>
      </c>
      <c r="C70" s="1" t="s">
        <v>795</v>
      </c>
      <c r="D70" s="1" t="s">
        <v>678</v>
      </c>
      <c r="E70" s="1" t="s">
        <v>796</v>
      </c>
      <c r="F70" s="1" t="s">
        <v>649</v>
      </c>
      <c r="G70" s="1" t="s">
        <v>592</v>
      </c>
      <c r="H70" s="1" t="s">
        <v>476</v>
      </c>
      <c r="I70" s="1" t="s">
        <v>797</v>
      </c>
      <c r="J70" s="1" t="s">
        <v>478</v>
      </c>
      <c r="K70" s="1" t="s">
        <v>797</v>
      </c>
      <c r="L70" s="1" t="s">
        <v>797</v>
      </c>
      <c r="M70" s="1" t="s">
        <v>479</v>
      </c>
      <c r="N70" s="1" t="s">
        <v>479</v>
      </c>
      <c r="O70" s="1" t="s">
        <v>480</v>
      </c>
      <c r="P70" s="1" t="s">
        <v>481</v>
      </c>
      <c r="Q70" s="1" t="s">
        <v>798</v>
      </c>
      <c r="R70" s="1" t="s">
        <v>483</v>
      </c>
      <c r="S70" s="1" t="s">
        <v>484</v>
      </c>
      <c r="T70" s="1" t="s">
        <v>485</v>
      </c>
    </row>
    <row r="71" s="1" customFormat="1" spans="1:20">
      <c r="A71" s="3">
        <v>17158202661</v>
      </c>
      <c r="B71" s="1" t="s">
        <v>799</v>
      </c>
      <c r="C71" s="1" t="s">
        <v>800</v>
      </c>
      <c r="D71" s="1" t="s">
        <v>594</v>
      </c>
      <c r="E71" s="1" t="s">
        <v>595</v>
      </c>
      <c r="F71" s="1" t="s">
        <v>696</v>
      </c>
      <c r="G71" s="1" t="s">
        <v>530</v>
      </c>
      <c r="H71" s="1" t="s">
        <v>476</v>
      </c>
      <c r="I71" s="1" t="s">
        <v>801</v>
      </c>
      <c r="J71" s="1" t="s">
        <v>478</v>
      </c>
      <c r="K71" s="1" t="s">
        <v>801</v>
      </c>
      <c r="L71" s="1" t="s">
        <v>801</v>
      </c>
      <c r="M71" s="1" t="s">
        <v>479</v>
      </c>
      <c r="N71" s="1" t="s">
        <v>479</v>
      </c>
      <c r="O71" s="1" t="s">
        <v>480</v>
      </c>
      <c r="P71" s="1" t="s">
        <v>481</v>
      </c>
      <c r="Q71" s="1" t="s">
        <v>802</v>
      </c>
      <c r="R71" s="1" t="s">
        <v>483</v>
      </c>
      <c r="S71" s="1" t="s">
        <v>484</v>
      </c>
      <c r="T71" s="1" t="s">
        <v>485</v>
      </c>
    </row>
    <row r="72" s="1" customFormat="1" spans="1:20">
      <c r="A72" s="3">
        <v>17021236904</v>
      </c>
      <c r="B72" s="1" t="s">
        <v>803</v>
      </c>
      <c r="C72" s="1" t="s">
        <v>804</v>
      </c>
      <c r="D72" s="1" t="s">
        <v>805</v>
      </c>
      <c r="E72" s="1" t="s">
        <v>806</v>
      </c>
      <c r="F72" s="1" t="s">
        <v>471</v>
      </c>
      <c r="G72" s="1" t="s">
        <v>475</v>
      </c>
      <c r="H72" s="1" t="s">
        <v>476</v>
      </c>
      <c r="I72" s="1" t="s">
        <v>807</v>
      </c>
      <c r="J72" s="1" t="s">
        <v>478</v>
      </c>
      <c r="K72" s="1" t="s">
        <v>807</v>
      </c>
      <c r="L72" s="1" t="s">
        <v>807</v>
      </c>
      <c r="M72" s="1" t="s">
        <v>479</v>
      </c>
      <c r="N72" s="1" t="s">
        <v>479</v>
      </c>
      <c r="O72" s="1" t="s">
        <v>480</v>
      </c>
      <c r="P72" s="1" t="s">
        <v>481</v>
      </c>
      <c r="Q72" s="1" t="s">
        <v>808</v>
      </c>
      <c r="R72" s="1" t="s">
        <v>483</v>
      </c>
      <c r="S72" s="1" t="s">
        <v>484</v>
      </c>
      <c r="T72" s="1" t="s">
        <v>485</v>
      </c>
    </row>
    <row r="73" s="1" customFormat="1" spans="1:20">
      <c r="A73" s="3">
        <v>17021194021</v>
      </c>
      <c r="B73" s="1" t="s">
        <v>803</v>
      </c>
      <c r="C73" s="1" t="s">
        <v>809</v>
      </c>
      <c r="D73" s="1" t="s">
        <v>805</v>
      </c>
      <c r="E73" s="1" t="s">
        <v>810</v>
      </c>
      <c r="F73" s="1" t="s">
        <v>471</v>
      </c>
      <c r="G73" s="1" t="s">
        <v>475</v>
      </c>
      <c r="H73" s="1" t="s">
        <v>476</v>
      </c>
      <c r="I73" s="1" t="s">
        <v>811</v>
      </c>
      <c r="J73" s="1" t="s">
        <v>478</v>
      </c>
      <c r="K73" s="1" t="s">
        <v>811</v>
      </c>
      <c r="L73" s="1" t="s">
        <v>811</v>
      </c>
      <c r="M73" s="1" t="s">
        <v>479</v>
      </c>
      <c r="N73" s="1" t="s">
        <v>479</v>
      </c>
      <c r="O73" s="1" t="s">
        <v>480</v>
      </c>
      <c r="P73" s="1" t="s">
        <v>481</v>
      </c>
      <c r="Q73" s="1" t="s">
        <v>812</v>
      </c>
      <c r="R73" s="1" t="s">
        <v>483</v>
      </c>
      <c r="S73" s="1" t="s">
        <v>484</v>
      </c>
      <c r="T73" s="1" t="s">
        <v>485</v>
      </c>
    </row>
    <row r="74" s="1" customFormat="1" spans="1:20">
      <c r="A74" s="3">
        <v>17021160427</v>
      </c>
      <c r="B74" s="1" t="s">
        <v>803</v>
      </c>
      <c r="C74" s="1" t="s">
        <v>813</v>
      </c>
      <c r="D74" s="1" t="s">
        <v>805</v>
      </c>
      <c r="E74" s="1" t="s">
        <v>814</v>
      </c>
      <c r="F74" s="1" t="s">
        <v>471</v>
      </c>
      <c r="G74" s="1" t="s">
        <v>475</v>
      </c>
      <c r="H74" s="1" t="s">
        <v>476</v>
      </c>
      <c r="I74" s="1" t="s">
        <v>807</v>
      </c>
      <c r="J74" s="1" t="s">
        <v>478</v>
      </c>
      <c r="K74" s="1" t="s">
        <v>807</v>
      </c>
      <c r="L74" s="1" t="s">
        <v>807</v>
      </c>
      <c r="M74" s="1" t="s">
        <v>479</v>
      </c>
      <c r="N74" s="1" t="s">
        <v>479</v>
      </c>
      <c r="O74" s="1" t="s">
        <v>480</v>
      </c>
      <c r="P74" s="1" t="s">
        <v>481</v>
      </c>
      <c r="Q74" s="1" t="s">
        <v>815</v>
      </c>
      <c r="R74" s="1" t="s">
        <v>483</v>
      </c>
      <c r="S74" s="1" t="s">
        <v>484</v>
      </c>
      <c r="T74" s="1" t="s">
        <v>485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2022-02-14T02:56:05Z</dcterms:created>
  <dcterms:modified xsi:type="dcterms:W3CDTF">2022-02-14T03:03:12Z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2E7404CCC8FF4DBF8DD4086FCF3C0383</vt:lpwstr>
  </property>
  <property fmtid="{D5CDD505-2E9C-101B-9397-08002B2CF9AE}" pid="3" name="KSOProductBuildVer">
    <vt:lpwstr>2052-11.1.0.11294</vt:lpwstr>
  </property>
</Properties>
</file>