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对账!$A$1:$X$94</definedName>
  </definedNames>
  <calcPr calcId="144525"/>
</workbook>
</file>

<file path=xl/sharedStrings.xml><?xml version="1.0" encoding="utf-8"?>
<sst xmlns="http://schemas.openxmlformats.org/spreadsheetml/2006/main" count="2606" uniqueCount="873">
  <si>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</si>
  <si>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</si>
  <si>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</si>
  <si>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</si>
  <si>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</si>
  <si>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</si>
  <si>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</si>
  <si>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</si>
  <si>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</si>
  <si>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</si>
  <si>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</si>
  <si>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</si>
  <si>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</si>
  <si>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</si>
  <si>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</si>
  <si>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</si>
  <si>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</si>
  <si>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</si>
  <si>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</si>
  <si>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</si>
  <si>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</si>
  <si>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</si>
  <si>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</si>
  <si>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</si>
  <si>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</si>
  <si>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</si>
  <si>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</si>
  <si>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[多伦多]海港城堡威斯汀酒店（多伦多）(The Westin Harbour Castle, Toronto)(8721856)</t>
  </si>
  <si>
    <t>城景特大床房&lt;2人入住&gt;&lt;不退款&gt;&lt;普通会员&gt;</t>
  </si>
  <si>
    <t>USD</t>
  </si>
  <si>
    <t>Bourque/Andre</t>
  </si>
  <si>
    <t>CA6352220131USD-W</t>
  </si>
  <si>
    <t>未提现</t>
  </si>
  <si>
    <t>携程开票</t>
  </si>
  <si>
    <t>[乌代布尔]西乌尼瓦斯宫 HRH 集团酒店(Shiv Niwas Palace by Hrh Group of Hotels)(46882519)</t>
  </si>
  <si>
    <t>宫殿房&lt;不退款&gt;&lt;2人入住&gt;</t>
  </si>
  <si>
    <t>Ramachandran/Renganathan,Ramachandran/Renganathan</t>
  </si>
  <si>
    <t>[格雷梅]尤瑟夫贝之家酒店(Yusuf BEY House)(22774817)</t>
  </si>
  <si>
    <t>双人房&lt;2人入住&gt;&lt;不退款&gt;</t>
  </si>
  <si>
    <t>Aydogan/Mahsun,Aydogan/Mahsun</t>
  </si>
  <si>
    <t>[拉斯维加斯]巴黎拉斯维加斯赌场度假酒店(Paris Las Vegas Hotel &amp; Casino)(9579238)</t>
  </si>
  <si>
    <t>Burgundy Room, 2 Queen, Smoking&lt;2人入住&gt;&lt;不退款&gt;</t>
  </si>
  <si>
    <t>Bush/Eric</t>
  </si>
  <si>
    <t>[圣路易斯－奥比斯波]玛丹娜酒店(Madonna Inn)(40037993)</t>
  </si>
  <si>
    <t>云九室&lt;不退款&gt;&lt;2人入住&gt;</t>
  </si>
  <si>
    <t>Arangio/Taylor</t>
  </si>
  <si>
    <t>EXP-1872434571</t>
  </si>
  <si>
    <t>退单</t>
  </si>
  <si>
    <t>[因比图巴]那特里布斯罗莎宾馆(Pousada Natribus Rosa)(39499370)</t>
  </si>
  <si>
    <t>套房&lt;2人入住&gt;&lt;不退款&gt;</t>
  </si>
  <si>
    <t>Cosmoski Filho/Marcos Albeto,Costa/Helena</t>
  </si>
  <si>
    <t>[清迈]查尔科亚酒店(Le Charcoa Hotel)(46874549)</t>
  </si>
  <si>
    <t>豪华双床房&lt;2人入住&gt;&lt;不退款&gt;</t>
  </si>
  <si>
    <t>Saisin/Thitapa,Saisin/Thitapa</t>
  </si>
  <si>
    <t>[哲基尔岛]威斯汀杰基尔岛酒店(The Westin Jekyll Island)(17881057)</t>
  </si>
  <si>
    <t>岛景特大床房&lt;2人入住&gt;&lt;IBU黄金会员专享&gt;&lt;不退款&gt;&lt;普通会员&gt;</t>
  </si>
  <si>
    <t>Harnden/William Taylor</t>
  </si>
  <si>
    <t>[瓦拉纳西]菠罗奈斯丽筠酒店(Radisson Hotel Varanasi)(23934889)</t>
  </si>
  <si>
    <t>高级客房&lt;不退款&gt;&lt;2人入住&gt;</t>
  </si>
  <si>
    <t>singh/sudhir r</t>
  </si>
  <si>
    <t>[Donggongon]哥打京那巴鲁奇美拉酒店(Chimera Hotel Kota Kinabalu)(39524557)</t>
  </si>
  <si>
    <t>客房（大床，带窗）(至少连住2晚及以上)&lt;2人入住&gt;&lt;不退款&gt;</t>
  </si>
  <si>
    <t>MOHD IDRIS/MOHAMAD FAUZI</t>
  </si>
  <si>
    <t>[曼谷]盛泰澜曼谷拉普崂中央广场酒店 (SHA Plus+)(Centara Grand at Central Plaza Ladprao Bangkok (SHA Plus+))(46890029)</t>
  </si>
  <si>
    <t>豪华特大床房&lt;2人入住&gt;&lt;不退款&gt;</t>
  </si>
  <si>
    <t>Siripanich/Watcharakorn,Siripanich/Watcharakorn,Siripanich/Watcharakorn,Siripanich/Watcharakorn,Siripanich/Watcharakorn,Siripanich/Watcharakorn,Siripanich/Watcharakorn,Siripanich/Watcharakorn</t>
  </si>
  <si>
    <t>[布雷斯特]小旅馆酒店(Hotel Little Lodge)(39503558)</t>
  </si>
  <si>
    <t>双人间&lt;不退款&gt;&lt;2人入住&gt;</t>
  </si>
  <si>
    <t>Verdoolaeghe/Camille</t>
  </si>
  <si>
    <t>U2201121389</t>
  </si>
  <si>
    <t>[卡帕拉奥阿]卡普鲁亚毛伊岛丽思卡尔顿酒店(The Ritz-Carlton Maui, Kapalua)(16077190)</t>
  </si>
  <si>
    <t>豪华度假村景房(至少连住2晚及以上)&lt;2人入住&gt;&lt;不退款&gt;&lt;普通会员&gt;</t>
  </si>
  <si>
    <t>Letson/Kollin K</t>
  </si>
  <si>
    <t>[迈阿密海滩]瑟福塞德迈阿密海滩居家酒店(Residence Inn by Marriott Miami Beach Surfside)(16086175)</t>
  </si>
  <si>
    <t>特大床一室房(带沙发床)&lt;2人入住&gt;&lt;不退款&gt;&lt;普通会员&gt;</t>
  </si>
  <si>
    <t>Balakhaneh/Babak</t>
  </si>
  <si>
    <t>取消</t>
  </si>
  <si>
    <t>Kisa/Renata</t>
  </si>
  <si>
    <t>[首尔]首尔江南福朋喜来登酒店(Fourpoints by Sheraton Seoul Gangnam)(31325778)</t>
  </si>
  <si>
    <t>标准大床房(至少连住2晚及以上)&lt;2人入住&gt;&lt;不退款&gt;&lt;普通会员&gt;</t>
  </si>
  <si>
    <t>KIM/JAE YEON</t>
  </si>
  <si>
    <t>[芝加哥]苏菲海德公园酒店(Sophy Hyde Park)(39550957)</t>
  </si>
  <si>
    <t>豪华客房2张大床&lt;2人入住&gt;&lt;不退款&gt;</t>
  </si>
  <si>
    <t>Square/Mary,Reynolds/Margaret</t>
  </si>
  <si>
    <t>[檀香山]喜来登凯拉尼公主酒店(Sheraton Princess Kaiulani)(16122503)</t>
  </si>
  <si>
    <t>公主海景2张双人房带阳台-公主翼(至少连住2晚及以上)&lt;2人入住&gt;&lt;不退款&gt;&lt;普通会员&gt;</t>
  </si>
  <si>
    <t>LI/XIANGYI,Kim/Stephanie</t>
  </si>
  <si>
    <t>[芽庄]芽庄喜来登酒店(Sheraton Nha Trang)(23861542)</t>
  </si>
  <si>
    <t>海景豪华客房（1张特大床，带阳台）&lt;2人入住&gt;&lt;不退款&gt;</t>
  </si>
  <si>
    <t>TONG/KHANH BAO CHAU</t>
  </si>
  <si>
    <t>71671196;71671197</t>
  </si>
  <si>
    <t>[华盛顿]华盛顿特区 - 会议中心 6 号汽车旅馆(Motel 6 Washington, DC - Convention Center)(39964627)</t>
  </si>
  <si>
    <t>标准间1双人床&lt;不退款&gt;&lt;2人入住&gt;</t>
  </si>
  <si>
    <t>Rivera/David</t>
  </si>
  <si>
    <t>J4W9NGWRC9</t>
  </si>
  <si>
    <t>[福塔雷萨]阿奎瑞斯酒店(Hotel Aquarius)(39503728)</t>
  </si>
  <si>
    <t>标准双人间&lt;2人入住&gt;&lt;不退款&gt;</t>
  </si>
  <si>
    <t>BONIN/LETICIA</t>
  </si>
  <si>
    <t>[湾湖]华特迪士尼世界海豚酒店(Walt Disney World Dolphin)(16096454)</t>
  </si>
  <si>
    <t>传统无景两张双人床房(至少连住2晚及以上)&lt;2人入住&gt;&lt;不退款&gt;&lt;普通会员&gt;</t>
  </si>
  <si>
    <t>Nicola/Kirk Michael</t>
  </si>
  <si>
    <t>[奥尔良]新奥尔良诺普西酒店(NOPSI Hotel, New Orleans)(44683399)</t>
  </si>
  <si>
    <t>豪华套房1张特大床&lt;2人入住&gt;&lt;不退款&gt;</t>
  </si>
  <si>
    <t>Melancon/April</t>
  </si>
  <si>
    <t>75045SC116343</t>
  </si>
  <si>
    <t>[塔科马]莱克伍德/塔科马西部酒店(Western Inn Lakewood Tacoma)(40016532)</t>
  </si>
  <si>
    <t>标准间1特大床&lt;不退款&gt;&lt;2人入住&gt;</t>
  </si>
  <si>
    <t>Jasper/Nathan</t>
  </si>
  <si>
    <t>Acknowledged</t>
  </si>
  <si>
    <t>[大山脚]梵高豪华酒店(Vangohh Eminent Hotel &amp; Spa)(44685841)</t>
  </si>
  <si>
    <t>CHEONG/LIQ SHENG</t>
  </si>
  <si>
    <t>[奥斯汀]奥斯汀家乡开放式客房红屋顶酒店(HomeTowne Studios by Red Roof Austin)(39499822)</t>
  </si>
  <si>
    <t>标准工作室1张大床&lt;不退款&gt;&lt;2人入住&gt;</t>
  </si>
  <si>
    <t>ngu/pho</t>
  </si>
  <si>
    <t>1043-429778</t>
  </si>
  <si>
    <t>[普哇加达]大司徒布鲁酒店(Grand Situ Buleud Hotel)(39556452)</t>
  </si>
  <si>
    <t>豪华特大床房&lt;2人入住&gt;&lt;不退款&gt;&lt;早餐&gt;</t>
  </si>
  <si>
    <t>Setiawan/Dede</t>
  </si>
  <si>
    <t>[吉隆坡]吉隆坡帝盛酒店(Dorsett Kuala Lumpur)(25211113)</t>
  </si>
  <si>
    <t>帝盛客房&lt;不退款&gt;&lt;2人入住&gt;</t>
  </si>
  <si>
    <t>shahriman/muhammad shahriman bin shahar</t>
  </si>
  <si>
    <t>[南雅加达]PSW 安塔萨里酒店(Psw Antasari Hotel)(39564673)</t>
  </si>
  <si>
    <t>豪华间&lt;2人入住&gt;&lt;不退款&gt;</t>
  </si>
  <si>
    <t>YANG/HONGHUI</t>
  </si>
  <si>
    <t>acknowledge</t>
  </si>
  <si>
    <t>赔款</t>
  </si>
  <si>
    <t>[波高尔宾]温德拉旅馆(Windarra Lodge)(7043315)</t>
  </si>
  <si>
    <t>双人间1张大床&lt;2人入住&gt;&lt;不退款&gt;</t>
  </si>
  <si>
    <t>Collis/Paul</t>
  </si>
  <si>
    <t>EXP-1874170559</t>
  </si>
  <si>
    <t>[迪拜]迪拜谢赫扎耶德路福朋喜来登酒店(Four Points by Sheraton Sheikh Zayed Road, Dubai)(7043315)</t>
  </si>
  <si>
    <t>经典房&lt;1&gt;&lt;2人入住&gt;&lt;IBU黄金会员专享&gt;&lt;不退款&gt;&lt;普通会员&gt;</t>
  </si>
  <si>
    <t>Kalif de Souza/Isadora</t>
  </si>
  <si>
    <t>[宿务]宿务百丽宫套房酒店(Paragon Suites Cebu City)(7043315)</t>
  </si>
  <si>
    <t>标准房&lt;2人入住&gt;&lt;不退款&gt;</t>
  </si>
  <si>
    <t>Mamalias/Mia Michaelah Remoroza</t>
  </si>
  <si>
    <t>[巴黎]伊斯特拉巴黎酒店(Hôtel Istria by Magna Arbor)(39490830)</t>
  </si>
  <si>
    <t>标准间&lt;2人入住&gt;&lt;不退款&gt;</t>
  </si>
  <si>
    <t>Gorce/Xavier</t>
  </si>
  <si>
    <t>[八打灵再也]八打灵再也希尔顿酒店(Hilton Petaling Jaya)(9585746)</t>
  </si>
  <si>
    <t>客房&lt;不退款&gt;&lt;2人入住&gt;</t>
  </si>
  <si>
    <t>choon keat /Lee</t>
  </si>
  <si>
    <t>[雷丁]瑞丁贝尔特酒店(Pentahotel Reading)(17913160)</t>
  </si>
  <si>
    <t>Lindsay/Eldon</t>
  </si>
  <si>
    <t>[鲍特里]唐卡斯特巴特里皇冠酒店(The Crown Hotel Bawtry, Doncaster)(39488679)</t>
  </si>
  <si>
    <t>Lawlor/William</t>
  </si>
  <si>
    <t>EXP-1885235267</t>
  </si>
  <si>
    <t>[印第安纳波利斯]印第安纳波利斯 - 机场6号汽车旅馆(Motel 6-Indianapolis, in - Airport)(40040443)</t>
  </si>
  <si>
    <t>标准间2双人床&lt;不退款&gt;&lt;2人入住&gt;</t>
  </si>
  <si>
    <t>Agosto/Solmary</t>
  </si>
  <si>
    <t>76FFG9F7V5</t>
  </si>
  <si>
    <t>补单</t>
  </si>
  <si>
    <t>[马累]马累漂亮酒店(Hotel Lonuveli Maldives)(7043315)</t>
  </si>
  <si>
    <t>豪华房&lt;不退款&gt;&lt;2人入住&gt;</t>
  </si>
  <si>
    <t>Pratap Singh/Shivam,Pratap Singh/Shivam</t>
  </si>
  <si>
    <t>[首尔]首尔东大门诺富特大使酒店(Novotel Ambassador Seoul Dongdaemun Hotels &amp; Residences)(32245372)</t>
  </si>
  <si>
    <t>一室公寓（特大床）&lt;2人入住&gt;&lt;不退款&gt;</t>
  </si>
  <si>
    <t>Lim/Suhyun</t>
  </si>
  <si>
    <t>[阿利坎特]隆哈酒店(Hostal La Lonja)(15999645)</t>
  </si>
  <si>
    <t>双床房&lt;不退款&gt;&lt;2人入住&gt;</t>
  </si>
  <si>
    <t>Moliner Soler/Antonio</t>
  </si>
  <si>
    <t>EXP-1885626575</t>
  </si>
  <si>
    <t>[尤拓达]肯尼沃斯度假村及水疗中心(Kenilworth Resort &amp; Spa)(46908884)</t>
  </si>
  <si>
    <t>豪华客房&lt;不退款&gt;&lt;2人入住&gt;</t>
  </si>
  <si>
    <t>Asnani/Rajesh</t>
  </si>
  <si>
    <t>[好莱坞]玛格丽塔维尔好莱坞海滩度假村(Margaritaville Hollywood Beach Resort)(40023033)</t>
  </si>
  <si>
    <t>部分海景1特大床房&lt;2人入住&gt;&lt;不退款&gt;</t>
  </si>
  <si>
    <t>Taitt/Roger m</t>
  </si>
  <si>
    <t>8074SC404070</t>
  </si>
  <si>
    <t>[普吉岛]钻石崖温泉度假酒店(SHA Extra Plus+)(Diamond Cliff Resort &amp; Spa(SHA Extra Plus+))(23861754)</t>
  </si>
  <si>
    <t>至尊套房（带按摩浴缸）&lt;2人入住&gt;&lt;不退款&gt;&lt;早餐&gt;</t>
  </si>
  <si>
    <t>Park/Seoyun</t>
  </si>
  <si>
    <t>特大床房&lt;2人入住&gt;&lt;不退款&gt;</t>
  </si>
  <si>
    <t>Blankinship/Joseph</t>
  </si>
  <si>
    <t>75045SC117941</t>
  </si>
  <si>
    <t>[里士满]伯克利酒店(The Berkeley Hotel)(40029412)</t>
  </si>
  <si>
    <t>高级客房1张特大床&lt;2人入住&gt;&lt;不退款&gt;</t>
  </si>
  <si>
    <t>Wilberger/Jeffrey Allan</t>
  </si>
  <si>
    <t>[新山]新山阿玛瑞度假酒店(Amari Johor Bahru)(17892530)</t>
  </si>
  <si>
    <t>高级特大床房&lt;不退款&gt;&lt;2人入住&gt;</t>
  </si>
  <si>
    <t>elengoven/maren</t>
  </si>
  <si>
    <t>77251SC052321</t>
  </si>
  <si>
    <t>[弗朗斯地区鲁瓦西]阿克蒂苏尔斯施坦丁套房酒店(Standing Hotel Suites by Actisource)(39523390)</t>
  </si>
  <si>
    <t>精致套房&lt;2人入住&gt;&lt;不退款&gt;</t>
  </si>
  <si>
    <t>maimoune/najet</t>
  </si>
  <si>
    <t>[伯里亚]伯里亚家乡旅馆(Hometown Inn Berea)(39548801)</t>
  </si>
  <si>
    <t>客房2张双人床&lt;2人入住&gt;&lt;不退款&gt;</t>
  </si>
  <si>
    <t>Ratliff/Elijah</t>
  </si>
  <si>
    <t>调整</t>
  </si>
  <si>
    <t>[亨廷顿海滩]海洋冲浪套房酒店(Ocean Surf Inn &amp; Suites)(40063202)</t>
  </si>
  <si>
    <t>经济型客房, 2 张大床, 冰箱和微波炉(至少连住2晚及以上)&lt;2人入住&gt;&lt;不退款&gt;&lt;早餐&gt;</t>
  </si>
  <si>
    <t>Vermillion/Ben</t>
  </si>
  <si>
    <t>984261ca3c93cb6de</t>
  </si>
  <si>
    <t>[Pulau - Pulau]鲁容码头及度假酒店(Duyong Marina &amp; Resort)(39502972)</t>
  </si>
  <si>
    <t>豪华木屋 (Sarambi)(至少连住2晚及以上)&lt;2人入住&gt;&lt;不退款&gt;&lt;早餐&gt;</t>
  </si>
  <si>
    <t>bin ramli/yusoff,bin ramli/yusoff</t>
  </si>
  <si>
    <t>CA6352220207USD-W</t>
  </si>
  <si>
    <t>[莱比锡]莱比锡马克格拉弗酒店(Hotel Markgraf Leipzig)(39566623)</t>
  </si>
  <si>
    <t>Nitschke/Yvonne</t>
  </si>
  <si>
    <t>Nitschke/Yvonne,Nitschke/Lena</t>
  </si>
  <si>
    <t>[拉斯维加斯]巴利拉斯维加斯酒店及赌场(Bally's Las Vegas - Hotel &amp; Casino)(9568751)</t>
  </si>
  <si>
    <t>度假房（1张特大床，可吸烟）&lt;2人入住&gt;&lt;不退款&gt;</t>
  </si>
  <si>
    <t>Cross/Dustin</t>
  </si>
  <si>
    <t>[格林维尔县]凯艺套房酒店(Quality Inn &amp; Suites)(39931526)</t>
  </si>
  <si>
    <t>Hadley/Phillip Andrew</t>
  </si>
  <si>
    <t>[新加坡]新加坡悦乐武吉士酒店 (Staycation Approved)(Village Hotel Bugis by Far East Hospitality (Staycation Approved))(8580228)</t>
  </si>
  <si>
    <t>高级特大床房(至少连住2晚及以上)&lt;2人入住&gt;&lt;不退款&gt;&lt;早餐&gt;</t>
  </si>
  <si>
    <t>Ong/Wei Sin</t>
  </si>
  <si>
    <t>[奥罗拉]丹佛国际机场艾克诺旅舍(Econo Lodge Denver International Airport)(17519585)</t>
  </si>
  <si>
    <t>大号床房&lt;不退款&gt;&lt;2人入住&gt;</t>
  </si>
  <si>
    <t>Fuentes/Caridad</t>
  </si>
  <si>
    <t>[Maguwoharjo]日惹桑托利亚酒店(Satoria Hotel Yogyakarta)(39497476)</t>
  </si>
  <si>
    <t>高级特大床房&lt;2人入住&gt;&lt;不退款&gt;</t>
  </si>
  <si>
    <t>Afifufillah/MUHAMMAD SYUKRON</t>
  </si>
  <si>
    <t>[西归浦市]厄姆斯德酒店(Mstay Hotel)(32245338)</t>
  </si>
  <si>
    <t>标准双床间 - 无风景&lt;不退款&gt;&lt;2人入住&gt;</t>
  </si>
  <si>
    <t>Park/Byoung mo</t>
  </si>
  <si>
    <t>[图帕伊岛]赛里马来西亚太平酒店(Hotel Seri Malaysia Taiping)(44691157)</t>
  </si>
  <si>
    <t>标准大号床房&lt;不退款&gt;&lt;2人入住&gt;</t>
  </si>
  <si>
    <t>shahid/markom,shahid/markom</t>
  </si>
  <si>
    <t>[坎普斯－杜若尔当]摩罗伊莱凡特宾馆(Pousada Morro do Elefante)(39569593)</t>
  </si>
  <si>
    <t>标准双人间&lt;不退款&gt;&lt;2人入住&gt;</t>
  </si>
  <si>
    <t>Guimaraes Reis/Hozana,de Jesus Rocha Moreira/Welton</t>
  </si>
  <si>
    <t>[Plymouth Charter Township]圣约翰旅馆(The Inn at St. John's)(39496604)</t>
  </si>
  <si>
    <t>豪华客房1张特大床&lt;不退款&gt;&lt;2人入住&gt;</t>
  </si>
  <si>
    <t>McLaughlin/James</t>
  </si>
  <si>
    <t>[法戈]俱乐部酒店和法戈套房(ClubHouse Hotel &amp; Suites Fargo)(39935105)</t>
  </si>
  <si>
    <t>豪华双人大床房&lt;不退款&gt;&lt;2人入住&gt;</t>
  </si>
  <si>
    <t>Dobias/Heather</t>
  </si>
  <si>
    <t>[罗切斯特]罗切斯特安克雷奇酒店(Anchorage Inn of Rochester)(40016355)</t>
  </si>
  <si>
    <t>客房1张特大床&lt;不退款&gt;&lt;2人入住&gt;</t>
  </si>
  <si>
    <t>Chase-Maskell/Tiffany</t>
  </si>
  <si>
    <t>[塔马林德]拉古纳戴科科里洛酒店(Laguna del Cocodrilo)(40059655)</t>
  </si>
  <si>
    <t>Habitación doble de uso individual, vista al jardín #8(至少连住2晚及以上)&lt;2人入住&gt;&lt;不退款&gt;</t>
  </si>
  <si>
    <t>LE/LILIAN</t>
  </si>
  <si>
    <t>[八打灵再也]世界酒店(One World Hotel)(9568511)</t>
  </si>
  <si>
    <t>高级房(特大床)(至少连住2晚及以上)&lt;2人入住&gt;&lt;不退款&gt;</t>
  </si>
  <si>
    <t>HUANG/BING</t>
  </si>
  <si>
    <t>79659SC061863</t>
  </si>
  <si>
    <t>天堂海景1特大床房&lt;2人入住&gt;&lt;不退款&gt;</t>
  </si>
  <si>
    <t>Mulock/Beth</t>
  </si>
  <si>
    <t>8074SC403107</t>
  </si>
  <si>
    <t>8074SC403108</t>
  </si>
  <si>
    <t>LOKE/Ck</t>
  </si>
  <si>
    <t>77251SC052197</t>
  </si>
  <si>
    <t>[普吉岛]普吉岛塔夫海滩水疗度假村(SHA Extra Plus)(Thavorn Beach Village Resort &amp;amp; Spa Phuket(SHA Extra Plus))(23861735)</t>
  </si>
  <si>
    <t>热带花园景房&lt;2人入住&gt;&lt;不退款&gt;&lt;早餐&gt;</t>
  </si>
  <si>
    <t>TSOGTJARGAL/ERDENEBAYAR</t>
  </si>
  <si>
    <t>[长滩岛]顺化酒店及长滩岛度假村(Hue Hotels and Resorts Boracay)(48135768)</t>
  </si>
  <si>
    <t>豪华双床房(至少连住2晚及以上)&lt;2人入住&gt;&lt;不退款&gt;&lt;早餐&gt;</t>
  </si>
  <si>
    <t>Maria Victoria/Tantoco,Maria Victoria/Tantoco,Maria Victoria/Tantoco,Maria Victoria/Tantoco,Maria Victoria/Tantoco,Maria Victoria/Tantoco,Maria Victoria/Tantoco,Maria Victoria/Tantoco,Maria Victoria/Tantoco,Maria Victoria/Tantoco</t>
  </si>
  <si>
    <t>豪华间(至少连住2晚及以上)&lt;2人入住&gt;&lt;不退款&gt;</t>
  </si>
  <si>
    <t>[太平]比弗利酒店(Beverly Hotel)(48374459)</t>
  </si>
  <si>
    <t>标准双人床房&lt;不退款&gt;&lt;2人入住&gt;</t>
  </si>
  <si>
    <t>LIM/Chuan huat</t>
  </si>
  <si>
    <t>[沙美岛]帕拉迪度假酒店(Paradee Resort)(24541029)</t>
  </si>
  <si>
    <t>Q花园泳池别墅(至少连住2晚及以上)&lt;2人入住&gt;&lt;不退款&gt;&lt;早餐&gt;</t>
  </si>
  <si>
    <t>Sifan/Long,Sifan/Long</t>
  </si>
  <si>
    <t>[芭堤雅]芭堤雅游廊度假村(Veranda Residence Pattaya)(21715739)</t>
  </si>
  <si>
    <t>一卧公寓房&lt;2人入住&gt;&lt;不退款&gt;</t>
  </si>
  <si>
    <t>poom/Rachinigool,poom/Rachinigool,poom/Rachinigool,poom/Rachinigool</t>
  </si>
  <si>
    <t>[坎顿]坎顿酒店(Canton Inn)(39975200)</t>
  </si>
  <si>
    <t>标准客房1张大床&lt;2人入住&gt;&lt;不退款&gt;</t>
  </si>
  <si>
    <t>tompkins/michelle R</t>
  </si>
  <si>
    <t>Nguyen/p</t>
  </si>
  <si>
    <t>1043-749757</t>
  </si>
  <si>
    <t>[阿什兰]婷波斯汽车旅馆(Timbers Motel)(39935351)</t>
  </si>
  <si>
    <t>Kentro/Linda Gay</t>
  </si>
  <si>
    <t>[null](39583615)</t>
  </si>
  <si>
    <t>客房&lt;2人入住&gt;&lt;不退款&gt;</t>
  </si>
  <si>
    <t>Azizi/Mohamad</t>
  </si>
  <si>
    <t>[波德申]波德申水疗天堂酒店(Paradise Spa Hotel Port Dickson)(48133757)</t>
  </si>
  <si>
    <t>部分海景豪华超特大床房&lt;2人入住&gt;&lt;不退款&gt;&lt;早餐&gt;</t>
  </si>
  <si>
    <t>Ismail/Rafiah,Samsudin/Hery</t>
  </si>
  <si>
    <t>767861f79fe44fd38</t>
  </si>
  <si>
    <t>[巴厘岛]贝斯特韦斯特库塔海滩酒店(Best Western Kuta Beach)(8444408)</t>
  </si>
  <si>
    <t>高级房&lt;不退款&gt;&lt;2人入住&gt;</t>
  </si>
  <si>
    <t>Lauer/Albert</t>
  </si>
  <si>
    <t>[茉莉芬]茉莉芬阿斯顿会议中心酒店(Aston Madiun Hotel &amp; Conference Center)(8444779)</t>
  </si>
  <si>
    <t>高级房&lt;2人入住&gt;&lt;不退款&gt;</t>
  </si>
  <si>
    <t>Zian/Ahlisa</t>
  </si>
  <si>
    <t>[汉考克]吉米尼山顶避暑山庄(Jiminy Peak Mountain Resort)(39890748)</t>
  </si>
  <si>
    <t>1卧室套房&lt;不退款&gt;&lt;2人入住&gt;</t>
  </si>
  <si>
    <t>Pound/Geoffrey</t>
  </si>
  <si>
    <t>29T8V3</t>
  </si>
  <si>
    <t>[莫雷诺谷]莫雷诺谷艾尔斯温泉酒店(Ayres Hotel &amp; Spa Moreno Valley)(44688902)</t>
  </si>
  <si>
    <t>2张大床一室套房&lt;不退款&gt;&lt;2人入住&gt;</t>
  </si>
  <si>
    <t>sobecki/frank</t>
  </si>
  <si>
    <t>[圣布鲁诺]旧金山 - 机场索内斯塔 ES 套房酒店(Sonesta ES Suites San Francisco - Airport)(17488782)</t>
  </si>
  <si>
    <t>大床一卧套房&lt;2人入住&gt;&lt;不退款&gt;&lt;早餐&gt;</t>
  </si>
  <si>
    <t>Hunt/Carmen</t>
  </si>
  <si>
    <t>32204SC011376</t>
  </si>
  <si>
    <t>[普吉岛]阿玛塔拉康体度假村(SHA Plus+)(Amatara Wellness Resort(SHA Plus+))(8412049)</t>
  </si>
  <si>
    <t>湾景套房（中宾）&lt;2人入住&gt;&lt;不退款&gt;</t>
  </si>
  <si>
    <t>GARS/Christophe,GARS/Christophe</t>
  </si>
  <si>
    <t>豪华双床房&lt;不退款&gt;&lt;2人入住&gt;</t>
  </si>
  <si>
    <t>Putchong/Rachadapore,Putchong/Rachadapore</t>
  </si>
  <si>
    <t>34991SC022458</t>
  </si>
  <si>
    <t>[马六甲]斯里哥斯达酒店(Seri Costa Hotel)(48366126)</t>
  </si>
  <si>
    <t>豪华房&lt;2人入住&gt;&lt;不退款&gt;</t>
  </si>
  <si>
    <t>Fahmi/Leeya</t>
  </si>
  <si>
    <t>[马六甲]马六甲惠勝酒店(Hatten Hotel Melaka)(15698847)</t>
  </si>
  <si>
    <t>豪华套房&lt;不退款&gt;&lt;2人入住&gt;</t>
  </si>
  <si>
    <t>Norazzizie/Kamari</t>
  </si>
  <si>
    <t>[梅里韦尔]外交官汽车旅馆(Diplomat Motel)(39567487)</t>
  </si>
  <si>
    <t>工作室&lt;2人入住&gt;&lt;不退款&gt;</t>
  </si>
  <si>
    <t>Leckey/Angie</t>
  </si>
  <si>
    <t>[Southern View]66 号酒店及会议中心(Route 66 Hotel, Springfield, Illinois)(39922665)</t>
  </si>
  <si>
    <t>基本房间2双人床(至少连住2晚及以上)&lt;2人入住&gt;&lt;不退款&gt;</t>
  </si>
  <si>
    <t>Boosinger/Kerry</t>
  </si>
  <si>
    <t>1365461fb36799b63c</t>
  </si>
  <si>
    <t>[伍珀塔尔]伍珀塔尔街边汽车旅馆(Road Stop Wuppertal)(39533064)</t>
  </si>
  <si>
    <t>阁楼（夏威夷和别墅岩）&lt;2人入住&gt;&lt;不退款&gt;</t>
  </si>
  <si>
    <t>Herbig/Mark</t>
  </si>
  <si>
    <t>[波特兰]波特兰派拉蒙特酒店(The Paramount Hotel Portland)(44702606)</t>
  </si>
  <si>
    <t>Gould/Emma</t>
  </si>
  <si>
    <t>，</t>
  </si>
  <si>
    <t>本期扣款5.06元</t>
  </si>
  <si>
    <t>本期扣款452.14</t>
  </si>
  <si>
    <t>本期扣款458.81元</t>
  </si>
  <si>
    <t>本期扣款99.39元</t>
  </si>
  <si>
    <t xml:space="preserve"> 本期收回8.98元</t>
  </si>
  <si>
    <t>A220215160746481</t>
  </si>
  <si>
    <t>A220215161827481</t>
  </si>
  <si>
    <t>A220215161347481</t>
  </si>
  <si>
    <t>USD / THB 当前参考汇率: 32.968</t>
  </si>
  <si>
    <t>总计： 17938.59 USD/
591399.44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</si>
  <si>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</si>
  <si>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</si>
  <si>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</si>
  <si>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</si>
  <si>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</si>
  <si>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</si>
  <si>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</si>
  <si>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</si>
  <si>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</si>
  <si>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</si>
  <si>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</si>
  <si>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</si>
  <si>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</si>
  <si>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</si>
  <si>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</si>
  <si>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</si>
  <si>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</si>
  <si>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2022-02-04</t>
  </si>
  <si>
    <t>2412721</t>
  </si>
  <si>
    <t>波特兰派拉蒙特酒店</t>
  </si>
  <si>
    <t>Gould Emma</t>
  </si>
  <si>
    <t>2022-02-05</t>
  </si>
  <si>
    <t>退房日周结</t>
  </si>
  <si>
    <t>726.57</t>
  </si>
  <si>
    <t>114.00</t>
  </si>
  <si>
    <t>0</t>
  </si>
  <si>
    <t>0.00</t>
  </si>
  <si>
    <t>携程国际直连(CIT)</t>
  </si>
  <si>
    <t>2022-02-04 01:34:23</t>
  </si>
  <si>
    <t>否</t>
  </si>
  <si>
    <t>汇智国际旅游发展有限公司</t>
  </si>
  <si>
    <t>直连</t>
  </si>
  <si>
    <t>2022-02-03</t>
  </si>
  <si>
    <t>2412617</t>
  </si>
  <si>
    <t>伍珀达尔街边汽车旅馆</t>
  </si>
  <si>
    <t>Herbig Mark</t>
  </si>
  <si>
    <t>669.21</t>
  </si>
  <si>
    <t>105.00</t>
  </si>
  <si>
    <t>2022-02-03 21:13:51</t>
  </si>
  <si>
    <t>2412341</t>
  </si>
  <si>
    <t>66 号酒店及会议中心</t>
  </si>
  <si>
    <t>Boosinger Kerry</t>
  </si>
  <si>
    <t>803.05</t>
  </si>
  <si>
    <t>126.00</t>
  </si>
  <si>
    <t>2022-02-03 09:57:10</t>
  </si>
  <si>
    <t>2412340</t>
  </si>
  <si>
    <t>外交汽车旅馆</t>
  </si>
  <si>
    <t>Leckey Angie</t>
  </si>
  <si>
    <t>452.51</t>
  </si>
  <si>
    <t>71.00</t>
  </si>
  <si>
    <t>2022-02-03 09:45:11</t>
  </si>
  <si>
    <t>2412262</t>
  </si>
  <si>
    <t>马六甲惠勝酒店</t>
  </si>
  <si>
    <t>Norazzizie Kamari</t>
  </si>
  <si>
    <t>2022-02-06</t>
  </si>
  <si>
    <t>433.39</t>
  </si>
  <si>
    <t>68.00</t>
  </si>
  <si>
    <t>2022-02-03 01:34:55</t>
  </si>
  <si>
    <t>2022-02-02</t>
  </si>
  <si>
    <t>2412211</t>
  </si>
  <si>
    <t>斯里哥斯达酒店</t>
  </si>
  <si>
    <t>Fahmi Leeya</t>
  </si>
  <si>
    <t>216.70</t>
  </si>
  <si>
    <t>34.00</t>
  </si>
  <si>
    <t>2022-02-02 22:42:09</t>
  </si>
  <si>
    <t>2411886</t>
  </si>
  <si>
    <t>盛泰澜拉普崂中央广场酒店</t>
  </si>
  <si>
    <t>Putchong Rachadapore,Putchong Rachadapore</t>
  </si>
  <si>
    <t>395.15</t>
  </si>
  <si>
    <t>62.00</t>
  </si>
  <si>
    <t>2022-02-02 09:46:07</t>
  </si>
  <si>
    <t>2411826</t>
  </si>
  <si>
    <t>阿玛塔拉康体度假村</t>
  </si>
  <si>
    <t>GARS Christophe,GARS Christophe</t>
  </si>
  <si>
    <t>1045.24</t>
  </si>
  <si>
    <t>164.00</t>
  </si>
  <si>
    <t>2022-02-02 02:25:43</t>
  </si>
  <si>
    <t>2022-02-01</t>
  </si>
  <si>
    <t>2411520</t>
  </si>
  <si>
    <t>宿之桥套房酒店旧金山机场店</t>
  </si>
  <si>
    <t>Hunt Carmen</t>
  </si>
  <si>
    <t>994.25</t>
  </si>
  <si>
    <t>156.00</t>
  </si>
  <si>
    <t>2022-02-01 09:02:36</t>
  </si>
  <si>
    <t>2411498</t>
  </si>
  <si>
    <t>莫雷诺谷艾尔斯温泉酒店</t>
  </si>
  <si>
    <t>sobecki frank</t>
  </si>
  <si>
    <t>1013.37</t>
  </si>
  <si>
    <t>159.00</t>
  </si>
  <si>
    <t>2022-02-01 07:58:13</t>
  </si>
  <si>
    <t>2022-01-31</t>
  </si>
  <si>
    <t>2411406</t>
  </si>
  <si>
    <t>吉米尼山顶避暑山庄</t>
  </si>
  <si>
    <t>Pound Geoffrey</t>
  </si>
  <si>
    <t>1096.22</t>
  </si>
  <si>
    <t>172.00</t>
  </si>
  <si>
    <t>2022-01-31 23:20:39</t>
  </si>
  <si>
    <t>2411328</t>
  </si>
  <si>
    <t>阿斯顿茉莉芬酒店及会议中心</t>
  </si>
  <si>
    <t>Zian Ahlisa</t>
  </si>
  <si>
    <t>2022-01-31 18:43:31</t>
  </si>
  <si>
    <t>2411321</t>
  </si>
  <si>
    <t>贝斯特韦斯特库塔海滩酒店</t>
  </si>
  <si>
    <t>Lauer Albert</t>
  </si>
  <si>
    <t>114.72</t>
  </si>
  <si>
    <t>18.00</t>
  </si>
  <si>
    <t>2022-01-31 18:11:48</t>
  </si>
  <si>
    <t>2411290</t>
  </si>
  <si>
    <t>波德申水疗天堂酒店</t>
  </si>
  <si>
    <t>Ismail Rafiah,Samsudin Hery</t>
  </si>
  <si>
    <t>528.99</t>
  </si>
  <si>
    <t>83.00</t>
  </si>
  <si>
    <t>2022-01-31 16:37:20</t>
  </si>
  <si>
    <t>2411288</t>
  </si>
  <si>
    <t>八打灵再也希尔顿酒店</t>
  </si>
  <si>
    <t>Azizi Mohamad</t>
  </si>
  <si>
    <t>280.43</t>
  </si>
  <si>
    <t>44.00</t>
  </si>
  <si>
    <t>2022-01-31 16:23:33</t>
  </si>
  <si>
    <t>2411246</t>
  </si>
  <si>
    <t>日惹拉克斯顿酒店</t>
  </si>
  <si>
    <t>wibowo Setyo,wibowo Setyo</t>
  </si>
  <si>
    <t>2022-01-31 14:10:49</t>
  </si>
  <si>
    <t>2411240</t>
  </si>
  <si>
    <t>廷伯斯汽车旅馆</t>
  </si>
  <si>
    <t>Kentro Linda Gay</t>
  </si>
  <si>
    <t>618.22</t>
  </si>
  <si>
    <t>97.00</t>
  </si>
  <si>
    <t>2022-01-31 14:03:06</t>
  </si>
  <si>
    <t>2022-01-30</t>
  </si>
  <si>
    <t>2410775</t>
  </si>
  <si>
    <t>奥斯汀家乡开放式公寓酒店</t>
  </si>
  <si>
    <t>Nguyen p</t>
  </si>
  <si>
    <t>414.27</t>
  </si>
  <si>
    <t>65.00</t>
  </si>
  <si>
    <t>2022-01-30 12:17:46</t>
  </si>
  <si>
    <t>2022-01-29</t>
  </si>
  <si>
    <t>2410398</t>
  </si>
  <si>
    <t>芭堤雅游廊度假村</t>
  </si>
  <si>
    <t>poom Rachinigool,poom Rachinigool,poom Rachinigool,poom Rachinigool</t>
  </si>
  <si>
    <t>866.78</t>
  </si>
  <si>
    <t>136.00</t>
  </si>
  <si>
    <t>2022-01-29 03:42:00</t>
  </si>
  <si>
    <t>2022-01-28</t>
  </si>
  <si>
    <t>2410362</t>
  </si>
  <si>
    <t>帕拉迪度假酒店</t>
  </si>
  <si>
    <t>Sifan Long,Sifan Long</t>
  </si>
  <si>
    <t>5576.73</t>
  </si>
  <si>
    <t>875.00</t>
  </si>
  <si>
    <t>2022-01-29 10:55:52</t>
  </si>
  <si>
    <t>直采</t>
  </si>
  <si>
    <t>2410353</t>
  </si>
  <si>
    <t>比弗利酒店</t>
  </si>
  <si>
    <t>LIM Chuan huat</t>
  </si>
  <si>
    <t>637.34</t>
  </si>
  <si>
    <t>100.00</t>
  </si>
  <si>
    <t>2022-01-28 23:09:22</t>
  </si>
  <si>
    <t>2410334</t>
  </si>
  <si>
    <t>PSW 安塔萨里酒店</t>
  </si>
  <si>
    <t>YANG HONGHUI</t>
  </si>
  <si>
    <t>2022-01-28 22:26:21</t>
  </si>
  <si>
    <t>2410333</t>
  </si>
  <si>
    <t>伯里亚家乡旅馆</t>
  </si>
  <si>
    <t>Ratliff Elijah</t>
  </si>
  <si>
    <t>344.16</t>
  </si>
  <si>
    <t>54.00</t>
  </si>
  <si>
    <t>2022-01-28 22:28:41</t>
  </si>
  <si>
    <t>2410299</t>
  </si>
  <si>
    <t>阿克缇索尔斯声誉优良套房酒店</t>
  </si>
  <si>
    <t>maimoune najet</t>
  </si>
  <si>
    <t>388.78</t>
  </si>
  <si>
    <t>61.00</t>
  </si>
  <si>
    <t>2022-01-28 20:52:37</t>
  </si>
  <si>
    <t>2410217</t>
  </si>
  <si>
    <t>HII长滩岛度假酒店</t>
  </si>
  <si>
    <t>Maria Victoria Tantoco,Maria Victoria Tantoco,Maria Victoria Tantoco,Maria Victoria Tantoco,Maria Victoria Tantoco,Maria Victoria Tantoco,Maria Victoria Tantoco,Maria Victoria Tantoco</t>
  </si>
  <si>
    <t>5162.45</t>
  </si>
  <si>
    <t>810.00</t>
  </si>
  <si>
    <t>2022-01-29 00:02:16</t>
  </si>
  <si>
    <t>2410098</t>
  </si>
  <si>
    <t>阿玛瑞酒店</t>
  </si>
  <si>
    <t>elengoven maren</t>
  </si>
  <si>
    <t>299.55</t>
  </si>
  <si>
    <t>47.00</t>
  </si>
  <si>
    <t>2022-01-28 11:11:14</t>
  </si>
  <si>
    <t>2410081</t>
  </si>
  <si>
    <t>伯克利酒店</t>
  </si>
  <si>
    <t>Wilberger Jeffrey Allan</t>
  </si>
  <si>
    <t>2160.58</t>
  </si>
  <si>
    <t>339.00</t>
  </si>
  <si>
    <t>2022-01-28 10:27:34</t>
  </si>
  <si>
    <t>2022-01-27</t>
  </si>
  <si>
    <t>2409999</t>
  </si>
  <si>
    <t>新奥尔良诺普希酒店</t>
  </si>
  <si>
    <t>Blankinship Joseph</t>
  </si>
  <si>
    <t>1236.44</t>
  </si>
  <si>
    <t>194.00</t>
  </si>
  <si>
    <t>2022-01-28 00:00:52</t>
  </si>
  <si>
    <t>2409762</t>
  </si>
  <si>
    <t>钻石崖温泉度假酒店(SHA Plus+)</t>
  </si>
  <si>
    <t>Park Seoyun</t>
  </si>
  <si>
    <t>1185.45</t>
  </si>
  <si>
    <t>186.00</t>
  </si>
  <si>
    <t>2022-01-27 14:22:05</t>
  </si>
  <si>
    <t>2409679</t>
  </si>
  <si>
    <t>LOKE Ck</t>
  </si>
  <si>
    <t>325.04</t>
  </si>
  <si>
    <t>51.00</t>
  </si>
  <si>
    <t>2022-01-27 07:47:19</t>
  </si>
  <si>
    <t>2409652</t>
  </si>
  <si>
    <t>玛格丽特维尔好莱坞海滩渡假村</t>
  </si>
  <si>
    <t>Taitt Roger m</t>
  </si>
  <si>
    <t>3237.69</t>
  </si>
  <si>
    <t>508.00</t>
  </si>
  <si>
    <t>2022-01-27 04:05:09</t>
  </si>
  <si>
    <t>2409624</t>
  </si>
  <si>
    <t>凯尼尔沃思海滩度假村</t>
  </si>
  <si>
    <t>Asnani Rajesh</t>
  </si>
  <si>
    <t>586.35</t>
  </si>
  <si>
    <t>92.00</t>
  </si>
  <si>
    <t>2022-01-27 00:42:36</t>
  </si>
  <si>
    <t>2022-01-26</t>
  </si>
  <si>
    <t>2409576</t>
  </si>
  <si>
    <t>拉珑加旅馆</t>
  </si>
  <si>
    <t>Moliner Soler Antonio</t>
  </si>
  <si>
    <t>503.50</t>
  </si>
  <si>
    <t>79.00</t>
  </si>
  <si>
    <t>2022-01-26 22:10:07</t>
  </si>
  <si>
    <t>2409530</t>
  </si>
  <si>
    <t>首尔东大门诺富特大使酒店</t>
  </si>
  <si>
    <t>Lim Suhyun</t>
  </si>
  <si>
    <t>771.18</t>
  </si>
  <si>
    <t>121.00</t>
  </si>
  <si>
    <t>2022-01-26 20:36:51</t>
  </si>
  <si>
    <t>2409172</t>
  </si>
  <si>
    <t>Mulock Beth</t>
  </si>
  <si>
    <t>7316.66</t>
  </si>
  <si>
    <t>1148.00</t>
  </si>
  <si>
    <t>2022-01-26 04:19:46</t>
  </si>
  <si>
    <t>2409165</t>
  </si>
  <si>
    <t>印第安纳波里机场六号汽车旅馆</t>
  </si>
  <si>
    <t>Agosto Solmary</t>
  </si>
  <si>
    <t>917.77</t>
  </si>
  <si>
    <t>144.00</t>
  </si>
  <si>
    <t>2022-01-26 03:07:39</t>
  </si>
  <si>
    <t>2022-01-25</t>
  </si>
  <si>
    <t>2409111</t>
  </si>
  <si>
    <t>唐卡斯特巴特里皇冠酒店</t>
  </si>
  <si>
    <t>Lawlor William</t>
  </si>
  <si>
    <t>732.94</t>
  </si>
  <si>
    <t>115.00</t>
  </si>
  <si>
    <t>2022-01-25 23:49:12</t>
  </si>
  <si>
    <t>2409081</t>
  </si>
  <si>
    <t>世界酒店</t>
  </si>
  <si>
    <t>HUANG BING</t>
  </si>
  <si>
    <t>1682.58</t>
  </si>
  <si>
    <t>264.00</t>
  </si>
  <si>
    <t>2022-01-25 22:41:44</t>
  </si>
  <si>
    <t>2408936</t>
  </si>
  <si>
    <t>雷丁贝尔特酒店</t>
  </si>
  <si>
    <t>Lindsay Eldon</t>
  </si>
  <si>
    <t>2022-01-25 19:29:02</t>
  </si>
  <si>
    <t>2408858</t>
  </si>
  <si>
    <t>choon keat Lee</t>
  </si>
  <si>
    <t>2022-01-25 17:48:13</t>
  </si>
  <si>
    <t>2408506</t>
  </si>
  <si>
    <t>拉古纳戴科科里洛酒店</t>
  </si>
  <si>
    <t>LE LILIAN</t>
  </si>
  <si>
    <t>1548.74</t>
  </si>
  <si>
    <t>243.00</t>
  </si>
  <si>
    <t>2022-01-25 05:16:32</t>
  </si>
  <si>
    <t>2022-01-24</t>
  </si>
  <si>
    <t>2408349</t>
  </si>
  <si>
    <t>伊斯特拉巴黎酒店</t>
  </si>
  <si>
    <t>Gorce Xavier</t>
  </si>
  <si>
    <t>2022-01-24 20:31:35</t>
  </si>
  <si>
    <t>2408026</t>
  </si>
  <si>
    <t>2022-01-24 16:26:49</t>
  </si>
  <si>
    <t>2408010</t>
  </si>
  <si>
    <t>吉隆坡帝盛酒店</t>
  </si>
  <si>
    <t>shahriman muhammad shahriman bin shahar</t>
  </si>
  <si>
    <t>248.56</t>
  </si>
  <si>
    <t>39.00</t>
  </si>
  <si>
    <t>2022-01-24 16:03:42</t>
  </si>
  <si>
    <t>2407575</t>
  </si>
  <si>
    <t>大司徒布鲁酒店</t>
  </si>
  <si>
    <t>Setiawan Dede</t>
  </si>
  <si>
    <t>159.34</t>
  </si>
  <si>
    <t>25.00</t>
  </si>
  <si>
    <t>2022-01-24 04:58:04</t>
  </si>
  <si>
    <t>2022-01-23</t>
  </si>
  <si>
    <t>2407074</t>
  </si>
  <si>
    <t>ngu pho</t>
  </si>
  <si>
    <t>2022-01-23 13:12:15</t>
  </si>
  <si>
    <t>2022-01-22</t>
  </si>
  <si>
    <t>2406038</t>
  </si>
  <si>
    <t>莱克伍德/塔科马西部酒店</t>
  </si>
  <si>
    <t>Jasper Nathan</t>
  </si>
  <si>
    <t>497.13</t>
  </si>
  <si>
    <t>78.00</t>
  </si>
  <si>
    <t>2022-01-22 12:10:51</t>
  </si>
  <si>
    <t>2405756</t>
  </si>
  <si>
    <t>法戈俱乐部套房酒店</t>
  </si>
  <si>
    <t>Dobias Heather</t>
  </si>
  <si>
    <t>911.40</t>
  </si>
  <si>
    <t>143.00</t>
  </si>
  <si>
    <t>2022-01-22 03:25:57</t>
  </si>
  <si>
    <t>2022-01-21</t>
  </si>
  <si>
    <t>2405611</t>
  </si>
  <si>
    <t>Melancon April</t>
  </si>
  <si>
    <t>1140.84</t>
  </si>
  <si>
    <t>179.00</t>
  </si>
  <si>
    <t>2022-01-21 22:37:02</t>
  </si>
  <si>
    <t>2022-01-20</t>
  </si>
  <si>
    <t>2402281</t>
  </si>
  <si>
    <t>迪士尼世界天鹅海豚酒店</t>
  </si>
  <si>
    <t>Nicola Kirk Michael</t>
  </si>
  <si>
    <t>2613.09</t>
  </si>
  <si>
    <t>410.00</t>
  </si>
  <si>
    <t>2022-01-20 13:43:58</t>
  </si>
  <si>
    <t>2402145</t>
  </si>
  <si>
    <t>水瓶座酒店</t>
  </si>
  <si>
    <t>BONIN LETICIA</t>
  </si>
  <si>
    <t>1644.34</t>
  </si>
  <si>
    <t>258.00</t>
  </si>
  <si>
    <t>2022-01-20 12:55:08</t>
  </si>
  <si>
    <t>2401627</t>
  </si>
  <si>
    <t>华盛顿特区会议中心 6 号汽车旅馆</t>
  </si>
  <si>
    <t>Rivera David</t>
  </si>
  <si>
    <t>21.00</t>
  </si>
  <si>
    <t>20</t>
  </si>
  <si>
    <t>133</t>
  </si>
  <si>
    <t>2022-01-21 10:00:30</t>
  </si>
  <si>
    <t>2022-01-19</t>
  </si>
  <si>
    <t>2401009</t>
  </si>
  <si>
    <t>芽庄喜来登酒店</t>
  </si>
  <si>
    <t>TONG KHANH BAO CHAU</t>
  </si>
  <si>
    <t>2179.70</t>
  </si>
  <si>
    <t>342.00</t>
  </si>
  <si>
    <t>2022-01-19 20:14:52</t>
  </si>
  <si>
    <t>2022-01-18</t>
  </si>
  <si>
    <t>2397693</t>
  </si>
  <si>
    <t>喜来登凯拉尼公主酒店</t>
  </si>
  <si>
    <t>LI XIANGYI,Kim Stephanie</t>
  </si>
  <si>
    <t>2358.16</t>
  </si>
  <si>
    <t>370.00</t>
  </si>
  <si>
    <t>2022-01-18 08:25:43</t>
  </si>
  <si>
    <t>2397582</t>
  </si>
  <si>
    <t>圣约翰旅馆</t>
  </si>
  <si>
    <t>McLaughlin James</t>
  </si>
  <si>
    <t>2664.08</t>
  </si>
  <si>
    <t>418.00</t>
  </si>
  <si>
    <t>2022-01-18 05:27:04</t>
  </si>
  <si>
    <t>2397558</t>
  </si>
  <si>
    <t>苏菲海德公园酒店</t>
  </si>
  <si>
    <t>Square Mary,Reynolds Margaret</t>
  </si>
  <si>
    <t>1108.97</t>
  </si>
  <si>
    <t>174.00</t>
  </si>
  <si>
    <t>2022-01-18 03:48:55</t>
  </si>
  <si>
    <t>2022-01-16</t>
  </si>
  <si>
    <t>2394234</t>
  </si>
  <si>
    <t>首尔江南福朋喜来登酒店</t>
  </si>
  <si>
    <t>KIM JAE YEON</t>
  </si>
  <si>
    <t>1223.69</t>
  </si>
  <si>
    <t>192.00</t>
  </si>
  <si>
    <t>2022-01-16 12:44:06</t>
  </si>
  <si>
    <t>2022-01-15</t>
  </si>
  <si>
    <t>2392645</t>
  </si>
  <si>
    <t>大象山旅馆</t>
  </si>
  <si>
    <t>Guimaraes Reis Hozana,de Jesus Rocha Moreira Welton</t>
  </si>
  <si>
    <t>197.58</t>
  </si>
  <si>
    <t>31.00</t>
  </si>
  <si>
    <t>2022-01-15 16:00:54</t>
  </si>
  <si>
    <t>2022-01-14</t>
  </si>
  <si>
    <t>2389824</t>
  </si>
  <si>
    <t>卡普鲁亚丽思卡尔顿酒店</t>
  </si>
  <si>
    <t>Kisa Renata</t>
  </si>
  <si>
    <t>22179.43</t>
  </si>
  <si>
    <t>3480.00</t>
  </si>
  <si>
    <t>1740.00</t>
  </si>
  <si>
    <t>-1739</t>
  </si>
  <si>
    <t>-11089</t>
  </si>
  <si>
    <t>2022-01-14 09:46:33</t>
  </si>
  <si>
    <t>2389491</t>
  </si>
  <si>
    <t>Letson Kollin K</t>
  </si>
  <si>
    <t>21992.88</t>
  </si>
  <si>
    <t>3451.00</t>
  </si>
  <si>
    <t>2022-01-14 01:03:09</t>
  </si>
  <si>
    <t>2022-01-13</t>
  </si>
  <si>
    <t>2387345</t>
  </si>
  <si>
    <t>小旅馆酒店</t>
  </si>
  <si>
    <t>Verdoolaeghe Camille</t>
  </si>
  <si>
    <t>12.55</t>
  </si>
  <si>
    <t>12</t>
  </si>
  <si>
    <t>80</t>
  </si>
  <si>
    <t>2022-01-13 02:29:19</t>
  </si>
  <si>
    <t>2022-01-12</t>
  </si>
  <si>
    <t>2385806</t>
  </si>
  <si>
    <t>Siripanich Watcharakorn,Siripanich Watcharakorn,Siripanich Watcharakorn,Siripanich Watcharakorn,Siripanich Watcharakorn,Siripanich Watcharakorn,Siripanich Watcharakorn,Siripanich Watcharakorn</t>
  </si>
  <si>
    <t>2401.96</t>
  </si>
  <si>
    <t>376.00</t>
  </si>
  <si>
    <t>2022-01-12 13:14:46</t>
  </si>
  <si>
    <t>2385797</t>
  </si>
  <si>
    <t>奇美拉酒店</t>
  </si>
  <si>
    <t>MOHD IDRIS MOHAMAD FAUZI</t>
  </si>
  <si>
    <t>408.84</t>
  </si>
  <si>
    <t>64.00</t>
  </si>
  <si>
    <t>2022-01-12 13:12:25</t>
  </si>
  <si>
    <t>2022-01-09</t>
  </si>
  <si>
    <t>2381036</t>
  </si>
  <si>
    <t>太平斯里马来西亚酒店</t>
  </si>
  <si>
    <t>shahid markom,shahid markom</t>
  </si>
  <si>
    <t>223.69</t>
  </si>
  <si>
    <t>35.00</t>
  </si>
  <si>
    <t>2022-01-09 22:15:53</t>
  </si>
  <si>
    <t>2022-01-07</t>
  </si>
  <si>
    <t>2376742</t>
  </si>
  <si>
    <t>菠罗奈斯丽笙酒店</t>
  </si>
  <si>
    <t>singh sudhir r</t>
  </si>
  <si>
    <t>460.51</t>
  </si>
  <si>
    <t>72.00</t>
  </si>
  <si>
    <t>2022-01-07 02:36:16</t>
  </si>
  <si>
    <t>2376739</t>
  </si>
  <si>
    <t>921.02</t>
  </si>
  <si>
    <t>2022-01-07 02:31:23</t>
  </si>
  <si>
    <t>2022-01-06</t>
  </si>
  <si>
    <t>2375656</t>
  </si>
  <si>
    <t>济州岛M Stay住宿酒店</t>
  </si>
  <si>
    <t>Park Byoung mo</t>
  </si>
  <si>
    <t>248.80</t>
  </si>
  <si>
    <t>2022-01-06 15:10:42</t>
  </si>
  <si>
    <t>2022-01-04</t>
  </si>
  <si>
    <t>2372949</t>
  </si>
  <si>
    <t>威斯汀杰基尔岛酒店</t>
  </si>
  <si>
    <t>Harnden William Taylor</t>
  </si>
  <si>
    <t>1210.85</t>
  </si>
  <si>
    <t>190.00</t>
  </si>
  <si>
    <t>2022-01-04 22:09:22</t>
  </si>
  <si>
    <t>2371884</t>
  </si>
  <si>
    <t>日惹萨托利亚酒店</t>
  </si>
  <si>
    <t>Afifufillah MUHAMMAD SYUKRON</t>
  </si>
  <si>
    <t>172.07</t>
  </si>
  <si>
    <t>27.00</t>
  </si>
  <si>
    <t>2022-01-04 16:11:19</t>
  </si>
  <si>
    <t>2022-01-03</t>
  </si>
  <si>
    <t>2370998</t>
  </si>
  <si>
    <t>查尔科亚酒店</t>
  </si>
  <si>
    <t>Saisin Thitapa,Saisin Thitapa</t>
  </si>
  <si>
    <t>216.58</t>
  </si>
  <si>
    <t>2022-01-03 22:17:16</t>
  </si>
  <si>
    <t>2021-12-29</t>
  </si>
  <si>
    <t>2361268</t>
  </si>
  <si>
    <t>丹佛国际机场艾克诺旅舍</t>
  </si>
  <si>
    <t>Fuentes Caridad</t>
  </si>
  <si>
    <t>1321.90</t>
  </si>
  <si>
    <t>207.00</t>
  </si>
  <si>
    <t>2021-12-29 05:04:37</t>
  </si>
  <si>
    <t>2021-12-28</t>
  </si>
  <si>
    <t>2360738</t>
  </si>
  <si>
    <t>新加坡悦乐武吉士酒店</t>
  </si>
  <si>
    <t>Ong Wei Sin</t>
  </si>
  <si>
    <t>1430.46</t>
  </si>
  <si>
    <t>224.00</t>
  </si>
  <si>
    <t>2021-12-29 17:05:42</t>
  </si>
  <si>
    <t>2021-12-26</t>
  </si>
  <si>
    <t>2356901</t>
  </si>
  <si>
    <t>纳特里布旅馆</t>
  </si>
  <si>
    <t>Cosmoski Filho Marcos Albeto,Costa Helena</t>
  </si>
  <si>
    <t>1990.87</t>
  </si>
  <si>
    <t>312.00</t>
  </si>
  <si>
    <t>2021-12-26 09:31:22</t>
  </si>
  <si>
    <t>2021-12-23</t>
  </si>
  <si>
    <t>2351681</t>
  </si>
  <si>
    <t>品质套房酒店</t>
  </si>
  <si>
    <t>Hadley Phillip Andrew</t>
  </si>
  <si>
    <t>695.86</t>
  </si>
  <si>
    <t>109.00</t>
  </si>
  <si>
    <t>2021-12-23 02:19:52</t>
  </si>
  <si>
    <t>2021-12-21</t>
  </si>
  <si>
    <t>2349561</t>
  </si>
  <si>
    <t>玛多娜酒店</t>
  </si>
  <si>
    <t>Arangio Taylor</t>
  </si>
  <si>
    <t>2057.58</t>
  </si>
  <si>
    <t>322.00</t>
  </si>
  <si>
    <t>2021-12-21 15:37:56</t>
  </si>
  <si>
    <t>2021-12-16</t>
  </si>
  <si>
    <t>2342186</t>
  </si>
  <si>
    <t>巴黎拉斯维加斯赌场度假酒店</t>
  </si>
  <si>
    <t>Bush Eric</t>
  </si>
  <si>
    <t>472.19</t>
  </si>
  <si>
    <t>74.00</t>
  </si>
  <si>
    <t>-73</t>
  </si>
  <si>
    <t>-472</t>
  </si>
  <si>
    <t>2021-12-16 03:04:03</t>
  </si>
  <si>
    <t>2021-12-14</t>
  </si>
  <si>
    <t>2339684</t>
  </si>
  <si>
    <t>优素福贝酒店</t>
  </si>
  <si>
    <t>Aydogan Mahsun,Aydogan Mahsun</t>
  </si>
  <si>
    <t>689.17</t>
  </si>
  <si>
    <t>108.00</t>
  </si>
  <si>
    <t>2021-12-14 03:28:07</t>
  </si>
  <si>
    <t>2021-12-05</t>
  </si>
  <si>
    <t>2328150</t>
  </si>
  <si>
    <t>Shiv Niwas Palace</t>
  </si>
  <si>
    <t>Ramachandran Renganathan,Ramachandran Renganathan</t>
  </si>
  <si>
    <t>3853.17</t>
  </si>
  <si>
    <t>603.00</t>
  </si>
  <si>
    <t>2021-12-05 23:03:24</t>
  </si>
  <si>
    <t>2021-11-16</t>
  </si>
  <si>
    <t>2300443</t>
  </si>
  <si>
    <t>百利酒店</t>
  </si>
  <si>
    <t>Cross Dustin</t>
  </si>
  <si>
    <t>716.46</t>
  </si>
  <si>
    <t>112.00</t>
  </si>
  <si>
    <t>-111</t>
  </si>
  <si>
    <t>-716</t>
  </si>
  <si>
    <t>2021-11-16 14:18:39</t>
  </si>
  <si>
    <t>2021-11-08</t>
  </si>
  <si>
    <t>2292629</t>
  </si>
  <si>
    <t>海港城堡威斯汀酒店（多伦多）</t>
  </si>
  <si>
    <t>Bourque Andre</t>
  </si>
  <si>
    <t>3130.03</t>
  </si>
  <si>
    <t>488.00</t>
  </si>
  <si>
    <t>40.00</t>
  </si>
  <si>
    <t>-447</t>
  </si>
  <si>
    <t>-2873</t>
  </si>
  <si>
    <t>2021-11-08 06:37:26</t>
  </si>
  <si>
    <t>2021-10-22</t>
  </si>
  <si>
    <t>2281763</t>
  </si>
  <si>
    <t>莱比锡马克格拉弗酒店</t>
  </si>
  <si>
    <t>Nitschke Yvonne,Nitschke Lena</t>
  </si>
  <si>
    <t>794.34</t>
  </si>
  <si>
    <t>124.00</t>
  </si>
  <si>
    <t>2021-10-22 17:56:25</t>
  </si>
  <si>
    <t>2281757</t>
  </si>
  <si>
    <t>Nitschke Yvonne</t>
  </si>
  <si>
    <t>595.76</t>
  </si>
  <si>
    <t>93.00</t>
  </si>
  <si>
    <t>2021-10-22 17:44:32</t>
  </si>
  <si>
    <t>2021-10-17</t>
  </si>
  <si>
    <t>2279035</t>
  </si>
  <si>
    <t>瑞雅姿遗产滨海温泉度假酒店</t>
  </si>
  <si>
    <t>bin ramli yusoff,bin ramli yusoff</t>
  </si>
  <si>
    <t>683.60</t>
  </si>
  <si>
    <t>106.00</t>
  </si>
  <si>
    <t>2021-10-17 11:56:17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</si>
</sst>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6"/>
  <sheetViews>
    <sheetView topLeftCell="A55" workbookViewId="0">
      <selection activeCell="A55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16755575892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44588</v>
      </c>
      <c r="G2" s="5">
        <v>44591</v>
      </c>
      <c r="H2" s="4">
        <v>1</v>
      </c>
      <c r="I2" s="4">
        <v>3</v>
      </c>
      <c r="J2" s="4">
        <v>3</v>
      </c>
      <c r="K2" s="4" t="s">
        <v>29</v>
      </c>
      <c r="L2" s="4">
        <v>488</v>
      </c>
      <c r="M2" s="4">
        <v>488</v>
      </c>
      <c r="N2" s="4" t="s">
        <v>30</v>
      </c>
      <c r="O2" s="4" t="s">
        <v>31</v>
      </c>
      <c r="P2" s="4" t="s">
        <v>32</v>
      </c>
      <c r="Q2" s="4">
        <v>0</v>
      </c>
      <c r="R2" s="6">
        <v>44508</v>
      </c>
      <c r="S2" s="5">
        <v>44592</v>
      </c>
      <c r="T2" s="4" t="s">
        <v>33</v>
      </c>
      <c r="U2" s="4">
        <v>488</v>
      </c>
      <c r="V2" s="4">
        <v>0</v>
      </c>
      <c r="W2" s="4">
        <v>0</v>
      </c>
      <c r="X2" s="4">
        <v>2292629</v>
      </c>
      <c r="Y2" s="4">
        <v>73643564</v>
      </c>
    </row>
    <row r="3" s="4" customFormat="1" spans="1:24">
      <c r="A3" s="4">
        <v>16927176549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44586</v>
      </c>
      <c r="G3" s="5">
        <v>44589</v>
      </c>
      <c r="H3" s="4">
        <v>1</v>
      </c>
      <c r="I3" s="4">
        <v>3</v>
      </c>
      <c r="J3" s="4">
        <v>3</v>
      </c>
      <c r="K3" s="4" t="s">
        <v>29</v>
      </c>
      <c r="L3" s="4">
        <v>603</v>
      </c>
      <c r="M3" s="4">
        <v>603</v>
      </c>
      <c r="N3" s="4" t="s">
        <v>36</v>
      </c>
      <c r="O3" s="4" t="s">
        <v>31</v>
      </c>
      <c r="P3" s="4" t="s">
        <v>32</v>
      </c>
      <c r="Q3" s="4">
        <v>0</v>
      </c>
      <c r="R3" s="6">
        <v>44535</v>
      </c>
      <c r="S3" s="5">
        <v>44592</v>
      </c>
      <c r="T3" s="4" t="s">
        <v>33</v>
      </c>
      <c r="U3" s="4">
        <v>603</v>
      </c>
      <c r="V3" s="4">
        <v>0</v>
      </c>
      <c r="W3" s="4">
        <v>0</v>
      </c>
      <c r="X3" s="4">
        <v>2328150</v>
      </c>
    </row>
    <row r="4" s="4" customFormat="1" spans="1:25">
      <c r="A4" s="4">
        <v>16980679721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44584</v>
      </c>
      <c r="G4" s="5">
        <v>44588</v>
      </c>
      <c r="H4" s="4">
        <v>1</v>
      </c>
      <c r="I4" s="4">
        <v>4</v>
      </c>
      <c r="J4" s="4">
        <v>4</v>
      </c>
      <c r="K4" s="4" t="s">
        <v>29</v>
      </c>
      <c r="L4" s="4">
        <v>108</v>
      </c>
      <c r="M4" s="4">
        <v>108</v>
      </c>
      <c r="N4" s="4" t="s">
        <v>39</v>
      </c>
      <c r="O4" s="4" t="s">
        <v>31</v>
      </c>
      <c r="P4" s="4" t="s">
        <v>32</v>
      </c>
      <c r="Q4" s="4">
        <v>0</v>
      </c>
      <c r="R4" s="6">
        <v>44544</v>
      </c>
      <c r="S4" s="5">
        <v>44592</v>
      </c>
      <c r="T4" s="4" t="s">
        <v>33</v>
      </c>
      <c r="U4" s="4">
        <v>108</v>
      </c>
      <c r="V4" s="4">
        <v>0</v>
      </c>
      <c r="W4" s="4">
        <v>0</v>
      </c>
      <c r="X4" s="4">
        <v>2339684</v>
      </c>
      <c r="Y4" s="4">
        <v>1845143</v>
      </c>
    </row>
    <row r="5" s="4" customFormat="1" spans="1:24">
      <c r="A5" s="4">
        <v>16992596054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44585</v>
      </c>
      <c r="G5" s="5">
        <v>44587</v>
      </c>
      <c r="H5" s="4">
        <v>1</v>
      </c>
      <c r="I5" s="4">
        <v>2</v>
      </c>
      <c r="J5" s="4">
        <v>2</v>
      </c>
      <c r="K5" s="4" t="s">
        <v>29</v>
      </c>
      <c r="L5" s="4">
        <v>74</v>
      </c>
      <c r="M5" s="4">
        <v>74</v>
      </c>
      <c r="N5" s="4" t="s">
        <v>42</v>
      </c>
      <c r="O5" s="4" t="s">
        <v>31</v>
      </c>
      <c r="P5" s="4" t="s">
        <v>32</v>
      </c>
      <c r="Q5" s="4">
        <v>0</v>
      </c>
      <c r="R5" s="6">
        <v>44546</v>
      </c>
      <c r="S5" s="5">
        <v>44592</v>
      </c>
      <c r="T5" s="4" t="s">
        <v>33</v>
      </c>
      <c r="U5" s="4">
        <v>74</v>
      </c>
      <c r="V5" s="4">
        <v>0</v>
      </c>
      <c r="W5" s="4">
        <v>0</v>
      </c>
      <c r="X5" s="4">
        <v>2342186</v>
      </c>
    </row>
    <row r="6" s="4" customFormat="1" spans="1:25">
      <c r="A6" s="4">
        <v>17025182131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44587</v>
      </c>
      <c r="G6" s="5">
        <v>44588</v>
      </c>
      <c r="H6" s="4">
        <v>1</v>
      </c>
      <c r="I6" s="4">
        <v>1</v>
      </c>
      <c r="J6" s="4">
        <v>1</v>
      </c>
      <c r="K6" s="4" t="s">
        <v>29</v>
      </c>
      <c r="L6" s="4">
        <v>322</v>
      </c>
      <c r="M6" s="4">
        <v>322</v>
      </c>
      <c r="N6" s="4" t="s">
        <v>45</v>
      </c>
      <c r="O6" s="4" t="s">
        <v>31</v>
      </c>
      <c r="P6" s="4" t="s">
        <v>32</v>
      </c>
      <c r="Q6" s="4">
        <v>0</v>
      </c>
      <c r="R6" s="6">
        <v>44551</v>
      </c>
      <c r="S6" s="5">
        <v>44592</v>
      </c>
      <c r="T6" s="4" t="s">
        <v>33</v>
      </c>
      <c r="U6" s="4">
        <v>322</v>
      </c>
      <c r="V6" s="4">
        <v>0</v>
      </c>
      <c r="W6" s="4">
        <v>0</v>
      </c>
      <c r="X6" s="4">
        <v>2349561</v>
      </c>
      <c r="Y6" s="4" t="s">
        <v>46</v>
      </c>
    </row>
    <row r="7" s="4" customFormat="1" spans="1:25">
      <c r="A7" s="4">
        <v>16755575892</v>
      </c>
      <c r="B7" s="4" t="s">
        <v>25</v>
      </c>
      <c r="C7" s="4" t="s">
        <v>47</v>
      </c>
      <c r="D7" s="4" t="s">
        <v>27</v>
      </c>
      <c r="E7" s="4" t="s">
        <v>28</v>
      </c>
      <c r="F7" s="5">
        <v>44588</v>
      </c>
      <c r="G7" s="5">
        <v>44591</v>
      </c>
      <c r="H7" s="4">
        <v>1</v>
      </c>
      <c r="I7" s="4">
        <v>3</v>
      </c>
      <c r="J7" s="4">
        <v>3</v>
      </c>
      <c r="K7" s="4" t="s">
        <v>29</v>
      </c>
      <c r="L7" s="4">
        <v>-453.06</v>
      </c>
      <c r="M7" s="4">
        <v>-453.06</v>
      </c>
      <c r="N7" s="4" t="s">
        <v>30</v>
      </c>
      <c r="O7" s="4" t="s">
        <v>31</v>
      </c>
      <c r="P7" s="4" t="s">
        <v>32</v>
      </c>
      <c r="Q7" s="4">
        <v>0</v>
      </c>
      <c r="R7" s="6">
        <v>44508</v>
      </c>
      <c r="S7" s="5">
        <v>44592</v>
      </c>
      <c r="T7" s="4" t="s">
        <v>33</v>
      </c>
      <c r="U7" s="4">
        <v>-453.06</v>
      </c>
      <c r="V7" s="4">
        <v>0</v>
      </c>
      <c r="W7" s="4">
        <v>0</v>
      </c>
      <c r="X7" s="4">
        <v>2292629</v>
      </c>
      <c r="Y7" s="4">
        <v>73643564</v>
      </c>
    </row>
    <row r="8" s="4" customFormat="1" spans="1:24">
      <c r="A8" s="4">
        <v>17052871903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44585</v>
      </c>
      <c r="G8" s="5">
        <v>44589</v>
      </c>
      <c r="H8" s="4">
        <v>1</v>
      </c>
      <c r="I8" s="4">
        <v>4</v>
      </c>
      <c r="J8" s="4">
        <v>4</v>
      </c>
      <c r="K8" s="4" t="s">
        <v>29</v>
      </c>
      <c r="L8" s="4">
        <v>312</v>
      </c>
      <c r="M8" s="4">
        <v>312</v>
      </c>
      <c r="N8" s="4" t="s">
        <v>50</v>
      </c>
      <c r="O8" s="4" t="s">
        <v>31</v>
      </c>
      <c r="P8" s="4" t="s">
        <v>32</v>
      </c>
      <c r="Q8" s="4">
        <v>0</v>
      </c>
      <c r="R8" s="6">
        <v>44556</v>
      </c>
      <c r="S8" s="5">
        <v>44592</v>
      </c>
      <c r="T8" s="4" t="s">
        <v>33</v>
      </c>
      <c r="U8" s="4">
        <v>312</v>
      </c>
      <c r="V8" s="4">
        <v>0</v>
      </c>
      <c r="W8" s="4">
        <v>0</v>
      </c>
      <c r="X8" s="4">
        <v>2356901</v>
      </c>
    </row>
    <row r="9" s="4" customFormat="1" spans="1:23">
      <c r="A9" s="4">
        <v>17110092648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44586</v>
      </c>
      <c r="G9" s="5">
        <v>44587</v>
      </c>
      <c r="H9" s="4">
        <v>1</v>
      </c>
      <c r="I9" s="4">
        <v>1</v>
      </c>
      <c r="J9" s="4">
        <v>1</v>
      </c>
      <c r="K9" s="4" t="s">
        <v>29</v>
      </c>
      <c r="L9" s="4">
        <v>34</v>
      </c>
      <c r="M9" s="4">
        <v>34</v>
      </c>
      <c r="N9" s="4" t="s">
        <v>53</v>
      </c>
      <c r="O9" s="4" t="s">
        <v>31</v>
      </c>
      <c r="P9" s="4" t="s">
        <v>32</v>
      </c>
      <c r="Q9" s="4">
        <v>0</v>
      </c>
      <c r="R9" s="6">
        <v>44564</v>
      </c>
      <c r="S9" s="5">
        <v>44592</v>
      </c>
      <c r="T9" s="4" t="s">
        <v>33</v>
      </c>
      <c r="U9" s="4">
        <v>34</v>
      </c>
      <c r="V9" s="4">
        <v>0</v>
      </c>
      <c r="W9" s="4">
        <v>0</v>
      </c>
    </row>
    <row r="10" s="4" customFormat="1" spans="1:25">
      <c r="A10" s="4">
        <v>17117838921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44589</v>
      </c>
      <c r="G10" s="5">
        <v>44590</v>
      </c>
      <c r="H10" s="4">
        <v>1</v>
      </c>
      <c r="I10" s="4">
        <v>1</v>
      </c>
      <c r="J10" s="4">
        <v>1</v>
      </c>
      <c r="K10" s="4" t="s">
        <v>29</v>
      </c>
      <c r="L10" s="4">
        <v>190</v>
      </c>
      <c r="M10" s="4">
        <v>190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44565</v>
      </c>
      <c r="S10" s="5">
        <v>44592</v>
      </c>
      <c r="T10" s="4" t="s">
        <v>33</v>
      </c>
      <c r="U10" s="4">
        <v>190</v>
      </c>
      <c r="V10" s="4">
        <v>0</v>
      </c>
      <c r="W10" s="4">
        <v>0</v>
      </c>
      <c r="X10" s="4">
        <v>2372949</v>
      </c>
      <c r="Y10" s="4">
        <v>91256586</v>
      </c>
    </row>
    <row r="11" s="4" customFormat="1" spans="1:25">
      <c r="A11" s="4">
        <v>17131204821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44585</v>
      </c>
      <c r="G11" s="5">
        <v>44587</v>
      </c>
      <c r="H11" s="4">
        <v>1</v>
      </c>
      <c r="I11" s="4">
        <v>2</v>
      </c>
      <c r="J11" s="4">
        <v>2</v>
      </c>
      <c r="K11" s="4" t="s">
        <v>29</v>
      </c>
      <c r="L11" s="4">
        <v>144</v>
      </c>
      <c r="M11" s="4">
        <v>144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44568</v>
      </c>
      <c r="S11" s="5">
        <v>44592</v>
      </c>
      <c r="T11" s="4" t="s">
        <v>33</v>
      </c>
      <c r="U11" s="4">
        <v>144</v>
      </c>
      <c r="V11" s="4">
        <v>0</v>
      </c>
      <c r="W11" s="4">
        <v>0</v>
      </c>
      <c r="X11" s="4">
        <v>2376739</v>
      </c>
      <c r="Y11" s="4">
        <v>16662435</v>
      </c>
    </row>
    <row r="12" s="4" customFormat="1" spans="1:25">
      <c r="A12" s="4">
        <v>17131211751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44587</v>
      </c>
      <c r="G12" s="5">
        <v>44588</v>
      </c>
      <c r="H12" s="4">
        <v>1</v>
      </c>
      <c r="I12" s="4">
        <v>1</v>
      </c>
      <c r="J12" s="4">
        <v>1</v>
      </c>
      <c r="K12" s="4" t="s">
        <v>29</v>
      </c>
      <c r="L12" s="4">
        <v>72</v>
      </c>
      <c r="M12" s="4">
        <v>72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44568</v>
      </c>
      <c r="S12" s="5">
        <v>44592</v>
      </c>
      <c r="T12" s="4" t="s">
        <v>33</v>
      </c>
      <c r="U12" s="4">
        <v>72</v>
      </c>
      <c r="V12" s="4">
        <v>0</v>
      </c>
      <c r="W12" s="4">
        <v>0</v>
      </c>
      <c r="X12" s="4">
        <v>2376742</v>
      </c>
      <c r="Y12" s="4">
        <v>16662689</v>
      </c>
    </row>
    <row r="13" s="4" customFormat="1" spans="1:24">
      <c r="A13" s="4">
        <v>17163339832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44587</v>
      </c>
      <c r="G13" s="5">
        <v>44589</v>
      </c>
      <c r="H13" s="4">
        <v>1</v>
      </c>
      <c r="I13" s="4">
        <v>2</v>
      </c>
      <c r="J13" s="4">
        <v>2</v>
      </c>
      <c r="K13" s="4" t="s">
        <v>29</v>
      </c>
      <c r="L13" s="4">
        <v>64</v>
      </c>
      <c r="M13" s="4">
        <v>64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44573</v>
      </c>
      <c r="S13" s="5">
        <v>44592</v>
      </c>
      <c r="T13" s="4" t="s">
        <v>33</v>
      </c>
      <c r="U13" s="4">
        <v>64</v>
      </c>
      <c r="V13" s="4">
        <v>0</v>
      </c>
      <c r="W13" s="4">
        <v>0</v>
      </c>
      <c r="X13" s="4">
        <v>2385797</v>
      </c>
    </row>
    <row r="14" s="4" customFormat="1" spans="1:28">
      <c r="A14" s="4">
        <v>17163353470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44585</v>
      </c>
      <c r="G14" s="5">
        <v>44587</v>
      </c>
      <c r="H14" s="4">
        <v>4</v>
      </c>
      <c r="I14" s="4">
        <v>2</v>
      </c>
      <c r="J14" s="4">
        <v>8</v>
      </c>
      <c r="K14" s="4" t="s">
        <v>29</v>
      </c>
      <c r="L14" s="4">
        <v>376</v>
      </c>
      <c r="M14" s="4">
        <v>376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44573</v>
      </c>
      <c r="S14" s="5">
        <v>44592</v>
      </c>
      <c r="T14" s="4" t="s">
        <v>33</v>
      </c>
      <c r="U14" s="4">
        <v>376</v>
      </c>
      <c r="V14" s="4">
        <v>0</v>
      </c>
      <c r="W14" s="4">
        <v>0</v>
      </c>
      <c r="X14" s="4">
        <v>2385806</v>
      </c>
      <c r="Y14" s="4">
        <v>160228038</v>
      </c>
      <c r="Z14" s="4">
        <v>160228040</v>
      </c>
      <c r="AA14" s="4">
        <v>160228042</v>
      </c>
      <c r="AB14" s="4">
        <v>160228044</v>
      </c>
    </row>
    <row r="15" s="4" customFormat="1" spans="1:25">
      <c r="A15" s="4">
        <v>17166077309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44588</v>
      </c>
      <c r="G15" s="5">
        <v>44589</v>
      </c>
      <c r="H15" s="4">
        <v>1</v>
      </c>
      <c r="I15" s="4">
        <v>1</v>
      </c>
      <c r="J15" s="4">
        <v>1</v>
      </c>
      <c r="K15" s="4" t="s">
        <v>29</v>
      </c>
      <c r="L15" s="4">
        <v>63</v>
      </c>
      <c r="M15" s="4">
        <v>63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44574</v>
      </c>
      <c r="S15" s="5">
        <v>44592</v>
      </c>
      <c r="T15" s="4" t="s">
        <v>33</v>
      </c>
      <c r="U15" s="4">
        <v>63</v>
      </c>
      <c r="V15" s="4">
        <v>0</v>
      </c>
      <c r="W15" s="4">
        <v>0</v>
      </c>
      <c r="X15" s="4">
        <v>2387345</v>
      </c>
      <c r="Y15" s="4" t="s">
        <v>69</v>
      </c>
    </row>
    <row r="16" s="4" customFormat="1" spans="1:25">
      <c r="A16" s="4">
        <v>17172316480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44583</v>
      </c>
      <c r="G16" s="5">
        <v>44587</v>
      </c>
      <c r="H16" s="4">
        <v>1</v>
      </c>
      <c r="I16" s="4">
        <v>4</v>
      </c>
      <c r="J16" s="4">
        <v>4</v>
      </c>
      <c r="K16" s="4" t="s">
        <v>29</v>
      </c>
      <c r="L16" s="4">
        <v>3451</v>
      </c>
      <c r="M16" s="4">
        <v>3451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44575</v>
      </c>
      <c r="S16" s="5">
        <v>44592</v>
      </c>
      <c r="T16" s="4" t="s">
        <v>33</v>
      </c>
      <c r="U16" s="4">
        <v>3451</v>
      </c>
      <c r="V16" s="4">
        <v>0</v>
      </c>
      <c r="W16" s="4">
        <v>0</v>
      </c>
      <c r="X16" s="4">
        <v>2389491</v>
      </c>
      <c r="Y16" s="4">
        <v>97940359</v>
      </c>
    </row>
    <row r="17" s="4" customFormat="1" spans="1:24">
      <c r="A17" s="4">
        <v>17172426474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44584</v>
      </c>
      <c r="G17" s="5">
        <v>44585</v>
      </c>
      <c r="H17" s="4">
        <v>1</v>
      </c>
      <c r="I17" s="4">
        <v>1</v>
      </c>
      <c r="J17" s="4">
        <v>1</v>
      </c>
      <c r="K17" s="4" t="s">
        <v>29</v>
      </c>
      <c r="L17" s="4">
        <v>264</v>
      </c>
      <c r="M17" s="4">
        <v>264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44575</v>
      </c>
      <c r="S17" s="5">
        <v>44592</v>
      </c>
      <c r="T17" s="4" t="s">
        <v>33</v>
      </c>
      <c r="U17" s="4">
        <v>264</v>
      </c>
      <c r="V17" s="4">
        <v>0</v>
      </c>
      <c r="W17" s="4">
        <v>0</v>
      </c>
      <c r="X17" s="4">
        <v>2389567</v>
      </c>
    </row>
    <row r="18" s="4" customFormat="1" spans="1:24">
      <c r="A18" s="4">
        <v>17172426474</v>
      </c>
      <c r="B18" s="4" t="s">
        <v>25</v>
      </c>
      <c r="C18" s="4" t="s">
        <v>76</v>
      </c>
      <c r="D18" s="4" t="s">
        <v>73</v>
      </c>
      <c r="E18" s="4" t="s">
        <v>74</v>
      </c>
      <c r="F18" s="5">
        <v>44584</v>
      </c>
      <c r="G18" s="5">
        <v>44585</v>
      </c>
      <c r="H18" s="4">
        <v>1</v>
      </c>
      <c r="I18" s="4">
        <v>1</v>
      </c>
      <c r="J18" s="4">
        <v>1</v>
      </c>
      <c r="K18" s="4" t="s">
        <v>29</v>
      </c>
      <c r="L18" s="4">
        <v>-264</v>
      </c>
      <c r="M18" s="4">
        <v>-264</v>
      </c>
      <c r="N18" s="4" t="s">
        <v>75</v>
      </c>
      <c r="O18" s="4" t="s">
        <v>31</v>
      </c>
      <c r="P18" s="4" t="s">
        <v>32</v>
      </c>
      <c r="Q18" s="4">
        <v>0</v>
      </c>
      <c r="R18" s="6">
        <v>44575</v>
      </c>
      <c r="S18" s="5">
        <v>44592</v>
      </c>
      <c r="T18" s="4" t="s">
        <v>33</v>
      </c>
      <c r="U18" s="4">
        <v>-264</v>
      </c>
      <c r="V18" s="4">
        <v>0</v>
      </c>
      <c r="W18" s="4">
        <v>0</v>
      </c>
      <c r="X18" s="4">
        <v>2389567</v>
      </c>
    </row>
    <row r="19" s="4" customFormat="1" spans="1:25">
      <c r="A19" s="4">
        <v>17172724117</v>
      </c>
      <c r="B19" s="4" t="s">
        <v>25</v>
      </c>
      <c r="C19" s="4" t="s">
        <v>26</v>
      </c>
      <c r="D19" s="4" t="s">
        <v>70</v>
      </c>
      <c r="E19" s="4" t="s">
        <v>71</v>
      </c>
      <c r="F19" s="5">
        <v>44586</v>
      </c>
      <c r="G19" s="5">
        <v>44590</v>
      </c>
      <c r="H19" s="4">
        <v>1</v>
      </c>
      <c r="I19" s="4">
        <v>4</v>
      </c>
      <c r="J19" s="4">
        <v>4</v>
      </c>
      <c r="K19" s="4" t="s">
        <v>29</v>
      </c>
      <c r="L19" s="4">
        <v>3480</v>
      </c>
      <c r="M19" s="4">
        <v>3480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44575</v>
      </c>
      <c r="S19" s="5">
        <v>44592</v>
      </c>
      <c r="T19" s="4" t="s">
        <v>33</v>
      </c>
      <c r="U19" s="4">
        <v>3480</v>
      </c>
      <c r="V19" s="4">
        <v>0</v>
      </c>
      <c r="W19" s="4">
        <v>0</v>
      </c>
      <c r="X19" s="4">
        <v>2389824</v>
      </c>
      <c r="Y19" s="4">
        <v>98302404</v>
      </c>
    </row>
    <row r="20" s="4" customFormat="1" spans="1:25">
      <c r="A20" s="4">
        <v>17166077309</v>
      </c>
      <c r="B20" s="4" t="s">
        <v>25</v>
      </c>
      <c r="C20" s="4" t="s">
        <v>47</v>
      </c>
      <c r="D20" s="4" t="s">
        <v>66</v>
      </c>
      <c r="E20" s="4" t="s">
        <v>67</v>
      </c>
      <c r="F20" s="5">
        <v>44588</v>
      </c>
      <c r="G20" s="5">
        <v>44589</v>
      </c>
      <c r="H20" s="4">
        <v>1</v>
      </c>
      <c r="I20" s="4">
        <v>1</v>
      </c>
      <c r="J20" s="4">
        <v>1</v>
      </c>
      <c r="K20" s="4" t="s">
        <v>29</v>
      </c>
      <c r="L20" s="4">
        <v>-50.99</v>
      </c>
      <c r="M20" s="4">
        <v>-50.99</v>
      </c>
      <c r="N20" s="4" t="s">
        <v>68</v>
      </c>
      <c r="O20" s="4" t="s">
        <v>31</v>
      </c>
      <c r="P20" s="4" t="s">
        <v>32</v>
      </c>
      <c r="Q20" s="4">
        <v>0</v>
      </c>
      <c r="R20" s="6">
        <v>44574</v>
      </c>
      <c r="S20" s="5">
        <v>44592</v>
      </c>
      <c r="T20" s="4" t="s">
        <v>33</v>
      </c>
      <c r="U20" s="4">
        <v>-50.99</v>
      </c>
      <c r="V20" s="4">
        <v>0</v>
      </c>
      <c r="W20" s="4">
        <v>0</v>
      </c>
      <c r="X20" s="4">
        <v>2387345</v>
      </c>
      <c r="Y20" s="4" t="s">
        <v>69</v>
      </c>
    </row>
    <row r="21" s="4" customFormat="1" spans="1:25">
      <c r="A21" s="4">
        <v>17185250182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44586</v>
      </c>
      <c r="G21" s="5">
        <v>44588</v>
      </c>
      <c r="H21" s="4">
        <v>1</v>
      </c>
      <c r="I21" s="4">
        <v>2</v>
      </c>
      <c r="J21" s="4">
        <v>2</v>
      </c>
      <c r="K21" s="4" t="s">
        <v>29</v>
      </c>
      <c r="L21" s="4">
        <v>192</v>
      </c>
      <c r="M21" s="4">
        <v>192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44577</v>
      </c>
      <c r="S21" s="5">
        <v>44592</v>
      </c>
      <c r="T21" s="4" t="s">
        <v>33</v>
      </c>
      <c r="U21" s="4">
        <v>192</v>
      </c>
      <c r="V21" s="4">
        <v>0</v>
      </c>
      <c r="W21" s="4">
        <v>0</v>
      </c>
      <c r="X21" s="4">
        <v>2394234</v>
      </c>
      <c r="Y21" s="4">
        <v>99582938</v>
      </c>
    </row>
    <row r="22" s="4" customFormat="1" spans="1:25">
      <c r="A22" s="4">
        <v>17193493386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44590</v>
      </c>
      <c r="G22" s="5">
        <v>44591</v>
      </c>
      <c r="H22" s="4">
        <v>1</v>
      </c>
      <c r="I22" s="4">
        <v>1</v>
      </c>
      <c r="J22" s="4">
        <v>1</v>
      </c>
      <c r="K22" s="4" t="s">
        <v>29</v>
      </c>
      <c r="L22" s="4">
        <v>174</v>
      </c>
      <c r="M22" s="4">
        <v>174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44579</v>
      </c>
      <c r="S22" s="5">
        <v>44592</v>
      </c>
      <c r="T22" s="4" t="s">
        <v>33</v>
      </c>
      <c r="U22" s="4">
        <v>174</v>
      </c>
      <c r="V22" s="4">
        <v>0</v>
      </c>
      <c r="W22" s="4">
        <v>0</v>
      </c>
      <c r="X22" s="4">
        <v>2397558</v>
      </c>
      <c r="Y22" s="4">
        <v>100060</v>
      </c>
    </row>
    <row r="23" s="4" customFormat="1" spans="1:25">
      <c r="A23" s="4">
        <v>17193630235</v>
      </c>
      <c r="B23" s="4" t="s">
        <v>25</v>
      </c>
      <c r="C23" s="4" t="s">
        <v>26</v>
      </c>
      <c r="D23" s="4" t="s">
        <v>84</v>
      </c>
      <c r="E23" s="4" t="s">
        <v>85</v>
      </c>
      <c r="F23" s="5">
        <v>44586</v>
      </c>
      <c r="G23" s="5">
        <v>44588</v>
      </c>
      <c r="H23" s="4">
        <v>1</v>
      </c>
      <c r="I23" s="4">
        <v>2</v>
      </c>
      <c r="J23" s="4">
        <v>2</v>
      </c>
      <c r="K23" s="4" t="s">
        <v>29</v>
      </c>
      <c r="L23" s="4">
        <v>370</v>
      </c>
      <c r="M23" s="4">
        <v>370</v>
      </c>
      <c r="N23" s="4" t="s">
        <v>86</v>
      </c>
      <c r="O23" s="4" t="s">
        <v>31</v>
      </c>
      <c r="P23" s="4" t="s">
        <v>32</v>
      </c>
      <c r="Q23" s="4">
        <v>0</v>
      </c>
      <c r="R23" s="6">
        <v>44579</v>
      </c>
      <c r="S23" s="5">
        <v>44592</v>
      </c>
      <c r="T23" s="4" t="s">
        <v>33</v>
      </c>
      <c r="U23" s="4">
        <v>370</v>
      </c>
      <c r="V23" s="4">
        <v>0</v>
      </c>
      <c r="W23" s="4">
        <v>0</v>
      </c>
      <c r="X23" s="4">
        <v>2397693</v>
      </c>
      <c r="Y23" s="4">
        <v>70659424</v>
      </c>
    </row>
    <row r="24" s="4" customFormat="1" spans="1:24">
      <c r="A24" s="4">
        <v>16992596054</v>
      </c>
      <c r="B24" s="4" t="s">
        <v>25</v>
      </c>
      <c r="C24" s="4" t="s">
        <v>76</v>
      </c>
      <c r="D24" s="4" t="s">
        <v>40</v>
      </c>
      <c r="E24" s="4" t="s">
        <v>41</v>
      </c>
      <c r="F24" s="5">
        <v>44585</v>
      </c>
      <c r="G24" s="5">
        <v>44587</v>
      </c>
      <c r="H24" s="4">
        <v>1</v>
      </c>
      <c r="I24" s="4">
        <v>2</v>
      </c>
      <c r="J24" s="4">
        <v>2</v>
      </c>
      <c r="K24" s="4" t="s">
        <v>29</v>
      </c>
      <c r="L24" s="4">
        <v>-74</v>
      </c>
      <c r="M24" s="4">
        <v>-74</v>
      </c>
      <c r="N24" s="4" t="s">
        <v>42</v>
      </c>
      <c r="O24" s="4" t="s">
        <v>31</v>
      </c>
      <c r="P24" s="4" t="s">
        <v>32</v>
      </c>
      <c r="Q24" s="4">
        <v>0</v>
      </c>
      <c r="R24" s="6">
        <v>44546</v>
      </c>
      <c r="S24" s="5">
        <v>44592</v>
      </c>
      <c r="T24" s="4" t="s">
        <v>33</v>
      </c>
      <c r="U24" s="4">
        <v>-74</v>
      </c>
      <c r="V24" s="4">
        <v>0</v>
      </c>
      <c r="W24" s="4">
        <v>0</v>
      </c>
      <c r="X24" s="4">
        <v>2342186</v>
      </c>
    </row>
    <row r="25" s="4" customFormat="1" spans="1:25">
      <c r="A25" s="4">
        <v>17200870502</v>
      </c>
      <c r="B25" s="4" t="s">
        <v>25</v>
      </c>
      <c r="C25" s="4" t="s">
        <v>26</v>
      </c>
      <c r="D25" s="4" t="s">
        <v>87</v>
      </c>
      <c r="E25" s="4" t="s">
        <v>88</v>
      </c>
      <c r="F25" s="5">
        <v>44584</v>
      </c>
      <c r="G25" s="5">
        <v>44587</v>
      </c>
      <c r="H25" s="4">
        <v>2</v>
      </c>
      <c r="I25" s="4">
        <v>3</v>
      </c>
      <c r="J25" s="4">
        <v>6</v>
      </c>
      <c r="K25" s="4" t="s">
        <v>29</v>
      </c>
      <c r="L25" s="4">
        <v>342</v>
      </c>
      <c r="M25" s="4">
        <v>342</v>
      </c>
      <c r="N25" s="4" t="s">
        <v>89</v>
      </c>
      <c r="O25" s="4" t="s">
        <v>31</v>
      </c>
      <c r="P25" s="4" t="s">
        <v>32</v>
      </c>
      <c r="Q25" s="4">
        <v>0</v>
      </c>
      <c r="R25" s="6">
        <v>44580</v>
      </c>
      <c r="S25" s="5">
        <v>44592</v>
      </c>
      <c r="T25" s="4" t="s">
        <v>33</v>
      </c>
      <c r="U25" s="4">
        <v>342</v>
      </c>
      <c r="V25" s="4">
        <v>0</v>
      </c>
      <c r="W25" s="4">
        <v>0</v>
      </c>
      <c r="X25" s="4">
        <v>2401009</v>
      </c>
      <c r="Y25" s="4" t="s">
        <v>90</v>
      </c>
    </row>
    <row r="26" s="4" customFormat="1" spans="1:25">
      <c r="A26" s="4">
        <v>17201898038</v>
      </c>
      <c r="B26" s="4" t="s">
        <v>25</v>
      </c>
      <c r="C26" s="4" t="s">
        <v>26</v>
      </c>
      <c r="D26" s="4" t="s">
        <v>91</v>
      </c>
      <c r="E26" s="4" t="s">
        <v>92</v>
      </c>
      <c r="F26" s="5">
        <v>44584</v>
      </c>
      <c r="G26" s="5">
        <v>44585</v>
      </c>
      <c r="H26" s="4">
        <v>1</v>
      </c>
      <c r="I26" s="4">
        <v>1</v>
      </c>
      <c r="J26" s="4">
        <v>1</v>
      </c>
      <c r="K26" s="4" t="s">
        <v>29</v>
      </c>
      <c r="L26" s="4">
        <v>105</v>
      </c>
      <c r="M26" s="4">
        <v>105</v>
      </c>
      <c r="N26" s="4" t="s">
        <v>93</v>
      </c>
      <c r="O26" s="4" t="s">
        <v>31</v>
      </c>
      <c r="P26" s="4" t="s">
        <v>32</v>
      </c>
      <c r="Q26" s="4">
        <v>0</v>
      </c>
      <c r="R26" s="6">
        <v>44581</v>
      </c>
      <c r="S26" s="5">
        <v>44592</v>
      </c>
      <c r="T26" s="4" t="s">
        <v>33</v>
      </c>
      <c r="U26" s="4">
        <v>105</v>
      </c>
      <c r="V26" s="4">
        <v>0</v>
      </c>
      <c r="W26" s="4">
        <v>0</v>
      </c>
      <c r="X26" s="4">
        <v>2401627</v>
      </c>
      <c r="Y26" s="4" t="s">
        <v>94</v>
      </c>
    </row>
    <row r="27" s="4" customFormat="1" spans="1:25">
      <c r="A27" s="4">
        <v>17204419571</v>
      </c>
      <c r="B27" s="4" t="s">
        <v>25</v>
      </c>
      <c r="C27" s="4" t="s">
        <v>26</v>
      </c>
      <c r="D27" s="4" t="s">
        <v>95</v>
      </c>
      <c r="E27" s="4" t="s">
        <v>96</v>
      </c>
      <c r="F27" s="5">
        <v>44582</v>
      </c>
      <c r="G27" s="5">
        <v>44588</v>
      </c>
      <c r="H27" s="4">
        <v>1</v>
      </c>
      <c r="I27" s="4">
        <v>6</v>
      </c>
      <c r="J27" s="4">
        <v>6</v>
      </c>
      <c r="K27" s="4" t="s">
        <v>29</v>
      </c>
      <c r="L27" s="4">
        <v>258</v>
      </c>
      <c r="M27" s="4">
        <v>258</v>
      </c>
      <c r="N27" s="4" t="s">
        <v>97</v>
      </c>
      <c r="O27" s="4" t="s">
        <v>31</v>
      </c>
      <c r="P27" s="4" t="s">
        <v>32</v>
      </c>
      <c r="Q27" s="4">
        <v>0</v>
      </c>
      <c r="R27" s="6">
        <v>44581</v>
      </c>
      <c r="S27" s="5">
        <v>44592</v>
      </c>
      <c r="T27" s="4" t="s">
        <v>33</v>
      </c>
      <c r="U27" s="4">
        <v>258</v>
      </c>
      <c r="V27" s="4">
        <v>0</v>
      </c>
      <c r="W27" s="4">
        <v>0</v>
      </c>
      <c r="X27" s="4">
        <v>2402145</v>
      </c>
      <c r="Y27" s="4">
        <v>1054963</v>
      </c>
    </row>
    <row r="28" s="4" customFormat="1" spans="1:25">
      <c r="A28" s="4">
        <v>17204725506</v>
      </c>
      <c r="B28" s="4" t="s">
        <v>25</v>
      </c>
      <c r="C28" s="4" t="s">
        <v>26</v>
      </c>
      <c r="D28" s="4" t="s">
        <v>98</v>
      </c>
      <c r="E28" s="4" t="s">
        <v>99</v>
      </c>
      <c r="F28" s="5">
        <v>44588</v>
      </c>
      <c r="G28" s="5">
        <v>44590</v>
      </c>
      <c r="H28" s="4">
        <v>1</v>
      </c>
      <c r="I28" s="4">
        <v>2</v>
      </c>
      <c r="J28" s="4">
        <v>2</v>
      </c>
      <c r="K28" s="4" t="s">
        <v>29</v>
      </c>
      <c r="L28" s="4">
        <v>410</v>
      </c>
      <c r="M28" s="4">
        <v>410</v>
      </c>
      <c r="N28" s="4" t="s">
        <v>100</v>
      </c>
      <c r="O28" s="4" t="s">
        <v>31</v>
      </c>
      <c r="P28" s="4" t="s">
        <v>32</v>
      </c>
      <c r="Q28" s="4">
        <v>0</v>
      </c>
      <c r="R28" s="6">
        <v>44581</v>
      </c>
      <c r="S28" s="5">
        <v>44592</v>
      </c>
      <c r="T28" s="4" t="s">
        <v>33</v>
      </c>
      <c r="U28" s="4">
        <v>410</v>
      </c>
      <c r="V28" s="4">
        <v>0</v>
      </c>
      <c r="W28" s="4">
        <v>0</v>
      </c>
      <c r="X28" s="4">
        <v>2402281</v>
      </c>
      <c r="Y28" s="4">
        <v>72388527</v>
      </c>
    </row>
    <row r="29" s="4" customFormat="1" spans="1:25">
      <c r="A29" s="4">
        <v>17201898038</v>
      </c>
      <c r="B29" s="4" t="s">
        <v>25</v>
      </c>
      <c r="C29" s="4" t="s">
        <v>47</v>
      </c>
      <c r="D29" s="4" t="s">
        <v>91</v>
      </c>
      <c r="E29" s="4" t="s">
        <v>92</v>
      </c>
      <c r="F29" s="5">
        <v>44584</v>
      </c>
      <c r="G29" s="5">
        <v>44585</v>
      </c>
      <c r="H29" s="4">
        <v>1</v>
      </c>
      <c r="I29" s="4">
        <v>1</v>
      </c>
      <c r="J29" s="4">
        <v>1</v>
      </c>
      <c r="K29" s="4" t="s">
        <v>29</v>
      </c>
      <c r="L29" s="4">
        <v>-84</v>
      </c>
      <c r="M29" s="4">
        <v>-84</v>
      </c>
      <c r="N29" s="4" t="s">
        <v>93</v>
      </c>
      <c r="O29" s="4" t="s">
        <v>31</v>
      </c>
      <c r="P29" s="4" t="s">
        <v>32</v>
      </c>
      <c r="Q29" s="4">
        <v>0</v>
      </c>
      <c r="R29" s="6">
        <v>44581</v>
      </c>
      <c r="S29" s="5">
        <v>44592</v>
      </c>
      <c r="T29" s="4" t="s">
        <v>33</v>
      </c>
      <c r="U29" s="4">
        <v>-84</v>
      </c>
      <c r="V29" s="4">
        <v>0</v>
      </c>
      <c r="W29" s="4">
        <v>0</v>
      </c>
      <c r="X29" s="4">
        <v>2401627</v>
      </c>
      <c r="Y29" s="4" t="s">
        <v>94</v>
      </c>
    </row>
    <row r="30" s="4" customFormat="1" spans="1:25">
      <c r="A30" s="4">
        <v>17212411183</v>
      </c>
      <c r="B30" s="4" t="s">
        <v>25</v>
      </c>
      <c r="C30" s="4" t="s">
        <v>26</v>
      </c>
      <c r="D30" s="4" t="s">
        <v>101</v>
      </c>
      <c r="E30" s="4" t="s">
        <v>102</v>
      </c>
      <c r="F30" s="5">
        <v>44590</v>
      </c>
      <c r="G30" s="5">
        <v>44591</v>
      </c>
      <c r="H30" s="4">
        <v>1</v>
      </c>
      <c r="I30" s="4">
        <v>1</v>
      </c>
      <c r="J30" s="4">
        <v>1</v>
      </c>
      <c r="K30" s="4" t="s">
        <v>29</v>
      </c>
      <c r="L30" s="4">
        <v>179</v>
      </c>
      <c r="M30" s="4">
        <v>179</v>
      </c>
      <c r="N30" s="4" t="s">
        <v>103</v>
      </c>
      <c r="O30" s="4" t="s">
        <v>31</v>
      </c>
      <c r="P30" s="4" t="s">
        <v>32</v>
      </c>
      <c r="Q30" s="4">
        <v>0</v>
      </c>
      <c r="R30" s="6">
        <v>44582</v>
      </c>
      <c r="S30" s="5">
        <v>44592</v>
      </c>
      <c r="T30" s="4" t="s">
        <v>33</v>
      </c>
      <c r="U30" s="4">
        <v>179</v>
      </c>
      <c r="V30" s="4">
        <v>0</v>
      </c>
      <c r="W30" s="4">
        <v>0</v>
      </c>
      <c r="X30" s="4">
        <v>2405611</v>
      </c>
      <c r="Y30" s="4" t="s">
        <v>104</v>
      </c>
    </row>
    <row r="31" s="4" customFormat="1" spans="1:25">
      <c r="A31" s="4">
        <v>17213645617</v>
      </c>
      <c r="B31" s="4" t="s">
        <v>25</v>
      </c>
      <c r="C31" s="4" t="s">
        <v>26</v>
      </c>
      <c r="D31" s="4" t="s">
        <v>105</v>
      </c>
      <c r="E31" s="4" t="s">
        <v>106</v>
      </c>
      <c r="F31" s="5">
        <v>44584</v>
      </c>
      <c r="G31" s="5">
        <v>44585</v>
      </c>
      <c r="H31" s="4">
        <v>1</v>
      </c>
      <c r="I31" s="4">
        <v>1</v>
      </c>
      <c r="J31" s="4">
        <v>1</v>
      </c>
      <c r="K31" s="4" t="s">
        <v>29</v>
      </c>
      <c r="L31" s="4">
        <v>78</v>
      </c>
      <c r="M31" s="4">
        <v>78</v>
      </c>
      <c r="N31" s="4" t="s">
        <v>107</v>
      </c>
      <c r="O31" s="4" t="s">
        <v>31</v>
      </c>
      <c r="P31" s="4" t="s">
        <v>32</v>
      </c>
      <c r="Q31" s="4">
        <v>0</v>
      </c>
      <c r="R31" s="6">
        <v>44583</v>
      </c>
      <c r="S31" s="5">
        <v>44592</v>
      </c>
      <c r="T31" s="4" t="s">
        <v>33</v>
      </c>
      <c r="U31" s="4">
        <v>78</v>
      </c>
      <c r="V31" s="4">
        <v>0</v>
      </c>
      <c r="W31" s="4">
        <v>0</v>
      </c>
      <c r="X31" s="4">
        <v>2406038</v>
      </c>
      <c r="Y31" s="4" t="s">
        <v>108</v>
      </c>
    </row>
    <row r="32" s="4" customFormat="1" spans="1:24">
      <c r="A32" s="4">
        <v>17219093145</v>
      </c>
      <c r="B32" s="4" t="s">
        <v>25</v>
      </c>
      <c r="C32" s="4" t="s">
        <v>26</v>
      </c>
      <c r="D32" s="4" t="s">
        <v>109</v>
      </c>
      <c r="E32" s="4" t="s">
        <v>64</v>
      </c>
      <c r="F32" s="5">
        <v>44584</v>
      </c>
      <c r="G32" s="5">
        <v>44586</v>
      </c>
      <c r="H32" s="4">
        <v>1</v>
      </c>
      <c r="I32" s="4">
        <v>2</v>
      </c>
      <c r="J32" s="4">
        <v>2</v>
      </c>
      <c r="K32" s="4" t="s">
        <v>29</v>
      </c>
      <c r="L32" s="4">
        <v>148</v>
      </c>
      <c r="M32" s="4">
        <v>148</v>
      </c>
      <c r="N32" s="4" t="s">
        <v>110</v>
      </c>
      <c r="O32" s="4" t="s">
        <v>31</v>
      </c>
      <c r="P32" s="4" t="s">
        <v>32</v>
      </c>
      <c r="Q32" s="4">
        <v>0</v>
      </c>
      <c r="R32" s="6">
        <v>44584</v>
      </c>
      <c r="S32" s="5">
        <v>44592</v>
      </c>
      <c r="T32" s="4" t="s">
        <v>33</v>
      </c>
      <c r="U32" s="4">
        <v>148</v>
      </c>
      <c r="V32" s="4">
        <v>0</v>
      </c>
      <c r="W32" s="4">
        <v>0</v>
      </c>
      <c r="X32" s="4">
        <v>2406789</v>
      </c>
    </row>
    <row r="33" s="4" customFormat="1" spans="1:24">
      <c r="A33" s="4">
        <v>17219093145</v>
      </c>
      <c r="B33" s="4" t="s">
        <v>25</v>
      </c>
      <c r="C33" s="4" t="s">
        <v>76</v>
      </c>
      <c r="D33" s="4" t="s">
        <v>109</v>
      </c>
      <c r="E33" s="4" t="s">
        <v>64</v>
      </c>
      <c r="F33" s="5">
        <v>44584</v>
      </c>
      <c r="G33" s="5">
        <v>44586</v>
      </c>
      <c r="H33" s="4">
        <v>1</v>
      </c>
      <c r="I33" s="4">
        <v>2</v>
      </c>
      <c r="J33" s="4">
        <v>2</v>
      </c>
      <c r="K33" s="4" t="s">
        <v>29</v>
      </c>
      <c r="L33" s="4">
        <v>-148</v>
      </c>
      <c r="M33" s="4">
        <v>-148</v>
      </c>
      <c r="N33" s="4" t="s">
        <v>110</v>
      </c>
      <c r="O33" s="4" t="s">
        <v>31</v>
      </c>
      <c r="P33" s="4" t="s">
        <v>32</v>
      </c>
      <c r="Q33" s="4">
        <v>0</v>
      </c>
      <c r="R33" s="6">
        <v>44584</v>
      </c>
      <c r="S33" s="5">
        <v>44592</v>
      </c>
      <c r="T33" s="4" t="s">
        <v>33</v>
      </c>
      <c r="U33" s="4">
        <v>-148</v>
      </c>
      <c r="V33" s="4">
        <v>0</v>
      </c>
      <c r="W33" s="4">
        <v>0</v>
      </c>
      <c r="X33" s="4">
        <v>2406789</v>
      </c>
    </row>
    <row r="34" s="4" customFormat="1" spans="1:25">
      <c r="A34" s="4">
        <v>17172724117</v>
      </c>
      <c r="B34" s="4" t="s">
        <v>25</v>
      </c>
      <c r="C34" s="4" t="s">
        <v>47</v>
      </c>
      <c r="D34" s="4" t="s">
        <v>70</v>
      </c>
      <c r="E34" s="4" t="s">
        <v>71</v>
      </c>
      <c r="F34" s="5">
        <v>44586</v>
      </c>
      <c r="G34" s="5">
        <v>44590</v>
      </c>
      <c r="H34" s="4">
        <v>1</v>
      </c>
      <c r="I34" s="4">
        <v>4</v>
      </c>
      <c r="J34" s="4">
        <v>4</v>
      </c>
      <c r="K34" s="4" t="s">
        <v>29</v>
      </c>
      <c r="L34" s="4">
        <v>-1740</v>
      </c>
      <c r="M34" s="4">
        <v>-1740</v>
      </c>
      <c r="N34" s="4" t="s">
        <v>77</v>
      </c>
      <c r="O34" s="4" t="s">
        <v>31</v>
      </c>
      <c r="P34" s="4" t="s">
        <v>32</v>
      </c>
      <c r="Q34" s="4">
        <v>0</v>
      </c>
      <c r="R34" s="6">
        <v>44575</v>
      </c>
      <c r="S34" s="5">
        <v>44592</v>
      </c>
      <c r="T34" s="4" t="s">
        <v>33</v>
      </c>
      <c r="U34" s="4">
        <v>-1740</v>
      </c>
      <c r="V34" s="4">
        <v>0</v>
      </c>
      <c r="W34" s="4">
        <v>0</v>
      </c>
      <c r="X34" s="4">
        <v>2389824</v>
      </c>
      <c r="Y34" s="4">
        <v>98302404</v>
      </c>
    </row>
    <row r="35" s="4" customFormat="1" spans="1:25">
      <c r="A35" s="4">
        <v>17220013741</v>
      </c>
      <c r="B35" s="4" t="s">
        <v>25</v>
      </c>
      <c r="C35" s="4" t="s">
        <v>26</v>
      </c>
      <c r="D35" s="4" t="s">
        <v>111</v>
      </c>
      <c r="E35" s="4" t="s">
        <v>112</v>
      </c>
      <c r="F35" s="5">
        <v>44585</v>
      </c>
      <c r="G35" s="5">
        <v>44586</v>
      </c>
      <c r="H35" s="4">
        <v>1</v>
      </c>
      <c r="I35" s="4">
        <v>1</v>
      </c>
      <c r="J35" s="4">
        <v>1</v>
      </c>
      <c r="K35" s="4" t="s">
        <v>29</v>
      </c>
      <c r="L35" s="4">
        <v>65</v>
      </c>
      <c r="M35" s="4">
        <v>65</v>
      </c>
      <c r="N35" s="4" t="s">
        <v>113</v>
      </c>
      <c r="O35" s="4" t="s">
        <v>31</v>
      </c>
      <c r="P35" s="4" t="s">
        <v>32</v>
      </c>
      <c r="Q35" s="4">
        <v>0</v>
      </c>
      <c r="R35" s="6">
        <v>44584</v>
      </c>
      <c r="S35" s="5">
        <v>44592</v>
      </c>
      <c r="T35" s="4" t="s">
        <v>33</v>
      </c>
      <c r="U35" s="4">
        <v>65</v>
      </c>
      <c r="V35" s="4">
        <v>0</v>
      </c>
      <c r="W35" s="4">
        <v>0</v>
      </c>
      <c r="X35" s="4">
        <v>2407074</v>
      </c>
      <c r="Y35" s="4" t="s">
        <v>114</v>
      </c>
    </row>
    <row r="36" s="4" customFormat="1" spans="1:24">
      <c r="A36" s="4">
        <v>17225302825</v>
      </c>
      <c r="B36" s="4" t="s">
        <v>25</v>
      </c>
      <c r="C36" s="4" t="s">
        <v>26</v>
      </c>
      <c r="D36" s="4" t="s">
        <v>115</v>
      </c>
      <c r="E36" s="4" t="s">
        <v>116</v>
      </c>
      <c r="F36" s="5">
        <v>44589</v>
      </c>
      <c r="G36" s="5">
        <v>44590</v>
      </c>
      <c r="H36" s="4">
        <v>1</v>
      </c>
      <c r="I36" s="4">
        <v>1</v>
      </c>
      <c r="J36" s="4">
        <v>1</v>
      </c>
      <c r="K36" s="4" t="s">
        <v>29</v>
      </c>
      <c r="L36" s="4">
        <v>25</v>
      </c>
      <c r="M36" s="4">
        <v>25</v>
      </c>
      <c r="N36" s="4" t="s">
        <v>117</v>
      </c>
      <c r="O36" s="4" t="s">
        <v>31</v>
      </c>
      <c r="P36" s="4" t="s">
        <v>32</v>
      </c>
      <c r="Q36" s="4">
        <v>0</v>
      </c>
      <c r="R36" s="6">
        <v>44585</v>
      </c>
      <c r="S36" s="5">
        <v>44592</v>
      </c>
      <c r="T36" s="4" t="s">
        <v>33</v>
      </c>
      <c r="U36" s="4">
        <v>25</v>
      </c>
      <c r="V36" s="4">
        <v>0</v>
      </c>
      <c r="W36" s="4">
        <v>0</v>
      </c>
      <c r="X36" s="4">
        <v>2407575</v>
      </c>
    </row>
    <row r="37" s="4" customFormat="1" spans="1:24">
      <c r="A37" s="4">
        <v>17226626723</v>
      </c>
      <c r="B37" s="4" t="s">
        <v>25</v>
      </c>
      <c r="C37" s="4" t="s">
        <v>26</v>
      </c>
      <c r="D37" s="4" t="s">
        <v>118</v>
      </c>
      <c r="E37" s="4" t="s">
        <v>119</v>
      </c>
      <c r="F37" s="5">
        <v>44585</v>
      </c>
      <c r="G37" s="5">
        <v>44586</v>
      </c>
      <c r="H37" s="4">
        <v>1</v>
      </c>
      <c r="I37" s="4">
        <v>1</v>
      </c>
      <c r="J37" s="4">
        <v>1</v>
      </c>
      <c r="K37" s="4" t="s">
        <v>29</v>
      </c>
      <c r="L37" s="4">
        <v>39</v>
      </c>
      <c r="M37" s="4">
        <v>39</v>
      </c>
      <c r="N37" s="4" t="s">
        <v>120</v>
      </c>
      <c r="O37" s="4" t="s">
        <v>31</v>
      </c>
      <c r="P37" s="4" t="s">
        <v>32</v>
      </c>
      <c r="Q37" s="4">
        <v>0</v>
      </c>
      <c r="R37" s="6">
        <v>44585</v>
      </c>
      <c r="S37" s="5">
        <v>44592</v>
      </c>
      <c r="T37" s="4" t="s">
        <v>33</v>
      </c>
      <c r="U37" s="4">
        <v>39</v>
      </c>
      <c r="V37" s="4">
        <v>0</v>
      </c>
      <c r="W37" s="4">
        <v>0</v>
      </c>
      <c r="X37" s="4">
        <v>2408010</v>
      </c>
    </row>
    <row r="38" s="4" customFormat="1" spans="1:25">
      <c r="A38" s="4">
        <v>17226657257</v>
      </c>
      <c r="B38" s="4" t="s">
        <v>25</v>
      </c>
      <c r="C38" s="4" t="s">
        <v>26</v>
      </c>
      <c r="D38" s="4" t="s">
        <v>121</v>
      </c>
      <c r="E38" s="4" t="s">
        <v>122</v>
      </c>
      <c r="F38" s="5">
        <v>44589</v>
      </c>
      <c r="G38" s="5">
        <v>44591</v>
      </c>
      <c r="H38" s="4">
        <v>1</v>
      </c>
      <c r="I38" s="4">
        <v>2</v>
      </c>
      <c r="J38" s="4">
        <v>2</v>
      </c>
      <c r="K38" s="4" t="s">
        <v>29</v>
      </c>
      <c r="L38" s="4">
        <v>126</v>
      </c>
      <c r="M38" s="4">
        <v>126</v>
      </c>
      <c r="N38" s="4" t="s">
        <v>123</v>
      </c>
      <c r="O38" s="4" t="s">
        <v>31</v>
      </c>
      <c r="P38" s="4" t="s">
        <v>32</v>
      </c>
      <c r="Q38" s="4">
        <v>0</v>
      </c>
      <c r="R38" s="6">
        <v>44585</v>
      </c>
      <c r="S38" s="5">
        <v>44592</v>
      </c>
      <c r="T38" s="4" t="s">
        <v>33</v>
      </c>
      <c r="U38" s="4">
        <v>126</v>
      </c>
      <c r="V38" s="4">
        <v>0</v>
      </c>
      <c r="W38" s="4">
        <v>0</v>
      </c>
      <c r="X38" s="4">
        <v>2408026</v>
      </c>
      <c r="Y38" s="4" t="s">
        <v>124</v>
      </c>
    </row>
    <row r="39" s="4" customFormat="1" spans="1:25">
      <c r="A39" s="4">
        <v>17061548117</v>
      </c>
      <c r="B39" s="4" t="s">
        <v>25</v>
      </c>
      <c r="C39" s="4" t="s">
        <v>125</v>
      </c>
      <c r="D39" s="4" t="s">
        <v>126</v>
      </c>
      <c r="E39" s="4" t="s">
        <v>127</v>
      </c>
      <c r="F39" s="5">
        <v>44558</v>
      </c>
      <c r="G39" s="5">
        <v>44560</v>
      </c>
      <c r="H39" s="4">
        <v>1</v>
      </c>
      <c r="I39" s="4">
        <v>2</v>
      </c>
      <c r="J39" s="4">
        <v>2</v>
      </c>
      <c r="K39" s="4" t="s">
        <v>29</v>
      </c>
      <c r="L39" s="4">
        <v>-452.14</v>
      </c>
      <c r="M39" s="4">
        <v>-452.14</v>
      </c>
      <c r="N39" s="4" t="s">
        <v>128</v>
      </c>
      <c r="O39" s="4" t="s">
        <v>31</v>
      </c>
      <c r="P39" s="4" t="s">
        <v>32</v>
      </c>
      <c r="Q39" s="4">
        <v>0</v>
      </c>
      <c r="R39" s="6">
        <v>44557</v>
      </c>
      <c r="S39" s="5">
        <v>44592</v>
      </c>
      <c r="U39" s="4">
        <v>0</v>
      </c>
      <c r="V39" s="4">
        <v>0</v>
      </c>
      <c r="W39" s="4">
        <v>0</v>
      </c>
      <c r="X39" s="4">
        <v>2358185</v>
      </c>
      <c r="Y39" s="4" t="s">
        <v>129</v>
      </c>
    </row>
    <row r="40" s="4" customFormat="1" spans="1:24">
      <c r="A40" s="4">
        <v>16695106062</v>
      </c>
      <c r="B40" s="4" t="s">
        <v>25</v>
      </c>
      <c r="C40" s="4" t="s">
        <v>125</v>
      </c>
      <c r="D40" s="4" t="s">
        <v>130</v>
      </c>
      <c r="E40" s="4" t="s">
        <v>131</v>
      </c>
      <c r="F40" s="5">
        <v>44561</v>
      </c>
      <c r="G40" s="5">
        <v>44566</v>
      </c>
      <c r="H40" s="4">
        <v>1</v>
      </c>
      <c r="I40" s="4">
        <v>5</v>
      </c>
      <c r="J40" s="4">
        <v>5</v>
      </c>
      <c r="K40" s="4" t="s">
        <v>29</v>
      </c>
      <c r="L40" s="4">
        <v>-458.81</v>
      </c>
      <c r="M40" s="4">
        <v>-458.81</v>
      </c>
      <c r="N40" s="4" t="s">
        <v>132</v>
      </c>
      <c r="O40" s="4" t="s">
        <v>31</v>
      </c>
      <c r="P40" s="4" t="s">
        <v>32</v>
      </c>
      <c r="Q40" s="4">
        <v>0</v>
      </c>
      <c r="R40" s="6">
        <v>44498</v>
      </c>
      <c r="S40" s="5">
        <v>44592</v>
      </c>
      <c r="U40" s="4">
        <v>0</v>
      </c>
      <c r="V40" s="4">
        <v>0</v>
      </c>
      <c r="W40" s="4">
        <v>0</v>
      </c>
      <c r="X40" s="4">
        <v>2285579</v>
      </c>
    </row>
    <row r="41" s="4" customFormat="1" spans="1:25">
      <c r="A41" s="4">
        <v>17080214281</v>
      </c>
      <c r="B41" s="4" t="s">
        <v>25</v>
      </c>
      <c r="C41" s="4" t="s">
        <v>125</v>
      </c>
      <c r="D41" s="4" t="s">
        <v>133</v>
      </c>
      <c r="E41" s="4" t="s">
        <v>134</v>
      </c>
      <c r="F41" s="5">
        <v>44561</v>
      </c>
      <c r="G41" s="5">
        <v>44563</v>
      </c>
      <c r="H41" s="4">
        <v>1</v>
      </c>
      <c r="I41" s="4">
        <v>2</v>
      </c>
      <c r="J41" s="4">
        <v>2</v>
      </c>
      <c r="K41" s="4" t="s">
        <v>29</v>
      </c>
      <c r="L41" s="4">
        <v>-99.39</v>
      </c>
      <c r="M41" s="4">
        <v>-99.39</v>
      </c>
      <c r="N41" s="4" t="s">
        <v>135</v>
      </c>
      <c r="O41" s="4" t="s">
        <v>31</v>
      </c>
      <c r="P41" s="4" t="s">
        <v>32</v>
      </c>
      <c r="Q41" s="4">
        <v>0</v>
      </c>
      <c r="R41" s="6">
        <v>44560</v>
      </c>
      <c r="S41" s="5">
        <v>44592</v>
      </c>
      <c r="U41" s="4">
        <v>0</v>
      </c>
      <c r="V41" s="4">
        <v>0</v>
      </c>
      <c r="W41" s="4">
        <v>0</v>
      </c>
      <c r="X41" s="4">
        <v>2364004</v>
      </c>
      <c r="Y41" s="4" t="s">
        <v>124</v>
      </c>
    </row>
    <row r="42" s="4" customFormat="1" spans="1:24">
      <c r="A42" s="4">
        <v>17227545515</v>
      </c>
      <c r="B42" s="4" t="s">
        <v>25</v>
      </c>
      <c r="C42" s="4" t="s">
        <v>26</v>
      </c>
      <c r="D42" s="4" t="s">
        <v>136</v>
      </c>
      <c r="E42" s="4" t="s">
        <v>137</v>
      </c>
      <c r="F42" s="5">
        <v>44587</v>
      </c>
      <c r="G42" s="5">
        <v>44588</v>
      </c>
      <c r="H42" s="4">
        <v>1</v>
      </c>
      <c r="I42" s="4">
        <v>1</v>
      </c>
      <c r="J42" s="4">
        <v>1</v>
      </c>
      <c r="K42" s="4" t="s">
        <v>29</v>
      </c>
      <c r="L42" s="4">
        <v>71</v>
      </c>
      <c r="M42" s="4">
        <v>71</v>
      </c>
      <c r="N42" s="4" t="s">
        <v>138</v>
      </c>
      <c r="O42" s="4" t="s">
        <v>31</v>
      </c>
      <c r="P42" s="4" t="s">
        <v>32</v>
      </c>
      <c r="Q42" s="4">
        <v>0</v>
      </c>
      <c r="R42" s="6">
        <v>44585</v>
      </c>
      <c r="S42" s="5">
        <v>44592</v>
      </c>
      <c r="T42" s="4" t="s">
        <v>33</v>
      </c>
      <c r="U42" s="4">
        <v>71</v>
      </c>
      <c r="V42" s="4">
        <v>0</v>
      </c>
      <c r="W42" s="4">
        <v>0</v>
      </c>
      <c r="X42" s="4">
        <v>2408349</v>
      </c>
    </row>
    <row r="43" s="4" customFormat="1" spans="1:24">
      <c r="A43" s="4">
        <v>17234203825</v>
      </c>
      <c r="B43" s="4" t="s">
        <v>25</v>
      </c>
      <c r="C43" s="4" t="s">
        <v>26</v>
      </c>
      <c r="D43" s="4" t="s">
        <v>139</v>
      </c>
      <c r="E43" s="4" t="s">
        <v>140</v>
      </c>
      <c r="F43" s="5">
        <v>44586</v>
      </c>
      <c r="G43" s="5">
        <v>44587</v>
      </c>
      <c r="H43" s="4">
        <v>1</v>
      </c>
      <c r="I43" s="4">
        <v>1</v>
      </c>
      <c r="J43" s="4">
        <v>1</v>
      </c>
      <c r="K43" s="4" t="s">
        <v>29</v>
      </c>
      <c r="L43" s="4">
        <v>54</v>
      </c>
      <c r="M43" s="4">
        <v>54</v>
      </c>
      <c r="N43" s="4" t="s">
        <v>141</v>
      </c>
      <c r="O43" s="4" t="s">
        <v>31</v>
      </c>
      <c r="P43" s="4" t="s">
        <v>32</v>
      </c>
      <c r="Q43" s="4">
        <v>0</v>
      </c>
      <c r="R43" s="6">
        <v>44586</v>
      </c>
      <c r="S43" s="5">
        <v>44592</v>
      </c>
      <c r="T43" s="4" t="s">
        <v>33</v>
      </c>
      <c r="U43" s="4">
        <v>54</v>
      </c>
      <c r="V43" s="4">
        <v>0</v>
      </c>
      <c r="W43" s="4">
        <v>0</v>
      </c>
      <c r="X43" s="4">
        <v>2408858</v>
      </c>
    </row>
    <row r="44" s="4" customFormat="1" spans="1:25">
      <c r="A44" s="4">
        <v>17234531758</v>
      </c>
      <c r="B44" s="4" t="s">
        <v>25</v>
      </c>
      <c r="C44" s="4" t="s">
        <v>26</v>
      </c>
      <c r="D44" s="4" t="s">
        <v>142</v>
      </c>
      <c r="E44" s="4" t="s">
        <v>134</v>
      </c>
      <c r="F44" s="5">
        <v>44586</v>
      </c>
      <c r="G44" s="5">
        <v>44587</v>
      </c>
      <c r="H44" s="4">
        <v>1</v>
      </c>
      <c r="I44" s="4">
        <v>1</v>
      </c>
      <c r="J44" s="4">
        <v>1</v>
      </c>
      <c r="K44" s="4" t="s">
        <v>29</v>
      </c>
      <c r="L44" s="4">
        <v>100</v>
      </c>
      <c r="M44" s="4">
        <v>100</v>
      </c>
      <c r="N44" s="4" t="s">
        <v>143</v>
      </c>
      <c r="O44" s="4" t="s">
        <v>31</v>
      </c>
      <c r="P44" s="4" t="s">
        <v>32</v>
      </c>
      <c r="Q44" s="4">
        <v>0</v>
      </c>
      <c r="R44" s="6">
        <v>44586</v>
      </c>
      <c r="S44" s="5">
        <v>44592</v>
      </c>
      <c r="T44" s="4" t="s">
        <v>33</v>
      </c>
      <c r="U44" s="4">
        <v>100</v>
      </c>
      <c r="V44" s="4">
        <v>0</v>
      </c>
      <c r="W44" s="4">
        <v>0</v>
      </c>
      <c r="X44" s="4">
        <v>2408936</v>
      </c>
      <c r="Y44" s="4">
        <v>103471819</v>
      </c>
    </row>
    <row r="45" s="4" customFormat="1" spans="1:25">
      <c r="A45" s="4">
        <v>17235425128</v>
      </c>
      <c r="B45" s="4" t="s">
        <v>25</v>
      </c>
      <c r="C45" s="4" t="s">
        <v>26</v>
      </c>
      <c r="D45" s="4" t="s">
        <v>144</v>
      </c>
      <c r="E45" s="4" t="s">
        <v>67</v>
      </c>
      <c r="F45" s="5">
        <v>44587</v>
      </c>
      <c r="G45" s="5">
        <v>44588</v>
      </c>
      <c r="H45" s="4">
        <v>1</v>
      </c>
      <c r="I45" s="4">
        <v>1</v>
      </c>
      <c r="J45" s="4">
        <v>1</v>
      </c>
      <c r="K45" s="4" t="s">
        <v>29</v>
      </c>
      <c r="L45" s="4">
        <v>115</v>
      </c>
      <c r="M45" s="4">
        <v>115</v>
      </c>
      <c r="N45" s="4" t="s">
        <v>145</v>
      </c>
      <c r="O45" s="4" t="s">
        <v>31</v>
      </c>
      <c r="P45" s="4" t="s">
        <v>32</v>
      </c>
      <c r="Q45" s="4">
        <v>0</v>
      </c>
      <c r="R45" s="6">
        <v>44586</v>
      </c>
      <c r="S45" s="5">
        <v>44592</v>
      </c>
      <c r="T45" s="4" t="s">
        <v>33</v>
      </c>
      <c r="U45" s="4">
        <v>115</v>
      </c>
      <c r="V45" s="4">
        <v>0</v>
      </c>
      <c r="W45" s="4">
        <v>0</v>
      </c>
      <c r="X45" s="4">
        <v>2409111</v>
      </c>
      <c r="Y45" s="4" t="s">
        <v>146</v>
      </c>
    </row>
    <row r="46" s="4" customFormat="1" spans="1:25">
      <c r="A46" s="4">
        <v>17235691170</v>
      </c>
      <c r="B46" s="4" t="s">
        <v>25</v>
      </c>
      <c r="C46" s="4" t="s">
        <v>26</v>
      </c>
      <c r="D46" s="4" t="s">
        <v>147</v>
      </c>
      <c r="E46" s="4" t="s">
        <v>148</v>
      </c>
      <c r="F46" s="5">
        <v>44589</v>
      </c>
      <c r="G46" s="5">
        <v>44591</v>
      </c>
      <c r="H46" s="4">
        <v>1</v>
      </c>
      <c r="I46" s="4">
        <v>2</v>
      </c>
      <c r="J46" s="4">
        <v>2</v>
      </c>
      <c r="K46" s="4" t="s">
        <v>29</v>
      </c>
      <c r="L46" s="4">
        <v>144</v>
      </c>
      <c r="M46" s="4">
        <v>144</v>
      </c>
      <c r="N46" s="4" t="s">
        <v>149</v>
      </c>
      <c r="O46" s="4" t="s">
        <v>31</v>
      </c>
      <c r="P46" s="4" t="s">
        <v>32</v>
      </c>
      <c r="Q46" s="4">
        <v>0</v>
      </c>
      <c r="R46" s="6">
        <v>44587</v>
      </c>
      <c r="S46" s="5">
        <v>44592</v>
      </c>
      <c r="T46" s="4" t="s">
        <v>33</v>
      </c>
      <c r="U46" s="4">
        <v>144</v>
      </c>
      <c r="V46" s="4">
        <v>0</v>
      </c>
      <c r="W46" s="4">
        <v>0</v>
      </c>
      <c r="X46" s="4">
        <v>2409165</v>
      </c>
      <c r="Y46" s="4" t="s">
        <v>150</v>
      </c>
    </row>
    <row r="47" s="4" customFormat="1" spans="1:24">
      <c r="A47" s="4">
        <v>16561645225</v>
      </c>
      <c r="B47" s="4" t="s">
        <v>25</v>
      </c>
      <c r="C47" s="4" t="s">
        <v>151</v>
      </c>
      <c r="D47" s="4" t="s">
        <v>152</v>
      </c>
      <c r="E47" s="4" t="s">
        <v>153</v>
      </c>
      <c r="F47" s="5">
        <v>44558</v>
      </c>
      <c r="G47" s="5">
        <v>44564</v>
      </c>
      <c r="H47" s="4">
        <v>1</v>
      </c>
      <c r="I47" s="4">
        <v>6</v>
      </c>
      <c r="J47" s="4">
        <v>6</v>
      </c>
      <c r="K47" s="4" t="s">
        <v>29</v>
      </c>
      <c r="L47" s="4">
        <v>8.98</v>
      </c>
      <c r="M47" s="4">
        <v>8.98</v>
      </c>
      <c r="N47" s="4" t="s">
        <v>154</v>
      </c>
      <c r="O47" s="4" t="s">
        <v>31</v>
      </c>
      <c r="P47" s="4" t="s">
        <v>32</v>
      </c>
      <c r="Q47" s="4">
        <v>0</v>
      </c>
      <c r="R47" s="6">
        <v>44485</v>
      </c>
      <c r="S47" s="5">
        <v>44592</v>
      </c>
      <c r="T47" s="4" t="s">
        <v>33</v>
      </c>
      <c r="U47" s="4">
        <v>8.98</v>
      </c>
      <c r="V47" s="4">
        <v>0</v>
      </c>
      <c r="W47" s="4">
        <v>0</v>
      </c>
      <c r="X47" s="4">
        <v>2278382</v>
      </c>
    </row>
    <row r="48" s="4" customFormat="1" spans="1:24">
      <c r="A48" s="4">
        <v>17241255382</v>
      </c>
      <c r="B48" s="4" t="s">
        <v>25</v>
      </c>
      <c r="C48" s="4" t="s">
        <v>26</v>
      </c>
      <c r="D48" s="4" t="s">
        <v>155</v>
      </c>
      <c r="E48" s="4" t="s">
        <v>156</v>
      </c>
      <c r="F48" s="5">
        <v>44588</v>
      </c>
      <c r="G48" s="5">
        <v>44589</v>
      </c>
      <c r="H48" s="4">
        <v>1</v>
      </c>
      <c r="I48" s="4">
        <v>1</v>
      </c>
      <c r="J48" s="4">
        <v>1</v>
      </c>
      <c r="K48" s="4" t="s">
        <v>29</v>
      </c>
      <c r="L48" s="4">
        <v>121</v>
      </c>
      <c r="M48" s="4">
        <v>121</v>
      </c>
      <c r="N48" s="4" t="s">
        <v>157</v>
      </c>
      <c r="O48" s="4" t="s">
        <v>31</v>
      </c>
      <c r="P48" s="4" t="s">
        <v>32</v>
      </c>
      <c r="Q48" s="4">
        <v>0</v>
      </c>
      <c r="R48" s="6">
        <v>44587</v>
      </c>
      <c r="S48" s="5">
        <v>44592</v>
      </c>
      <c r="T48" s="4" t="s">
        <v>33</v>
      </c>
      <c r="U48" s="4">
        <v>121</v>
      </c>
      <c r="V48" s="4">
        <v>0</v>
      </c>
      <c r="W48" s="4">
        <v>0</v>
      </c>
      <c r="X48" s="4">
        <v>2409530</v>
      </c>
    </row>
    <row r="49" s="4" customFormat="1" spans="1:25">
      <c r="A49" s="4">
        <v>17241577708</v>
      </c>
      <c r="B49" s="4" t="s">
        <v>25</v>
      </c>
      <c r="C49" s="4" t="s">
        <v>26</v>
      </c>
      <c r="D49" s="4" t="s">
        <v>158</v>
      </c>
      <c r="E49" s="4" t="s">
        <v>159</v>
      </c>
      <c r="F49" s="5">
        <v>44587</v>
      </c>
      <c r="G49" s="5">
        <v>44589</v>
      </c>
      <c r="H49" s="4">
        <v>1</v>
      </c>
      <c r="I49" s="4">
        <v>2</v>
      </c>
      <c r="J49" s="4">
        <v>2</v>
      </c>
      <c r="K49" s="4" t="s">
        <v>29</v>
      </c>
      <c r="L49" s="4">
        <v>79</v>
      </c>
      <c r="M49" s="4">
        <v>79</v>
      </c>
      <c r="N49" s="4" t="s">
        <v>160</v>
      </c>
      <c r="O49" s="4" t="s">
        <v>31</v>
      </c>
      <c r="P49" s="4" t="s">
        <v>32</v>
      </c>
      <c r="Q49" s="4">
        <v>0</v>
      </c>
      <c r="R49" s="6">
        <v>44587</v>
      </c>
      <c r="S49" s="5">
        <v>44592</v>
      </c>
      <c r="T49" s="4" t="s">
        <v>33</v>
      </c>
      <c r="U49" s="4">
        <v>79</v>
      </c>
      <c r="V49" s="4">
        <v>0</v>
      </c>
      <c r="W49" s="4">
        <v>0</v>
      </c>
      <c r="X49" s="4">
        <v>2409576</v>
      </c>
      <c r="Y49" s="4" t="s">
        <v>161</v>
      </c>
    </row>
    <row r="50" s="4" customFormat="1" spans="1:25">
      <c r="A50" s="4">
        <v>17241980599</v>
      </c>
      <c r="B50" s="4" t="s">
        <v>25</v>
      </c>
      <c r="C50" s="4" t="s">
        <v>26</v>
      </c>
      <c r="D50" s="4" t="s">
        <v>162</v>
      </c>
      <c r="E50" s="4" t="s">
        <v>163</v>
      </c>
      <c r="F50" s="5">
        <v>44590</v>
      </c>
      <c r="G50" s="5">
        <v>44591</v>
      </c>
      <c r="H50" s="4">
        <v>1</v>
      </c>
      <c r="I50" s="4">
        <v>1</v>
      </c>
      <c r="J50" s="4">
        <v>1</v>
      </c>
      <c r="K50" s="4" t="s">
        <v>29</v>
      </c>
      <c r="L50" s="4">
        <v>92</v>
      </c>
      <c r="M50" s="4">
        <v>92</v>
      </c>
      <c r="N50" s="4" t="s">
        <v>164</v>
      </c>
      <c r="O50" s="4" t="s">
        <v>31</v>
      </c>
      <c r="P50" s="4" t="s">
        <v>32</v>
      </c>
      <c r="Q50" s="4">
        <v>0</v>
      </c>
      <c r="R50" s="6">
        <v>44588</v>
      </c>
      <c r="S50" s="5">
        <v>44592</v>
      </c>
      <c r="T50" s="4" t="s">
        <v>33</v>
      </c>
      <c r="U50" s="4">
        <v>92</v>
      </c>
      <c r="V50" s="4">
        <v>0</v>
      </c>
      <c r="W50" s="4">
        <v>0</v>
      </c>
      <c r="X50" s="4">
        <v>2409624</v>
      </c>
      <c r="Y50" s="4">
        <v>5922622</v>
      </c>
    </row>
    <row r="51" s="4" customFormat="1" spans="1:25">
      <c r="A51" s="4">
        <v>17242227922</v>
      </c>
      <c r="B51" s="4" t="s">
        <v>25</v>
      </c>
      <c r="C51" s="4" t="s">
        <v>26</v>
      </c>
      <c r="D51" s="4" t="s">
        <v>165</v>
      </c>
      <c r="E51" s="4" t="s">
        <v>166</v>
      </c>
      <c r="F51" s="5">
        <v>44590</v>
      </c>
      <c r="G51" s="5">
        <v>44591</v>
      </c>
      <c r="H51" s="4">
        <v>1</v>
      </c>
      <c r="I51" s="4">
        <v>1</v>
      </c>
      <c r="J51" s="4">
        <v>1</v>
      </c>
      <c r="K51" s="4" t="s">
        <v>29</v>
      </c>
      <c r="L51" s="4">
        <v>508</v>
      </c>
      <c r="M51" s="4">
        <v>508</v>
      </c>
      <c r="N51" s="4" t="s">
        <v>167</v>
      </c>
      <c r="O51" s="4" t="s">
        <v>31</v>
      </c>
      <c r="P51" s="4" t="s">
        <v>32</v>
      </c>
      <c r="Q51" s="4">
        <v>0</v>
      </c>
      <c r="R51" s="6">
        <v>44588</v>
      </c>
      <c r="S51" s="5">
        <v>44592</v>
      </c>
      <c r="T51" s="4" t="s">
        <v>33</v>
      </c>
      <c r="U51" s="4">
        <v>508</v>
      </c>
      <c r="V51" s="4">
        <v>0</v>
      </c>
      <c r="W51" s="4">
        <v>0</v>
      </c>
      <c r="X51" s="4">
        <v>2409652</v>
      </c>
      <c r="Y51" s="4" t="s">
        <v>168</v>
      </c>
    </row>
    <row r="52" s="4" customFormat="1" spans="1:25">
      <c r="A52" s="4">
        <v>17242962548</v>
      </c>
      <c r="B52" s="4" t="s">
        <v>25</v>
      </c>
      <c r="C52" s="4" t="s">
        <v>26</v>
      </c>
      <c r="D52" s="4" t="s">
        <v>169</v>
      </c>
      <c r="E52" s="4" t="s">
        <v>170</v>
      </c>
      <c r="F52" s="5">
        <v>44589</v>
      </c>
      <c r="G52" s="5">
        <v>44591</v>
      </c>
      <c r="H52" s="4">
        <v>1</v>
      </c>
      <c r="I52" s="4">
        <v>2</v>
      </c>
      <c r="J52" s="4">
        <v>2</v>
      </c>
      <c r="K52" s="4" t="s">
        <v>29</v>
      </c>
      <c r="L52" s="4">
        <v>186</v>
      </c>
      <c r="M52" s="4">
        <v>186</v>
      </c>
      <c r="N52" s="4" t="s">
        <v>171</v>
      </c>
      <c r="O52" s="4" t="s">
        <v>31</v>
      </c>
      <c r="P52" s="4" t="s">
        <v>32</v>
      </c>
      <c r="Q52" s="4">
        <v>0</v>
      </c>
      <c r="R52" s="6">
        <v>44588</v>
      </c>
      <c r="S52" s="5">
        <v>44592</v>
      </c>
      <c r="T52" s="4" t="s">
        <v>33</v>
      </c>
      <c r="U52" s="4">
        <v>186</v>
      </c>
      <c r="V52" s="4">
        <v>0</v>
      </c>
      <c r="W52" s="4">
        <v>0</v>
      </c>
      <c r="X52" s="4">
        <v>2409762</v>
      </c>
      <c r="Y52" s="4">
        <v>441423</v>
      </c>
    </row>
    <row r="53" s="4" customFormat="1" spans="1:25">
      <c r="A53" s="4">
        <v>17248741103</v>
      </c>
      <c r="B53" s="4" t="s">
        <v>25</v>
      </c>
      <c r="C53" s="4" t="s">
        <v>26</v>
      </c>
      <c r="D53" s="4" t="s">
        <v>101</v>
      </c>
      <c r="E53" s="4" t="s">
        <v>172</v>
      </c>
      <c r="F53" s="5">
        <v>44590</v>
      </c>
      <c r="G53" s="5">
        <v>44591</v>
      </c>
      <c r="H53" s="4">
        <v>1</v>
      </c>
      <c r="I53" s="4">
        <v>1</v>
      </c>
      <c r="J53" s="4">
        <v>1</v>
      </c>
      <c r="K53" s="4" t="s">
        <v>29</v>
      </c>
      <c r="L53" s="4">
        <v>194</v>
      </c>
      <c r="M53" s="4">
        <v>194</v>
      </c>
      <c r="N53" s="4" t="s">
        <v>173</v>
      </c>
      <c r="O53" s="4" t="s">
        <v>31</v>
      </c>
      <c r="P53" s="4" t="s">
        <v>32</v>
      </c>
      <c r="Q53" s="4">
        <v>0</v>
      </c>
      <c r="R53" s="6">
        <v>44588</v>
      </c>
      <c r="S53" s="5">
        <v>44592</v>
      </c>
      <c r="T53" s="4" t="s">
        <v>33</v>
      </c>
      <c r="U53" s="4">
        <v>194</v>
      </c>
      <c r="V53" s="4">
        <v>0</v>
      </c>
      <c r="W53" s="4">
        <v>0</v>
      </c>
      <c r="X53" s="4">
        <v>2409999</v>
      </c>
      <c r="Y53" s="4" t="s">
        <v>174</v>
      </c>
    </row>
    <row r="54" s="4" customFormat="1" spans="1:25">
      <c r="A54" s="4">
        <v>17249297976</v>
      </c>
      <c r="B54" s="4" t="s">
        <v>25</v>
      </c>
      <c r="C54" s="4" t="s">
        <v>26</v>
      </c>
      <c r="D54" s="4" t="s">
        <v>175</v>
      </c>
      <c r="E54" s="4" t="s">
        <v>176</v>
      </c>
      <c r="F54" s="5">
        <v>44589</v>
      </c>
      <c r="G54" s="5">
        <v>44591</v>
      </c>
      <c r="H54" s="4">
        <v>1</v>
      </c>
      <c r="I54" s="4">
        <v>2</v>
      </c>
      <c r="J54" s="4">
        <v>2</v>
      </c>
      <c r="K54" s="4" t="s">
        <v>29</v>
      </c>
      <c r="L54" s="4">
        <v>339</v>
      </c>
      <c r="M54" s="4">
        <v>339</v>
      </c>
      <c r="N54" s="4" t="s">
        <v>177</v>
      </c>
      <c r="O54" s="4" t="s">
        <v>31</v>
      </c>
      <c r="P54" s="4" t="s">
        <v>32</v>
      </c>
      <c r="Q54" s="4">
        <v>0</v>
      </c>
      <c r="R54" s="6">
        <v>44589</v>
      </c>
      <c r="S54" s="5">
        <v>44592</v>
      </c>
      <c r="T54" s="4" t="s">
        <v>33</v>
      </c>
      <c r="U54" s="4">
        <v>339</v>
      </c>
      <c r="V54" s="4">
        <v>0</v>
      </c>
      <c r="W54" s="4">
        <v>0</v>
      </c>
      <c r="X54" s="4">
        <v>2410081</v>
      </c>
      <c r="Y54" s="4">
        <v>105161</v>
      </c>
    </row>
    <row r="55" s="4" customFormat="1" spans="1:25">
      <c r="A55" s="4">
        <v>17249427988</v>
      </c>
      <c r="B55" s="4" t="s">
        <v>25</v>
      </c>
      <c r="C55" s="4" t="s">
        <v>26</v>
      </c>
      <c r="D55" s="4" t="s">
        <v>178</v>
      </c>
      <c r="E55" s="4" t="s">
        <v>179</v>
      </c>
      <c r="F55" s="5">
        <v>44589</v>
      </c>
      <c r="G55" s="5">
        <v>44590</v>
      </c>
      <c r="H55" s="4">
        <v>1</v>
      </c>
      <c r="I55" s="4">
        <v>1</v>
      </c>
      <c r="J55" s="4">
        <v>1</v>
      </c>
      <c r="K55" s="4" t="s">
        <v>29</v>
      </c>
      <c r="L55" s="4">
        <v>47</v>
      </c>
      <c r="M55" s="4">
        <v>47</v>
      </c>
      <c r="N55" s="4" t="s">
        <v>180</v>
      </c>
      <c r="O55" s="4" t="s">
        <v>31</v>
      </c>
      <c r="P55" s="4" t="s">
        <v>32</v>
      </c>
      <c r="Q55" s="4">
        <v>0</v>
      </c>
      <c r="R55" s="6">
        <v>44589</v>
      </c>
      <c r="S55" s="5">
        <v>44592</v>
      </c>
      <c r="T55" s="4" t="s">
        <v>33</v>
      </c>
      <c r="U55" s="4">
        <v>47</v>
      </c>
      <c r="V55" s="4">
        <v>0</v>
      </c>
      <c r="W55" s="4">
        <v>0</v>
      </c>
      <c r="X55" s="4">
        <v>2410098</v>
      </c>
      <c r="Y55" s="4" t="s">
        <v>181</v>
      </c>
    </row>
    <row r="56" s="4" customFormat="1" spans="1:24">
      <c r="A56" s="4">
        <v>17251047168</v>
      </c>
      <c r="B56" s="4" t="s">
        <v>25</v>
      </c>
      <c r="C56" s="4" t="s">
        <v>26</v>
      </c>
      <c r="D56" s="4" t="s">
        <v>182</v>
      </c>
      <c r="E56" s="4" t="s">
        <v>183</v>
      </c>
      <c r="F56" s="5">
        <v>44589</v>
      </c>
      <c r="G56" s="5">
        <v>44590</v>
      </c>
      <c r="H56" s="4">
        <v>1</v>
      </c>
      <c r="I56" s="4">
        <v>1</v>
      </c>
      <c r="J56" s="4">
        <v>1</v>
      </c>
      <c r="K56" s="4" t="s">
        <v>29</v>
      </c>
      <c r="L56" s="4">
        <v>61</v>
      </c>
      <c r="M56" s="4">
        <v>61</v>
      </c>
      <c r="N56" s="4" t="s">
        <v>184</v>
      </c>
      <c r="O56" s="4" t="s">
        <v>31</v>
      </c>
      <c r="P56" s="4" t="s">
        <v>32</v>
      </c>
      <c r="Q56" s="4">
        <v>0</v>
      </c>
      <c r="R56" s="6">
        <v>44589</v>
      </c>
      <c r="S56" s="5">
        <v>44592</v>
      </c>
      <c r="T56" s="4" t="s">
        <v>33</v>
      </c>
      <c r="U56" s="4">
        <v>61</v>
      </c>
      <c r="V56" s="4">
        <v>0</v>
      </c>
      <c r="W56" s="4">
        <v>0</v>
      </c>
      <c r="X56" s="4">
        <v>2410299</v>
      </c>
    </row>
    <row r="57" s="4" customFormat="1" spans="1:24">
      <c r="A57" s="4">
        <v>17251360487</v>
      </c>
      <c r="B57" s="4" t="s">
        <v>25</v>
      </c>
      <c r="C57" s="4" t="s">
        <v>26</v>
      </c>
      <c r="D57" s="4" t="s">
        <v>185</v>
      </c>
      <c r="E57" s="4" t="s">
        <v>186</v>
      </c>
      <c r="F57" s="5">
        <v>44589</v>
      </c>
      <c r="G57" s="5">
        <v>44590</v>
      </c>
      <c r="H57" s="4">
        <v>1</v>
      </c>
      <c r="I57" s="4">
        <v>1</v>
      </c>
      <c r="J57" s="4">
        <v>1</v>
      </c>
      <c r="K57" s="4" t="s">
        <v>29</v>
      </c>
      <c r="L57" s="4">
        <v>54</v>
      </c>
      <c r="M57" s="4">
        <v>54</v>
      </c>
      <c r="N57" s="4" t="s">
        <v>187</v>
      </c>
      <c r="O57" s="4" t="s">
        <v>31</v>
      </c>
      <c r="P57" s="4" t="s">
        <v>32</v>
      </c>
      <c r="Q57" s="4">
        <v>0</v>
      </c>
      <c r="R57" s="6">
        <v>44589</v>
      </c>
      <c r="S57" s="5">
        <v>44592</v>
      </c>
      <c r="T57" s="4" t="s">
        <v>33</v>
      </c>
      <c r="U57" s="4">
        <v>54</v>
      </c>
      <c r="V57" s="4">
        <v>0</v>
      </c>
      <c r="W57" s="4">
        <v>0</v>
      </c>
      <c r="X57" s="4">
        <v>2410333</v>
      </c>
    </row>
    <row r="58" s="4" customFormat="1" spans="1:24">
      <c r="A58" s="4">
        <v>17251360487</v>
      </c>
      <c r="B58" s="4" t="s">
        <v>25</v>
      </c>
      <c r="C58" s="4" t="s">
        <v>76</v>
      </c>
      <c r="D58" s="4" t="s">
        <v>185</v>
      </c>
      <c r="E58" s="4" t="s">
        <v>186</v>
      </c>
      <c r="F58" s="5">
        <v>44589</v>
      </c>
      <c r="G58" s="5">
        <v>44590</v>
      </c>
      <c r="H58" s="4">
        <v>1</v>
      </c>
      <c r="I58" s="4">
        <v>1</v>
      </c>
      <c r="J58" s="4">
        <v>1</v>
      </c>
      <c r="K58" s="4" t="s">
        <v>29</v>
      </c>
      <c r="L58" s="4">
        <v>-54</v>
      </c>
      <c r="M58" s="4">
        <v>-54</v>
      </c>
      <c r="N58" s="4" t="s">
        <v>187</v>
      </c>
      <c r="O58" s="4" t="s">
        <v>31</v>
      </c>
      <c r="P58" s="4" t="s">
        <v>32</v>
      </c>
      <c r="Q58" s="4">
        <v>0</v>
      </c>
      <c r="R58" s="6">
        <v>44589</v>
      </c>
      <c r="S58" s="5">
        <v>44592</v>
      </c>
      <c r="T58" s="4" t="s">
        <v>33</v>
      </c>
      <c r="U58" s="4">
        <v>-54</v>
      </c>
      <c r="V58" s="4">
        <v>0</v>
      </c>
      <c r="W58" s="4">
        <v>0</v>
      </c>
      <c r="X58" s="4">
        <v>2410333</v>
      </c>
    </row>
    <row r="59" s="4" customFormat="1" spans="1:25">
      <c r="A59" s="4">
        <v>17064771162</v>
      </c>
      <c r="B59" s="4" t="s">
        <v>25</v>
      </c>
      <c r="C59" s="4" t="s">
        <v>188</v>
      </c>
      <c r="D59" s="4" t="s">
        <v>189</v>
      </c>
      <c r="E59" s="4" t="s">
        <v>190</v>
      </c>
      <c r="F59" s="5">
        <v>44575</v>
      </c>
      <c r="G59" s="5">
        <v>44577</v>
      </c>
      <c r="H59" s="4">
        <v>1</v>
      </c>
      <c r="I59" s="4">
        <v>2</v>
      </c>
      <c r="J59" s="4">
        <v>2</v>
      </c>
      <c r="K59" s="4" t="s">
        <v>29</v>
      </c>
      <c r="L59" s="4">
        <v>158</v>
      </c>
      <c r="M59" s="4">
        <v>158</v>
      </c>
      <c r="N59" s="4" t="s">
        <v>191</v>
      </c>
      <c r="O59" s="4" t="s">
        <v>31</v>
      </c>
      <c r="P59" s="4" t="s">
        <v>32</v>
      </c>
      <c r="Q59" s="4">
        <v>0</v>
      </c>
      <c r="R59" s="6">
        <v>44558.2503587963</v>
      </c>
      <c r="S59" s="5">
        <v>44592</v>
      </c>
      <c r="T59" s="4" t="s">
        <v>33</v>
      </c>
      <c r="U59" s="4">
        <v>158</v>
      </c>
      <c r="V59" s="4">
        <v>0</v>
      </c>
      <c r="W59" s="4">
        <v>0</v>
      </c>
      <c r="X59" s="4">
        <v>2359641</v>
      </c>
      <c r="Y59" s="4" t="s">
        <v>192</v>
      </c>
    </row>
    <row r="60" s="4" customFormat="1" spans="1:24">
      <c r="A60" s="4">
        <v>16575059090</v>
      </c>
      <c r="B60" s="4" t="s">
        <v>25</v>
      </c>
      <c r="C60" s="4" t="s">
        <v>26</v>
      </c>
      <c r="D60" s="4" t="s">
        <v>193</v>
      </c>
      <c r="E60" s="4" t="s">
        <v>194</v>
      </c>
      <c r="F60" s="5">
        <v>44596</v>
      </c>
      <c r="G60" s="5">
        <v>44598</v>
      </c>
      <c r="H60" s="4">
        <v>1</v>
      </c>
      <c r="I60" s="4">
        <v>2</v>
      </c>
      <c r="J60" s="4">
        <v>2</v>
      </c>
      <c r="K60" s="4" t="s">
        <v>29</v>
      </c>
      <c r="L60" s="4">
        <v>106</v>
      </c>
      <c r="M60" s="4">
        <v>106</v>
      </c>
      <c r="N60" s="4" t="s">
        <v>195</v>
      </c>
      <c r="O60" s="4" t="s">
        <v>196</v>
      </c>
      <c r="P60" s="4" t="s">
        <v>32</v>
      </c>
      <c r="Q60" s="4">
        <v>0</v>
      </c>
      <c r="R60" s="6">
        <v>44486</v>
      </c>
      <c r="S60" s="5">
        <v>44599</v>
      </c>
      <c r="T60" s="4" t="s">
        <v>33</v>
      </c>
      <c r="U60" s="4">
        <v>106</v>
      </c>
      <c r="V60" s="4">
        <v>0</v>
      </c>
      <c r="W60" s="4">
        <v>0</v>
      </c>
      <c r="X60" s="4">
        <v>2279035</v>
      </c>
    </row>
    <row r="61" s="4" customFormat="1" spans="1:25">
      <c r="A61" s="4">
        <v>16634961226</v>
      </c>
      <c r="B61" s="4" t="s">
        <v>25</v>
      </c>
      <c r="C61" s="4" t="s">
        <v>26</v>
      </c>
      <c r="D61" s="4" t="s">
        <v>197</v>
      </c>
      <c r="E61" s="4" t="s">
        <v>159</v>
      </c>
      <c r="F61" s="5">
        <v>44590</v>
      </c>
      <c r="G61" s="5">
        <v>44593</v>
      </c>
      <c r="H61" s="4">
        <v>1</v>
      </c>
      <c r="I61" s="4">
        <v>3</v>
      </c>
      <c r="J61" s="4">
        <v>3</v>
      </c>
      <c r="K61" s="4" t="s">
        <v>29</v>
      </c>
      <c r="L61" s="4">
        <v>93</v>
      </c>
      <c r="M61" s="4">
        <v>93</v>
      </c>
      <c r="N61" s="4" t="s">
        <v>198</v>
      </c>
      <c r="O61" s="4" t="s">
        <v>196</v>
      </c>
      <c r="P61" s="4" t="s">
        <v>32</v>
      </c>
      <c r="Q61" s="4">
        <v>0</v>
      </c>
      <c r="R61" s="6">
        <v>44491</v>
      </c>
      <c r="S61" s="5">
        <v>44599</v>
      </c>
      <c r="T61" s="4" t="s">
        <v>33</v>
      </c>
      <c r="U61" s="4">
        <v>93</v>
      </c>
      <c r="V61" s="4">
        <v>0</v>
      </c>
      <c r="W61" s="4">
        <v>0</v>
      </c>
      <c r="X61" s="4">
        <v>2281757</v>
      </c>
      <c r="Y61" s="4">
        <v>41599144</v>
      </c>
    </row>
    <row r="62" s="4" customFormat="1" spans="1:25">
      <c r="A62" s="4">
        <v>16635079833</v>
      </c>
      <c r="B62" s="4" t="s">
        <v>25</v>
      </c>
      <c r="C62" s="4" t="s">
        <v>26</v>
      </c>
      <c r="D62" s="4" t="s">
        <v>197</v>
      </c>
      <c r="E62" s="4" t="s">
        <v>159</v>
      </c>
      <c r="F62" s="5">
        <v>44593</v>
      </c>
      <c r="G62" s="5">
        <v>44597</v>
      </c>
      <c r="H62" s="4">
        <v>1</v>
      </c>
      <c r="I62" s="4">
        <v>4</v>
      </c>
      <c r="J62" s="4">
        <v>4</v>
      </c>
      <c r="K62" s="4" t="s">
        <v>29</v>
      </c>
      <c r="L62" s="4">
        <v>124</v>
      </c>
      <c r="M62" s="4">
        <v>124</v>
      </c>
      <c r="N62" s="4" t="s">
        <v>199</v>
      </c>
      <c r="O62" s="4" t="s">
        <v>196</v>
      </c>
      <c r="P62" s="4" t="s">
        <v>32</v>
      </c>
      <c r="Q62" s="4">
        <v>0</v>
      </c>
      <c r="R62" s="6">
        <v>44491</v>
      </c>
      <c r="S62" s="5">
        <v>44599</v>
      </c>
      <c r="T62" s="4" t="s">
        <v>33</v>
      </c>
      <c r="U62" s="4">
        <v>124</v>
      </c>
      <c r="V62" s="4">
        <v>0</v>
      </c>
      <c r="W62" s="4">
        <v>0</v>
      </c>
      <c r="X62" s="4">
        <v>2281763</v>
      </c>
      <c r="Y62" s="4">
        <v>41599343</v>
      </c>
    </row>
    <row r="63" s="4" customFormat="1" spans="1:24">
      <c r="A63" s="4">
        <v>16803738284</v>
      </c>
      <c r="B63" s="4" t="s">
        <v>25</v>
      </c>
      <c r="C63" s="4" t="s">
        <v>26</v>
      </c>
      <c r="D63" s="4" t="s">
        <v>200</v>
      </c>
      <c r="E63" s="4" t="s">
        <v>201</v>
      </c>
      <c r="F63" s="5">
        <v>44592</v>
      </c>
      <c r="G63" s="5">
        <v>44596</v>
      </c>
      <c r="H63" s="4">
        <v>1</v>
      </c>
      <c r="I63" s="4">
        <v>4</v>
      </c>
      <c r="J63" s="4">
        <v>4</v>
      </c>
      <c r="K63" s="4" t="s">
        <v>29</v>
      </c>
      <c r="L63" s="4">
        <v>112</v>
      </c>
      <c r="M63" s="4">
        <v>112</v>
      </c>
      <c r="N63" s="4" t="s">
        <v>202</v>
      </c>
      <c r="O63" s="4" t="s">
        <v>196</v>
      </c>
      <c r="P63" s="4" t="s">
        <v>32</v>
      </c>
      <c r="Q63" s="4">
        <v>0</v>
      </c>
      <c r="R63" s="6">
        <v>44516</v>
      </c>
      <c r="S63" s="5">
        <v>44599</v>
      </c>
      <c r="T63" s="4" t="s">
        <v>33</v>
      </c>
      <c r="U63" s="4">
        <v>112</v>
      </c>
      <c r="V63" s="4">
        <v>0</v>
      </c>
      <c r="W63" s="4">
        <v>0</v>
      </c>
      <c r="X63" s="4">
        <v>2300443</v>
      </c>
    </row>
    <row r="64" s="4" customFormat="1" spans="1:25">
      <c r="A64" s="4">
        <v>17034363864</v>
      </c>
      <c r="B64" s="4" t="s">
        <v>25</v>
      </c>
      <c r="C64" s="4" t="s">
        <v>26</v>
      </c>
      <c r="D64" s="4" t="s">
        <v>203</v>
      </c>
      <c r="E64" s="4" t="s">
        <v>106</v>
      </c>
      <c r="F64" s="5">
        <v>44596</v>
      </c>
      <c r="G64" s="5">
        <v>44597</v>
      </c>
      <c r="H64" s="4">
        <v>1</v>
      </c>
      <c r="I64" s="4">
        <v>1</v>
      </c>
      <c r="J64" s="4">
        <v>1</v>
      </c>
      <c r="K64" s="4" t="s">
        <v>29</v>
      </c>
      <c r="L64" s="4">
        <v>109</v>
      </c>
      <c r="M64" s="4">
        <v>109</v>
      </c>
      <c r="N64" s="4" t="s">
        <v>204</v>
      </c>
      <c r="O64" s="4" t="s">
        <v>196</v>
      </c>
      <c r="P64" s="4" t="s">
        <v>32</v>
      </c>
      <c r="Q64" s="4">
        <v>0</v>
      </c>
      <c r="R64" s="6">
        <v>44553</v>
      </c>
      <c r="S64" s="5">
        <v>44599</v>
      </c>
      <c r="T64" s="4" t="s">
        <v>33</v>
      </c>
      <c r="U64" s="4">
        <v>109</v>
      </c>
      <c r="V64" s="4">
        <v>0</v>
      </c>
      <c r="W64" s="4">
        <v>0</v>
      </c>
      <c r="X64" s="4">
        <v>2351681</v>
      </c>
      <c r="Y64" s="4">
        <v>59876545</v>
      </c>
    </row>
    <row r="65" s="4" customFormat="1" spans="1:25">
      <c r="A65" s="4">
        <v>17068858664</v>
      </c>
      <c r="B65" s="4" t="s">
        <v>25</v>
      </c>
      <c r="C65" s="4" t="s">
        <v>26</v>
      </c>
      <c r="D65" s="4" t="s">
        <v>205</v>
      </c>
      <c r="E65" s="4" t="s">
        <v>206</v>
      </c>
      <c r="F65" s="5">
        <v>44596</v>
      </c>
      <c r="G65" s="5">
        <v>44598</v>
      </c>
      <c r="H65" s="4">
        <v>1</v>
      </c>
      <c r="I65" s="4">
        <v>2</v>
      </c>
      <c r="J65" s="4">
        <v>2</v>
      </c>
      <c r="K65" s="4" t="s">
        <v>29</v>
      </c>
      <c r="L65" s="4">
        <v>224</v>
      </c>
      <c r="M65" s="4">
        <v>224</v>
      </c>
      <c r="N65" s="4" t="s">
        <v>207</v>
      </c>
      <c r="O65" s="4" t="s">
        <v>196</v>
      </c>
      <c r="P65" s="4" t="s">
        <v>32</v>
      </c>
      <c r="Q65" s="4">
        <v>0</v>
      </c>
      <c r="R65" s="6">
        <v>44558</v>
      </c>
      <c r="S65" s="5">
        <v>44599</v>
      </c>
      <c r="T65" s="4" t="s">
        <v>33</v>
      </c>
      <c r="U65" s="4">
        <v>224</v>
      </c>
      <c r="V65" s="4">
        <v>0</v>
      </c>
      <c r="W65" s="4">
        <v>0</v>
      </c>
      <c r="X65" s="4">
        <v>2360738</v>
      </c>
      <c r="Y65" s="4">
        <v>145213043</v>
      </c>
    </row>
    <row r="66" s="4" customFormat="1" spans="1:25">
      <c r="A66" s="4">
        <v>17071929124</v>
      </c>
      <c r="B66" s="4" t="s">
        <v>25</v>
      </c>
      <c r="C66" s="4" t="s">
        <v>26</v>
      </c>
      <c r="D66" s="4" t="s">
        <v>208</v>
      </c>
      <c r="E66" s="4" t="s">
        <v>209</v>
      </c>
      <c r="F66" s="5">
        <v>44589</v>
      </c>
      <c r="G66" s="5">
        <v>44592</v>
      </c>
      <c r="H66" s="4">
        <v>1</v>
      </c>
      <c r="I66" s="4">
        <v>3</v>
      </c>
      <c r="J66" s="4">
        <v>3</v>
      </c>
      <c r="K66" s="4" t="s">
        <v>29</v>
      </c>
      <c r="L66" s="4">
        <v>207</v>
      </c>
      <c r="M66" s="4">
        <v>207</v>
      </c>
      <c r="N66" s="4" t="s">
        <v>210</v>
      </c>
      <c r="O66" s="4" t="s">
        <v>196</v>
      </c>
      <c r="P66" s="4" t="s">
        <v>32</v>
      </c>
      <c r="Q66" s="4">
        <v>0</v>
      </c>
      <c r="R66" s="6">
        <v>44559</v>
      </c>
      <c r="S66" s="5">
        <v>44599</v>
      </c>
      <c r="T66" s="4" t="s">
        <v>33</v>
      </c>
      <c r="U66" s="4">
        <v>207</v>
      </c>
      <c r="V66" s="4">
        <v>0</v>
      </c>
      <c r="W66" s="4">
        <v>0</v>
      </c>
      <c r="X66" s="4">
        <v>2361268</v>
      </c>
      <c r="Y66" s="4">
        <v>60578733</v>
      </c>
    </row>
    <row r="67" s="4" customFormat="1" spans="1:24">
      <c r="A67" s="4">
        <v>17114454700</v>
      </c>
      <c r="B67" s="4" t="s">
        <v>25</v>
      </c>
      <c r="C67" s="4" t="s">
        <v>26</v>
      </c>
      <c r="D67" s="4" t="s">
        <v>211</v>
      </c>
      <c r="E67" s="4" t="s">
        <v>212</v>
      </c>
      <c r="F67" s="5">
        <v>44594</v>
      </c>
      <c r="G67" s="5">
        <v>44595</v>
      </c>
      <c r="H67" s="4">
        <v>1</v>
      </c>
      <c r="I67" s="4">
        <v>1</v>
      </c>
      <c r="J67" s="4">
        <v>1</v>
      </c>
      <c r="K67" s="4" t="s">
        <v>29</v>
      </c>
      <c r="L67" s="4">
        <v>27</v>
      </c>
      <c r="M67" s="4">
        <v>27</v>
      </c>
      <c r="N67" s="4" t="s">
        <v>213</v>
      </c>
      <c r="O67" s="4" t="s">
        <v>196</v>
      </c>
      <c r="P67" s="4" t="s">
        <v>32</v>
      </c>
      <c r="Q67" s="4">
        <v>0</v>
      </c>
      <c r="R67" s="6">
        <v>44565</v>
      </c>
      <c r="S67" s="5">
        <v>44599</v>
      </c>
      <c r="T67" s="4" t="s">
        <v>33</v>
      </c>
      <c r="U67" s="4">
        <v>27</v>
      </c>
      <c r="V67" s="4">
        <v>0</v>
      </c>
      <c r="W67" s="4">
        <v>0</v>
      </c>
      <c r="X67" s="4">
        <v>2371884</v>
      </c>
    </row>
    <row r="68" s="4" customFormat="1" spans="1:24">
      <c r="A68" s="4">
        <v>17126502720</v>
      </c>
      <c r="B68" s="4" t="s">
        <v>25</v>
      </c>
      <c r="C68" s="4" t="s">
        <v>26</v>
      </c>
      <c r="D68" s="4" t="s">
        <v>214</v>
      </c>
      <c r="E68" s="4" t="s">
        <v>215</v>
      </c>
      <c r="F68" s="5">
        <v>44591</v>
      </c>
      <c r="G68" s="5">
        <v>44592</v>
      </c>
      <c r="H68" s="4">
        <v>1</v>
      </c>
      <c r="I68" s="4">
        <v>1</v>
      </c>
      <c r="J68" s="4">
        <v>1</v>
      </c>
      <c r="K68" s="4" t="s">
        <v>29</v>
      </c>
      <c r="L68" s="4">
        <v>39</v>
      </c>
      <c r="M68" s="4">
        <v>39</v>
      </c>
      <c r="N68" s="4" t="s">
        <v>216</v>
      </c>
      <c r="O68" s="4" t="s">
        <v>196</v>
      </c>
      <c r="P68" s="4" t="s">
        <v>32</v>
      </c>
      <c r="Q68" s="4">
        <v>0</v>
      </c>
      <c r="R68" s="6">
        <v>44567</v>
      </c>
      <c r="S68" s="5">
        <v>44599</v>
      </c>
      <c r="T68" s="4" t="s">
        <v>33</v>
      </c>
      <c r="U68" s="4">
        <v>39</v>
      </c>
      <c r="V68" s="4">
        <v>0</v>
      </c>
      <c r="W68" s="4">
        <v>0</v>
      </c>
      <c r="X68" s="4">
        <v>2375656</v>
      </c>
    </row>
    <row r="69" s="4" customFormat="1" spans="1:24">
      <c r="A69" s="4">
        <v>17147412343</v>
      </c>
      <c r="B69" s="4" t="s">
        <v>25</v>
      </c>
      <c r="C69" s="4" t="s">
        <v>26</v>
      </c>
      <c r="D69" s="4" t="s">
        <v>217</v>
      </c>
      <c r="E69" s="4" t="s">
        <v>218</v>
      </c>
      <c r="F69" s="5">
        <v>44595</v>
      </c>
      <c r="G69" s="5">
        <v>44596</v>
      </c>
      <c r="H69" s="4">
        <v>1</v>
      </c>
      <c r="I69" s="4">
        <v>1</v>
      </c>
      <c r="J69" s="4">
        <v>1</v>
      </c>
      <c r="K69" s="4" t="s">
        <v>29</v>
      </c>
      <c r="L69" s="4">
        <v>35</v>
      </c>
      <c r="M69" s="4">
        <v>35</v>
      </c>
      <c r="N69" s="4" t="s">
        <v>219</v>
      </c>
      <c r="O69" s="4" t="s">
        <v>196</v>
      </c>
      <c r="P69" s="4" t="s">
        <v>32</v>
      </c>
      <c r="Q69" s="4">
        <v>0</v>
      </c>
      <c r="R69" s="6">
        <v>44570</v>
      </c>
      <c r="S69" s="5">
        <v>44599</v>
      </c>
      <c r="T69" s="4" t="s">
        <v>33</v>
      </c>
      <c r="U69" s="4">
        <v>35</v>
      </c>
      <c r="V69" s="4">
        <v>0</v>
      </c>
      <c r="W69" s="4">
        <v>0</v>
      </c>
      <c r="X69" s="4">
        <v>2381036</v>
      </c>
    </row>
    <row r="70" s="4" customFormat="1" spans="1:25">
      <c r="A70" s="4">
        <v>17180133728</v>
      </c>
      <c r="B70" s="4" t="s">
        <v>25</v>
      </c>
      <c r="C70" s="4" t="s">
        <v>26</v>
      </c>
      <c r="D70" s="4" t="s">
        <v>220</v>
      </c>
      <c r="E70" s="4" t="s">
        <v>221</v>
      </c>
      <c r="F70" s="5">
        <v>44594</v>
      </c>
      <c r="G70" s="5">
        <v>44595</v>
      </c>
      <c r="H70" s="4">
        <v>1</v>
      </c>
      <c r="I70" s="4">
        <v>1</v>
      </c>
      <c r="J70" s="4">
        <v>1</v>
      </c>
      <c r="K70" s="4" t="s">
        <v>29</v>
      </c>
      <c r="L70" s="4">
        <v>31</v>
      </c>
      <c r="M70" s="4">
        <v>31</v>
      </c>
      <c r="N70" s="4" t="s">
        <v>222</v>
      </c>
      <c r="O70" s="4" t="s">
        <v>196</v>
      </c>
      <c r="P70" s="4" t="s">
        <v>32</v>
      </c>
      <c r="Q70" s="4">
        <v>0</v>
      </c>
      <c r="R70" s="6">
        <v>44576</v>
      </c>
      <c r="S70" s="5">
        <v>44599</v>
      </c>
      <c r="T70" s="4" t="s">
        <v>33</v>
      </c>
      <c r="U70" s="4">
        <v>31</v>
      </c>
      <c r="V70" s="4">
        <v>0</v>
      </c>
      <c r="W70" s="4">
        <v>0</v>
      </c>
      <c r="X70" s="4">
        <v>2392645</v>
      </c>
      <c r="Y70" s="4">
        <v>556043024</v>
      </c>
    </row>
    <row r="71" s="4" customFormat="1" spans="1:26">
      <c r="A71" s="4">
        <v>17193520412</v>
      </c>
      <c r="B71" s="4" t="s">
        <v>25</v>
      </c>
      <c r="C71" s="4" t="s">
        <v>26</v>
      </c>
      <c r="D71" s="4" t="s">
        <v>223</v>
      </c>
      <c r="E71" s="4" t="s">
        <v>224</v>
      </c>
      <c r="F71" s="5">
        <v>44592</v>
      </c>
      <c r="G71" s="5">
        <v>44593</v>
      </c>
      <c r="H71" s="4">
        <v>2</v>
      </c>
      <c r="I71" s="4">
        <v>1</v>
      </c>
      <c r="J71" s="4">
        <v>2</v>
      </c>
      <c r="K71" s="4" t="s">
        <v>29</v>
      </c>
      <c r="L71" s="4">
        <v>418</v>
      </c>
      <c r="M71" s="4">
        <v>418</v>
      </c>
      <c r="N71" s="4" t="s">
        <v>225</v>
      </c>
      <c r="O71" s="4" t="s">
        <v>196</v>
      </c>
      <c r="P71" s="4" t="s">
        <v>32</v>
      </c>
      <c r="Q71" s="4">
        <v>0</v>
      </c>
      <c r="R71" s="6">
        <v>44579</v>
      </c>
      <c r="S71" s="5">
        <v>44599</v>
      </c>
      <c r="T71" s="4" t="s">
        <v>33</v>
      </c>
      <c r="U71" s="4">
        <v>418</v>
      </c>
      <c r="V71" s="4">
        <v>0</v>
      </c>
      <c r="W71" s="4">
        <v>0</v>
      </c>
      <c r="X71" s="4">
        <v>2397582</v>
      </c>
      <c r="Y71" s="4">
        <v>103128216</v>
      </c>
      <c r="Z71" s="4">
        <v>103128218</v>
      </c>
    </row>
    <row r="72" s="4" customFormat="1" spans="1:25">
      <c r="A72" s="4">
        <v>17212968177</v>
      </c>
      <c r="B72" s="4" t="s">
        <v>25</v>
      </c>
      <c r="C72" s="4" t="s">
        <v>26</v>
      </c>
      <c r="D72" s="4" t="s">
        <v>226</v>
      </c>
      <c r="E72" s="4" t="s">
        <v>227</v>
      </c>
      <c r="F72" s="5">
        <v>44591</v>
      </c>
      <c r="G72" s="5">
        <v>44592</v>
      </c>
      <c r="H72" s="4">
        <v>1</v>
      </c>
      <c r="I72" s="4">
        <v>1</v>
      </c>
      <c r="J72" s="4">
        <v>1</v>
      </c>
      <c r="K72" s="4" t="s">
        <v>29</v>
      </c>
      <c r="L72" s="4">
        <v>143</v>
      </c>
      <c r="M72" s="4">
        <v>143</v>
      </c>
      <c r="N72" s="4" t="s">
        <v>228</v>
      </c>
      <c r="O72" s="4" t="s">
        <v>196</v>
      </c>
      <c r="P72" s="4" t="s">
        <v>32</v>
      </c>
      <c r="Q72" s="4">
        <v>0</v>
      </c>
      <c r="R72" s="6">
        <v>44583</v>
      </c>
      <c r="S72" s="5">
        <v>44599</v>
      </c>
      <c r="T72" s="4" t="s">
        <v>33</v>
      </c>
      <c r="U72" s="4">
        <v>143</v>
      </c>
      <c r="V72" s="4">
        <v>0</v>
      </c>
      <c r="W72" s="4">
        <v>0</v>
      </c>
      <c r="X72" s="4">
        <v>2405756</v>
      </c>
      <c r="Y72" s="4">
        <v>117006</v>
      </c>
    </row>
    <row r="73" s="4" customFormat="1" spans="1:24">
      <c r="A73" s="4">
        <v>17228225119</v>
      </c>
      <c r="B73" s="4" t="s">
        <v>25</v>
      </c>
      <c r="C73" s="4" t="s">
        <v>26</v>
      </c>
      <c r="D73" s="4" t="s">
        <v>229</v>
      </c>
      <c r="E73" s="4" t="s">
        <v>230</v>
      </c>
      <c r="F73" s="5">
        <v>44595</v>
      </c>
      <c r="G73" s="5">
        <v>44596</v>
      </c>
      <c r="H73" s="4">
        <v>1</v>
      </c>
      <c r="I73" s="4">
        <v>1</v>
      </c>
      <c r="J73" s="4">
        <v>1</v>
      </c>
      <c r="K73" s="4" t="s">
        <v>29</v>
      </c>
      <c r="L73" s="4">
        <v>74</v>
      </c>
      <c r="M73" s="4">
        <v>74</v>
      </c>
      <c r="N73" s="4" t="s">
        <v>231</v>
      </c>
      <c r="O73" s="4" t="s">
        <v>196</v>
      </c>
      <c r="P73" s="4" t="s">
        <v>32</v>
      </c>
      <c r="Q73" s="4">
        <v>0</v>
      </c>
      <c r="R73" s="6">
        <v>44585</v>
      </c>
      <c r="S73" s="5">
        <v>44599</v>
      </c>
      <c r="T73" s="4" t="s">
        <v>33</v>
      </c>
      <c r="U73" s="4">
        <v>74</v>
      </c>
      <c r="V73" s="4">
        <v>0</v>
      </c>
      <c r="W73" s="4">
        <v>0</v>
      </c>
      <c r="X73" s="4">
        <v>2408455</v>
      </c>
    </row>
    <row r="74" s="4" customFormat="1" spans="1:24">
      <c r="A74" s="4">
        <v>17228225119</v>
      </c>
      <c r="B74" s="4" t="s">
        <v>25</v>
      </c>
      <c r="C74" s="4" t="s">
        <v>76</v>
      </c>
      <c r="D74" s="4" t="s">
        <v>229</v>
      </c>
      <c r="E74" s="4" t="s">
        <v>230</v>
      </c>
      <c r="F74" s="5">
        <v>44595</v>
      </c>
      <c r="G74" s="5">
        <v>44596</v>
      </c>
      <c r="H74" s="4">
        <v>1</v>
      </c>
      <c r="I74" s="4">
        <v>1</v>
      </c>
      <c r="J74" s="4">
        <v>1</v>
      </c>
      <c r="K74" s="4" t="s">
        <v>29</v>
      </c>
      <c r="L74" s="4">
        <v>-74</v>
      </c>
      <c r="M74" s="4">
        <v>-74</v>
      </c>
      <c r="N74" s="4" t="s">
        <v>231</v>
      </c>
      <c r="O74" s="4" t="s">
        <v>196</v>
      </c>
      <c r="P74" s="4" t="s">
        <v>32</v>
      </c>
      <c r="Q74" s="4">
        <v>0</v>
      </c>
      <c r="R74" s="6">
        <v>44585</v>
      </c>
      <c r="S74" s="5">
        <v>44599</v>
      </c>
      <c r="T74" s="4" t="s">
        <v>33</v>
      </c>
      <c r="U74" s="4">
        <v>-74</v>
      </c>
      <c r="V74" s="4">
        <v>0</v>
      </c>
      <c r="W74" s="4">
        <v>0</v>
      </c>
      <c r="X74" s="4">
        <v>2408455</v>
      </c>
    </row>
    <row r="75" s="4" customFormat="1" spans="1:24">
      <c r="A75" s="4">
        <v>17228545974</v>
      </c>
      <c r="B75" s="4" t="s">
        <v>25</v>
      </c>
      <c r="C75" s="4" t="s">
        <v>26</v>
      </c>
      <c r="D75" s="4" t="s">
        <v>232</v>
      </c>
      <c r="E75" s="4" t="s">
        <v>233</v>
      </c>
      <c r="F75" s="5">
        <v>44589</v>
      </c>
      <c r="G75" s="5">
        <v>44592</v>
      </c>
      <c r="H75" s="4">
        <v>1</v>
      </c>
      <c r="I75" s="4">
        <v>3</v>
      </c>
      <c r="J75" s="4">
        <v>3</v>
      </c>
      <c r="K75" s="4" t="s">
        <v>29</v>
      </c>
      <c r="L75" s="4">
        <v>243</v>
      </c>
      <c r="M75" s="4">
        <v>243</v>
      </c>
      <c r="N75" s="4" t="s">
        <v>234</v>
      </c>
      <c r="O75" s="4" t="s">
        <v>196</v>
      </c>
      <c r="P75" s="4" t="s">
        <v>32</v>
      </c>
      <c r="Q75" s="4">
        <v>0</v>
      </c>
      <c r="R75" s="6">
        <v>44586</v>
      </c>
      <c r="S75" s="5">
        <v>44599</v>
      </c>
      <c r="T75" s="4" t="s">
        <v>33</v>
      </c>
      <c r="U75" s="4">
        <v>243</v>
      </c>
      <c r="V75" s="4">
        <v>0</v>
      </c>
      <c r="W75" s="4">
        <v>0</v>
      </c>
      <c r="X75" s="4">
        <v>2408506</v>
      </c>
    </row>
    <row r="76" s="4" customFormat="1" spans="1:24">
      <c r="A76" s="4">
        <v>16803738284</v>
      </c>
      <c r="B76" s="4" t="s">
        <v>25</v>
      </c>
      <c r="C76" s="4" t="s">
        <v>76</v>
      </c>
      <c r="D76" s="4" t="s">
        <v>200</v>
      </c>
      <c r="E76" s="4" t="s">
        <v>201</v>
      </c>
      <c r="F76" s="5">
        <v>44592</v>
      </c>
      <c r="G76" s="5">
        <v>44596</v>
      </c>
      <c r="H76" s="4">
        <v>1</v>
      </c>
      <c r="I76" s="4">
        <v>4</v>
      </c>
      <c r="J76" s="4">
        <v>4</v>
      </c>
      <c r="K76" s="4" t="s">
        <v>29</v>
      </c>
      <c r="L76" s="4">
        <v>-112</v>
      </c>
      <c r="M76" s="4">
        <v>-112</v>
      </c>
      <c r="N76" s="4" t="s">
        <v>202</v>
      </c>
      <c r="O76" s="4" t="s">
        <v>196</v>
      </c>
      <c r="P76" s="4" t="s">
        <v>32</v>
      </c>
      <c r="Q76" s="4">
        <v>0</v>
      </c>
      <c r="R76" s="6">
        <v>44516</v>
      </c>
      <c r="S76" s="5">
        <v>44599</v>
      </c>
      <c r="T76" s="4" t="s">
        <v>33</v>
      </c>
      <c r="U76" s="4">
        <v>-112</v>
      </c>
      <c r="V76" s="4">
        <v>0</v>
      </c>
      <c r="W76" s="4">
        <v>0</v>
      </c>
      <c r="X76" s="4">
        <v>2300443</v>
      </c>
    </row>
    <row r="77" s="4" customFormat="1" spans="1:25">
      <c r="A77" s="4">
        <v>17235230027</v>
      </c>
      <c r="B77" s="4" t="s">
        <v>25</v>
      </c>
      <c r="C77" s="4" t="s">
        <v>26</v>
      </c>
      <c r="D77" s="4" t="s">
        <v>235</v>
      </c>
      <c r="E77" s="4" t="s">
        <v>236</v>
      </c>
      <c r="F77" s="5">
        <v>44590</v>
      </c>
      <c r="G77" s="5">
        <v>44594</v>
      </c>
      <c r="H77" s="4">
        <v>1</v>
      </c>
      <c r="I77" s="4">
        <v>4</v>
      </c>
      <c r="J77" s="4">
        <v>4</v>
      </c>
      <c r="K77" s="4" t="s">
        <v>29</v>
      </c>
      <c r="L77" s="4">
        <v>264</v>
      </c>
      <c r="M77" s="4">
        <v>264</v>
      </c>
      <c r="N77" s="4" t="s">
        <v>237</v>
      </c>
      <c r="O77" s="4" t="s">
        <v>196</v>
      </c>
      <c r="P77" s="4" t="s">
        <v>32</v>
      </c>
      <c r="Q77" s="4">
        <v>0</v>
      </c>
      <c r="R77" s="6">
        <v>44586</v>
      </c>
      <c r="S77" s="5">
        <v>44599</v>
      </c>
      <c r="T77" s="4" t="s">
        <v>33</v>
      </c>
      <c r="U77" s="4">
        <v>264</v>
      </c>
      <c r="V77" s="4">
        <v>0</v>
      </c>
      <c r="W77" s="4">
        <v>0</v>
      </c>
      <c r="X77" s="4">
        <v>2409081</v>
      </c>
      <c r="Y77" s="4" t="s">
        <v>238</v>
      </c>
    </row>
    <row r="78" s="4" customFormat="1" spans="1:26">
      <c r="A78" s="4">
        <v>17235746638</v>
      </c>
      <c r="B78" s="4" t="s">
        <v>25</v>
      </c>
      <c r="C78" s="4" t="s">
        <v>26</v>
      </c>
      <c r="D78" s="4" t="s">
        <v>165</v>
      </c>
      <c r="E78" s="4" t="s">
        <v>239</v>
      </c>
      <c r="F78" s="5">
        <v>44592</v>
      </c>
      <c r="G78" s="5">
        <v>44593</v>
      </c>
      <c r="H78" s="4">
        <v>2</v>
      </c>
      <c r="I78" s="4">
        <v>1</v>
      </c>
      <c r="J78" s="4">
        <v>2</v>
      </c>
      <c r="K78" s="4" t="s">
        <v>29</v>
      </c>
      <c r="L78" s="4">
        <v>1148</v>
      </c>
      <c r="M78" s="4">
        <v>1148</v>
      </c>
      <c r="N78" s="4" t="s">
        <v>240</v>
      </c>
      <c r="O78" s="4" t="s">
        <v>196</v>
      </c>
      <c r="P78" s="4" t="s">
        <v>32</v>
      </c>
      <c r="Q78" s="4">
        <v>0</v>
      </c>
      <c r="R78" s="6">
        <v>44587</v>
      </c>
      <c r="S78" s="5">
        <v>44599</v>
      </c>
      <c r="T78" s="4" t="s">
        <v>33</v>
      </c>
      <c r="U78" s="4">
        <v>1148</v>
      </c>
      <c r="V78" s="4">
        <v>0</v>
      </c>
      <c r="W78" s="4">
        <v>0</v>
      </c>
      <c r="X78" s="4">
        <v>2409172</v>
      </c>
      <c r="Y78" s="4" t="s">
        <v>241</v>
      </c>
      <c r="Z78" s="4" t="s">
        <v>242</v>
      </c>
    </row>
    <row r="79" s="4" customFormat="1" spans="1:25">
      <c r="A79" s="4">
        <v>17242303267</v>
      </c>
      <c r="B79" s="4" t="s">
        <v>25</v>
      </c>
      <c r="C79" s="4" t="s">
        <v>26</v>
      </c>
      <c r="D79" s="4" t="s">
        <v>178</v>
      </c>
      <c r="E79" s="4" t="s">
        <v>179</v>
      </c>
      <c r="F79" s="5">
        <v>44597</v>
      </c>
      <c r="G79" s="5">
        <v>44598</v>
      </c>
      <c r="H79" s="4">
        <v>1</v>
      </c>
      <c r="I79" s="4">
        <v>1</v>
      </c>
      <c r="J79" s="4">
        <v>1</v>
      </c>
      <c r="K79" s="4" t="s">
        <v>29</v>
      </c>
      <c r="L79" s="4">
        <v>51</v>
      </c>
      <c r="M79" s="4">
        <v>51</v>
      </c>
      <c r="N79" s="4" t="s">
        <v>243</v>
      </c>
      <c r="O79" s="4" t="s">
        <v>196</v>
      </c>
      <c r="P79" s="4" t="s">
        <v>32</v>
      </c>
      <c r="Q79" s="4">
        <v>0</v>
      </c>
      <c r="R79" s="6">
        <v>44588</v>
      </c>
      <c r="S79" s="5">
        <v>44599</v>
      </c>
      <c r="T79" s="4" t="s">
        <v>33</v>
      </c>
      <c r="U79" s="4">
        <v>51</v>
      </c>
      <c r="V79" s="4">
        <v>0</v>
      </c>
      <c r="W79" s="4">
        <v>0</v>
      </c>
      <c r="X79" s="4">
        <v>2409679</v>
      </c>
      <c r="Y79" s="4" t="s">
        <v>244</v>
      </c>
    </row>
    <row r="80" s="4" customFormat="1" spans="1:24">
      <c r="A80" s="4">
        <v>17243932703</v>
      </c>
      <c r="B80" s="4" t="s">
        <v>25</v>
      </c>
      <c r="C80" s="4" t="s">
        <v>26</v>
      </c>
      <c r="D80" s="4" t="s">
        <v>245</v>
      </c>
      <c r="E80" s="4" t="s">
        <v>246</v>
      </c>
      <c r="F80" s="5">
        <v>44589</v>
      </c>
      <c r="G80" s="5">
        <v>44592</v>
      </c>
      <c r="H80" s="4">
        <v>1</v>
      </c>
      <c r="I80" s="4">
        <v>3</v>
      </c>
      <c r="J80" s="4">
        <v>3</v>
      </c>
      <c r="K80" s="4" t="s">
        <v>29</v>
      </c>
      <c r="L80" s="4">
        <v>279</v>
      </c>
      <c r="M80" s="4">
        <v>279</v>
      </c>
      <c r="N80" s="4" t="s">
        <v>247</v>
      </c>
      <c r="O80" s="4" t="s">
        <v>196</v>
      </c>
      <c r="P80" s="4" t="s">
        <v>32</v>
      </c>
      <c r="Q80" s="4">
        <v>0</v>
      </c>
      <c r="R80" s="6">
        <v>44588</v>
      </c>
      <c r="S80" s="5">
        <v>44599</v>
      </c>
      <c r="T80" s="4" t="s">
        <v>33</v>
      </c>
      <c r="U80" s="4">
        <v>279</v>
      </c>
      <c r="V80" s="4">
        <v>0</v>
      </c>
      <c r="W80" s="4">
        <v>0</v>
      </c>
      <c r="X80" s="4">
        <v>2409888</v>
      </c>
    </row>
    <row r="81" s="4" customFormat="1" spans="1:24">
      <c r="A81" s="4">
        <v>17243932703</v>
      </c>
      <c r="B81" s="4" t="s">
        <v>25</v>
      </c>
      <c r="C81" s="4" t="s">
        <v>76</v>
      </c>
      <c r="D81" s="4" t="s">
        <v>245</v>
      </c>
      <c r="E81" s="4" t="s">
        <v>246</v>
      </c>
      <c r="F81" s="5">
        <v>44589</v>
      </c>
      <c r="G81" s="5">
        <v>44592</v>
      </c>
      <c r="H81" s="4">
        <v>1</v>
      </c>
      <c r="I81" s="4">
        <v>3</v>
      </c>
      <c r="J81" s="4">
        <v>3</v>
      </c>
      <c r="K81" s="4" t="s">
        <v>29</v>
      </c>
      <c r="L81" s="4">
        <v>-279</v>
      </c>
      <c r="M81" s="4">
        <v>-279</v>
      </c>
      <c r="N81" s="4" t="s">
        <v>247</v>
      </c>
      <c r="O81" s="4" t="s">
        <v>196</v>
      </c>
      <c r="P81" s="4" t="s">
        <v>32</v>
      </c>
      <c r="Q81" s="4">
        <v>0</v>
      </c>
      <c r="R81" s="6">
        <v>44588</v>
      </c>
      <c r="S81" s="5">
        <v>44599</v>
      </c>
      <c r="T81" s="4" t="s">
        <v>33</v>
      </c>
      <c r="U81" s="4">
        <v>-279</v>
      </c>
      <c r="V81" s="4">
        <v>0</v>
      </c>
      <c r="W81" s="4">
        <v>0</v>
      </c>
      <c r="X81" s="4">
        <v>2409888</v>
      </c>
    </row>
    <row r="82" s="4" customFormat="1" spans="1:25">
      <c r="A82" s="4">
        <v>17250284400</v>
      </c>
      <c r="B82" s="4" t="s">
        <v>25</v>
      </c>
      <c r="C82" s="4" t="s">
        <v>26</v>
      </c>
      <c r="D82" s="4" t="s">
        <v>248</v>
      </c>
      <c r="E82" s="4" t="s">
        <v>249</v>
      </c>
      <c r="F82" s="5">
        <v>44595</v>
      </c>
      <c r="G82" s="5">
        <v>44598</v>
      </c>
      <c r="H82" s="4">
        <v>5</v>
      </c>
      <c r="I82" s="4">
        <v>3</v>
      </c>
      <c r="J82" s="4">
        <v>15</v>
      </c>
      <c r="K82" s="4" t="s">
        <v>29</v>
      </c>
      <c r="L82" s="4">
        <v>810</v>
      </c>
      <c r="M82" s="4">
        <v>810</v>
      </c>
      <c r="N82" s="4" t="s">
        <v>250</v>
      </c>
      <c r="O82" s="4" t="s">
        <v>196</v>
      </c>
      <c r="P82" s="4" t="s">
        <v>32</v>
      </c>
      <c r="Q82" s="4">
        <v>0</v>
      </c>
      <c r="R82" s="6">
        <v>44589</v>
      </c>
      <c r="S82" s="5">
        <v>44599</v>
      </c>
      <c r="T82" s="4" t="s">
        <v>33</v>
      </c>
      <c r="U82" s="4">
        <v>810</v>
      </c>
      <c r="V82" s="4">
        <v>0</v>
      </c>
      <c r="W82" s="4">
        <v>0</v>
      </c>
      <c r="X82" s="4">
        <v>2410217</v>
      </c>
      <c r="Y82" s="4">
        <v>191271</v>
      </c>
    </row>
    <row r="83" s="4" customFormat="1" spans="1:24">
      <c r="A83" s="4">
        <v>17251375037</v>
      </c>
      <c r="B83" s="4" t="s">
        <v>25</v>
      </c>
      <c r="C83" s="4" t="s">
        <v>26</v>
      </c>
      <c r="D83" s="4" t="s">
        <v>121</v>
      </c>
      <c r="E83" s="4" t="s">
        <v>251</v>
      </c>
      <c r="F83" s="5">
        <v>44592</v>
      </c>
      <c r="G83" s="5">
        <v>44595</v>
      </c>
      <c r="H83" s="4">
        <v>1</v>
      </c>
      <c r="I83" s="4">
        <v>3</v>
      </c>
      <c r="J83" s="4">
        <v>3</v>
      </c>
      <c r="K83" s="4" t="s">
        <v>29</v>
      </c>
      <c r="L83" s="4">
        <v>156</v>
      </c>
      <c r="M83" s="4">
        <v>156</v>
      </c>
      <c r="N83" s="4" t="s">
        <v>123</v>
      </c>
      <c r="O83" s="4" t="s">
        <v>196</v>
      </c>
      <c r="P83" s="4" t="s">
        <v>32</v>
      </c>
      <c r="Q83" s="4">
        <v>0</v>
      </c>
      <c r="R83" s="6">
        <v>44589</v>
      </c>
      <c r="S83" s="5">
        <v>44599</v>
      </c>
      <c r="T83" s="4" t="s">
        <v>33</v>
      </c>
      <c r="U83" s="4">
        <v>156</v>
      </c>
      <c r="V83" s="4">
        <v>0</v>
      </c>
      <c r="W83" s="4">
        <v>0</v>
      </c>
      <c r="X83" s="4">
        <v>2410334</v>
      </c>
    </row>
    <row r="84" s="4" customFormat="1" spans="1:25">
      <c r="A84" s="4">
        <v>17251500736</v>
      </c>
      <c r="B84" s="4" t="s">
        <v>25</v>
      </c>
      <c r="C84" s="4" t="s">
        <v>26</v>
      </c>
      <c r="D84" s="4" t="s">
        <v>252</v>
      </c>
      <c r="E84" s="4" t="s">
        <v>253</v>
      </c>
      <c r="F84" s="5">
        <v>44594</v>
      </c>
      <c r="G84" s="5">
        <v>44595</v>
      </c>
      <c r="H84" s="4">
        <v>2</v>
      </c>
      <c r="I84" s="4">
        <v>1</v>
      </c>
      <c r="J84" s="4">
        <v>2</v>
      </c>
      <c r="K84" s="4" t="s">
        <v>29</v>
      </c>
      <c r="L84" s="4">
        <v>100</v>
      </c>
      <c r="M84" s="4">
        <v>100</v>
      </c>
      <c r="N84" s="4" t="s">
        <v>254</v>
      </c>
      <c r="O84" s="4" t="s">
        <v>196</v>
      </c>
      <c r="P84" s="4" t="s">
        <v>32</v>
      </c>
      <c r="Q84" s="4">
        <v>0</v>
      </c>
      <c r="R84" s="6">
        <v>44589</v>
      </c>
      <c r="S84" s="5">
        <v>44599</v>
      </c>
      <c r="T84" s="4" t="s">
        <v>33</v>
      </c>
      <c r="U84" s="4">
        <v>100</v>
      </c>
      <c r="V84" s="4">
        <v>0</v>
      </c>
      <c r="W84" s="4">
        <v>0</v>
      </c>
      <c r="X84" s="4">
        <v>2410353</v>
      </c>
      <c r="Y84" s="4">
        <v>76638</v>
      </c>
    </row>
    <row r="85" s="4" customFormat="1" spans="1:25">
      <c r="A85" s="4">
        <v>17251610849</v>
      </c>
      <c r="B85" s="4" t="s">
        <v>25</v>
      </c>
      <c r="C85" s="4" t="s">
        <v>26</v>
      </c>
      <c r="D85" s="4" t="s">
        <v>255</v>
      </c>
      <c r="E85" s="4" t="s">
        <v>256</v>
      </c>
      <c r="F85" s="5">
        <v>44596</v>
      </c>
      <c r="G85" s="5">
        <v>44598</v>
      </c>
      <c r="H85" s="4">
        <v>1</v>
      </c>
      <c r="I85" s="4">
        <v>2</v>
      </c>
      <c r="J85" s="4">
        <v>2</v>
      </c>
      <c r="K85" s="4" t="s">
        <v>29</v>
      </c>
      <c r="L85" s="4">
        <v>875</v>
      </c>
      <c r="M85" s="4">
        <v>875</v>
      </c>
      <c r="N85" s="4" t="s">
        <v>257</v>
      </c>
      <c r="O85" s="4" t="s">
        <v>196</v>
      </c>
      <c r="P85" s="4" t="s">
        <v>32</v>
      </c>
      <c r="Q85" s="4">
        <v>0</v>
      </c>
      <c r="R85" s="6">
        <v>44589</v>
      </c>
      <c r="S85" s="5">
        <v>44599</v>
      </c>
      <c r="T85" s="4" t="s">
        <v>33</v>
      </c>
      <c r="U85" s="4">
        <v>875</v>
      </c>
      <c r="V85" s="4">
        <v>0</v>
      </c>
      <c r="W85" s="4">
        <v>0</v>
      </c>
      <c r="X85" s="4">
        <v>2410362</v>
      </c>
      <c r="Y85" s="4">
        <v>91098</v>
      </c>
    </row>
    <row r="86" s="4" customFormat="1" spans="1:25">
      <c r="A86" s="4">
        <v>17251917769</v>
      </c>
      <c r="B86" s="4" t="s">
        <v>25</v>
      </c>
      <c r="C86" s="4" t="s">
        <v>26</v>
      </c>
      <c r="D86" s="4" t="s">
        <v>258</v>
      </c>
      <c r="E86" s="4" t="s">
        <v>259</v>
      </c>
      <c r="F86" s="5">
        <v>44596</v>
      </c>
      <c r="G86" s="5">
        <v>44597</v>
      </c>
      <c r="H86" s="4">
        <v>2</v>
      </c>
      <c r="I86" s="4">
        <v>1</v>
      </c>
      <c r="J86" s="4">
        <v>2</v>
      </c>
      <c r="K86" s="4" t="s">
        <v>29</v>
      </c>
      <c r="L86" s="4">
        <v>136</v>
      </c>
      <c r="M86" s="4">
        <v>136</v>
      </c>
      <c r="N86" s="4" t="s">
        <v>260</v>
      </c>
      <c r="O86" s="4" t="s">
        <v>196</v>
      </c>
      <c r="P86" s="4" t="s">
        <v>32</v>
      </c>
      <c r="Q86" s="4">
        <v>0</v>
      </c>
      <c r="R86" s="6">
        <v>44590</v>
      </c>
      <c r="S86" s="5">
        <v>44599</v>
      </c>
      <c r="T86" s="4" t="s">
        <v>33</v>
      </c>
      <c r="U86" s="4">
        <v>136</v>
      </c>
      <c r="V86" s="4">
        <v>0</v>
      </c>
      <c r="W86" s="4">
        <v>0</v>
      </c>
      <c r="X86" s="4">
        <v>2410398</v>
      </c>
      <c r="Y86" s="4">
        <v>419225</v>
      </c>
    </row>
    <row r="87" s="4" customFormat="1" spans="1:24">
      <c r="A87" s="4">
        <v>17251998233</v>
      </c>
      <c r="B87" s="4" t="s">
        <v>25</v>
      </c>
      <c r="C87" s="4" t="s">
        <v>26</v>
      </c>
      <c r="D87" s="4" t="s">
        <v>261</v>
      </c>
      <c r="E87" s="4" t="s">
        <v>262</v>
      </c>
      <c r="F87" s="5">
        <v>44595</v>
      </c>
      <c r="G87" s="5">
        <v>44597</v>
      </c>
      <c r="H87" s="4">
        <v>1</v>
      </c>
      <c r="I87" s="4">
        <v>2</v>
      </c>
      <c r="J87" s="4">
        <v>2</v>
      </c>
      <c r="K87" s="4" t="s">
        <v>29</v>
      </c>
      <c r="L87" s="4">
        <v>122</v>
      </c>
      <c r="M87" s="4">
        <v>122</v>
      </c>
      <c r="N87" s="4" t="s">
        <v>263</v>
      </c>
      <c r="O87" s="4" t="s">
        <v>196</v>
      </c>
      <c r="P87" s="4" t="s">
        <v>32</v>
      </c>
      <c r="Q87" s="4">
        <v>0</v>
      </c>
      <c r="R87" s="6">
        <v>44590</v>
      </c>
      <c r="S87" s="5">
        <v>44599</v>
      </c>
      <c r="T87" s="4" t="s">
        <v>33</v>
      </c>
      <c r="U87" s="4">
        <v>122</v>
      </c>
      <c r="V87" s="4">
        <v>0</v>
      </c>
      <c r="W87" s="4">
        <v>0</v>
      </c>
      <c r="X87" s="4">
        <v>2410410</v>
      </c>
    </row>
    <row r="88" s="4" customFormat="1" spans="1:25">
      <c r="A88" s="4">
        <v>17257450672</v>
      </c>
      <c r="B88" s="4" t="s">
        <v>25</v>
      </c>
      <c r="C88" s="4" t="s">
        <v>26</v>
      </c>
      <c r="D88" s="4" t="s">
        <v>111</v>
      </c>
      <c r="E88" s="4" t="s">
        <v>112</v>
      </c>
      <c r="F88" s="5">
        <v>44591</v>
      </c>
      <c r="G88" s="5">
        <v>44592</v>
      </c>
      <c r="H88" s="4">
        <v>1</v>
      </c>
      <c r="I88" s="4">
        <v>1</v>
      </c>
      <c r="J88" s="4">
        <v>1</v>
      </c>
      <c r="K88" s="4" t="s">
        <v>29</v>
      </c>
      <c r="L88" s="4">
        <v>65</v>
      </c>
      <c r="M88" s="4">
        <v>65</v>
      </c>
      <c r="N88" s="4" t="s">
        <v>264</v>
      </c>
      <c r="O88" s="4" t="s">
        <v>196</v>
      </c>
      <c r="P88" s="4" t="s">
        <v>32</v>
      </c>
      <c r="Q88" s="4">
        <v>0</v>
      </c>
      <c r="R88" s="6">
        <v>44591</v>
      </c>
      <c r="S88" s="5">
        <v>44599</v>
      </c>
      <c r="T88" s="4" t="s">
        <v>33</v>
      </c>
      <c r="U88" s="4">
        <v>65</v>
      </c>
      <c r="V88" s="4">
        <v>0</v>
      </c>
      <c r="W88" s="4">
        <v>0</v>
      </c>
      <c r="X88" s="4">
        <v>2410775</v>
      </c>
      <c r="Y88" s="4" t="s">
        <v>265</v>
      </c>
    </row>
    <row r="89" s="4" customFormat="1" spans="1:24">
      <c r="A89" s="4">
        <v>17262593784</v>
      </c>
      <c r="B89" s="4" t="s">
        <v>25</v>
      </c>
      <c r="C89" s="4" t="s">
        <v>26</v>
      </c>
      <c r="D89" s="4" t="s">
        <v>266</v>
      </c>
      <c r="E89" s="4" t="s">
        <v>224</v>
      </c>
      <c r="F89" s="5">
        <v>44597</v>
      </c>
      <c r="G89" s="5">
        <v>44598</v>
      </c>
      <c r="H89" s="4">
        <v>1</v>
      </c>
      <c r="I89" s="4">
        <v>1</v>
      </c>
      <c r="J89" s="4">
        <v>1</v>
      </c>
      <c r="K89" s="4" t="s">
        <v>29</v>
      </c>
      <c r="L89" s="4">
        <v>97</v>
      </c>
      <c r="M89" s="4">
        <v>97</v>
      </c>
      <c r="N89" s="4" t="s">
        <v>267</v>
      </c>
      <c r="O89" s="4" t="s">
        <v>196</v>
      </c>
      <c r="P89" s="4" t="s">
        <v>32</v>
      </c>
      <c r="Q89" s="4">
        <v>0</v>
      </c>
      <c r="R89" s="6">
        <v>44592</v>
      </c>
      <c r="S89" s="5">
        <v>44599</v>
      </c>
      <c r="T89" s="4" t="s">
        <v>33</v>
      </c>
      <c r="U89" s="4">
        <v>97</v>
      </c>
      <c r="V89" s="4">
        <v>0</v>
      </c>
      <c r="W89" s="4">
        <v>0</v>
      </c>
      <c r="X89" s="4">
        <v>2411240</v>
      </c>
    </row>
    <row r="90" s="4" customFormat="1" spans="1:23">
      <c r="A90" s="4">
        <v>17262616163</v>
      </c>
      <c r="B90" s="4" t="s">
        <v>25</v>
      </c>
      <c r="C90" s="4" t="s">
        <v>26</v>
      </c>
      <c r="D90" s="4" t="s">
        <v>268</v>
      </c>
      <c r="F90" s="5">
        <v>44592</v>
      </c>
      <c r="G90" s="5">
        <v>44593</v>
      </c>
      <c r="H90" s="4">
        <v>0</v>
      </c>
      <c r="I90" s="4">
        <v>1</v>
      </c>
      <c r="J90" s="4">
        <v>0</v>
      </c>
      <c r="K90" s="4" t="s">
        <v>29</v>
      </c>
      <c r="L90" s="4">
        <v>18</v>
      </c>
      <c r="M90" s="4">
        <v>18</v>
      </c>
      <c r="O90" s="4" t="s">
        <v>196</v>
      </c>
      <c r="P90" s="4" t="s">
        <v>32</v>
      </c>
      <c r="Q90" s="4">
        <v>0</v>
      </c>
      <c r="R90" s="6">
        <v>44592</v>
      </c>
      <c r="S90" s="5">
        <v>44599</v>
      </c>
      <c r="T90" s="4" t="s">
        <v>33</v>
      </c>
      <c r="U90" s="4">
        <v>18</v>
      </c>
      <c r="V90" s="4">
        <v>0</v>
      </c>
      <c r="W90" s="4">
        <v>0</v>
      </c>
    </row>
    <row r="91" s="4" customFormat="1" spans="1:24">
      <c r="A91" s="4">
        <v>17262817691</v>
      </c>
      <c r="B91" s="4" t="s">
        <v>25</v>
      </c>
      <c r="C91" s="4" t="s">
        <v>26</v>
      </c>
      <c r="D91" s="4" t="s">
        <v>139</v>
      </c>
      <c r="E91" s="4" t="s">
        <v>269</v>
      </c>
      <c r="F91" s="5">
        <v>44592</v>
      </c>
      <c r="G91" s="5">
        <v>44593</v>
      </c>
      <c r="H91" s="4">
        <v>1</v>
      </c>
      <c r="I91" s="4">
        <v>1</v>
      </c>
      <c r="J91" s="4">
        <v>1</v>
      </c>
      <c r="K91" s="4" t="s">
        <v>29</v>
      </c>
      <c r="L91" s="4">
        <v>44</v>
      </c>
      <c r="M91" s="4">
        <v>44</v>
      </c>
      <c r="N91" s="4" t="s">
        <v>270</v>
      </c>
      <c r="O91" s="4" t="s">
        <v>196</v>
      </c>
      <c r="P91" s="4" t="s">
        <v>32</v>
      </c>
      <c r="Q91" s="4">
        <v>0</v>
      </c>
      <c r="R91" s="6">
        <v>44592</v>
      </c>
      <c r="S91" s="5">
        <v>44599</v>
      </c>
      <c r="T91" s="4" t="s">
        <v>33</v>
      </c>
      <c r="U91" s="4">
        <v>44</v>
      </c>
      <c r="V91" s="4">
        <v>0</v>
      </c>
      <c r="W91" s="4">
        <v>0</v>
      </c>
      <c r="X91" s="4">
        <v>2411288</v>
      </c>
    </row>
    <row r="92" s="4" customFormat="1" spans="1:25">
      <c r="A92" s="4">
        <v>17262831774</v>
      </c>
      <c r="B92" s="4" t="s">
        <v>25</v>
      </c>
      <c r="C92" s="4" t="s">
        <v>26</v>
      </c>
      <c r="D92" s="4" t="s">
        <v>271</v>
      </c>
      <c r="E92" s="4" t="s">
        <v>272</v>
      </c>
      <c r="F92" s="5">
        <v>44593</v>
      </c>
      <c r="G92" s="5">
        <v>44594</v>
      </c>
      <c r="H92" s="4">
        <v>1</v>
      </c>
      <c r="I92" s="4">
        <v>1</v>
      </c>
      <c r="J92" s="4">
        <v>1</v>
      </c>
      <c r="K92" s="4" t="s">
        <v>29</v>
      </c>
      <c r="L92" s="4">
        <v>83</v>
      </c>
      <c r="M92" s="4">
        <v>83</v>
      </c>
      <c r="N92" s="4" t="s">
        <v>273</v>
      </c>
      <c r="O92" s="4" t="s">
        <v>196</v>
      </c>
      <c r="P92" s="4" t="s">
        <v>32</v>
      </c>
      <c r="Q92" s="4">
        <v>0</v>
      </c>
      <c r="R92" s="6">
        <v>44592</v>
      </c>
      <c r="S92" s="5">
        <v>44599</v>
      </c>
      <c r="T92" s="4" t="s">
        <v>33</v>
      </c>
      <c r="U92" s="4">
        <v>83</v>
      </c>
      <c r="V92" s="4">
        <v>0</v>
      </c>
      <c r="W92" s="4">
        <v>0</v>
      </c>
      <c r="X92" s="4">
        <v>2411290</v>
      </c>
      <c r="Y92" s="4" t="s">
        <v>274</v>
      </c>
    </row>
    <row r="93" s="4" customFormat="1" spans="1:24">
      <c r="A93" s="4">
        <v>17262967856</v>
      </c>
      <c r="B93" s="4" t="s">
        <v>25</v>
      </c>
      <c r="C93" s="4" t="s">
        <v>26</v>
      </c>
      <c r="D93" s="4" t="s">
        <v>275</v>
      </c>
      <c r="E93" s="4" t="s">
        <v>276</v>
      </c>
      <c r="F93" s="5">
        <v>44593</v>
      </c>
      <c r="G93" s="5">
        <v>44594</v>
      </c>
      <c r="H93" s="4">
        <v>1</v>
      </c>
      <c r="I93" s="4">
        <v>1</v>
      </c>
      <c r="J93" s="4">
        <v>1</v>
      </c>
      <c r="K93" s="4" t="s">
        <v>29</v>
      </c>
      <c r="L93" s="4">
        <v>18</v>
      </c>
      <c r="M93" s="4">
        <v>18</v>
      </c>
      <c r="N93" s="4" t="s">
        <v>277</v>
      </c>
      <c r="O93" s="4" t="s">
        <v>196</v>
      </c>
      <c r="P93" s="4" t="s">
        <v>32</v>
      </c>
      <c r="Q93" s="4">
        <v>0</v>
      </c>
      <c r="R93" s="6">
        <v>44592</v>
      </c>
      <c r="S93" s="5">
        <v>44599</v>
      </c>
      <c r="T93" s="4" t="s">
        <v>33</v>
      </c>
      <c r="U93" s="4">
        <v>18</v>
      </c>
      <c r="V93" s="4">
        <v>0</v>
      </c>
      <c r="W93" s="4">
        <v>0</v>
      </c>
      <c r="X93" s="4">
        <v>2411321</v>
      </c>
    </row>
    <row r="94" s="4" customFormat="1" spans="1:24">
      <c r="A94" s="4">
        <v>17263006970</v>
      </c>
      <c r="B94" s="4" t="s">
        <v>25</v>
      </c>
      <c r="C94" s="4" t="s">
        <v>26</v>
      </c>
      <c r="D94" s="4" t="s">
        <v>278</v>
      </c>
      <c r="E94" s="4" t="s">
        <v>279</v>
      </c>
      <c r="F94" s="5">
        <v>44592</v>
      </c>
      <c r="G94" s="5">
        <v>44593</v>
      </c>
      <c r="H94" s="4">
        <v>1</v>
      </c>
      <c r="I94" s="4">
        <v>1</v>
      </c>
      <c r="J94" s="4">
        <v>1</v>
      </c>
      <c r="K94" s="4" t="s">
        <v>29</v>
      </c>
      <c r="L94" s="4">
        <v>34</v>
      </c>
      <c r="M94" s="4">
        <v>34</v>
      </c>
      <c r="N94" s="4" t="s">
        <v>280</v>
      </c>
      <c r="O94" s="4" t="s">
        <v>196</v>
      </c>
      <c r="P94" s="4" t="s">
        <v>32</v>
      </c>
      <c r="Q94" s="4">
        <v>0</v>
      </c>
      <c r="R94" s="6">
        <v>44592</v>
      </c>
      <c r="S94" s="5">
        <v>44599</v>
      </c>
      <c r="T94" s="4" t="s">
        <v>33</v>
      </c>
      <c r="U94" s="4">
        <v>34</v>
      </c>
      <c r="V94" s="4">
        <v>0</v>
      </c>
      <c r="W94" s="4">
        <v>0</v>
      </c>
      <c r="X94" s="4">
        <v>2411328</v>
      </c>
    </row>
    <row r="95" s="4" customFormat="1" spans="1:25">
      <c r="A95" s="4">
        <v>17263393725</v>
      </c>
      <c r="B95" s="4" t="s">
        <v>25</v>
      </c>
      <c r="C95" s="4" t="s">
        <v>26</v>
      </c>
      <c r="D95" s="4" t="s">
        <v>281</v>
      </c>
      <c r="E95" s="4" t="s">
        <v>282</v>
      </c>
      <c r="F95" s="5">
        <v>44593</v>
      </c>
      <c r="G95" s="5">
        <v>44594</v>
      </c>
      <c r="H95" s="4">
        <v>1</v>
      </c>
      <c r="I95" s="4">
        <v>1</v>
      </c>
      <c r="J95" s="4">
        <v>1</v>
      </c>
      <c r="K95" s="4" t="s">
        <v>29</v>
      </c>
      <c r="L95" s="4">
        <v>172</v>
      </c>
      <c r="M95" s="4">
        <v>172</v>
      </c>
      <c r="N95" s="4" t="s">
        <v>283</v>
      </c>
      <c r="O95" s="4" t="s">
        <v>196</v>
      </c>
      <c r="P95" s="4" t="s">
        <v>32</v>
      </c>
      <c r="Q95" s="4">
        <v>0</v>
      </c>
      <c r="R95" s="6">
        <v>44592</v>
      </c>
      <c r="S95" s="5">
        <v>44599</v>
      </c>
      <c r="T95" s="4" t="s">
        <v>33</v>
      </c>
      <c r="U95" s="4">
        <v>172</v>
      </c>
      <c r="V95" s="4">
        <v>0</v>
      </c>
      <c r="W95" s="4">
        <v>0</v>
      </c>
      <c r="X95" s="4">
        <v>2411406</v>
      </c>
      <c r="Y95" s="4" t="s">
        <v>284</v>
      </c>
    </row>
    <row r="96" s="4" customFormat="1" spans="1:25">
      <c r="A96" s="4">
        <v>17263696485</v>
      </c>
      <c r="B96" s="4" t="s">
        <v>25</v>
      </c>
      <c r="C96" s="4" t="s">
        <v>26</v>
      </c>
      <c r="D96" s="4" t="s">
        <v>285</v>
      </c>
      <c r="E96" s="4" t="s">
        <v>286</v>
      </c>
      <c r="F96" s="5">
        <v>44595</v>
      </c>
      <c r="G96" s="5">
        <v>44596</v>
      </c>
      <c r="H96" s="4">
        <v>1</v>
      </c>
      <c r="I96" s="4">
        <v>1</v>
      </c>
      <c r="J96" s="4">
        <v>1</v>
      </c>
      <c r="K96" s="4" t="s">
        <v>29</v>
      </c>
      <c r="L96" s="4">
        <v>159</v>
      </c>
      <c r="M96" s="4">
        <v>159</v>
      </c>
      <c r="N96" s="4" t="s">
        <v>287</v>
      </c>
      <c r="O96" s="4" t="s">
        <v>196</v>
      </c>
      <c r="P96" s="4" t="s">
        <v>32</v>
      </c>
      <c r="Q96" s="4">
        <v>0</v>
      </c>
      <c r="R96" s="6">
        <v>44593</v>
      </c>
      <c r="S96" s="5">
        <v>44599</v>
      </c>
      <c r="T96" s="4" t="s">
        <v>33</v>
      </c>
      <c r="U96" s="4">
        <v>159</v>
      </c>
      <c r="V96" s="4">
        <v>0</v>
      </c>
      <c r="W96" s="4">
        <v>0</v>
      </c>
      <c r="X96" s="4">
        <v>2411498</v>
      </c>
      <c r="Y96" s="4">
        <v>648040276</v>
      </c>
    </row>
    <row r="97" s="4" customFormat="1" spans="1:25">
      <c r="A97" s="4">
        <v>17263729550</v>
      </c>
      <c r="B97" s="4" t="s">
        <v>25</v>
      </c>
      <c r="C97" s="4" t="s">
        <v>26</v>
      </c>
      <c r="D97" s="4" t="s">
        <v>288</v>
      </c>
      <c r="E97" s="4" t="s">
        <v>289</v>
      </c>
      <c r="F97" s="5">
        <v>44593</v>
      </c>
      <c r="G97" s="5">
        <v>44594</v>
      </c>
      <c r="H97" s="4">
        <v>1</v>
      </c>
      <c r="I97" s="4">
        <v>1</v>
      </c>
      <c r="J97" s="4">
        <v>1</v>
      </c>
      <c r="K97" s="4" t="s">
        <v>29</v>
      </c>
      <c r="L97" s="4">
        <v>156</v>
      </c>
      <c r="M97" s="4">
        <v>156</v>
      </c>
      <c r="N97" s="4" t="s">
        <v>290</v>
      </c>
      <c r="O97" s="4" t="s">
        <v>196</v>
      </c>
      <c r="P97" s="4" t="s">
        <v>32</v>
      </c>
      <c r="Q97" s="4">
        <v>0</v>
      </c>
      <c r="R97" s="6">
        <v>44593</v>
      </c>
      <c r="S97" s="5">
        <v>44599</v>
      </c>
      <c r="T97" s="4" t="s">
        <v>33</v>
      </c>
      <c r="U97" s="4">
        <v>156</v>
      </c>
      <c r="V97" s="4">
        <v>0</v>
      </c>
      <c r="W97" s="4">
        <v>0</v>
      </c>
      <c r="X97" s="4">
        <v>2411520</v>
      </c>
      <c r="Y97" s="4" t="s">
        <v>291</v>
      </c>
    </row>
    <row r="98" s="4" customFormat="1" spans="1:25">
      <c r="A98" s="4">
        <v>17265773338</v>
      </c>
      <c r="B98" s="4" t="s">
        <v>25</v>
      </c>
      <c r="C98" s="4" t="s">
        <v>26</v>
      </c>
      <c r="D98" s="4" t="s">
        <v>292</v>
      </c>
      <c r="E98" s="4" t="s">
        <v>293</v>
      </c>
      <c r="F98" s="5">
        <v>44597</v>
      </c>
      <c r="G98" s="5">
        <v>44598</v>
      </c>
      <c r="H98" s="4">
        <v>1</v>
      </c>
      <c r="I98" s="4">
        <v>1</v>
      </c>
      <c r="J98" s="4">
        <v>1</v>
      </c>
      <c r="K98" s="4" t="s">
        <v>29</v>
      </c>
      <c r="L98" s="4">
        <v>164</v>
      </c>
      <c r="M98" s="4">
        <v>164</v>
      </c>
      <c r="N98" s="4" t="s">
        <v>294</v>
      </c>
      <c r="O98" s="4" t="s">
        <v>196</v>
      </c>
      <c r="P98" s="4" t="s">
        <v>32</v>
      </c>
      <c r="Q98" s="4">
        <v>0</v>
      </c>
      <c r="R98" s="6">
        <v>44594</v>
      </c>
      <c r="S98" s="5">
        <v>44599</v>
      </c>
      <c r="T98" s="4" t="s">
        <v>33</v>
      </c>
      <c r="U98" s="4">
        <v>164</v>
      </c>
      <c r="V98" s="4">
        <v>0</v>
      </c>
      <c r="W98" s="4">
        <v>0</v>
      </c>
      <c r="X98" s="4">
        <v>2411826</v>
      </c>
      <c r="Y98" s="4">
        <v>23388474</v>
      </c>
    </row>
    <row r="99" s="4" customFormat="1" spans="1:25">
      <c r="A99" s="4">
        <v>17269334561</v>
      </c>
      <c r="B99" s="4" t="s">
        <v>25</v>
      </c>
      <c r="C99" s="4" t="s">
        <v>26</v>
      </c>
      <c r="D99" s="4" t="s">
        <v>63</v>
      </c>
      <c r="E99" s="4" t="s">
        <v>295</v>
      </c>
      <c r="F99" s="5">
        <v>44594</v>
      </c>
      <c r="G99" s="5">
        <v>44595</v>
      </c>
      <c r="H99" s="4">
        <v>1</v>
      </c>
      <c r="I99" s="4">
        <v>1</v>
      </c>
      <c r="J99" s="4">
        <v>1</v>
      </c>
      <c r="K99" s="4" t="s">
        <v>29</v>
      </c>
      <c r="L99" s="4">
        <v>62</v>
      </c>
      <c r="M99" s="4">
        <v>62</v>
      </c>
      <c r="N99" s="4" t="s">
        <v>296</v>
      </c>
      <c r="O99" s="4" t="s">
        <v>196</v>
      </c>
      <c r="P99" s="4" t="s">
        <v>32</v>
      </c>
      <c r="Q99" s="4">
        <v>0</v>
      </c>
      <c r="R99" s="6">
        <v>44594</v>
      </c>
      <c r="S99" s="5">
        <v>44599</v>
      </c>
      <c r="T99" s="4" t="s">
        <v>33</v>
      </c>
      <c r="U99" s="4">
        <v>62</v>
      </c>
      <c r="V99" s="4">
        <v>0</v>
      </c>
      <c r="W99" s="4">
        <v>0</v>
      </c>
      <c r="X99" s="4">
        <v>2411886</v>
      </c>
      <c r="Y99" s="4" t="s">
        <v>297</v>
      </c>
    </row>
    <row r="100" s="4" customFormat="1" spans="1:24">
      <c r="A100" s="4">
        <v>17272008747</v>
      </c>
      <c r="B100" s="4" t="s">
        <v>25</v>
      </c>
      <c r="C100" s="4" t="s">
        <v>26</v>
      </c>
      <c r="D100" s="4" t="s">
        <v>298</v>
      </c>
      <c r="E100" s="4" t="s">
        <v>299</v>
      </c>
      <c r="F100" s="5">
        <v>44595</v>
      </c>
      <c r="G100" s="5">
        <v>44596</v>
      </c>
      <c r="H100" s="4">
        <v>1</v>
      </c>
      <c r="I100" s="4">
        <v>1</v>
      </c>
      <c r="J100" s="4">
        <v>1</v>
      </c>
      <c r="K100" s="4" t="s">
        <v>29</v>
      </c>
      <c r="L100" s="4">
        <v>34</v>
      </c>
      <c r="M100" s="4">
        <v>34</v>
      </c>
      <c r="N100" s="4" t="s">
        <v>300</v>
      </c>
      <c r="O100" s="4" t="s">
        <v>196</v>
      </c>
      <c r="P100" s="4" t="s">
        <v>32</v>
      </c>
      <c r="Q100" s="4">
        <v>0</v>
      </c>
      <c r="R100" s="6">
        <v>44594</v>
      </c>
      <c r="S100" s="5">
        <v>44599</v>
      </c>
      <c r="T100" s="4" t="s">
        <v>33</v>
      </c>
      <c r="U100" s="4">
        <v>34</v>
      </c>
      <c r="V100" s="4">
        <v>0</v>
      </c>
      <c r="W100" s="4">
        <v>0</v>
      </c>
      <c r="X100" s="4">
        <v>2412211</v>
      </c>
    </row>
    <row r="101" s="4" customFormat="1" spans="1:24">
      <c r="A101" s="4">
        <v>17272390317</v>
      </c>
      <c r="B101" s="4" t="s">
        <v>25</v>
      </c>
      <c r="C101" s="4" t="s">
        <v>26</v>
      </c>
      <c r="D101" s="4" t="s">
        <v>301</v>
      </c>
      <c r="E101" s="4" t="s">
        <v>302</v>
      </c>
      <c r="F101" s="5">
        <v>44597</v>
      </c>
      <c r="G101" s="5">
        <v>44598</v>
      </c>
      <c r="H101" s="4">
        <v>1</v>
      </c>
      <c r="I101" s="4">
        <v>1</v>
      </c>
      <c r="J101" s="4">
        <v>1</v>
      </c>
      <c r="K101" s="4" t="s">
        <v>29</v>
      </c>
      <c r="L101" s="4">
        <v>68</v>
      </c>
      <c r="M101" s="4">
        <v>68</v>
      </c>
      <c r="N101" s="4" t="s">
        <v>303</v>
      </c>
      <c r="O101" s="4" t="s">
        <v>196</v>
      </c>
      <c r="P101" s="4" t="s">
        <v>32</v>
      </c>
      <c r="Q101" s="4">
        <v>0</v>
      </c>
      <c r="R101" s="6">
        <v>44595</v>
      </c>
      <c r="S101" s="5">
        <v>44599</v>
      </c>
      <c r="T101" s="4" t="s">
        <v>33</v>
      </c>
      <c r="U101" s="4">
        <v>68</v>
      </c>
      <c r="V101" s="4">
        <v>0</v>
      </c>
      <c r="W101" s="4">
        <v>0</v>
      </c>
      <c r="X101" s="4">
        <v>2412262</v>
      </c>
    </row>
    <row r="102" s="4" customFormat="1" spans="1:25">
      <c r="A102" s="4">
        <v>17272714091</v>
      </c>
      <c r="B102" s="4" t="s">
        <v>25</v>
      </c>
      <c r="C102" s="4" t="s">
        <v>26</v>
      </c>
      <c r="D102" s="4" t="s">
        <v>304</v>
      </c>
      <c r="E102" s="4" t="s">
        <v>305</v>
      </c>
      <c r="F102" s="5">
        <v>44595</v>
      </c>
      <c r="G102" s="5">
        <v>44596</v>
      </c>
      <c r="H102" s="4">
        <v>1</v>
      </c>
      <c r="I102" s="4">
        <v>1</v>
      </c>
      <c r="J102" s="4">
        <v>1</v>
      </c>
      <c r="K102" s="4" t="s">
        <v>29</v>
      </c>
      <c r="L102" s="4">
        <v>71</v>
      </c>
      <c r="M102" s="4">
        <v>71</v>
      </c>
      <c r="N102" s="4" t="s">
        <v>306</v>
      </c>
      <c r="O102" s="4" t="s">
        <v>196</v>
      </c>
      <c r="P102" s="4" t="s">
        <v>32</v>
      </c>
      <c r="Q102" s="4">
        <v>0</v>
      </c>
      <c r="R102" s="6">
        <v>44595</v>
      </c>
      <c r="S102" s="5">
        <v>44599</v>
      </c>
      <c r="T102" s="4" t="s">
        <v>33</v>
      </c>
      <c r="U102" s="4">
        <v>71</v>
      </c>
      <c r="V102" s="4">
        <v>0</v>
      </c>
      <c r="W102" s="4">
        <v>0</v>
      </c>
      <c r="X102" s="4">
        <v>2412340</v>
      </c>
      <c r="Y102" s="4">
        <v>8608</v>
      </c>
    </row>
    <row r="103" s="4" customFormat="1" spans="1:24">
      <c r="A103" s="4">
        <v>17251998233</v>
      </c>
      <c r="B103" s="4" t="s">
        <v>25</v>
      </c>
      <c r="C103" s="4" t="s">
        <v>76</v>
      </c>
      <c r="D103" s="4" t="s">
        <v>261</v>
      </c>
      <c r="E103" s="4" t="s">
        <v>262</v>
      </c>
      <c r="F103" s="5">
        <v>44595</v>
      </c>
      <c r="G103" s="5">
        <v>44597</v>
      </c>
      <c r="H103" s="4">
        <v>1</v>
      </c>
      <c r="I103" s="4">
        <v>2</v>
      </c>
      <c r="J103" s="4">
        <v>2</v>
      </c>
      <c r="K103" s="4" t="s">
        <v>29</v>
      </c>
      <c r="L103" s="4">
        <v>-122</v>
      </c>
      <c r="M103" s="4">
        <v>-122</v>
      </c>
      <c r="N103" s="4" t="s">
        <v>263</v>
      </c>
      <c r="O103" s="4" t="s">
        <v>196</v>
      </c>
      <c r="P103" s="4" t="s">
        <v>32</v>
      </c>
      <c r="Q103" s="4">
        <v>0</v>
      </c>
      <c r="R103" s="6">
        <v>44590</v>
      </c>
      <c r="S103" s="5">
        <v>44599</v>
      </c>
      <c r="T103" s="4" t="s">
        <v>33</v>
      </c>
      <c r="U103" s="4">
        <v>-122</v>
      </c>
      <c r="V103" s="4">
        <v>0</v>
      </c>
      <c r="W103" s="4">
        <v>0</v>
      </c>
      <c r="X103" s="4">
        <v>2410410</v>
      </c>
    </row>
    <row r="104" s="4" customFormat="1" spans="1:25">
      <c r="A104" s="4">
        <v>17272733696</v>
      </c>
      <c r="B104" s="4" t="s">
        <v>25</v>
      </c>
      <c r="C104" s="4" t="s">
        <v>26</v>
      </c>
      <c r="D104" s="4" t="s">
        <v>307</v>
      </c>
      <c r="E104" s="4" t="s">
        <v>308</v>
      </c>
      <c r="F104" s="5">
        <v>44595</v>
      </c>
      <c r="G104" s="5">
        <v>44597</v>
      </c>
      <c r="H104" s="4">
        <v>1</v>
      </c>
      <c r="I104" s="4">
        <v>2</v>
      </c>
      <c r="J104" s="4">
        <v>2</v>
      </c>
      <c r="K104" s="4" t="s">
        <v>29</v>
      </c>
      <c r="L104" s="4">
        <v>126</v>
      </c>
      <c r="M104" s="4">
        <v>126</v>
      </c>
      <c r="N104" s="4" t="s">
        <v>309</v>
      </c>
      <c r="O104" s="4" t="s">
        <v>196</v>
      </c>
      <c r="P104" s="4" t="s">
        <v>32</v>
      </c>
      <c r="Q104" s="4">
        <v>0</v>
      </c>
      <c r="R104" s="6">
        <v>44595</v>
      </c>
      <c r="S104" s="5">
        <v>44599</v>
      </c>
      <c r="T104" s="4" t="s">
        <v>33</v>
      </c>
      <c r="U104" s="4">
        <v>126</v>
      </c>
      <c r="V104" s="4">
        <v>0</v>
      </c>
      <c r="W104" s="4">
        <v>0</v>
      </c>
      <c r="X104" s="4">
        <v>2412341</v>
      </c>
      <c r="Y104" s="4" t="s">
        <v>310</v>
      </c>
    </row>
    <row r="105" s="4" customFormat="1" spans="1:25">
      <c r="A105" s="4">
        <v>17278643236</v>
      </c>
      <c r="B105" s="4" t="s">
        <v>25</v>
      </c>
      <c r="C105" s="4" t="s">
        <v>26</v>
      </c>
      <c r="D105" s="4" t="s">
        <v>311</v>
      </c>
      <c r="E105" s="4" t="s">
        <v>312</v>
      </c>
      <c r="F105" s="5">
        <v>44595</v>
      </c>
      <c r="G105" s="5">
        <v>44596</v>
      </c>
      <c r="H105" s="4">
        <v>1</v>
      </c>
      <c r="I105" s="4">
        <v>1</v>
      </c>
      <c r="J105" s="4">
        <v>1</v>
      </c>
      <c r="K105" s="4" t="s">
        <v>29</v>
      </c>
      <c r="L105" s="4">
        <v>105</v>
      </c>
      <c r="M105" s="4">
        <v>105</v>
      </c>
      <c r="N105" s="4" t="s">
        <v>313</v>
      </c>
      <c r="O105" s="4" t="s">
        <v>196</v>
      </c>
      <c r="P105" s="4" t="s">
        <v>32</v>
      </c>
      <c r="Q105" s="4">
        <v>0</v>
      </c>
      <c r="R105" s="6">
        <v>44595</v>
      </c>
      <c r="S105" s="5">
        <v>44599</v>
      </c>
      <c r="T105" s="4" t="s">
        <v>33</v>
      </c>
      <c r="U105" s="4">
        <v>105</v>
      </c>
      <c r="V105" s="4">
        <v>0</v>
      </c>
      <c r="W105" s="4">
        <v>0</v>
      </c>
      <c r="X105" s="4">
        <v>2412617</v>
      </c>
      <c r="Y105" s="4">
        <v>42712389</v>
      </c>
    </row>
    <row r="106" s="4" customFormat="1" spans="1:25">
      <c r="A106" s="4">
        <v>17279426872</v>
      </c>
      <c r="B106" s="4" t="s">
        <v>25</v>
      </c>
      <c r="C106" s="4" t="s">
        <v>26</v>
      </c>
      <c r="D106" s="4" t="s">
        <v>314</v>
      </c>
      <c r="E106" s="4" t="s">
        <v>64</v>
      </c>
      <c r="F106" s="5">
        <v>44596</v>
      </c>
      <c r="G106" s="5">
        <v>44597</v>
      </c>
      <c r="H106" s="4">
        <v>1</v>
      </c>
      <c r="I106" s="4">
        <v>1</v>
      </c>
      <c r="J106" s="4">
        <v>1</v>
      </c>
      <c r="K106" s="4" t="s">
        <v>29</v>
      </c>
      <c r="L106" s="4">
        <v>114</v>
      </c>
      <c r="M106" s="4">
        <v>114</v>
      </c>
      <c r="N106" s="4" t="s">
        <v>315</v>
      </c>
      <c r="O106" s="4" t="s">
        <v>196</v>
      </c>
      <c r="P106" s="4" t="s">
        <v>32</v>
      </c>
      <c r="Q106" s="4">
        <v>0</v>
      </c>
      <c r="R106" s="6">
        <v>44596</v>
      </c>
      <c r="S106" s="5">
        <v>44599</v>
      </c>
      <c r="T106" s="4" t="s">
        <v>33</v>
      </c>
      <c r="U106" s="4">
        <v>114</v>
      </c>
      <c r="V106" s="4">
        <v>0</v>
      </c>
      <c r="W106" s="4">
        <v>0</v>
      </c>
      <c r="X106" s="4">
        <v>2412721</v>
      </c>
      <c r="Y106" s="4">
        <v>103928763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5"/>
  <sheetViews>
    <sheetView tabSelected="1" workbookViewId="0">
      <selection activeCell="A114" sqref="A114"/>
    </sheetView>
  </sheetViews>
  <sheetFormatPr defaultColWidth="9" defaultRowHeight="13.5"/>
  <cols>
    <col min="1" max="1" width="11.625" style="4" customWidth="1"/>
    <col min="2" max="3" width="11.5" style="4"/>
    <col min="4" max="5" width="9.375" style="4"/>
    <col min="6" max="6" width="10.375" style="4"/>
    <col min="7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316</v>
      </c>
    </row>
    <row r="2" s="4" customFormat="1" spans="1:10">
      <c r="A2" s="4">
        <v>16755575892</v>
      </c>
      <c r="B2" s="5">
        <v>44588</v>
      </c>
      <c r="C2" s="5">
        <v>44591</v>
      </c>
      <c r="D2" s="4">
        <v>34.94</v>
      </c>
      <c r="E2" s="4" t="str">
        <f>VLOOKUP(A2,HOP!A:L,12,0)</f>
        <v>40.00</v>
      </c>
      <c r="F2" s="4" t="str">
        <f>VLOOKUP(A2,HOP!A:C,3,0)</f>
        <v>2292629</v>
      </c>
      <c r="G2" s="4">
        <f>D2-E2</f>
        <v>-5.06</v>
      </c>
      <c r="H2" s="4" t="str">
        <f>$H$1&amp;F2</f>
        <v>，2292629</v>
      </c>
      <c r="I2" s="4" t="str">
        <f>VLOOKUP(A2,HOP!A:T,20,0)</f>
        <v>直连</v>
      </c>
      <c r="J2" s="4" t="s">
        <v>317</v>
      </c>
    </row>
    <row r="3" s="4" customFormat="1" hidden="1" spans="1:9">
      <c r="A3" s="4">
        <v>16927176549</v>
      </c>
      <c r="B3" s="5">
        <v>44586</v>
      </c>
      <c r="C3" s="5">
        <v>44589</v>
      </c>
      <c r="D3" s="4">
        <v>603</v>
      </c>
      <c r="E3" s="4" t="str">
        <f>VLOOKUP(A3,HOP!A:L,12,0)</f>
        <v>603.00</v>
      </c>
      <c r="F3" s="4" t="str">
        <f>VLOOKUP(A3,HOP!A:C,3,0)</f>
        <v>2328150</v>
      </c>
      <c r="G3" s="4">
        <f t="shared" ref="G3:G34" si="0">D3-E3</f>
        <v>0</v>
      </c>
      <c r="H3" s="4" t="str">
        <f t="shared" ref="H3:H34" si="1">$H$1&amp;F3</f>
        <v>，2328150</v>
      </c>
      <c r="I3" s="4" t="str">
        <f>VLOOKUP(A3,HOP!A:T,20,0)</f>
        <v>直连</v>
      </c>
    </row>
    <row r="4" s="4" customFormat="1" hidden="1" spans="1:9">
      <c r="A4" s="4">
        <v>16980679721</v>
      </c>
      <c r="B4" s="5">
        <v>44584</v>
      </c>
      <c r="C4" s="5">
        <v>44588</v>
      </c>
      <c r="D4" s="4">
        <v>108</v>
      </c>
      <c r="E4" s="4" t="str">
        <f>VLOOKUP(A4,HOP!A:L,12,0)</f>
        <v>108.00</v>
      </c>
      <c r="F4" s="4" t="str">
        <f>VLOOKUP(A4,HOP!A:C,3,0)</f>
        <v>2339684</v>
      </c>
      <c r="G4" s="4">
        <f t="shared" si="0"/>
        <v>0</v>
      </c>
      <c r="H4" s="4" t="str">
        <f t="shared" si="1"/>
        <v>，2339684</v>
      </c>
      <c r="I4" s="4" t="str">
        <f>VLOOKUP(A4,HOP!A:T,20,0)</f>
        <v>直连</v>
      </c>
    </row>
    <row r="5" s="4" customFormat="1" hidden="1" spans="1:9">
      <c r="A5" s="4">
        <v>16992596054</v>
      </c>
      <c r="B5" s="5">
        <v>44585</v>
      </c>
      <c r="C5" s="5">
        <v>44587</v>
      </c>
      <c r="D5" s="4">
        <v>0</v>
      </c>
      <c r="E5" s="4" t="str">
        <f>VLOOKUP(A5,HOP!A:L,12,0)</f>
        <v>0.00</v>
      </c>
      <c r="F5" s="4" t="str">
        <f>VLOOKUP(A5,HOP!A:C,3,0)</f>
        <v>2342186</v>
      </c>
      <c r="G5" s="4">
        <f t="shared" si="0"/>
        <v>0</v>
      </c>
      <c r="H5" s="4" t="str">
        <f t="shared" si="1"/>
        <v>，2342186</v>
      </c>
      <c r="I5" s="4" t="str">
        <f>VLOOKUP(A5,HOP!A:T,20,0)</f>
        <v>直连</v>
      </c>
    </row>
    <row r="6" s="4" customFormat="1" hidden="1" spans="1:9">
      <c r="A6" s="4">
        <v>17025182131</v>
      </c>
      <c r="B6" s="5">
        <v>44587</v>
      </c>
      <c r="C6" s="5">
        <v>44588</v>
      </c>
      <c r="D6" s="4">
        <v>322</v>
      </c>
      <c r="E6" s="4" t="str">
        <f>VLOOKUP(A6,HOP!A:L,12,0)</f>
        <v>322.00</v>
      </c>
      <c r="F6" s="4" t="str">
        <f>VLOOKUP(A6,HOP!A:C,3,0)</f>
        <v>2349561</v>
      </c>
      <c r="G6" s="4">
        <f t="shared" si="0"/>
        <v>0</v>
      </c>
      <c r="H6" s="4" t="str">
        <f t="shared" si="1"/>
        <v>，2349561</v>
      </c>
      <c r="I6" s="4" t="str">
        <f>VLOOKUP(A6,HOP!A:T,20,0)</f>
        <v>直连</v>
      </c>
    </row>
    <row r="7" s="4" customFormat="1" hidden="1" spans="1:9">
      <c r="A7" s="4">
        <v>17052871903</v>
      </c>
      <c r="B7" s="5">
        <v>44585</v>
      </c>
      <c r="C7" s="5">
        <v>44589</v>
      </c>
      <c r="D7" s="4">
        <v>312</v>
      </c>
      <c r="E7" s="4" t="str">
        <f>VLOOKUP(A7,HOP!A:L,12,0)</f>
        <v>312.00</v>
      </c>
      <c r="F7" s="4" t="str">
        <f>VLOOKUP(A7,HOP!A:C,3,0)</f>
        <v>2356901</v>
      </c>
      <c r="G7" s="4">
        <f t="shared" si="0"/>
        <v>0</v>
      </c>
      <c r="H7" s="4" t="str">
        <f t="shared" si="1"/>
        <v>，2356901</v>
      </c>
      <c r="I7" s="4" t="str">
        <f>VLOOKUP(A7,HOP!A:T,20,0)</f>
        <v>直连</v>
      </c>
    </row>
    <row r="8" s="4" customFormat="1" hidden="1" spans="1:9">
      <c r="A8" s="4">
        <v>17110092648</v>
      </c>
      <c r="B8" s="5">
        <v>44586</v>
      </c>
      <c r="C8" s="5">
        <v>44587</v>
      </c>
      <c r="D8" s="4">
        <v>34</v>
      </c>
      <c r="E8" s="4" t="str">
        <f>VLOOKUP(A8,HOP!A:L,12,0)</f>
        <v>34.00</v>
      </c>
      <c r="F8" s="4" t="str">
        <f>VLOOKUP(A8,HOP!A:C,3,0)</f>
        <v>2370998</v>
      </c>
      <c r="G8" s="4">
        <f t="shared" si="0"/>
        <v>0</v>
      </c>
      <c r="H8" s="4" t="str">
        <f t="shared" si="1"/>
        <v>，2370998</v>
      </c>
      <c r="I8" s="4" t="str">
        <f>VLOOKUP(A8,HOP!A:T,20,0)</f>
        <v>直连</v>
      </c>
    </row>
    <row r="9" s="4" customFormat="1" hidden="1" spans="1:9">
      <c r="A9" s="4">
        <v>17117838921</v>
      </c>
      <c r="B9" s="5">
        <v>44589</v>
      </c>
      <c r="C9" s="5">
        <v>44590</v>
      </c>
      <c r="D9" s="4">
        <v>190</v>
      </c>
      <c r="E9" s="4" t="str">
        <f>VLOOKUP(A9,HOP!A:L,12,0)</f>
        <v>190.00</v>
      </c>
      <c r="F9" s="4" t="str">
        <f>VLOOKUP(A9,HOP!A:C,3,0)</f>
        <v>2372949</v>
      </c>
      <c r="G9" s="4">
        <f t="shared" si="0"/>
        <v>0</v>
      </c>
      <c r="H9" s="4" t="str">
        <f t="shared" si="1"/>
        <v>，2372949</v>
      </c>
      <c r="I9" s="4" t="str">
        <f>VLOOKUP(A9,HOP!A:T,20,0)</f>
        <v>直连</v>
      </c>
    </row>
    <row r="10" s="4" customFormat="1" hidden="1" spans="1:9">
      <c r="A10" s="4">
        <v>17131204821</v>
      </c>
      <c r="B10" s="5">
        <v>44585</v>
      </c>
      <c r="C10" s="5">
        <v>44587</v>
      </c>
      <c r="D10" s="4">
        <v>144</v>
      </c>
      <c r="E10" s="4" t="str">
        <f>VLOOKUP(A10,HOP!A:L,12,0)</f>
        <v>144.00</v>
      </c>
      <c r="F10" s="4" t="str">
        <f>VLOOKUP(A10,HOP!A:C,3,0)</f>
        <v>2376739</v>
      </c>
      <c r="G10" s="4">
        <f t="shared" si="0"/>
        <v>0</v>
      </c>
      <c r="H10" s="4" t="str">
        <f t="shared" si="1"/>
        <v>，2376739</v>
      </c>
      <c r="I10" s="4" t="str">
        <f>VLOOKUP(A10,HOP!A:T,20,0)</f>
        <v>直连</v>
      </c>
    </row>
    <row r="11" s="4" customFormat="1" hidden="1" spans="1:9">
      <c r="A11" s="4">
        <v>17131211751</v>
      </c>
      <c r="B11" s="5">
        <v>44587</v>
      </c>
      <c r="C11" s="5">
        <v>44588</v>
      </c>
      <c r="D11" s="4">
        <v>72</v>
      </c>
      <c r="E11" s="4" t="str">
        <f>VLOOKUP(A11,HOP!A:L,12,0)</f>
        <v>72.00</v>
      </c>
      <c r="F11" s="4" t="str">
        <f>VLOOKUP(A11,HOP!A:C,3,0)</f>
        <v>2376742</v>
      </c>
      <c r="G11" s="4">
        <f t="shared" si="0"/>
        <v>0</v>
      </c>
      <c r="H11" s="4" t="str">
        <f t="shared" si="1"/>
        <v>，2376742</v>
      </c>
      <c r="I11" s="4" t="str">
        <f>VLOOKUP(A11,HOP!A:T,20,0)</f>
        <v>直连</v>
      </c>
    </row>
    <row r="12" s="4" customFormat="1" hidden="1" spans="1:9">
      <c r="A12" s="4">
        <v>17163339832</v>
      </c>
      <c r="B12" s="5">
        <v>44587</v>
      </c>
      <c r="C12" s="5">
        <v>44589</v>
      </c>
      <c r="D12" s="4">
        <v>64</v>
      </c>
      <c r="E12" s="4" t="str">
        <f>VLOOKUP(A12,HOP!A:L,12,0)</f>
        <v>64.00</v>
      </c>
      <c r="F12" s="4" t="str">
        <f>VLOOKUP(A12,HOP!A:C,3,0)</f>
        <v>2385797</v>
      </c>
      <c r="G12" s="4">
        <f t="shared" si="0"/>
        <v>0</v>
      </c>
      <c r="H12" s="4" t="str">
        <f t="shared" si="1"/>
        <v>，2385797</v>
      </c>
      <c r="I12" s="4" t="str">
        <f>VLOOKUP(A12,HOP!A:T,20,0)</f>
        <v>直连</v>
      </c>
    </row>
    <row r="13" s="4" customFormat="1" hidden="1" spans="1:9">
      <c r="A13" s="4">
        <v>17163353470</v>
      </c>
      <c r="B13" s="5">
        <v>44585</v>
      </c>
      <c r="C13" s="5">
        <v>44587</v>
      </c>
      <c r="D13" s="4">
        <v>376</v>
      </c>
      <c r="E13" s="4" t="str">
        <f>VLOOKUP(A13,HOP!A:L,12,0)</f>
        <v>376.00</v>
      </c>
      <c r="F13" s="4" t="str">
        <f>VLOOKUP(A13,HOP!A:C,3,0)</f>
        <v>2385806</v>
      </c>
      <c r="G13" s="4">
        <f t="shared" si="0"/>
        <v>0</v>
      </c>
      <c r="H13" s="4" t="str">
        <f t="shared" si="1"/>
        <v>，2385806</v>
      </c>
      <c r="I13" s="4" t="str">
        <f>VLOOKUP(A13,HOP!A:T,20,0)</f>
        <v>直连</v>
      </c>
    </row>
    <row r="14" s="4" customFormat="1" spans="1:9">
      <c r="A14" s="4">
        <v>17166077309</v>
      </c>
      <c r="B14" s="5">
        <v>44588</v>
      </c>
      <c r="C14" s="5">
        <v>44589</v>
      </c>
      <c r="D14" s="4">
        <v>12.01</v>
      </c>
      <c r="E14" s="4" t="str">
        <f>VLOOKUP(A14,HOP!A:L,12,0)</f>
        <v>12.55</v>
      </c>
      <c r="F14" s="4" t="str">
        <f>VLOOKUP(A14,HOP!A:C,3,0)</f>
        <v>2387345</v>
      </c>
      <c r="G14" s="4">
        <f t="shared" si="0"/>
        <v>-0.540000000000001</v>
      </c>
      <c r="H14" s="4" t="str">
        <f t="shared" si="1"/>
        <v>，2387345</v>
      </c>
      <c r="I14" s="4" t="str">
        <f>VLOOKUP(A14,HOP!A:T,20,0)</f>
        <v>直连</v>
      </c>
    </row>
    <row r="15" s="4" customFormat="1" hidden="1" spans="1:9">
      <c r="A15" s="4">
        <v>17172316480</v>
      </c>
      <c r="B15" s="5">
        <v>44583</v>
      </c>
      <c r="C15" s="5">
        <v>44587</v>
      </c>
      <c r="D15" s="4">
        <v>3451</v>
      </c>
      <c r="E15" s="4" t="str">
        <f>VLOOKUP(A15,HOP!A:L,12,0)</f>
        <v>3451.00</v>
      </c>
      <c r="F15" s="4" t="str">
        <f>VLOOKUP(A15,HOP!A:C,3,0)</f>
        <v>2389491</v>
      </c>
      <c r="G15" s="4">
        <f t="shared" si="0"/>
        <v>0</v>
      </c>
      <c r="H15" s="4" t="str">
        <f t="shared" si="1"/>
        <v>，2389491</v>
      </c>
      <c r="I15" s="4" t="str">
        <f>VLOOKUP(A15,HOP!A:T,20,0)</f>
        <v>直连</v>
      </c>
    </row>
    <row r="16" s="4" customFormat="1" hidden="1" spans="1:9">
      <c r="A16" s="4">
        <v>17172426474</v>
      </c>
      <c r="B16" s="5">
        <v>44584</v>
      </c>
      <c r="C16" s="5">
        <v>44585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hidden="1" spans="1:9">
      <c r="A17" s="4">
        <v>17172724117</v>
      </c>
      <c r="B17" s="5">
        <v>44586</v>
      </c>
      <c r="C17" s="5">
        <v>44590</v>
      </c>
      <c r="D17" s="4">
        <v>1740</v>
      </c>
      <c r="E17" s="4" t="str">
        <f>VLOOKUP(A17,HOP!A:L,12,0)</f>
        <v>1740.00</v>
      </c>
      <c r="F17" s="4" t="str">
        <f>VLOOKUP(A17,HOP!A:C,3,0)</f>
        <v>2389824</v>
      </c>
      <c r="G17" s="4">
        <f t="shared" si="0"/>
        <v>0</v>
      </c>
      <c r="H17" s="4" t="str">
        <f t="shared" si="1"/>
        <v>，2389824</v>
      </c>
      <c r="I17" s="4" t="str">
        <f>VLOOKUP(A17,HOP!A:T,20,0)</f>
        <v>直连</v>
      </c>
    </row>
    <row r="18" s="4" customFormat="1" hidden="1" spans="1:9">
      <c r="A18" s="4">
        <v>17185250182</v>
      </c>
      <c r="B18" s="5">
        <v>44586</v>
      </c>
      <c r="C18" s="5">
        <v>44588</v>
      </c>
      <c r="D18" s="4">
        <v>192</v>
      </c>
      <c r="E18" s="4" t="str">
        <f>VLOOKUP(A18,HOP!A:L,12,0)</f>
        <v>192.00</v>
      </c>
      <c r="F18" s="4" t="str">
        <f>VLOOKUP(A18,HOP!A:C,3,0)</f>
        <v>2394234</v>
      </c>
      <c r="G18" s="4">
        <f t="shared" si="0"/>
        <v>0</v>
      </c>
      <c r="H18" s="4" t="str">
        <f t="shared" si="1"/>
        <v>，2394234</v>
      </c>
      <c r="I18" s="4" t="str">
        <f>VLOOKUP(A18,HOP!A:T,20,0)</f>
        <v>直连</v>
      </c>
    </row>
    <row r="19" s="4" customFormat="1" hidden="1" spans="1:9">
      <c r="A19" s="4">
        <v>17193493386</v>
      </c>
      <c r="B19" s="5">
        <v>44590</v>
      </c>
      <c r="C19" s="5">
        <v>44591</v>
      </c>
      <c r="D19" s="4">
        <v>174</v>
      </c>
      <c r="E19" s="4" t="str">
        <f>VLOOKUP(A19,HOP!A:L,12,0)</f>
        <v>174.00</v>
      </c>
      <c r="F19" s="4" t="str">
        <f>VLOOKUP(A19,HOP!A:C,3,0)</f>
        <v>2397558</v>
      </c>
      <c r="G19" s="4">
        <f t="shared" si="0"/>
        <v>0</v>
      </c>
      <c r="H19" s="4" t="str">
        <f t="shared" si="1"/>
        <v>，2397558</v>
      </c>
      <c r="I19" s="4" t="str">
        <f>VLOOKUP(A19,HOP!A:T,20,0)</f>
        <v>直连</v>
      </c>
    </row>
    <row r="20" s="4" customFormat="1" hidden="1" spans="1:9">
      <c r="A20" s="4">
        <v>17193630235</v>
      </c>
      <c r="B20" s="5">
        <v>44586</v>
      </c>
      <c r="C20" s="5">
        <v>44588</v>
      </c>
      <c r="D20" s="4">
        <v>370</v>
      </c>
      <c r="E20" s="4" t="str">
        <f>VLOOKUP(A20,HOP!A:L,12,0)</f>
        <v>370.00</v>
      </c>
      <c r="F20" s="4" t="str">
        <f>VLOOKUP(A20,HOP!A:C,3,0)</f>
        <v>2397693</v>
      </c>
      <c r="G20" s="4">
        <f t="shared" si="0"/>
        <v>0</v>
      </c>
      <c r="H20" s="4" t="str">
        <f t="shared" si="1"/>
        <v>，2397693</v>
      </c>
      <c r="I20" s="4" t="str">
        <f>VLOOKUP(A20,HOP!A:T,20,0)</f>
        <v>直连</v>
      </c>
    </row>
    <row r="21" s="4" customFormat="1" hidden="1" spans="1:9">
      <c r="A21" s="4">
        <v>17200870502</v>
      </c>
      <c r="B21" s="5">
        <v>44584</v>
      </c>
      <c r="C21" s="5">
        <v>44587</v>
      </c>
      <c r="D21" s="4">
        <v>342</v>
      </c>
      <c r="E21" s="4" t="str">
        <f>VLOOKUP(A21,HOP!A:L,12,0)</f>
        <v>342.00</v>
      </c>
      <c r="F21" s="4" t="str">
        <f>VLOOKUP(A21,HOP!A:C,3,0)</f>
        <v>2401009</v>
      </c>
      <c r="G21" s="4">
        <f t="shared" si="0"/>
        <v>0</v>
      </c>
      <c r="H21" s="4" t="str">
        <f t="shared" si="1"/>
        <v>，2401009</v>
      </c>
      <c r="I21" s="4" t="str">
        <f>VLOOKUP(A21,HOP!A:T,20,0)</f>
        <v>直连</v>
      </c>
    </row>
    <row r="22" s="4" customFormat="1" hidden="1" spans="1:9">
      <c r="A22" s="4">
        <v>17201898038</v>
      </c>
      <c r="B22" s="5">
        <v>44584</v>
      </c>
      <c r="C22" s="5">
        <v>44585</v>
      </c>
      <c r="D22" s="4">
        <v>21</v>
      </c>
      <c r="E22" s="4" t="str">
        <f>VLOOKUP(A22,HOP!A:L,12,0)</f>
        <v>21.00</v>
      </c>
      <c r="F22" s="4" t="str">
        <f>VLOOKUP(A22,HOP!A:C,3,0)</f>
        <v>2401627</v>
      </c>
      <c r="G22" s="4">
        <f t="shared" si="0"/>
        <v>0</v>
      </c>
      <c r="H22" s="4" t="str">
        <f t="shared" si="1"/>
        <v>，2401627</v>
      </c>
      <c r="I22" s="4" t="str">
        <f>VLOOKUP(A22,HOP!A:T,20,0)</f>
        <v>直连</v>
      </c>
    </row>
    <row r="23" s="4" customFormat="1" hidden="1" spans="1:9">
      <c r="A23" s="4">
        <v>17204419571</v>
      </c>
      <c r="B23" s="5">
        <v>44582</v>
      </c>
      <c r="C23" s="5">
        <v>44588</v>
      </c>
      <c r="D23" s="4">
        <v>258</v>
      </c>
      <c r="E23" s="4" t="str">
        <f>VLOOKUP(A23,HOP!A:L,12,0)</f>
        <v>258.00</v>
      </c>
      <c r="F23" s="4" t="str">
        <f>VLOOKUP(A23,HOP!A:C,3,0)</f>
        <v>2402145</v>
      </c>
      <c r="G23" s="4">
        <f t="shared" si="0"/>
        <v>0</v>
      </c>
      <c r="H23" s="4" t="str">
        <f t="shared" si="1"/>
        <v>，2402145</v>
      </c>
      <c r="I23" s="4" t="str">
        <f>VLOOKUP(A23,HOP!A:T,20,0)</f>
        <v>直连</v>
      </c>
    </row>
    <row r="24" s="4" customFormat="1" hidden="1" spans="1:9">
      <c r="A24" s="4">
        <v>17204725506</v>
      </c>
      <c r="B24" s="5">
        <v>44588</v>
      </c>
      <c r="C24" s="5">
        <v>44590</v>
      </c>
      <c r="D24" s="4">
        <v>410</v>
      </c>
      <c r="E24" s="4" t="str">
        <f>VLOOKUP(A24,HOP!A:L,12,0)</f>
        <v>410.00</v>
      </c>
      <c r="F24" s="4" t="str">
        <f>VLOOKUP(A24,HOP!A:C,3,0)</f>
        <v>2402281</v>
      </c>
      <c r="G24" s="4">
        <f t="shared" si="0"/>
        <v>0</v>
      </c>
      <c r="H24" s="4" t="str">
        <f t="shared" si="1"/>
        <v>，2402281</v>
      </c>
      <c r="I24" s="4" t="str">
        <f>VLOOKUP(A24,HOP!A:T,20,0)</f>
        <v>直连</v>
      </c>
    </row>
    <row r="25" s="4" customFormat="1" hidden="1" spans="1:9">
      <c r="A25" s="4">
        <v>17212411183</v>
      </c>
      <c r="B25" s="5">
        <v>44590</v>
      </c>
      <c r="C25" s="5">
        <v>44591</v>
      </c>
      <c r="D25" s="4">
        <v>179</v>
      </c>
      <c r="E25" s="4" t="str">
        <f>VLOOKUP(A25,HOP!A:L,12,0)</f>
        <v>179.00</v>
      </c>
      <c r="F25" s="4" t="str">
        <f>VLOOKUP(A25,HOP!A:C,3,0)</f>
        <v>2405611</v>
      </c>
      <c r="G25" s="4">
        <f t="shared" si="0"/>
        <v>0</v>
      </c>
      <c r="H25" s="4" t="str">
        <f t="shared" si="1"/>
        <v>，2405611</v>
      </c>
      <c r="I25" s="4" t="str">
        <f>VLOOKUP(A25,HOP!A:T,20,0)</f>
        <v>直连</v>
      </c>
    </row>
    <row r="26" s="4" customFormat="1" hidden="1" spans="1:9">
      <c r="A26" s="4">
        <v>17213645617</v>
      </c>
      <c r="B26" s="5">
        <v>44584</v>
      </c>
      <c r="C26" s="5">
        <v>44585</v>
      </c>
      <c r="D26" s="4">
        <v>78</v>
      </c>
      <c r="E26" s="4" t="str">
        <f>VLOOKUP(A26,HOP!A:L,12,0)</f>
        <v>78.00</v>
      </c>
      <c r="F26" s="4" t="str">
        <f>VLOOKUP(A26,HOP!A:C,3,0)</f>
        <v>2406038</v>
      </c>
      <c r="G26" s="4">
        <f t="shared" si="0"/>
        <v>0</v>
      </c>
      <c r="H26" s="4" t="str">
        <f t="shared" si="1"/>
        <v>，2406038</v>
      </c>
      <c r="I26" s="4" t="str">
        <f>VLOOKUP(A26,HOP!A:T,20,0)</f>
        <v>直连</v>
      </c>
    </row>
    <row r="27" s="4" customFormat="1" hidden="1" spans="1:9">
      <c r="A27" s="4">
        <v>17219093145</v>
      </c>
      <c r="B27" s="5">
        <v>44584</v>
      </c>
      <c r="C27" s="5">
        <v>44586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hidden="1" spans="1:9">
      <c r="A28" s="4">
        <v>17220013741</v>
      </c>
      <c r="B28" s="5">
        <v>44585</v>
      </c>
      <c r="C28" s="5">
        <v>44586</v>
      </c>
      <c r="D28" s="4">
        <v>65</v>
      </c>
      <c r="E28" s="4" t="str">
        <f>VLOOKUP(A28,HOP!A:L,12,0)</f>
        <v>65.00</v>
      </c>
      <c r="F28" s="4" t="str">
        <f>VLOOKUP(A28,HOP!A:C,3,0)</f>
        <v>2407074</v>
      </c>
      <c r="G28" s="4">
        <f t="shared" si="0"/>
        <v>0</v>
      </c>
      <c r="H28" s="4" t="str">
        <f t="shared" si="1"/>
        <v>，2407074</v>
      </c>
      <c r="I28" s="4" t="str">
        <f>VLOOKUP(A28,HOP!A:T,20,0)</f>
        <v>直连</v>
      </c>
    </row>
    <row r="29" s="4" customFormat="1" hidden="1" spans="1:9">
      <c r="A29" s="4">
        <v>17225302825</v>
      </c>
      <c r="B29" s="5">
        <v>44589</v>
      </c>
      <c r="C29" s="5">
        <v>44590</v>
      </c>
      <c r="D29" s="4">
        <v>25</v>
      </c>
      <c r="E29" s="4" t="str">
        <f>VLOOKUP(A29,HOP!A:L,12,0)</f>
        <v>25.00</v>
      </c>
      <c r="F29" s="4" t="str">
        <f>VLOOKUP(A29,HOP!A:C,3,0)</f>
        <v>2407575</v>
      </c>
      <c r="G29" s="4">
        <f t="shared" si="0"/>
        <v>0</v>
      </c>
      <c r="H29" s="4" t="str">
        <f t="shared" si="1"/>
        <v>，2407575</v>
      </c>
      <c r="I29" s="4" t="str">
        <f>VLOOKUP(A29,HOP!A:T,20,0)</f>
        <v>直连</v>
      </c>
    </row>
    <row r="30" s="4" customFormat="1" hidden="1" spans="1:9">
      <c r="A30" s="4">
        <v>17226626723</v>
      </c>
      <c r="B30" s="5">
        <v>44585</v>
      </c>
      <c r="C30" s="5">
        <v>44586</v>
      </c>
      <c r="D30" s="4">
        <v>39</v>
      </c>
      <c r="E30" s="4" t="str">
        <f>VLOOKUP(A30,HOP!A:L,12,0)</f>
        <v>39.00</v>
      </c>
      <c r="F30" s="4" t="str">
        <f>VLOOKUP(A30,HOP!A:C,3,0)</f>
        <v>2408010</v>
      </c>
      <c r="G30" s="4">
        <f t="shared" si="0"/>
        <v>0</v>
      </c>
      <c r="H30" s="4" t="str">
        <f t="shared" si="1"/>
        <v>，2408010</v>
      </c>
      <c r="I30" s="4" t="str">
        <f>VLOOKUP(A30,HOP!A:T,20,0)</f>
        <v>直连</v>
      </c>
    </row>
    <row r="31" s="4" customFormat="1" hidden="1" spans="1:9">
      <c r="A31" s="4">
        <v>17226657257</v>
      </c>
      <c r="B31" s="5">
        <v>44589</v>
      </c>
      <c r="C31" s="5">
        <v>44591</v>
      </c>
      <c r="D31" s="4">
        <v>126</v>
      </c>
      <c r="E31" s="4" t="str">
        <f>VLOOKUP(A31,HOP!A:L,12,0)</f>
        <v>126.00</v>
      </c>
      <c r="F31" s="4" t="str">
        <f>VLOOKUP(A31,HOP!A:C,3,0)</f>
        <v>2408026</v>
      </c>
      <c r="G31" s="4">
        <f t="shared" si="0"/>
        <v>0</v>
      </c>
      <c r="H31" s="4" t="str">
        <f t="shared" si="1"/>
        <v>，2408026</v>
      </c>
      <c r="I31" s="4" t="str">
        <f>VLOOKUP(A31,HOP!A:T,20,0)</f>
        <v>直连</v>
      </c>
    </row>
    <row r="32" s="4" customFormat="1" spans="1:10">
      <c r="A32" s="4">
        <v>17061548117</v>
      </c>
      <c r="B32" s="5">
        <v>44558</v>
      </c>
      <c r="C32" s="5">
        <v>44560</v>
      </c>
      <c r="D32" s="4">
        <v>-452.14</v>
      </c>
      <c r="E32" s="4" t="e">
        <f>VLOOKUP(A32,HOP!A:L,12,0)</f>
        <v>#N/A</v>
      </c>
      <c r="F32" s="4">
        <v>2358185</v>
      </c>
      <c r="G32" s="4" t="e">
        <f t="shared" si="0"/>
        <v>#N/A</v>
      </c>
      <c r="H32" s="4" t="str">
        <f t="shared" si="1"/>
        <v>，2358185</v>
      </c>
      <c r="I32" s="4" t="e">
        <f>VLOOKUP(A32,HOP!A:T,20,0)</f>
        <v>#N/A</v>
      </c>
      <c r="J32" s="4" t="s">
        <v>318</v>
      </c>
    </row>
    <row r="33" s="4" customFormat="1" spans="1:10">
      <c r="A33" s="4">
        <v>16695106062</v>
      </c>
      <c r="B33" s="5">
        <v>44561</v>
      </c>
      <c r="C33" s="5">
        <v>44566</v>
      </c>
      <c r="D33" s="4">
        <v>-458.81</v>
      </c>
      <c r="E33" s="4" t="e">
        <f>VLOOKUP(A33,HOP!A:L,12,0)</f>
        <v>#N/A</v>
      </c>
      <c r="F33" s="4">
        <v>2285579</v>
      </c>
      <c r="G33" s="4" t="e">
        <f t="shared" si="0"/>
        <v>#N/A</v>
      </c>
      <c r="H33" s="4" t="str">
        <f t="shared" si="1"/>
        <v>，2285579</v>
      </c>
      <c r="I33" s="4" t="e">
        <f>VLOOKUP(A33,HOP!A:T,20,0)</f>
        <v>#N/A</v>
      </c>
      <c r="J33" s="4" t="s">
        <v>319</v>
      </c>
    </row>
    <row r="34" s="4" customFormat="1" spans="1:10">
      <c r="A34" s="4">
        <v>17080214281</v>
      </c>
      <c r="B34" s="5">
        <v>44561</v>
      </c>
      <c r="C34" s="5">
        <v>44563</v>
      </c>
      <c r="D34" s="4">
        <v>-99.39</v>
      </c>
      <c r="E34" s="4" t="e">
        <f>VLOOKUP(A34,HOP!A:L,12,0)</f>
        <v>#N/A</v>
      </c>
      <c r="F34" s="4">
        <v>2364004</v>
      </c>
      <c r="G34" s="4" t="e">
        <f t="shared" si="0"/>
        <v>#N/A</v>
      </c>
      <c r="H34" s="4" t="str">
        <f t="shared" si="1"/>
        <v>，2364004</v>
      </c>
      <c r="I34" s="4" t="e">
        <f>VLOOKUP(A34,HOP!A:T,20,0)</f>
        <v>#N/A</v>
      </c>
      <c r="J34" s="4" t="s">
        <v>320</v>
      </c>
    </row>
    <row r="35" s="4" customFormat="1" hidden="1" spans="1:9">
      <c r="A35" s="4">
        <v>17227545515</v>
      </c>
      <c r="B35" s="5">
        <v>44587</v>
      </c>
      <c r="C35" s="5">
        <v>44588</v>
      </c>
      <c r="D35" s="4">
        <v>71</v>
      </c>
      <c r="E35" s="4" t="str">
        <f>VLOOKUP(A35,HOP!A:L,12,0)</f>
        <v>71.00</v>
      </c>
      <c r="F35" s="4" t="str">
        <f>VLOOKUP(A35,HOP!A:C,3,0)</f>
        <v>2408349</v>
      </c>
      <c r="G35" s="4">
        <f t="shared" ref="G35:G66" si="2">D35-E35</f>
        <v>0</v>
      </c>
      <c r="H35" s="4" t="str">
        <f t="shared" ref="H35:H66" si="3">$H$1&amp;F35</f>
        <v>，2408349</v>
      </c>
      <c r="I35" s="4" t="str">
        <f>VLOOKUP(A35,HOP!A:T,20,0)</f>
        <v>直连</v>
      </c>
    </row>
    <row r="36" s="4" customFormat="1" hidden="1" spans="1:9">
      <c r="A36" s="4">
        <v>17234203825</v>
      </c>
      <c r="B36" s="5">
        <v>44586</v>
      </c>
      <c r="C36" s="5">
        <v>44587</v>
      </c>
      <c r="D36" s="4">
        <v>54</v>
      </c>
      <c r="E36" s="4" t="str">
        <f>VLOOKUP(A36,HOP!A:L,12,0)</f>
        <v>54.00</v>
      </c>
      <c r="F36" s="4" t="str">
        <f>VLOOKUP(A36,HOP!A:C,3,0)</f>
        <v>2408858</v>
      </c>
      <c r="G36" s="4">
        <f t="shared" si="2"/>
        <v>0</v>
      </c>
      <c r="H36" s="4" t="str">
        <f t="shared" si="3"/>
        <v>，2408858</v>
      </c>
      <c r="I36" s="4" t="str">
        <f>VLOOKUP(A36,HOP!A:T,20,0)</f>
        <v>直连</v>
      </c>
    </row>
    <row r="37" s="4" customFormat="1" hidden="1" spans="1:9">
      <c r="A37" s="4">
        <v>17234531758</v>
      </c>
      <c r="B37" s="5">
        <v>44586</v>
      </c>
      <c r="C37" s="5">
        <v>44587</v>
      </c>
      <c r="D37" s="4">
        <v>100</v>
      </c>
      <c r="E37" s="4" t="str">
        <f>VLOOKUP(A37,HOP!A:L,12,0)</f>
        <v>100.00</v>
      </c>
      <c r="F37" s="4" t="str">
        <f>VLOOKUP(A37,HOP!A:C,3,0)</f>
        <v>2408936</v>
      </c>
      <c r="G37" s="4">
        <f t="shared" si="2"/>
        <v>0</v>
      </c>
      <c r="H37" s="4" t="str">
        <f t="shared" si="3"/>
        <v>，2408936</v>
      </c>
      <c r="I37" s="4" t="str">
        <f>VLOOKUP(A37,HOP!A:T,20,0)</f>
        <v>直连</v>
      </c>
    </row>
    <row r="38" s="4" customFormat="1" hidden="1" spans="1:9">
      <c r="A38" s="4">
        <v>17235425128</v>
      </c>
      <c r="B38" s="5">
        <v>44587</v>
      </c>
      <c r="C38" s="5">
        <v>44588</v>
      </c>
      <c r="D38" s="4">
        <v>115</v>
      </c>
      <c r="E38" s="4" t="str">
        <f>VLOOKUP(A38,HOP!A:L,12,0)</f>
        <v>115.00</v>
      </c>
      <c r="F38" s="4" t="str">
        <f>VLOOKUP(A38,HOP!A:C,3,0)</f>
        <v>2409111</v>
      </c>
      <c r="G38" s="4">
        <f t="shared" si="2"/>
        <v>0</v>
      </c>
      <c r="H38" s="4" t="str">
        <f t="shared" si="3"/>
        <v>，2409111</v>
      </c>
      <c r="I38" s="4" t="str">
        <f>VLOOKUP(A38,HOP!A:T,20,0)</f>
        <v>直连</v>
      </c>
    </row>
    <row r="39" s="4" customFormat="1" hidden="1" spans="1:9">
      <c r="A39" s="4">
        <v>17235691170</v>
      </c>
      <c r="B39" s="5">
        <v>44589</v>
      </c>
      <c r="C39" s="5">
        <v>44591</v>
      </c>
      <c r="D39" s="4">
        <v>144</v>
      </c>
      <c r="E39" s="4" t="str">
        <f>VLOOKUP(A39,HOP!A:L,12,0)</f>
        <v>144.00</v>
      </c>
      <c r="F39" s="4" t="str">
        <f>VLOOKUP(A39,HOP!A:C,3,0)</f>
        <v>2409165</v>
      </c>
      <c r="G39" s="4">
        <f t="shared" si="2"/>
        <v>0</v>
      </c>
      <c r="H39" s="4" t="str">
        <f t="shared" si="3"/>
        <v>，2409165</v>
      </c>
      <c r="I39" s="4" t="str">
        <f>VLOOKUP(A39,HOP!A:T,20,0)</f>
        <v>直连</v>
      </c>
    </row>
    <row r="40" s="4" customFormat="1" spans="1:10">
      <c r="A40" s="4">
        <v>16561645225</v>
      </c>
      <c r="B40" s="5">
        <v>44558</v>
      </c>
      <c r="C40" s="5">
        <v>44564</v>
      </c>
      <c r="D40" s="4">
        <v>8.98</v>
      </c>
      <c r="E40" s="4" t="e">
        <f>VLOOKUP(A40,HOP!A:L,12,0)</f>
        <v>#N/A</v>
      </c>
      <c r="F40" s="4">
        <v>2278382</v>
      </c>
      <c r="G40" s="4" t="e">
        <f t="shared" si="2"/>
        <v>#N/A</v>
      </c>
      <c r="H40" s="4" t="str">
        <f t="shared" si="3"/>
        <v>，2278382</v>
      </c>
      <c r="I40" s="4" t="e">
        <f>VLOOKUP(A40,HOP!A:T,20,0)</f>
        <v>#N/A</v>
      </c>
      <c r="J40" s="4" t="s">
        <v>321</v>
      </c>
    </row>
    <row r="41" s="4" customFormat="1" hidden="1" spans="1:9">
      <c r="A41" s="4">
        <v>17241255382</v>
      </c>
      <c r="B41" s="5">
        <v>44588</v>
      </c>
      <c r="C41" s="5">
        <v>44589</v>
      </c>
      <c r="D41" s="4">
        <v>121</v>
      </c>
      <c r="E41" s="4" t="str">
        <f>VLOOKUP(A41,HOP!A:L,12,0)</f>
        <v>121.00</v>
      </c>
      <c r="F41" s="4" t="str">
        <f>VLOOKUP(A41,HOP!A:C,3,0)</f>
        <v>2409530</v>
      </c>
      <c r="G41" s="4">
        <f t="shared" si="2"/>
        <v>0</v>
      </c>
      <c r="H41" s="4" t="str">
        <f t="shared" si="3"/>
        <v>，2409530</v>
      </c>
      <c r="I41" s="4" t="str">
        <f>VLOOKUP(A41,HOP!A:T,20,0)</f>
        <v>直连</v>
      </c>
    </row>
    <row r="42" s="4" customFormat="1" hidden="1" spans="1:9">
      <c r="A42" s="4">
        <v>17241577708</v>
      </c>
      <c r="B42" s="5">
        <v>44587</v>
      </c>
      <c r="C42" s="5">
        <v>44589</v>
      </c>
      <c r="D42" s="4">
        <v>79</v>
      </c>
      <c r="E42" s="4" t="str">
        <f>VLOOKUP(A42,HOP!A:L,12,0)</f>
        <v>79.00</v>
      </c>
      <c r="F42" s="4" t="str">
        <f>VLOOKUP(A42,HOP!A:C,3,0)</f>
        <v>2409576</v>
      </c>
      <c r="G42" s="4">
        <f t="shared" si="2"/>
        <v>0</v>
      </c>
      <c r="H42" s="4" t="str">
        <f t="shared" si="3"/>
        <v>，2409576</v>
      </c>
      <c r="I42" s="4" t="str">
        <f>VLOOKUP(A42,HOP!A:T,20,0)</f>
        <v>直连</v>
      </c>
    </row>
    <row r="43" s="4" customFormat="1" hidden="1" spans="1:9">
      <c r="A43" s="4">
        <v>17241980599</v>
      </c>
      <c r="B43" s="5">
        <v>44590</v>
      </c>
      <c r="C43" s="5">
        <v>44591</v>
      </c>
      <c r="D43" s="4">
        <v>92</v>
      </c>
      <c r="E43" s="4" t="str">
        <f>VLOOKUP(A43,HOP!A:L,12,0)</f>
        <v>92.00</v>
      </c>
      <c r="F43" s="4" t="str">
        <f>VLOOKUP(A43,HOP!A:C,3,0)</f>
        <v>2409624</v>
      </c>
      <c r="G43" s="4">
        <f t="shared" si="2"/>
        <v>0</v>
      </c>
      <c r="H43" s="4" t="str">
        <f t="shared" si="3"/>
        <v>，2409624</v>
      </c>
      <c r="I43" s="4" t="str">
        <f>VLOOKUP(A43,HOP!A:T,20,0)</f>
        <v>直连</v>
      </c>
    </row>
    <row r="44" s="4" customFormat="1" hidden="1" spans="1:9">
      <c r="A44" s="4">
        <v>17242227922</v>
      </c>
      <c r="B44" s="5">
        <v>44590</v>
      </c>
      <c r="C44" s="5">
        <v>44591</v>
      </c>
      <c r="D44" s="4">
        <v>508</v>
      </c>
      <c r="E44" s="4" t="str">
        <f>VLOOKUP(A44,HOP!A:L,12,0)</f>
        <v>508.00</v>
      </c>
      <c r="F44" s="4" t="str">
        <f>VLOOKUP(A44,HOP!A:C,3,0)</f>
        <v>2409652</v>
      </c>
      <c r="G44" s="4">
        <f t="shared" si="2"/>
        <v>0</v>
      </c>
      <c r="H44" s="4" t="str">
        <f t="shared" si="3"/>
        <v>，2409652</v>
      </c>
      <c r="I44" s="4" t="str">
        <f>VLOOKUP(A44,HOP!A:T,20,0)</f>
        <v>直连</v>
      </c>
    </row>
    <row r="45" s="4" customFormat="1" hidden="1" spans="1:9">
      <c r="A45" s="4">
        <v>17242962548</v>
      </c>
      <c r="B45" s="5">
        <v>44589</v>
      </c>
      <c r="C45" s="5">
        <v>44591</v>
      </c>
      <c r="D45" s="4">
        <v>186</v>
      </c>
      <c r="E45" s="4" t="str">
        <f>VLOOKUP(A45,HOP!A:L,12,0)</f>
        <v>186.00</v>
      </c>
      <c r="F45" s="4" t="str">
        <f>VLOOKUP(A45,HOP!A:C,3,0)</f>
        <v>2409762</v>
      </c>
      <c r="G45" s="4">
        <f t="shared" si="2"/>
        <v>0</v>
      </c>
      <c r="H45" s="4" t="str">
        <f t="shared" si="3"/>
        <v>，2409762</v>
      </c>
      <c r="I45" s="4" t="str">
        <f>VLOOKUP(A45,HOP!A:T,20,0)</f>
        <v>直采</v>
      </c>
    </row>
    <row r="46" s="4" customFormat="1" hidden="1" spans="1:9">
      <c r="A46" s="4">
        <v>17248741103</v>
      </c>
      <c r="B46" s="5">
        <v>44590</v>
      </c>
      <c r="C46" s="5">
        <v>44591</v>
      </c>
      <c r="D46" s="4">
        <v>194</v>
      </c>
      <c r="E46" s="4" t="str">
        <f>VLOOKUP(A46,HOP!A:L,12,0)</f>
        <v>194.00</v>
      </c>
      <c r="F46" s="4" t="str">
        <f>VLOOKUP(A46,HOP!A:C,3,0)</f>
        <v>2409999</v>
      </c>
      <c r="G46" s="4">
        <f t="shared" si="2"/>
        <v>0</v>
      </c>
      <c r="H46" s="4" t="str">
        <f t="shared" si="3"/>
        <v>，2409999</v>
      </c>
      <c r="I46" s="4" t="str">
        <f>VLOOKUP(A46,HOP!A:T,20,0)</f>
        <v>直连</v>
      </c>
    </row>
    <row r="47" s="4" customFormat="1" hidden="1" spans="1:9">
      <c r="A47" s="4">
        <v>17249297976</v>
      </c>
      <c r="B47" s="5">
        <v>44589</v>
      </c>
      <c r="C47" s="5">
        <v>44591</v>
      </c>
      <c r="D47" s="4">
        <v>339</v>
      </c>
      <c r="E47" s="4" t="str">
        <f>VLOOKUP(A47,HOP!A:L,12,0)</f>
        <v>339.00</v>
      </c>
      <c r="F47" s="4" t="str">
        <f>VLOOKUP(A47,HOP!A:C,3,0)</f>
        <v>2410081</v>
      </c>
      <c r="G47" s="4">
        <f t="shared" si="2"/>
        <v>0</v>
      </c>
      <c r="H47" s="4" t="str">
        <f t="shared" si="3"/>
        <v>，2410081</v>
      </c>
      <c r="I47" s="4" t="str">
        <f>VLOOKUP(A47,HOP!A:T,20,0)</f>
        <v>直连</v>
      </c>
    </row>
    <row r="48" s="4" customFormat="1" hidden="1" spans="1:9">
      <c r="A48" s="4">
        <v>17249427988</v>
      </c>
      <c r="B48" s="5">
        <v>44589</v>
      </c>
      <c r="C48" s="5">
        <v>44590</v>
      </c>
      <c r="D48" s="4">
        <v>47</v>
      </c>
      <c r="E48" s="4" t="str">
        <f>VLOOKUP(A48,HOP!A:L,12,0)</f>
        <v>47.00</v>
      </c>
      <c r="F48" s="4" t="str">
        <f>VLOOKUP(A48,HOP!A:C,3,0)</f>
        <v>2410098</v>
      </c>
      <c r="G48" s="4">
        <f t="shared" si="2"/>
        <v>0</v>
      </c>
      <c r="H48" s="4" t="str">
        <f t="shared" si="3"/>
        <v>，2410098</v>
      </c>
      <c r="I48" s="4" t="str">
        <f>VLOOKUP(A48,HOP!A:T,20,0)</f>
        <v>直连</v>
      </c>
    </row>
    <row r="49" s="4" customFormat="1" hidden="1" spans="1:9">
      <c r="A49" s="4">
        <v>17251047168</v>
      </c>
      <c r="B49" s="5">
        <v>44589</v>
      </c>
      <c r="C49" s="5">
        <v>44590</v>
      </c>
      <c r="D49" s="4">
        <v>61</v>
      </c>
      <c r="E49" s="4" t="str">
        <f>VLOOKUP(A49,HOP!A:L,12,0)</f>
        <v>61.00</v>
      </c>
      <c r="F49" s="4" t="str">
        <f>VLOOKUP(A49,HOP!A:C,3,0)</f>
        <v>2410299</v>
      </c>
      <c r="G49" s="4">
        <f t="shared" si="2"/>
        <v>0</v>
      </c>
      <c r="H49" s="4" t="str">
        <f t="shared" si="3"/>
        <v>，2410299</v>
      </c>
      <c r="I49" s="4" t="str">
        <f>VLOOKUP(A49,HOP!A:T,20,0)</f>
        <v>直连</v>
      </c>
    </row>
    <row r="50" s="4" customFormat="1" hidden="1" spans="1:9">
      <c r="A50" s="4">
        <v>17251360487</v>
      </c>
      <c r="B50" s="5">
        <v>44589</v>
      </c>
      <c r="C50" s="5">
        <v>44590</v>
      </c>
      <c r="D50" s="4">
        <v>0</v>
      </c>
      <c r="E50" s="4" t="str">
        <f>VLOOKUP(A50,HOP!A:L,12,0)</f>
        <v>54.00</v>
      </c>
      <c r="F50" s="4" t="str">
        <f>VLOOKUP(A50,HOP!A:C,3,0)</f>
        <v>2410333</v>
      </c>
      <c r="G50" s="4">
        <f t="shared" si="2"/>
        <v>-54</v>
      </c>
      <c r="H50" s="4" t="str">
        <f t="shared" si="3"/>
        <v>，2410333</v>
      </c>
      <c r="I50" s="4" t="str">
        <f>VLOOKUP(A50,HOP!A:T,20,0)</f>
        <v>直连</v>
      </c>
    </row>
    <row r="51" s="4" customFormat="1" hidden="1" spans="1:9">
      <c r="A51" s="4">
        <v>17064771162</v>
      </c>
      <c r="B51" s="5">
        <v>44575</v>
      </c>
      <c r="C51" s="5">
        <v>44577</v>
      </c>
      <c r="D51" s="4">
        <v>158</v>
      </c>
      <c r="E51" s="4">
        <v>158</v>
      </c>
      <c r="F51" s="4">
        <v>2359641</v>
      </c>
      <c r="G51" s="4">
        <f t="shared" si="2"/>
        <v>0</v>
      </c>
      <c r="H51" s="4" t="str">
        <f t="shared" si="3"/>
        <v>，2359641</v>
      </c>
      <c r="I51" s="4" t="e">
        <f>VLOOKUP(A51,HOP!A:T,20,0)</f>
        <v>#N/A</v>
      </c>
    </row>
    <row r="52" s="4" customFormat="1" hidden="1" spans="1:9">
      <c r="A52" s="4">
        <v>16575059090</v>
      </c>
      <c r="B52" s="5">
        <v>44596</v>
      </c>
      <c r="C52" s="5">
        <v>44598</v>
      </c>
      <c r="D52" s="4">
        <v>106</v>
      </c>
      <c r="E52" s="4" t="str">
        <f>VLOOKUP(A52,HOP!A:L,12,0)</f>
        <v>106.00</v>
      </c>
      <c r="F52" s="4" t="str">
        <f>VLOOKUP(A52,HOP!A:C,3,0)</f>
        <v>2279035</v>
      </c>
      <c r="G52" s="4">
        <f t="shared" si="2"/>
        <v>0</v>
      </c>
      <c r="H52" s="4" t="str">
        <f t="shared" si="3"/>
        <v>，2279035</v>
      </c>
      <c r="I52" s="4" t="str">
        <f>VLOOKUP(A52,HOP!A:T,20,0)</f>
        <v>直连</v>
      </c>
    </row>
    <row r="53" s="4" customFormat="1" hidden="1" spans="1:9">
      <c r="A53" s="4">
        <v>16634961226</v>
      </c>
      <c r="B53" s="5">
        <v>44590</v>
      </c>
      <c r="C53" s="5">
        <v>44593</v>
      </c>
      <c r="D53" s="4">
        <v>93</v>
      </c>
      <c r="E53" s="4" t="str">
        <f>VLOOKUP(A53,HOP!A:L,12,0)</f>
        <v>93.00</v>
      </c>
      <c r="F53" s="4" t="str">
        <f>VLOOKUP(A53,HOP!A:C,3,0)</f>
        <v>2281757</v>
      </c>
      <c r="G53" s="4">
        <f t="shared" si="2"/>
        <v>0</v>
      </c>
      <c r="H53" s="4" t="str">
        <f t="shared" si="3"/>
        <v>，2281757</v>
      </c>
      <c r="I53" s="4" t="str">
        <f>VLOOKUP(A53,HOP!A:T,20,0)</f>
        <v>直连</v>
      </c>
    </row>
    <row r="54" s="4" customFormat="1" hidden="1" spans="1:9">
      <c r="A54" s="4">
        <v>16635079833</v>
      </c>
      <c r="B54" s="5">
        <v>44593</v>
      </c>
      <c r="C54" s="5">
        <v>44597</v>
      </c>
      <c r="D54" s="4">
        <v>124</v>
      </c>
      <c r="E54" s="4" t="str">
        <f>VLOOKUP(A54,HOP!A:L,12,0)</f>
        <v>124.00</v>
      </c>
      <c r="F54" s="4" t="str">
        <f>VLOOKUP(A54,HOP!A:C,3,0)</f>
        <v>2281763</v>
      </c>
      <c r="G54" s="4">
        <f t="shared" si="2"/>
        <v>0</v>
      </c>
      <c r="H54" s="4" t="str">
        <f t="shared" si="3"/>
        <v>，2281763</v>
      </c>
      <c r="I54" s="4" t="str">
        <f>VLOOKUP(A54,HOP!A:T,20,0)</f>
        <v>直连</v>
      </c>
    </row>
    <row r="55" s="4" customFormat="1" hidden="1" spans="1:9">
      <c r="A55" s="4">
        <v>16803738284</v>
      </c>
      <c r="B55" s="5">
        <v>44592</v>
      </c>
      <c r="C55" s="5">
        <v>44596</v>
      </c>
      <c r="D55" s="4">
        <v>0</v>
      </c>
      <c r="E55" s="4" t="str">
        <f>VLOOKUP(A55,HOP!A:L,12,0)</f>
        <v>0.00</v>
      </c>
      <c r="F55" s="4" t="str">
        <f>VLOOKUP(A55,HOP!A:C,3,0)</f>
        <v>2300443</v>
      </c>
      <c r="G55" s="4">
        <f t="shared" si="2"/>
        <v>0</v>
      </c>
      <c r="H55" s="4" t="str">
        <f t="shared" si="3"/>
        <v>，2300443</v>
      </c>
      <c r="I55" s="4" t="str">
        <f>VLOOKUP(A55,HOP!A:T,20,0)</f>
        <v>直连</v>
      </c>
    </row>
    <row r="56" s="4" customFormat="1" hidden="1" spans="1:9">
      <c r="A56" s="4">
        <v>17034363864</v>
      </c>
      <c r="B56" s="5">
        <v>44596</v>
      </c>
      <c r="C56" s="5">
        <v>44597</v>
      </c>
      <c r="D56" s="4">
        <v>109</v>
      </c>
      <c r="E56" s="4" t="str">
        <f>VLOOKUP(A56,HOP!A:L,12,0)</f>
        <v>109.00</v>
      </c>
      <c r="F56" s="4" t="str">
        <f>VLOOKUP(A56,HOP!A:C,3,0)</f>
        <v>2351681</v>
      </c>
      <c r="G56" s="4">
        <f t="shared" si="2"/>
        <v>0</v>
      </c>
      <c r="H56" s="4" t="str">
        <f t="shared" si="3"/>
        <v>，2351681</v>
      </c>
      <c r="I56" s="4" t="str">
        <f>VLOOKUP(A56,HOP!A:T,20,0)</f>
        <v>直连</v>
      </c>
    </row>
    <row r="57" s="4" customFormat="1" hidden="1" spans="1:9">
      <c r="A57" s="4">
        <v>17068858664</v>
      </c>
      <c r="B57" s="5">
        <v>44596</v>
      </c>
      <c r="C57" s="5">
        <v>44598</v>
      </c>
      <c r="D57" s="4">
        <v>224</v>
      </c>
      <c r="E57" s="4" t="str">
        <f>VLOOKUP(A57,HOP!A:L,12,0)</f>
        <v>224.00</v>
      </c>
      <c r="F57" s="4" t="str">
        <f>VLOOKUP(A57,HOP!A:C,3,0)</f>
        <v>2360738</v>
      </c>
      <c r="G57" s="4">
        <f t="shared" si="2"/>
        <v>0</v>
      </c>
      <c r="H57" s="4" t="str">
        <f t="shared" si="3"/>
        <v>，2360738</v>
      </c>
      <c r="I57" s="4" t="str">
        <f>VLOOKUP(A57,HOP!A:T,20,0)</f>
        <v>直采</v>
      </c>
    </row>
    <row r="58" s="4" customFormat="1" hidden="1" spans="1:9">
      <c r="A58" s="4">
        <v>17071929124</v>
      </c>
      <c r="B58" s="5">
        <v>44589</v>
      </c>
      <c r="C58" s="5">
        <v>44592</v>
      </c>
      <c r="D58" s="4">
        <v>207</v>
      </c>
      <c r="E58" s="4" t="str">
        <f>VLOOKUP(A58,HOP!A:L,12,0)</f>
        <v>207.00</v>
      </c>
      <c r="F58" s="4" t="str">
        <f>VLOOKUP(A58,HOP!A:C,3,0)</f>
        <v>2361268</v>
      </c>
      <c r="G58" s="4">
        <f t="shared" si="2"/>
        <v>0</v>
      </c>
      <c r="H58" s="4" t="str">
        <f t="shared" si="3"/>
        <v>，2361268</v>
      </c>
      <c r="I58" s="4" t="str">
        <f>VLOOKUP(A58,HOP!A:T,20,0)</f>
        <v>直连</v>
      </c>
    </row>
    <row r="59" s="4" customFormat="1" hidden="1" spans="1:9">
      <c r="A59" s="4">
        <v>17114454700</v>
      </c>
      <c r="B59" s="5">
        <v>44594</v>
      </c>
      <c r="C59" s="5">
        <v>44595</v>
      </c>
      <c r="D59" s="4">
        <v>27</v>
      </c>
      <c r="E59" s="4" t="str">
        <f>VLOOKUP(A59,HOP!A:L,12,0)</f>
        <v>27.00</v>
      </c>
      <c r="F59" s="4" t="str">
        <f>VLOOKUP(A59,HOP!A:C,3,0)</f>
        <v>2371884</v>
      </c>
      <c r="G59" s="4">
        <f t="shared" si="2"/>
        <v>0</v>
      </c>
      <c r="H59" s="4" t="str">
        <f t="shared" si="3"/>
        <v>，2371884</v>
      </c>
      <c r="I59" s="4" t="str">
        <f>VLOOKUP(A59,HOP!A:T,20,0)</f>
        <v>直连</v>
      </c>
    </row>
    <row r="60" s="4" customFormat="1" hidden="1" spans="1:9">
      <c r="A60" s="4">
        <v>17126502720</v>
      </c>
      <c r="B60" s="5">
        <v>44591</v>
      </c>
      <c r="C60" s="5">
        <v>44592</v>
      </c>
      <c r="D60" s="4">
        <v>39</v>
      </c>
      <c r="E60" s="4" t="str">
        <f>VLOOKUP(A60,HOP!A:L,12,0)</f>
        <v>39.00</v>
      </c>
      <c r="F60" s="4" t="str">
        <f>VLOOKUP(A60,HOP!A:C,3,0)</f>
        <v>2375656</v>
      </c>
      <c r="G60" s="4">
        <f t="shared" si="2"/>
        <v>0</v>
      </c>
      <c r="H60" s="4" t="str">
        <f t="shared" si="3"/>
        <v>，2375656</v>
      </c>
      <c r="I60" s="4" t="str">
        <f>VLOOKUP(A60,HOP!A:T,20,0)</f>
        <v>直连</v>
      </c>
    </row>
    <row r="61" s="4" customFormat="1" hidden="1" spans="1:9">
      <c r="A61" s="4">
        <v>17147412343</v>
      </c>
      <c r="B61" s="5">
        <v>44595</v>
      </c>
      <c r="C61" s="5">
        <v>44596</v>
      </c>
      <c r="D61" s="4">
        <v>35</v>
      </c>
      <c r="E61" s="4" t="str">
        <f>VLOOKUP(A61,HOP!A:L,12,0)</f>
        <v>35.00</v>
      </c>
      <c r="F61" s="4" t="str">
        <f>VLOOKUP(A61,HOP!A:C,3,0)</f>
        <v>2381036</v>
      </c>
      <c r="G61" s="4">
        <f t="shared" si="2"/>
        <v>0</v>
      </c>
      <c r="H61" s="4" t="str">
        <f t="shared" si="3"/>
        <v>，2381036</v>
      </c>
      <c r="I61" s="4" t="str">
        <f>VLOOKUP(A61,HOP!A:T,20,0)</f>
        <v>直连</v>
      </c>
    </row>
    <row r="62" s="4" customFormat="1" hidden="1" spans="1:9">
      <c r="A62" s="4">
        <v>17180133728</v>
      </c>
      <c r="B62" s="5">
        <v>44594</v>
      </c>
      <c r="C62" s="5">
        <v>44595</v>
      </c>
      <c r="D62" s="4">
        <v>31</v>
      </c>
      <c r="E62" s="4" t="str">
        <f>VLOOKUP(A62,HOP!A:L,12,0)</f>
        <v>31.00</v>
      </c>
      <c r="F62" s="4" t="str">
        <f>VLOOKUP(A62,HOP!A:C,3,0)</f>
        <v>2392645</v>
      </c>
      <c r="G62" s="4">
        <f t="shared" si="2"/>
        <v>0</v>
      </c>
      <c r="H62" s="4" t="str">
        <f t="shared" si="3"/>
        <v>，2392645</v>
      </c>
      <c r="I62" s="4" t="str">
        <f>VLOOKUP(A62,HOP!A:T,20,0)</f>
        <v>直连</v>
      </c>
    </row>
    <row r="63" s="4" customFormat="1" hidden="1" spans="1:9">
      <c r="A63" s="4">
        <v>17193520412</v>
      </c>
      <c r="B63" s="5">
        <v>44592</v>
      </c>
      <c r="C63" s="5">
        <v>44593</v>
      </c>
      <c r="D63" s="4">
        <v>418</v>
      </c>
      <c r="E63" s="4" t="str">
        <f>VLOOKUP(A63,HOP!A:L,12,0)</f>
        <v>418.00</v>
      </c>
      <c r="F63" s="4" t="str">
        <f>VLOOKUP(A63,HOP!A:C,3,0)</f>
        <v>2397582</v>
      </c>
      <c r="G63" s="4">
        <f t="shared" si="2"/>
        <v>0</v>
      </c>
      <c r="H63" s="4" t="str">
        <f t="shared" si="3"/>
        <v>，2397582</v>
      </c>
      <c r="I63" s="4" t="str">
        <f>VLOOKUP(A63,HOP!A:T,20,0)</f>
        <v>直连</v>
      </c>
    </row>
    <row r="64" s="4" customFormat="1" hidden="1" spans="1:9">
      <c r="A64" s="4">
        <v>17212968177</v>
      </c>
      <c r="B64" s="5">
        <v>44591</v>
      </c>
      <c r="C64" s="5">
        <v>44592</v>
      </c>
      <c r="D64" s="4">
        <v>143</v>
      </c>
      <c r="E64" s="4" t="str">
        <f>VLOOKUP(A64,HOP!A:L,12,0)</f>
        <v>143.00</v>
      </c>
      <c r="F64" s="4" t="str">
        <f>VLOOKUP(A64,HOP!A:C,3,0)</f>
        <v>2405756</v>
      </c>
      <c r="G64" s="4">
        <f t="shared" si="2"/>
        <v>0</v>
      </c>
      <c r="H64" s="4" t="str">
        <f t="shared" si="3"/>
        <v>，2405756</v>
      </c>
      <c r="I64" s="4" t="str">
        <f>VLOOKUP(A64,HOP!A:T,20,0)</f>
        <v>直连</v>
      </c>
    </row>
    <row r="65" s="4" customFormat="1" hidden="1" spans="1:9">
      <c r="A65" s="4">
        <v>17228225119</v>
      </c>
      <c r="B65" s="5">
        <v>44595</v>
      </c>
      <c r="C65" s="5">
        <v>44596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VLOOKUP(A65,HOP!A:T,20,0)</f>
        <v>#N/A</v>
      </c>
    </row>
    <row r="66" s="4" customFormat="1" hidden="1" spans="1:9">
      <c r="A66" s="4">
        <v>17228545974</v>
      </c>
      <c r="B66" s="5">
        <v>44589</v>
      </c>
      <c r="C66" s="5">
        <v>44592</v>
      </c>
      <c r="D66" s="4">
        <v>243</v>
      </c>
      <c r="E66" s="4" t="str">
        <f>VLOOKUP(A66,HOP!A:L,12,0)</f>
        <v>243.00</v>
      </c>
      <c r="F66" s="4" t="str">
        <f>VLOOKUP(A66,HOP!A:C,3,0)</f>
        <v>2408506</v>
      </c>
      <c r="G66" s="4">
        <f t="shared" si="2"/>
        <v>0</v>
      </c>
      <c r="H66" s="4" t="str">
        <f t="shared" si="3"/>
        <v>，2408506</v>
      </c>
      <c r="I66" s="4" t="str">
        <f>VLOOKUP(A66,HOP!A:T,20,0)</f>
        <v>直连</v>
      </c>
    </row>
    <row r="67" s="4" customFormat="1" hidden="1" spans="1:9">
      <c r="A67" s="4">
        <v>17235230027</v>
      </c>
      <c r="B67" s="5">
        <v>44590</v>
      </c>
      <c r="C67" s="5">
        <v>44594</v>
      </c>
      <c r="D67" s="4">
        <v>264</v>
      </c>
      <c r="E67" s="4" t="str">
        <f>VLOOKUP(A67,HOP!A:L,12,0)</f>
        <v>264.00</v>
      </c>
      <c r="F67" s="4" t="str">
        <f>VLOOKUP(A67,HOP!A:C,3,0)</f>
        <v>2409081</v>
      </c>
      <c r="G67" s="4">
        <f t="shared" ref="G67:G94" si="4">D67-E67</f>
        <v>0</v>
      </c>
      <c r="H67" s="4" t="str">
        <f t="shared" ref="H67:H94" si="5">$H$1&amp;F67</f>
        <v>，2409081</v>
      </c>
      <c r="I67" s="4" t="str">
        <f>VLOOKUP(A67,HOP!A:T,20,0)</f>
        <v>直连</v>
      </c>
    </row>
    <row r="68" s="4" customFormat="1" hidden="1" spans="1:9">
      <c r="A68" s="4">
        <v>17235746638</v>
      </c>
      <c r="B68" s="5">
        <v>44592</v>
      </c>
      <c r="C68" s="5">
        <v>44593</v>
      </c>
      <c r="D68" s="4">
        <v>1148</v>
      </c>
      <c r="E68" s="4" t="str">
        <f>VLOOKUP(A68,HOP!A:L,12,0)</f>
        <v>1148.00</v>
      </c>
      <c r="F68" s="4" t="str">
        <f>VLOOKUP(A68,HOP!A:C,3,0)</f>
        <v>2409172</v>
      </c>
      <c r="G68" s="4">
        <f t="shared" si="4"/>
        <v>0</v>
      </c>
      <c r="H68" s="4" t="str">
        <f t="shared" si="5"/>
        <v>，2409172</v>
      </c>
      <c r="I68" s="4" t="str">
        <f>VLOOKUP(A68,HOP!A:T,20,0)</f>
        <v>直连</v>
      </c>
    </row>
    <row r="69" s="4" customFormat="1" hidden="1" spans="1:9">
      <c r="A69" s="4">
        <v>17242303267</v>
      </c>
      <c r="B69" s="5">
        <v>44597</v>
      </c>
      <c r="C69" s="5">
        <v>44598</v>
      </c>
      <c r="D69" s="4">
        <v>51</v>
      </c>
      <c r="E69" s="4" t="str">
        <f>VLOOKUP(A69,HOP!A:L,12,0)</f>
        <v>51.00</v>
      </c>
      <c r="F69" s="4" t="str">
        <f>VLOOKUP(A69,HOP!A:C,3,0)</f>
        <v>2409679</v>
      </c>
      <c r="G69" s="4">
        <f t="shared" si="4"/>
        <v>0</v>
      </c>
      <c r="H69" s="4" t="str">
        <f t="shared" si="5"/>
        <v>，2409679</v>
      </c>
      <c r="I69" s="4" t="str">
        <f>VLOOKUP(A69,HOP!A:T,20,0)</f>
        <v>直连</v>
      </c>
    </row>
    <row r="70" s="4" customFormat="1" hidden="1" spans="1:9">
      <c r="A70" s="4">
        <v>17243932703</v>
      </c>
      <c r="B70" s="5">
        <v>44589</v>
      </c>
      <c r="C70" s="5">
        <v>44592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VLOOKUP(A70,HOP!A:T,20,0)</f>
        <v>#N/A</v>
      </c>
    </row>
    <row r="71" s="4" customFormat="1" hidden="1" spans="1:9">
      <c r="A71" s="4">
        <v>17250284400</v>
      </c>
      <c r="B71" s="5">
        <v>44595</v>
      </c>
      <c r="C71" s="5">
        <v>44598</v>
      </c>
      <c r="D71" s="4">
        <v>810</v>
      </c>
      <c r="E71" s="4" t="str">
        <f>VLOOKUP(A71,HOP!A:L,12,0)</f>
        <v>810.00</v>
      </c>
      <c r="F71" s="4" t="str">
        <f>VLOOKUP(A71,HOP!A:C,3,0)</f>
        <v>2410217</v>
      </c>
      <c r="G71" s="4">
        <f t="shared" si="4"/>
        <v>0</v>
      </c>
      <c r="H71" s="4" t="str">
        <f t="shared" si="5"/>
        <v>，2410217</v>
      </c>
      <c r="I71" s="4" t="str">
        <f>VLOOKUP(A71,HOP!A:T,20,0)</f>
        <v>直采</v>
      </c>
    </row>
    <row r="72" s="4" customFormat="1" hidden="1" spans="1:9">
      <c r="A72" s="4">
        <v>17251375037</v>
      </c>
      <c r="B72" s="5">
        <v>44592</v>
      </c>
      <c r="C72" s="5">
        <v>44595</v>
      </c>
      <c r="D72" s="4">
        <v>156</v>
      </c>
      <c r="E72" s="4" t="str">
        <f>VLOOKUP(A72,HOP!A:L,12,0)</f>
        <v>156.00</v>
      </c>
      <c r="F72" s="4" t="str">
        <f>VLOOKUP(A72,HOP!A:C,3,0)</f>
        <v>2410334</v>
      </c>
      <c r="G72" s="4">
        <f t="shared" si="4"/>
        <v>0</v>
      </c>
      <c r="H72" s="4" t="str">
        <f t="shared" si="5"/>
        <v>，2410334</v>
      </c>
      <c r="I72" s="4" t="str">
        <f>VLOOKUP(A72,HOP!A:T,20,0)</f>
        <v>直连</v>
      </c>
    </row>
    <row r="73" s="4" customFormat="1" hidden="1" spans="1:9">
      <c r="A73" s="4">
        <v>17251500736</v>
      </c>
      <c r="B73" s="5">
        <v>44594</v>
      </c>
      <c r="C73" s="5">
        <v>44595</v>
      </c>
      <c r="D73" s="4">
        <v>100</v>
      </c>
      <c r="E73" s="4" t="str">
        <f>VLOOKUP(A73,HOP!A:L,12,0)</f>
        <v>100.00</v>
      </c>
      <c r="F73" s="4" t="str">
        <f>VLOOKUP(A73,HOP!A:C,3,0)</f>
        <v>2410353</v>
      </c>
      <c r="G73" s="4">
        <f t="shared" si="4"/>
        <v>0</v>
      </c>
      <c r="H73" s="4" t="str">
        <f t="shared" si="5"/>
        <v>，2410353</v>
      </c>
      <c r="I73" s="4" t="str">
        <f>VLOOKUP(A73,HOP!A:T,20,0)</f>
        <v>直连</v>
      </c>
    </row>
    <row r="74" s="4" customFormat="1" hidden="1" spans="1:9">
      <c r="A74" s="4">
        <v>17251610849</v>
      </c>
      <c r="B74" s="5">
        <v>44596</v>
      </c>
      <c r="C74" s="5">
        <v>44598</v>
      </c>
      <c r="D74" s="4">
        <v>875</v>
      </c>
      <c r="E74" s="4" t="str">
        <f>VLOOKUP(A74,HOP!A:L,12,0)</f>
        <v>875.00</v>
      </c>
      <c r="F74" s="4" t="str">
        <f>VLOOKUP(A74,HOP!A:C,3,0)</f>
        <v>2410362</v>
      </c>
      <c r="G74" s="4">
        <f t="shared" si="4"/>
        <v>0</v>
      </c>
      <c r="H74" s="4" t="str">
        <f t="shared" si="5"/>
        <v>，2410362</v>
      </c>
      <c r="I74" s="4" t="str">
        <f>VLOOKUP(A74,HOP!A:T,20,0)</f>
        <v>直采</v>
      </c>
    </row>
    <row r="75" s="4" customFormat="1" hidden="1" spans="1:9">
      <c r="A75" s="4">
        <v>17251917769</v>
      </c>
      <c r="B75" s="5">
        <v>44596</v>
      </c>
      <c r="C75" s="5">
        <v>44597</v>
      </c>
      <c r="D75" s="4">
        <v>136</v>
      </c>
      <c r="E75" s="4" t="str">
        <f>VLOOKUP(A75,HOP!A:L,12,0)</f>
        <v>136.00</v>
      </c>
      <c r="F75" s="4" t="str">
        <f>VLOOKUP(A75,HOP!A:C,3,0)</f>
        <v>2410398</v>
      </c>
      <c r="G75" s="4">
        <f t="shared" si="4"/>
        <v>0</v>
      </c>
      <c r="H75" s="4" t="str">
        <f t="shared" si="5"/>
        <v>，2410398</v>
      </c>
      <c r="I75" s="4" t="str">
        <f>VLOOKUP(A75,HOP!A:T,20,0)</f>
        <v>直连</v>
      </c>
    </row>
    <row r="76" s="4" customFormat="1" hidden="1" spans="1:9">
      <c r="A76" s="4">
        <v>17251998233</v>
      </c>
      <c r="B76" s="5">
        <v>44595</v>
      </c>
      <c r="C76" s="5">
        <v>44597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VLOOKUP(A76,HOP!A:T,20,0)</f>
        <v>#N/A</v>
      </c>
    </row>
    <row r="77" s="4" customFormat="1" hidden="1" spans="1:9">
      <c r="A77" s="4">
        <v>17257450672</v>
      </c>
      <c r="B77" s="5">
        <v>44591</v>
      </c>
      <c r="C77" s="5">
        <v>44592</v>
      </c>
      <c r="D77" s="4">
        <v>65</v>
      </c>
      <c r="E77" s="4" t="str">
        <f>VLOOKUP(A77,HOP!A:L,12,0)</f>
        <v>65.00</v>
      </c>
      <c r="F77" s="4" t="str">
        <f>VLOOKUP(A77,HOP!A:C,3,0)</f>
        <v>2410775</v>
      </c>
      <c r="G77" s="4">
        <f t="shared" si="4"/>
        <v>0</v>
      </c>
      <c r="H77" s="4" t="str">
        <f t="shared" si="5"/>
        <v>，2410775</v>
      </c>
      <c r="I77" s="4" t="str">
        <f>VLOOKUP(A77,HOP!A:T,20,0)</f>
        <v>直连</v>
      </c>
    </row>
    <row r="78" s="4" customFormat="1" hidden="1" spans="1:9">
      <c r="A78" s="4">
        <v>17262593784</v>
      </c>
      <c r="B78" s="5">
        <v>44597</v>
      </c>
      <c r="C78" s="5">
        <v>44598</v>
      </c>
      <c r="D78" s="4">
        <v>97</v>
      </c>
      <c r="E78" s="4" t="str">
        <f>VLOOKUP(A78,HOP!A:L,12,0)</f>
        <v>97.00</v>
      </c>
      <c r="F78" s="4" t="str">
        <f>VLOOKUP(A78,HOP!A:C,3,0)</f>
        <v>2411240</v>
      </c>
      <c r="G78" s="4">
        <f t="shared" si="4"/>
        <v>0</v>
      </c>
      <c r="H78" s="4" t="str">
        <f t="shared" si="5"/>
        <v>，2411240</v>
      </c>
      <c r="I78" s="4" t="str">
        <f>VLOOKUP(A78,HOP!A:T,20,0)</f>
        <v>直连</v>
      </c>
    </row>
    <row r="79" s="4" customFormat="1" hidden="1" spans="1:9">
      <c r="A79" s="4">
        <v>17262616163</v>
      </c>
      <c r="B79" s="5">
        <v>44592</v>
      </c>
      <c r="C79" s="5">
        <v>44593</v>
      </c>
      <c r="D79" s="4">
        <v>18</v>
      </c>
      <c r="E79" s="4" t="str">
        <f>VLOOKUP(A79,HOP!A:L,12,0)</f>
        <v>18.00</v>
      </c>
      <c r="F79" s="4" t="str">
        <f>VLOOKUP(A79,HOP!A:C,3,0)</f>
        <v>2411246</v>
      </c>
      <c r="G79" s="4">
        <f t="shared" si="4"/>
        <v>0</v>
      </c>
      <c r="H79" s="4" t="str">
        <f t="shared" si="5"/>
        <v>，2411246</v>
      </c>
      <c r="I79" s="4" t="str">
        <f>VLOOKUP(A79,HOP!A:T,20,0)</f>
        <v>直连</v>
      </c>
    </row>
    <row r="80" s="4" customFormat="1" hidden="1" spans="1:9">
      <c r="A80" s="4">
        <v>17262817691</v>
      </c>
      <c r="B80" s="5">
        <v>44592</v>
      </c>
      <c r="C80" s="5">
        <v>44593</v>
      </c>
      <c r="D80" s="4">
        <v>44</v>
      </c>
      <c r="E80" s="4" t="str">
        <f>VLOOKUP(A80,HOP!A:L,12,0)</f>
        <v>44.00</v>
      </c>
      <c r="F80" s="4" t="str">
        <f>VLOOKUP(A80,HOP!A:C,3,0)</f>
        <v>2411288</v>
      </c>
      <c r="G80" s="4">
        <f t="shared" si="4"/>
        <v>0</v>
      </c>
      <c r="H80" s="4" t="str">
        <f t="shared" si="5"/>
        <v>，2411288</v>
      </c>
      <c r="I80" s="4" t="str">
        <f>VLOOKUP(A80,HOP!A:T,20,0)</f>
        <v>直连</v>
      </c>
    </row>
    <row r="81" s="4" customFormat="1" hidden="1" spans="1:9">
      <c r="A81" s="4">
        <v>17262831774</v>
      </c>
      <c r="B81" s="5">
        <v>44593</v>
      </c>
      <c r="C81" s="5">
        <v>44594</v>
      </c>
      <c r="D81" s="4">
        <v>83</v>
      </c>
      <c r="E81" s="4" t="str">
        <f>VLOOKUP(A81,HOP!A:L,12,0)</f>
        <v>83.00</v>
      </c>
      <c r="F81" s="4" t="str">
        <f>VLOOKUP(A81,HOP!A:C,3,0)</f>
        <v>2411290</v>
      </c>
      <c r="G81" s="4">
        <f t="shared" si="4"/>
        <v>0</v>
      </c>
      <c r="H81" s="4" t="str">
        <f t="shared" si="5"/>
        <v>，2411290</v>
      </c>
      <c r="I81" s="4" t="str">
        <f>VLOOKUP(A81,HOP!A:T,20,0)</f>
        <v>直连</v>
      </c>
    </row>
    <row r="82" s="4" customFormat="1" hidden="1" spans="1:9">
      <c r="A82" s="4">
        <v>17262967856</v>
      </c>
      <c r="B82" s="5">
        <v>44593</v>
      </c>
      <c r="C82" s="5">
        <v>44594</v>
      </c>
      <c r="D82" s="4">
        <v>18</v>
      </c>
      <c r="E82" s="4" t="str">
        <f>VLOOKUP(A82,HOP!A:L,12,0)</f>
        <v>18.00</v>
      </c>
      <c r="F82" s="4" t="str">
        <f>VLOOKUP(A82,HOP!A:C,3,0)</f>
        <v>2411321</v>
      </c>
      <c r="G82" s="4">
        <f t="shared" si="4"/>
        <v>0</v>
      </c>
      <c r="H82" s="4" t="str">
        <f t="shared" si="5"/>
        <v>，2411321</v>
      </c>
      <c r="I82" s="4" t="str">
        <f>VLOOKUP(A82,HOP!A:T,20,0)</f>
        <v>直连</v>
      </c>
    </row>
    <row r="83" s="4" customFormat="1" hidden="1" spans="1:9">
      <c r="A83" s="4">
        <v>17263006970</v>
      </c>
      <c r="B83" s="5">
        <v>44592</v>
      </c>
      <c r="C83" s="5">
        <v>44593</v>
      </c>
      <c r="D83" s="4">
        <v>34</v>
      </c>
      <c r="E83" s="4" t="str">
        <f>VLOOKUP(A83,HOP!A:L,12,0)</f>
        <v>34.00</v>
      </c>
      <c r="F83" s="4" t="str">
        <f>VLOOKUP(A83,HOP!A:C,3,0)</f>
        <v>2411328</v>
      </c>
      <c r="G83" s="4">
        <f t="shared" si="4"/>
        <v>0</v>
      </c>
      <c r="H83" s="4" t="str">
        <f t="shared" si="5"/>
        <v>，2411328</v>
      </c>
      <c r="I83" s="4" t="str">
        <f>VLOOKUP(A83,HOP!A:T,20,0)</f>
        <v>直连</v>
      </c>
    </row>
    <row r="84" s="4" customFormat="1" hidden="1" spans="1:9">
      <c r="A84" s="4">
        <v>17263393725</v>
      </c>
      <c r="B84" s="5">
        <v>44593</v>
      </c>
      <c r="C84" s="5">
        <v>44594</v>
      </c>
      <c r="D84" s="4">
        <v>172</v>
      </c>
      <c r="E84" s="4" t="str">
        <f>VLOOKUP(A84,HOP!A:L,12,0)</f>
        <v>172.00</v>
      </c>
      <c r="F84" s="4" t="str">
        <f>VLOOKUP(A84,HOP!A:C,3,0)</f>
        <v>2411406</v>
      </c>
      <c r="G84" s="4">
        <f t="shared" si="4"/>
        <v>0</v>
      </c>
      <c r="H84" s="4" t="str">
        <f t="shared" si="5"/>
        <v>，2411406</v>
      </c>
      <c r="I84" s="4" t="str">
        <f>VLOOKUP(A84,HOP!A:T,20,0)</f>
        <v>直连</v>
      </c>
    </row>
    <row r="85" s="4" customFormat="1" hidden="1" spans="1:9">
      <c r="A85" s="4">
        <v>17263696485</v>
      </c>
      <c r="B85" s="5">
        <v>44595</v>
      </c>
      <c r="C85" s="5">
        <v>44596</v>
      </c>
      <c r="D85" s="4">
        <v>159</v>
      </c>
      <c r="E85" s="4" t="str">
        <f>VLOOKUP(A85,HOP!A:L,12,0)</f>
        <v>159.00</v>
      </c>
      <c r="F85" s="4" t="str">
        <f>VLOOKUP(A85,HOP!A:C,3,0)</f>
        <v>2411498</v>
      </c>
      <c r="G85" s="4">
        <f t="shared" si="4"/>
        <v>0</v>
      </c>
      <c r="H85" s="4" t="str">
        <f t="shared" si="5"/>
        <v>，2411498</v>
      </c>
      <c r="I85" s="4" t="str">
        <f>VLOOKUP(A85,HOP!A:T,20,0)</f>
        <v>直连</v>
      </c>
    </row>
    <row r="86" s="4" customFormat="1" hidden="1" spans="1:9">
      <c r="A86" s="4">
        <v>17263729550</v>
      </c>
      <c r="B86" s="5">
        <v>44593</v>
      </c>
      <c r="C86" s="5">
        <v>44594</v>
      </c>
      <c r="D86" s="4">
        <v>156</v>
      </c>
      <c r="E86" s="4" t="str">
        <f>VLOOKUP(A86,HOP!A:L,12,0)</f>
        <v>156.00</v>
      </c>
      <c r="F86" s="4" t="str">
        <f>VLOOKUP(A86,HOP!A:C,3,0)</f>
        <v>2411520</v>
      </c>
      <c r="G86" s="4">
        <f t="shared" si="4"/>
        <v>0</v>
      </c>
      <c r="H86" s="4" t="str">
        <f t="shared" si="5"/>
        <v>，2411520</v>
      </c>
      <c r="I86" s="4" t="str">
        <f>VLOOKUP(A86,HOP!A:T,20,0)</f>
        <v>直连</v>
      </c>
    </row>
    <row r="87" s="4" customFormat="1" hidden="1" spans="1:9">
      <c r="A87" s="4">
        <v>17265773338</v>
      </c>
      <c r="B87" s="5">
        <v>44597</v>
      </c>
      <c r="C87" s="5">
        <v>44598</v>
      </c>
      <c r="D87" s="4">
        <v>164</v>
      </c>
      <c r="E87" s="4" t="str">
        <f>VLOOKUP(A87,HOP!A:L,12,0)</f>
        <v>164.00</v>
      </c>
      <c r="F87" s="4" t="str">
        <f>VLOOKUP(A87,HOP!A:C,3,0)</f>
        <v>2411826</v>
      </c>
      <c r="G87" s="4">
        <f t="shared" si="4"/>
        <v>0</v>
      </c>
      <c r="H87" s="4" t="str">
        <f t="shared" si="5"/>
        <v>，2411826</v>
      </c>
      <c r="I87" s="4" t="str">
        <f>VLOOKUP(A87,HOP!A:T,20,0)</f>
        <v>直连</v>
      </c>
    </row>
    <row r="88" s="4" customFormat="1" hidden="1" spans="1:9">
      <c r="A88" s="4">
        <v>17269334561</v>
      </c>
      <c r="B88" s="5">
        <v>44594</v>
      </c>
      <c r="C88" s="5">
        <v>44595</v>
      </c>
      <c r="D88" s="4">
        <v>62</v>
      </c>
      <c r="E88" s="4" t="str">
        <f>VLOOKUP(A88,HOP!A:L,12,0)</f>
        <v>62.00</v>
      </c>
      <c r="F88" s="4" t="str">
        <f>VLOOKUP(A88,HOP!A:C,3,0)</f>
        <v>2411886</v>
      </c>
      <c r="G88" s="4">
        <f t="shared" si="4"/>
        <v>0</v>
      </c>
      <c r="H88" s="4" t="str">
        <f t="shared" si="5"/>
        <v>，2411886</v>
      </c>
      <c r="I88" s="4" t="str">
        <f>VLOOKUP(A88,HOP!A:T,20,0)</f>
        <v>直连</v>
      </c>
    </row>
    <row r="89" s="4" customFormat="1" hidden="1" spans="1:9">
      <c r="A89" s="4">
        <v>17272008747</v>
      </c>
      <c r="B89" s="5">
        <v>44595</v>
      </c>
      <c r="C89" s="5">
        <v>44596</v>
      </c>
      <c r="D89" s="4">
        <v>34</v>
      </c>
      <c r="E89" s="4" t="str">
        <f>VLOOKUP(A89,HOP!A:L,12,0)</f>
        <v>34.00</v>
      </c>
      <c r="F89" s="4" t="str">
        <f>VLOOKUP(A89,HOP!A:C,3,0)</f>
        <v>2412211</v>
      </c>
      <c r="G89" s="4">
        <f t="shared" si="4"/>
        <v>0</v>
      </c>
      <c r="H89" s="4" t="str">
        <f t="shared" si="5"/>
        <v>，2412211</v>
      </c>
      <c r="I89" s="4" t="str">
        <f>VLOOKUP(A89,HOP!A:T,20,0)</f>
        <v>直连</v>
      </c>
    </row>
    <row r="90" s="4" customFormat="1" hidden="1" spans="1:9">
      <c r="A90" s="4">
        <v>17272390317</v>
      </c>
      <c r="B90" s="5">
        <v>44597</v>
      </c>
      <c r="C90" s="5">
        <v>44598</v>
      </c>
      <c r="D90" s="4">
        <v>68</v>
      </c>
      <c r="E90" s="4" t="str">
        <f>VLOOKUP(A90,HOP!A:L,12,0)</f>
        <v>68.00</v>
      </c>
      <c r="F90" s="4" t="str">
        <f>VLOOKUP(A90,HOP!A:C,3,0)</f>
        <v>2412262</v>
      </c>
      <c r="G90" s="4">
        <f t="shared" si="4"/>
        <v>0</v>
      </c>
      <c r="H90" s="4" t="str">
        <f t="shared" si="5"/>
        <v>，2412262</v>
      </c>
      <c r="I90" s="4" t="str">
        <f>VLOOKUP(A90,HOP!A:T,20,0)</f>
        <v>直连</v>
      </c>
    </row>
    <row r="91" s="4" customFormat="1" hidden="1" spans="1:9">
      <c r="A91" s="4">
        <v>17272714091</v>
      </c>
      <c r="B91" s="5">
        <v>44595</v>
      </c>
      <c r="C91" s="5">
        <v>44596</v>
      </c>
      <c r="D91" s="4">
        <v>71</v>
      </c>
      <c r="E91" s="4" t="str">
        <f>VLOOKUP(A91,HOP!A:L,12,0)</f>
        <v>71.00</v>
      </c>
      <c r="F91" s="4" t="str">
        <f>VLOOKUP(A91,HOP!A:C,3,0)</f>
        <v>2412340</v>
      </c>
      <c r="G91" s="4">
        <f t="shared" si="4"/>
        <v>0</v>
      </c>
      <c r="H91" s="4" t="str">
        <f t="shared" si="5"/>
        <v>，2412340</v>
      </c>
      <c r="I91" s="4" t="str">
        <f>VLOOKUP(A91,HOP!A:T,20,0)</f>
        <v>直连</v>
      </c>
    </row>
    <row r="92" s="4" customFormat="1" hidden="1" spans="1:9">
      <c r="A92" s="4">
        <v>17272733696</v>
      </c>
      <c r="B92" s="5">
        <v>44595</v>
      </c>
      <c r="C92" s="5">
        <v>44597</v>
      </c>
      <c r="D92" s="4">
        <v>126</v>
      </c>
      <c r="E92" s="4" t="str">
        <f>VLOOKUP(A92,HOP!A:L,12,0)</f>
        <v>126.00</v>
      </c>
      <c r="F92" s="4" t="str">
        <f>VLOOKUP(A92,HOP!A:C,3,0)</f>
        <v>2412341</v>
      </c>
      <c r="G92" s="4">
        <f t="shared" si="4"/>
        <v>0</v>
      </c>
      <c r="H92" s="4" t="str">
        <f t="shared" si="5"/>
        <v>，2412341</v>
      </c>
      <c r="I92" s="4" t="str">
        <f>VLOOKUP(A92,HOP!A:T,20,0)</f>
        <v>直连</v>
      </c>
    </row>
    <row r="93" s="4" customFormat="1" hidden="1" spans="1:9">
      <c r="A93" s="4">
        <v>17278643236</v>
      </c>
      <c r="B93" s="5">
        <v>44595</v>
      </c>
      <c r="C93" s="5">
        <v>44596</v>
      </c>
      <c r="D93" s="4">
        <v>105</v>
      </c>
      <c r="E93" s="4" t="str">
        <f>VLOOKUP(A93,HOP!A:L,12,0)</f>
        <v>105.00</v>
      </c>
      <c r="F93" s="4" t="str">
        <f>VLOOKUP(A93,HOP!A:C,3,0)</f>
        <v>2412617</v>
      </c>
      <c r="G93" s="4">
        <f t="shared" si="4"/>
        <v>0</v>
      </c>
      <c r="H93" s="4" t="str">
        <f t="shared" si="5"/>
        <v>，2412617</v>
      </c>
      <c r="I93" s="4" t="str">
        <f>VLOOKUP(A93,HOP!A:T,20,0)</f>
        <v>直连</v>
      </c>
    </row>
    <row r="94" s="4" customFormat="1" hidden="1" spans="1:9">
      <c r="A94" s="4">
        <v>17279426872</v>
      </c>
      <c r="B94" s="5">
        <v>44596</v>
      </c>
      <c r="C94" s="5">
        <v>44597</v>
      </c>
      <c r="D94" s="4">
        <v>114</v>
      </c>
      <c r="E94" s="4" t="str">
        <f>VLOOKUP(A94,HOP!A:L,12,0)</f>
        <v>114.00</v>
      </c>
      <c r="F94" s="4" t="str">
        <f>VLOOKUP(A94,HOP!A:C,3,0)</f>
        <v>2412721</v>
      </c>
      <c r="G94" s="4">
        <f t="shared" si="4"/>
        <v>0</v>
      </c>
      <c r="H94" s="4" t="str">
        <f t="shared" si="5"/>
        <v>，2412721</v>
      </c>
      <c r="I94" s="4" t="str">
        <f>VLOOKUP(A94,HOP!A:T,20,0)</f>
        <v>直连</v>
      </c>
    </row>
    <row r="96" spans="4:4">
      <c r="D96" s="4">
        <f>SUM(D2:D95)</f>
        <v>17938.59</v>
      </c>
    </row>
    <row r="101" spans="1:6">
      <c r="A101" s="4" t="s">
        <v>322</v>
      </c>
      <c r="E101" s="4">
        <v>2095</v>
      </c>
      <c r="F101" s="4">
        <v>69067.96</v>
      </c>
    </row>
    <row r="102" spans="1:6">
      <c r="A102" s="4" t="s">
        <v>323</v>
      </c>
      <c r="E102" s="4">
        <v>15942.83</v>
      </c>
      <c r="F102" s="4">
        <v>525608.17</v>
      </c>
    </row>
    <row r="103" spans="1:6">
      <c r="A103" s="4" t="s">
        <v>324</v>
      </c>
      <c r="E103" s="4">
        <v>-99.39</v>
      </c>
      <c r="F103" s="4">
        <v>-3276.69</v>
      </c>
    </row>
    <row r="104" spans="1:6">
      <c r="A104" s="4" t="s">
        <v>325</v>
      </c>
      <c r="E104" s="4">
        <f>SUBTOTAL(9,E101:E103)</f>
        <v>17938.44</v>
      </c>
      <c r="F104" s="4">
        <f>SUBTOTAL(9,F101:F103)</f>
        <v>591399.44</v>
      </c>
    </row>
    <row r="105" spans="1:1">
      <c r="A105" s="4" t="s">
        <v>326</v>
      </c>
    </row>
  </sheetData>
  <autoFilter ref="A1:X94">
    <filterColumn colId="3">
      <filters>
        <filter val="100"/>
        <filter val="12.01"/>
        <filter val="603"/>
        <filter val="105"/>
        <filter val="106"/>
        <filter val="207"/>
        <filter val="108"/>
        <filter val="508"/>
        <filter val="109"/>
        <filter val="410"/>
        <filter val="810"/>
        <filter val="312"/>
        <filter val="114"/>
        <filter val="115"/>
        <filter val="18"/>
        <filter val="418"/>
        <filter val="21"/>
        <filter val="121"/>
        <filter val="322"/>
        <filter val="124"/>
        <filter val="224"/>
        <filter val="25"/>
        <filter val="126"/>
        <filter val="27"/>
        <filter val="31"/>
        <filter val="34"/>
        <filter val="35"/>
        <filter val="136"/>
        <filter val="39"/>
        <filter val="339"/>
        <filter val="-99.39"/>
        <filter val="1740"/>
        <filter val="342"/>
        <filter val="143"/>
        <filter val="243"/>
        <filter val="44"/>
        <filter val="144"/>
        <filter val="-452.14"/>
        <filter val="47"/>
        <filter val="1148"/>
        <filter val="51"/>
        <filter val="3451"/>
        <filter val="-458.81"/>
        <filter val="54"/>
        <filter val="156"/>
        <filter val="158"/>
        <filter val="258"/>
        <filter val="159"/>
        <filter val="61"/>
        <filter val="62"/>
        <filter val="64"/>
        <filter val="164"/>
        <filter val="264"/>
        <filter val="65"/>
        <filter val="68"/>
        <filter val="370"/>
        <filter val="71"/>
        <filter val="72"/>
        <filter val="172"/>
        <filter val="174"/>
        <filter val="875"/>
        <filter val="376"/>
        <filter val="78"/>
        <filter val="79"/>
        <filter val="179"/>
        <filter val="83"/>
        <filter val="186"/>
        <filter val="190"/>
        <filter val="92"/>
        <filter val="192"/>
        <filter val="93"/>
        <filter val="194"/>
        <filter val="34.94"/>
        <filter val="97"/>
        <filter val="8.98"/>
      </filters>
    </filterColumn>
    <filterColumn colId="6">
      <filters>
        <filter val="#N/A"/>
        <filter val="-0.54"/>
        <filter val="-5.06"/>
      </filters>
    </filterColumn>
    <extLst/>
  </autoFilter>
  <conditionalFormatting sqref="A1:A102 A104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327</v>
      </c>
      <c r="B1" s="2" t="s">
        <v>328</v>
      </c>
      <c r="C1" s="2" t="s">
        <v>329</v>
      </c>
      <c r="D1" s="2" t="s">
        <v>330</v>
      </c>
      <c r="E1" s="2" t="s">
        <v>13</v>
      </c>
      <c r="F1" s="2" t="s">
        <v>5</v>
      </c>
      <c r="G1" s="2" t="s">
        <v>6</v>
      </c>
      <c r="H1" s="2" t="s">
        <v>331</v>
      </c>
      <c r="I1" s="2" t="s">
        <v>332</v>
      </c>
      <c r="J1" s="2" t="s">
        <v>333</v>
      </c>
      <c r="K1" s="2" t="s">
        <v>334</v>
      </c>
      <c r="L1" s="2" t="s">
        <v>335</v>
      </c>
      <c r="M1" s="2" t="s">
        <v>336</v>
      </c>
      <c r="N1" s="2" t="s">
        <v>337</v>
      </c>
      <c r="O1" s="2" t="s">
        <v>338</v>
      </c>
      <c r="P1" s="2" t="s">
        <v>339</v>
      </c>
      <c r="Q1" s="2" t="s">
        <v>340</v>
      </c>
      <c r="R1" s="2" t="s">
        <v>341</v>
      </c>
      <c r="S1" s="2" t="s">
        <v>342</v>
      </c>
      <c r="T1" s="2" t="s">
        <v>343</v>
      </c>
    </row>
    <row r="2" s="1" customFormat="1" spans="1:20">
      <c r="A2" s="3">
        <v>17279426872</v>
      </c>
      <c r="B2" s="1" t="s">
        <v>344</v>
      </c>
      <c r="C2" s="1" t="s">
        <v>345</v>
      </c>
      <c r="D2" s="1" t="s">
        <v>346</v>
      </c>
      <c r="E2" s="1" t="s">
        <v>347</v>
      </c>
      <c r="F2" s="1" t="s">
        <v>344</v>
      </c>
      <c r="G2" s="1" t="s">
        <v>348</v>
      </c>
      <c r="H2" s="1" t="s">
        <v>349</v>
      </c>
      <c r="I2" s="1" t="s">
        <v>350</v>
      </c>
      <c r="J2" s="1" t="s">
        <v>29</v>
      </c>
      <c r="K2" s="1" t="s">
        <v>351</v>
      </c>
      <c r="L2" s="1" t="s">
        <v>351</v>
      </c>
      <c r="M2" s="1" t="s">
        <v>352</v>
      </c>
      <c r="N2" s="1" t="s">
        <v>352</v>
      </c>
      <c r="O2" s="1" t="s">
        <v>353</v>
      </c>
      <c r="P2" s="1" t="s">
        <v>354</v>
      </c>
      <c r="Q2" s="1" t="s">
        <v>355</v>
      </c>
      <c r="R2" s="1" t="s">
        <v>356</v>
      </c>
      <c r="S2" s="1" t="s">
        <v>357</v>
      </c>
      <c r="T2" s="1" t="s">
        <v>358</v>
      </c>
    </row>
    <row r="3" s="1" customFormat="1" spans="1:20">
      <c r="A3" s="3">
        <v>17278643236</v>
      </c>
      <c r="B3" s="1" t="s">
        <v>359</v>
      </c>
      <c r="C3" s="1" t="s">
        <v>360</v>
      </c>
      <c r="D3" s="1" t="s">
        <v>361</v>
      </c>
      <c r="E3" s="1" t="s">
        <v>362</v>
      </c>
      <c r="F3" s="1" t="s">
        <v>359</v>
      </c>
      <c r="G3" s="1" t="s">
        <v>344</v>
      </c>
      <c r="H3" s="1" t="s">
        <v>349</v>
      </c>
      <c r="I3" s="1" t="s">
        <v>363</v>
      </c>
      <c r="J3" s="1" t="s">
        <v>29</v>
      </c>
      <c r="K3" s="1" t="s">
        <v>364</v>
      </c>
      <c r="L3" s="1" t="s">
        <v>364</v>
      </c>
      <c r="M3" s="1" t="s">
        <v>352</v>
      </c>
      <c r="N3" s="1" t="s">
        <v>352</v>
      </c>
      <c r="O3" s="1" t="s">
        <v>353</v>
      </c>
      <c r="P3" s="1" t="s">
        <v>354</v>
      </c>
      <c r="Q3" s="1" t="s">
        <v>365</v>
      </c>
      <c r="R3" s="1" t="s">
        <v>356</v>
      </c>
      <c r="S3" s="1" t="s">
        <v>357</v>
      </c>
      <c r="T3" s="1" t="s">
        <v>358</v>
      </c>
    </row>
    <row r="4" s="1" customFormat="1" spans="1:20">
      <c r="A4" s="3">
        <v>17272733696</v>
      </c>
      <c r="B4" s="1" t="s">
        <v>359</v>
      </c>
      <c r="C4" s="1" t="s">
        <v>366</v>
      </c>
      <c r="D4" s="1" t="s">
        <v>367</v>
      </c>
      <c r="E4" s="1" t="s">
        <v>368</v>
      </c>
      <c r="F4" s="1" t="s">
        <v>359</v>
      </c>
      <c r="G4" s="1" t="s">
        <v>348</v>
      </c>
      <c r="H4" s="1" t="s">
        <v>349</v>
      </c>
      <c r="I4" s="1" t="s">
        <v>369</v>
      </c>
      <c r="J4" s="1" t="s">
        <v>29</v>
      </c>
      <c r="K4" s="1" t="s">
        <v>370</v>
      </c>
      <c r="L4" s="1" t="s">
        <v>370</v>
      </c>
      <c r="M4" s="1" t="s">
        <v>352</v>
      </c>
      <c r="N4" s="1" t="s">
        <v>352</v>
      </c>
      <c r="O4" s="1" t="s">
        <v>353</v>
      </c>
      <c r="P4" s="1" t="s">
        <v>354</v>
      </c>
      <c r="Q4" s="1" t="s">
        <v>371</v>
      </c>
      <c r="R4" s="1" t="s">
        <v>356</v>
      </c>
      <c r="S4" s="1" t="s">
        <v>357</v>
      </c>
      <c r="T4" s="1" t="s">
        <v>358</v>
      </c>
    </row>
    <row r="5" s="1" customFormat="1" spans="1:20">
      <c r="A5" s="3">
        <v>17272714091</v>
      </c>
      <c r="B5" s="1" t="s">
        <v>359</v>
      </c>
      <c r="C5" s="1" t="s">
        <v>372</v>
      </c>
      <c r="D5" s="1" t="s">
        <v>373</v>
      </c>
      <c r="E5" s="1" t="s">
        <v>374</v>
      </c>
      <c r="F5" s="1" t="s">
        <v>359</v>
      </c>
      <c r="G5" s="1" t="s">
        <v>344</v>
      </c>
      <c r="H5" s="1" t="s">
        <v>349</v>
      </c>
      <c r="I5" s="1" t="s">
        <v>375</v>
      </c>
      <c r="J5" s="1" t="s">
        <v>29</v>
      </c>
      <c r="K5" s="1" t="s">
        <v>376</v>
      </c>
      <c r="L5" s="1" t="s">
        <v>376</v>
      </c>
      <c r="M5" s="1" t="s">
        <v>352</v>
      </c>
      <c r="N5" s="1" t="s">
        <v>352</v>
      </c>
      <c r="O5" s="1" t="s">
        <v>353</v>
      </c>
      <c r="P5" s="1" t="s">
        <v>354</v>
      </c>
      <c r="Q5" s="1" t="s">
        <v>377</v>
      </c>
      <c r="R5" s="1" t="s">
        <v>356</v>
      </c>
      <c r="S5" s="1" t="s">
        <v>357</v>
      </c>
      <c r="T5" s="1" t="s">
        <v>358</v>
      </c>
    </row>
    <row r="6" s="1" customFormat="1" spans="1:20">
      <c r="A6" s="3">
        <v>17272390317</v>
      </c>
      <c r="B6" s="1" t="s">
        <v>359</v>
      </c>
      <c r="C6" s="1" t="s">
        <v>378</v>
      </c>
      <c r="D6" s="1" t="s">
        <v>379</v>
      </c>
      <c r="E6" s="1" t="s">
        <v>380</v>
      </c>
      <c r="F6" s="1" t="s">
        <v>348</v>
      </c>
      <c r="G6" s="1" t="s">
        <v>381</v>
      </c>
      <c r="H6" s="1" t="s">
        <v>349</v>
      </c>
      <c r="I6" s="1" t="s">
        <v>382</v>
      </c>
      <c r="J6" s="1" t="s">
        <v>29</v>
      </c>
      <c r="K6" s="1" t="s">
        <v>383</v>
      </c>
      <c r="L6" s="1" t="s">
        <v>383</v>
      </c>
      <c r="M6" s="1" t="s">
        <v>352</v>
      </c>
      <c r="N6" s="1" t="s">
        <v>352</v>
      </c>
      <c r="O6" s="1" t="s">
        <v>353</v>
      </c>
      <c r="P6" s="1" t="s">
        <v>354</v>
      </c>
      <c r="Q6" s="1" t="s">
        <v>384</v>
      </c>
      <c r="R6" s="1" t="s">
        <v>356</v>
      </c>
      <c r="S6" s="1" t="s">
        <v>357</v>
      </c>
      <c r="T6" s="1" t="s">
        <v>358</v>
      </c>
    </row>
    <row r="7" s="1" customFormat="1" spans="1:20">
      <c r="A7" s="3">
        <v>17272008747</v>
      </c>
      <c r="B7" s="1" t="s">
        <v>385</v>
      </c>
      <c r="C7" s="1" t="s">
        <v>386</v>
      </c>
      <c r="D7" s="1" t="s">
        <v>387</v>
      </c>
      <c r="E7" s="1" t="s">
        <v>388</v>
      </c>
      <c r="F7" s="1" t="s">
        <v>359</v>
      </c>
      <c r="G7" s="1" t="s">
        <v>344</v>
      </c>
      <c r="H7" s="1" t="s">
        <v>349</v>
      </c>
      <c r="I7" s="1" t="s">
        <v>389</v>
      </c>
      <c r="J7" s="1" t="s">
        <v>29</v>
      </c>
      <c r="K7" s="1" t="s">
        <v>390</v>
      </c>
      <c r="L7" s="1" t="s">
        <v>390</v>
      </c>
      <c r="M7" s="1" t="s">
        <v>352</v>
      </c>
      <c r="N7" s="1" t="s">
        <v>352</v>
      </c>
      <c r="O7" s="1" t="s">
        <v>353</v>
      </c>
      <c r="P7" s="1" t="s">
        <v>354</v>
      </c>
      <c r="Q7" s="1" t="s">
        <v>391</v>
      </c>
      <c r="R7" s="1" t="s">
        <v>356</v>
      </c>
      <c r="S7" s="1" t="s">
        <v>357</v>
      </c>
      <c r="T7" s="1" t="s">
        <v>358</v>
      </c>
    </row>
    <row r="8" s="1" customFormat="1" spans="1:20">
      <c r="A8" s="3">
        <v>17269334561</v>
      </c>
      <c r="B8" s="1" t="s">
        <v>385</v>
      </c>
      <c r="C8" s="1" t="s">
        <v>392</v>
      </c>
      <c r="D8" s="1" t="s">
        <v>393</v>
      </c>
      <c r="E8" s="1" t="s">
        <v>394</v>
      </c>
      <c r="F8" s="1" t="s">
        <v>385</v>
      </c>
      <c r="G8" s="1" t="s">
        <v>359</v>
      </c>
      <c r="H8" s="1" t="s">
        <v>349</v>
      </c>
      <c r="I8" s="1" t="s">
        <v>395</v>
      </c>
      <c r="J8" s="1" t="s">
        <v>29</v>
      </c>
      <c r="K8" s="1" t="s">
        <v>396</v>
      </c>
      <c r="L8" s="1" t="s">
        <v>396</v>
      </c>
      <c r="M8" s="1" t="s">
        <v>352</v>
      </c>
      <c r="N8" s="1" t="s">
        <v>352</v>
      </c>
      <c r="O8" s="1" t="s">
        <v>353</v>
      </c>
      <c r="P8" s="1" t="s">
        <v>354</v>
      </c>
      <c r="Q8" s="1" t="s">
        <v>397</v>
      </c>
      <c r="R8" s="1" t="s">
        <v>356</v>
      </c>
      <c r="S8" s="1" t="s">
        <v>357</v>
      </c>
      <c r="T8" s="1" t="s">
        <v>358</v>
      </c>
    </row>
    <row r="9" s="1" customFormat="1" spans="1:20">
      <c r="A9" s="3">
        <v>17265773338</v>
      </c>
      <c r="B9" s="1" t="s">
        <v>385</v>
      </c>
      <c r="C9" s="1" t="s">
        <v>398</v>
      </c>
      <c r="D9" s="1" t="s">
        <v>399</v>
      </c>
      <c r="E9" s="1" t="s">
        <v>400</v>
      </c>
      <c r="F9" s="1" t="s">
        <v>348</v>
      </c>
      <c r="G9" s="1" t="s">
        <v>381</v>
      </c>
      <c r="H9" s="1" t="s">
        <v>349</v>
      </c>
      <c r="I9" s="1" t="s">
        <v>401</v>
      </c>
      <c r="J9" s="1" t="s">
        <v>29</v>
      </c>
      <c r="K9" s="1" t="s">
        <v>402</v>
      </c>
      <c r="L9" s="1" t="s">
        <v>402</v>
      </c>
      <c r="M9" s="1" t="s">
        <v>352</v>
      </c>
      <c r="N9" s="1" t="s">
        <v>352</v>
      </c>
      <c r="O9" s="1" t="s">
        <v>353</v>
      </c>
      <c r="P9" s="1" t="s">
        <v>354</v>
      </c>
      <c r="Q9" s="1" t="s">
        <v>403</v>
      </c>
      <c r="R9" s="1" t="s">
        <v>356</v>
      </c>
      <c r="S9" s="1" t="s">
        <v>357</v>
      </c>
      <c r="T9" s="1" t="s">
        <v>358</v>
      </c>
    </row>
    <row r="10" s="1" customFormat="1" spans="1:20">
      <c r="A10" s="3">
        <v>17263729550</v>
      </c>
      <c r="B10" s="1" t="s">
        <v>404</v>
      </c>
      <c r="C10" s="1" t="s">
        <v>405</v>
      </c>
      <c r="D10" s="1" t="s">
        <v>406</v>
      </c>
      <c r="E10" s="1" t="s">
        <v>407</v>
      </c>
      <c r="F10" s="1" t="s">
        <v>404</v>
      </c>
      <c r="G10" s="1" t="s">
        <v>385</v>
      </c>
      <c r="H10" s="1" t="s">
        <v>349</v>
      </c>
      <c r="I10" s="1" t="s">
        <v>408</v>
      </c>
      <c r="J10" s="1" t="s">
        <v>29</v>
      </c>
      <c r="K10" s="1" t="s">
        <v>409</v>
      </c>
      <c r="L10" s="1" t="s">
        <v>409</v>
      </c>
      <c r="M10" s="1" t="s">
        <v>352</v>
      </c>
      <c r="N10" s="1" t="s">
        <v>352</v>
      </c>
      <c r="O10" s="1" t="s">
        <v>353</v>
      </c>
      <c r="P10" s="1" t="s">
        <v>354</v>
      </c>
      <c r="Q10" s="1" t="s">
        <v>410</v>
      </c>
      <c r="R10" s="1" t="s">
        <v>356</v>
      </c>
      <c r="S10" s="1" t="s">
        <v>357</v>
      </c>
      <c r="T10" s="1" t="s">
        <v>358</v>
      </c>
    </row>
    <row r="11" s="1" customFormat="1" spans="1:20">
      <c r="A11" s="3">
        <v>17263696485</v>
      </c>
      <c r="B11" s="1" t="s">
        <v>404</v>
      </c>
      <c r="C11" s="1" t="s">
        <v>411</v>
      </c>
      <c r="D11" s="1" t="s">
        <v>412</v>
      </c>
      <c r="E11" s="1" t="s">
        <v>413</v>
      </c>
      <c r="F11" s="1" t="s">
        <v>359</v>
      </c>
      <c r="G11" s="1" t="s">
        <v>344</v>
      </c>
      <c r="H11" s="1" t="s">
        <v>349</v>
      </c>
      <c r="I11" s="1" t="s">
        <v>414</v>
      </c>
      <c r="J11" s="1" t="s">
        <v>29</v>
      </c>
      <c r="K11" s="1" t="s">
        <v>415</v>
      </c>
      <c r="L11" s="1" t="s">
        <v>415</v>
      </c>
      <c r="M11" s="1" t="s">
        <v>352</v>
      </c>
      <c r="N11" s="1" t="s">
        <v>352</v>
      </c>
      <c r="O11" s="1" t="s">
        <v>353</v>
      </c>
      <c r="P11" s="1" t="s">
        <v>354</v>
      </c>
      <c r="Q11" s="1" t="s">
        <v>416</v>
      </c>
      <c r="R11" s="1" t="s">
        <v>356</v>
      </c>
      <c r="S11" s="1" t="s">
        <v>357</v>
      </c>
      <c r="T11" s="1" t="s">
        <v>358</v>
      </c>
    </row>
    <row r="12" s="1" customFormat="1" spans="1:20">
      <c r="A12" s="3">
        <v>17263393725</v>
      </c>
      <c r="B12" s="1" t="s">
        <v>417</v>
      </c>
      <c r="C12" s="1" t="s">
        <v>418</v>
      </c>
      <c r="D12" s="1" t="s">
        <v>419</v>
      </c>
      <c r="E12" s="1" t="s">
        <v>420</v>
      </c>
      <c r="F12" s="1" t="s">
        <v>404</v>
      </c>
      <c r="G12" s="1" t="s">
        <v>385</v>
      </c>
      <c r="H12" s="1" t="s">
        <v>349</v>
      </c>
      <c r="I12" s="1" t="s">
        <v>421</v>
      </c>
      <c r="J12" s="1" t="s">
        <v>29</v>
      </c>
      <c r="K12" s="1" t="s">
        <v>422</v>
      </c>
      <c r="L12" s="1" t="s">
        <v>422</v>
      </c>
      <c r="M12" s="1" t="s">
        <v>352</v>
      </c>
      <c r="N12" s="1" t="s">
        <v>352</v>
      </c>
      <c r="O12" s="1" t="s">
        <v>353</v>
      </c>
      <c r="P12" s="1" t="s">
        <v>354</v>
      </c>
      <c r="Q12" s="1" t="s">
        <v>423</v>
      </c>
      <c r="R12" s="1" t="s">
        <v>356</v>
      </c>
      <c r="S12" s="1" t="s">
        <v>357</v>
      </c>
      <c r="T12" s="1" t="s">
        <v>358</v>
      </c>
    </row>
    <row r="13" s="1" customFormat="1" spans="1:20">
      <c r="A13" s="3">
        <v>17263006970</v>
      </c>
      <c r="B13" s="1" t="s">
        <v>417</v>
      </c>
      <c r="C13" s="1" t="s">
        <v>424</v>
      </c>
      <c r="D13" s="1" t="s">
        <v>425</v>
      </c>
      <c r="E13" s="1" t="s">
        <v>426</v>
      </c>
      <c r="F13" s="1" t="s">
        <v>417</v>
      </c>
      <c r="G13" s="1" t="s">
        <v>404</v>
      </c>
      <c r="H13" s="1" t="s">
        <v>349</v>
      </c>
      <c r="I13" s="1" t="s">
        <v>389</v>
      </c>
      <c r="J13" s="1" t="s">
        <v>29</v>
      </c>
      <c r="K13" s="1" t="s">
        <v>390</v>
      </c>
      <c r="L13" s="1" t="s">
        <v>390</v>
      </c>
      <c r="M13" s="1" t="s">
        <v>352</v>
      </c>
      <c r="N13" s="1" t="s">
        <v>352</v>
      </c>
      <c r="O13" s="1" t="s">
        <v>353</v>
      </c>
      <c r="P13" s="1" t="s">
        <v>354</v>
      </c>
      <c r="Q13" s="1" t="s">
        <v>427</v>
      </c>
      <c r="R13" s="1" t="s">
        <v>356</v>
      </c>
      <c r="S13" s="1" t="s">
        <v>357</v>
      </c>
      <c r="T13" s="1" t="s">
        <v>358</v>
      </c>
    </row>
    <row r="14" s="1" customFormat="1" spans="1:20">
      <c r="A14" s="3">
        <v>17262967856</v>
      </c>
      <c r="B14" s="1" t="s">
        <v>417</v>
      </c>
      <c r="C14" s="1" t="s">
        <v>428</v>
      </c>
      <c r="D14" s="1" t="s">
        <v>429</v>
      </c>
      <c r="E14" s="1" t="s">
        <v>430</v>
      </c>
      <c r="F14" s="1" t="s">
        <v>404</v>
      </c>
      <c r="G14" s="1" t="s">
        <v>385</v>
      </c>
      <c r="H14" s="1" t="s">
        <v>349</v>
      </c>
      <c r="I14" s="1" t="s">
        <v>431</v>
      </c>
      <c r="J14" s="1" t="s">
        <v>29</v>
      </c>
      <c r="K14" s="1" t="s">
        <v>432</v>
      </c>
      <c r="L14" s="1" t="s">
        <v>432</v>
      </c>
      <c r="M14" s="1" t="s">
        <v>352</v>
      </c>
      <c r="N14" s="1" t="s">
        <v>352</v>
      </c>
      <c r="O14" s="1" t="s">
        <v>353</v>
      </c>
      <c r="P14" s="1" t="s">
        <v>354</v>
      </c>
      <c r="Q14" s="1" t="s">
        <v>433</v>
      </c>
      <c r="R14" s="1" t="s">
        <v>356</v>
      </c>
      <c r="S14" s="1" t="s">
        <v>357</v>
      </c>
      <c r="T14" s="1" t="s">
        <v>358</v>
      </c>
    </row>
    <row r="15" s="1" customFormat="1" spans="1:20">
      <c r="A15" s="3">
        <v>17262831774</v>
      </c>
      <c r="B15" s="1" t="s">
        <v>417</v>
      </c>
      <c r="C15" s="1" t="s">
        <v>434</v>
      </c>
      <c r="D15" s="1" t="s">
        <v>435</v>
      </c>
      <c r="E15" s="1" t="s">
        <v>436</v>
      </c>
      <c r="F15" s="1" t="s">
        <v>404</v>
      </c>
      <c r="G15" s="1" t="s">
        <v>385</v>
      </c>
      <c r="H15" s="1" t="s">
        <v>349</v>
      </c>
      <c r="I15" s="1" t="s">
        <v>437</v>
      </c>
      <c r="J15" s="1" t="s">
        <v>29</v>
      </c>
      <c r="K15" s="1" t="s">
        <v>438</v>
      </c>
      <c r="L15" s="1" t="s">
        <v>438</v>
      </c>
      <c r="M15" s="1" t="s">
        <v>352</v>
      </c>
      <c r="N15" s="1" t="s">
        <v>352</v>
      </c>
      <c r="O15" s="1" t="s">
        <v>353</v>
      </c>
      <c r="P15" s="1" t="s">
        <v>354</v>
      </c>
      <c r="Q15" s="1" t="s">
        <v>439</v>
      </c>
      <c r="R15" s="1" t="s">
        <v>356</v>
      </c>
      <c r="S15" s="1" t="s">
        <v>357</v>
      </c>
      <c r="T15" s="1" t="s">
        <v>358</v>
      </c>
    </row>
    <row r="16" s="1" customFormat="1" spans="1:20">
      <c r="A16" s="3">
        <v>17262817691</v>
      </c>
      <c r="B16" s="1" t="s">
        <v>417</v>
      </c>
      <c r="C16" s="1" t="s">
        <v>440</v>
      </c>
      <c r="D16" s="1" t="s">
        <v>441</v>
      </c>
      <c r="E16" s="1" t="s">
        <v>442</v>
      </c>
      <c r="F16" s="1" t="s">
        <v>417</v>
      </c>
      <c r="G16" s="1" t="s">
        <v>404</v>
      </c>
      <c r="H16" s="1" t="s">
        <v>349</v>
      </c>
      <c r="I16" s="1" t="s">
        <v>443</v>
      </c>
      <c r="J16" s="1" t="s">
        <v>29</v>
      </c>
      <c r="K16" s="1" t="s">
        <v>444</v>
      </c>
      <c r="L16" s="1" t="s">
        <v>444</v>
      </c>
      <c r="M16" s="1" t="s">
        <v>352</v>
      </c>
      <c r="N16" s="1" t="s">
        <v>352</v>
      </c>
      <c r="O16" s="1" t="s">
        <v>353</v>
      </c>
      <c r="P16" s="1" t="s">
        <v>354</v>
      </c>
      <c r="Q16" s="1" t="s">
        <v>445</v>
      </c>
      <c r="R16" s="1" t="s">
        <v>356</v>
      </c>
      <c r="S16" s="1" t="s">
        <v>357</v>
      </c>
      <c r="T16" s="1" t="s">
        <v>358</v>
      </c>
    </row>
    <row r="17" s="1" customFormat="1" spans="1:20">
      <c r="A17" s="3">
        <v>17262616163</v>
      </c>
      <c r="B17" s="1" t="s">
        <v>417</v>
      </c>
      <c r="C17" s="1" t="s">
        <v>446</v>
      </c>
      <c r="D17" s="1" t="s">
        <v>447</v>
      </c>
      <c r="E17" s="1" t="s">
        <v>448</v>
      </c>
      <c r="F17" s="1" t="s">
        <v>417</v>
      </c>
      <c r="G17" s="1" t="s">
        <v>404</v>
      </c>
      <c r="H17" s="1" t="s">
        <v>349</v>
      </c>
      <c r="I17" s="1" t="s">
        <v>431</v>
      </c>
      <c r="J17" s="1" t="s">
        <v>29</v>
      </c>
      <c r="K17" s="1" t="s">
        <v>432</v>
      </c>
      <c r="L17" s="1" t="s">
        <v>432</v>
      </c>
      <c r="M17" s="1" t="s">
        <v>352</v>
      </c>
      <c r="N17" s="1" t="s">
        <v>352</v>
      </c>
      <c r="O17" s="1" t="s">
        <v>353</v>
      </c>
      <c r="P17" s="1" t="s">
        <v>354</v>
      </c>
      <c r="Q17" s="1" t="s">
        <v>449</v>
      </c>
      <c r="R17" s="1" t="s">
        <v>356</v>
      </c>
      <c r="S17" s="1" t="s">
        <v>357</v>
      </c>
      <c r="T17" s="1" t="s">
        <v>358</v>
      </c>
    </row>
    <row r="18" s="1" customFormat="1" spans="1:20">
      <c r="A18" s="3">
        <v>17262593784</v>
      </c>
      <c r="B18" s="1" t="s">
        <v>417</v>
      </c>
      <c r="C18" s="1" t="s">
        <v>450</v>
      </c>
      <c r="D18" s="1" t="s">
        <v>451</v>
      </c>
      <c r="E18" s="1" t="s">
        <v>452</v>
      </c>
      <c r="F18" s="1" t="s">
        <v>348</v>
      </c>
      <c r="G18" s="1" t="s">
        <v>381</v>
      </c>
      <c r="H18" s="1" t="s">
        <v>349</v>
      </c>
      <c r="I18" s="1" t="s">
        <v>453</v>
      </c>
      <c r="J18" s="1" t="s">
        <v>29</v>
      </c>
      <c r="K18" s="1" t="s">
        <v>454</v>
      </c>
      <c r="L18" s="1" t="s">
        <v>454</v>
      </c>
      <c r="M18" s="1" t="s">
        <v>352</v>
      </c>
      <c r="N18" s="1" t="s">
        <v>352</v>
      </c>
      <c r="O18" s="1" t="s">
        <v>353</v>
      </c>
      <c r="P18" s="1" t="s">
        <v>354</v>
      </c>
      <c r="Q18" s="1" t="s">
        <v>455</v>
      </c>
      <c r="R18" s="1" t="s">
        <v>356</v>
      </c>
      <c r="S18" s="1" t="s">
        <v>357</v>
      </c>
      <c r="T18" s="1" t="s">
        <v>358</v>
      </c>
    </row>
    <row r="19" s="1" customFormat="1" spans="1:20">
      <c r="A19" s="3">
        <v>17257450672</v>
      </c>
      <c r="B19" s="1" t="s">
        <v>456</v>
      </c>
      <c r="C19" s="1" t="s">
        <v>457</v>
      </c>
      <c r="D19" s="1" t="s">
        <v>458</v>
      </c>
      <c r="E19" s="1" t="s">
        <v>459</v>
      </c>
      <c r="F19" s="1" t="s">
        <v>456</v>
      </c>
      <c r="G19" s="1" t="s">
        <v>417</v>
      </c>
      <c r="H19" s="1" t="s">
        <v>349</v>
      </c>
      <c r="I19" s="1" t="s">
        <v>460</v>
      </c>
      <c r="J19" s="1" t="s">
        <v>29</v>
      </c>
      <c r="K19" s="1" t="s">
        <v>461</v>
      </c>
      <c r="L19" s="1" t="s">
        <v>461</v>
      </c>
      <c r="M19" s="1" t="s">
        <v>352</v>
      </c>
      <c r="N19" s="1" t="s">
        <v>352</v>
      </c>
      <c r="O19" s="1" t="s">
        <v>353</v>
      </c>
      <c r="P19" s="1" t="s">
        <v>354</v>
      </c>
      <c r="Q19" s="1" t="s">
        <v>462</v>
      </c>
      <c r="R19" s="1" t="s">
        <v>356</v>
      </c>
      <c r="S19" s="1" t="s">
        <v>357</v>
      </c>
      <c r="T19" s="1" t="s">
        <v>358</v>
      </c>
    </row>
    <row r="20" s="1" customFormat="1" spans="1:20">
      <c r="A20" s="3">
        <v>17251917769</v>
      </c>
      <c r="B20" s="1" t="s">
        <v>463</v>
      </c>
      <c r="C20" s="1" t="s">
        <v>464</v>
      </c>
      <c r="D20" s="1" t="s">
        <v>465</v>
      </c>
      <c r="E20" s="1" t="s">
        <v>466</v>
      </c>
      <c r="F20" s="1" t="s">
        <v>344</v>
      </c>
      <c r="G20" s="1" t="s">
        <v>348</v>
      </c>
      <c r="H20" s="1" t="s">
        <v>349</v>
      </c>
      <c r="I20" s="1" t="s">
        <v>467</v>
      </c>
      <c r="J20" s="1" t="s">
        <v>29</v>
      </c>
      <c r="K20" s="1" t="s">
        <v>468</v>
      </c>
      <c r="L20" s="1" t="s">
        <v>468</v>
      </c>
      <c r="M20" s="1" t="s">
        <v>352</v>
      </c>
      <c r="N20" s="1" t="s">
        <v>352</v>
      </c>
      <c r="O20" s="1" t="s">
        <v>353</v>
      </c>
      <c r="P20" s="1" t="s">
        <v>354</v>
      </c>
      <c r="Q20" s="1" t="s">
        <v>469</v>
      </c>
      <c r="R20" s="1" t="s">
        <v>356</v>
      </c>
      <c r="S20" s="1" t="s">
        <v>357</v>
      </c>
      <c r="T20" s="1" t="s">
        <v>358</v>
      </c>
    </row>
    <row r="21" s="1" customFormat="1" spans="1:20">
      <c r="A21" s="3">
        <v>17251610849</v>
      </c>
      <c r="B21" s="1" t="s">
        <v>470</v>
      </c>
      <c r="C21" s="1" t="s">
        <v>471</v>
      </c>
      <c r="D21" s="1" t="s">
        <v>472</v>
      </c>
      <c r="E21" s="1" t="s">
        <v>473</v>
      </c>
      <c r="F21" s="1" t="s">
        <v>344</v>
      </c>
      <c r="G21" s="1" t="s">
        <v>381</v>
      </c>
      <c r="H21" s="1" t="s">
        <v>349</v>
      </c>
      <c r="I21" s="1" t="s">
        <v>474</v>
      </c>
      <c r="J21" s="1" t="s">
        <v>29</v>
      </c>
      <c r="K21" s="1" t="s">
        <v>475</v>
      </c>
      <c r="L21" s="1" t="s">
        <v>475</v>
      </c>
      <c r="M21" s="1" t="s">
        <v>352</v>
      </c>
      <c r="N21" s="1" t="s">
        <v>352</v>
      </c>
      <c r="O21" s="1" t="s">
        <v>353</v>
      </c>
      <c r="P21" s="1" t="s">
        <v>354</v>
      </c>
      <c r="Q21" s="1" t="s">
        <v>476</v>
      </c>
      <c r="R21" s="1" t="s">
        <v>356</v>
      </c>
      <c r="S21" s="1" t="s">
        <v>357</v>
      </c>
      <c r="T21" s="1" t="s">
        <v>477</v>
      </c>
    </row>
    <row r="22" s="1" customFormat="1" spans="1:20">
      <c r="A22" s="3">
        <v>17251500736</v>
      </c>
      <c r="B22" s="1" t="s">
        <v>470</v>
      </c>
      <c r="C22" s="1" t="s">
        <v>478</v>
      </c>
      <c r="D22" s="1" t="s">
        <v>479</v>
      </c>
      <c r="E22" s="1" t="s">
        <v>480</v>
      </c>
      <c r="F22" s="1" t="s">
        <v>385</v>
      </c>
      <c r="G22" s="1" t="s">
        <v>359</v>
      </c>
      <c r="H22" s="1" t="s">
        <v>349</v>
      </c>
      <c r="I22" s="1" t="s">
        <v>481</v>
      </c>
      <c r="J22" s="1" t="s">
        <v>29</v>
      </c>
      <c r="K22" s="1" t="s">
        <v>482</v>
      </c>
      <c r="L22" s="1" t="s">
        <v>482</v>
      </c>
      <c r="M22" s="1" t="s">
        <v>352</v>
      </c>
      <c r="N22" s="1" t="s">
        <v>352</v>
      </c>
      <c r="O22" s="1" t="s">
        <v>353</v>
      </c>
      <c r="P22" s="1" t="s">
        <v>354</v>
      </c>
      <c r="Q22" s="1" t="s">
        <v>483</v>
      </c>
      <c r="R22" s="1" t="s">
        <v>356</v>
      </c>
      <c r="S22" s="1" t="s">
        <v>357</v>
      </c>
      <c r="T22" s="1" t="s">
        <v>358</v>
      </c>
    </row>
    <row r="23" s="1" customFormat="1" spans="1:20">
      <c r="A23" s="3">
        <v>17251375037</v>
      </c>
      <c r="B23" s="1" t="s">
        <v>470</v>
      </c>
      <c r="C23" s="1" t="s">
        <v>484</v>
      </c>
      <c r="D23" s="1" t="s">
        <v>485</v>
      </c>
      <c r="E23" s="1" t="s">
        <v>486</v>
      </c>
      <c r="F23" s="1" t="s">
        <v>417</v>
      </c>
      <c r="G23" s="1" t="s">
        <v>359</v>
      </c>
      <c r="H23" s="1" t="s">
        <v>349</v>
      </c>
      <c r="I23" s="1" t="s">
        <v>408</v>
      </c>
      <c r="J23" s="1" t="s">
        <v>29</v>
      </c>
      <c r="K23" s="1" t="s">
        <v>409</v>
      </c>
      <c r="L23" s="1" t="s">
        <v>409</v>
      </c>
      <c r="M23" s="1" t="s">
        <v>352</v>
      </c>
      <c r="N23" s="1" t="s">
        <v>352</v>
      </c>
      <c r="O23" s="1" t="s">
        <v>353</v>
      </c>
      <c r="P23" s="1" t="s">
        <v>354</v>
      </c>
      <c r="Q23" s="1" t="s">
        <v>487</v>
      </c>
      <c r="R23" s="1" t="s">
        <v>356</v>
      </c>
      <c r="S23" s="1" t="s">
        <v>357</v>
      </c>
      <c r="T23" s="1" t="s">
        <v>358</v>
      </c>
    </row>
    <row r="24" s="1" customFormat="1" spans="1:20">
      <c r="A24" s="3">
        <v>17251360487</v>
      </c>
      <c r="B24" s="1" t="s">
        <v>470</v>
      </c>
      <c r="C24" s="1" t="s">
        <v>488</v>
      </c>
      <c r="D24" s="1" t="s">
        <v>489</v>
      </c>
      <c r="E24" s="1" t="s">
        <v>490</v>
      </c>
      <c r="F24" s="1" t="s">
        <v>470</v>
      </c>
      <c r="G24" s="1" t="s">
        <v>463</v>
      </c>
      <c r="H24" s="1" t="s">
        <v>349</v>
      </c>
      <c r="I24" s="1" t="s">
        <v>491</v>
      </c>
      <c r="J24" s="1" t="s">
        <v>29</v>
      </c>
      <c r="K24" s="1" t="s">
        <v>492</v>
      </c>
      <c r="L24" s="1" t="s">
        <v>492</v>
      </c>
      <c r="M24" s="1" t="s">
        <v>352</v>
      </c>
      <c r="N24" s="1" t="s">
        <v>352</v>
      </c>
      <c r="O24" s="1" t="s">
        <v>353</v>
      </c>
      <c r="P24" s="1" t="s">
        <v>354</v>
      </c>
      <c r="Q24" s="1" t="s">
        <v>493</v>
      </c>
      <c r="R24" s="1" t="s">
        <v>356</v>
      </c>
      <c r="S24" s="1" t="s">
        <v>357</v>
      </c>
      <c r="T24" s="1" t="s">
        <v>358</v>
      </c>
    </row>
    <row r="25" s="1" customFormat="1" spans="1:20">
      <c r="A25" s="3">
        <v>17251047168</v>
      </c>
      <c r="B25" s="1" t="s">
        <v>470</v>
      </c>
      <c r="C25" s="1" t="s">
        <v>494</v>
      </c>
      <c r="D25" s="1" t="s">
        <v>495</v>
      </c>
      <c r="E25" s="1" t="s">
        <v>496</v>
      </c>
      <c r="F25" s="1" t="s">
        <v>470</v>
      </c>
      <c r="G25" s="1" t="s">
        <v>463</v>
      </c>
      <c r="H25" s="1" t="s">
        <v>349</v>
      </c>
      <c r="I25" s="1" t="s">
        <v>497</v>
      </c>
      <c r="J25" s="1" t="s">
        <v>29</v>
      </c>
      <c r="K25" s="1" t="s">
        <v>498</v>
      </c>
      <c r="L25" s="1" t="s">
        <v>498</v>
      </c>
      <c r="M25" s="1" t="s">
        <v>352</v>
      </c>
      <c r="N25" s="1" t="s">
        <v>352</v>
      </c>
      <c r="O25" s="1" t="s">
        <v>353</v>
      </c>
      <c r="P25" s="1" t="s">
        <v>354</v>
      </c>
      <c r="Q25" s="1" t="s">
        <v>499</v>
      </c>
      <c r="R25" s="1" t="s">
        <v>356</v>
      </c>
      <c r="S25" s="1" t="s">
        <v>357</v>
      </c>
      <c r="T25" s="1" t="s">
        <v>358</v>
      </c>
    </row>
    <row r="26" s="1" customFormat="1" spans="1:20">
      <c r="A26" s="3">
        <v>17250284400</v>
      </c>
      <c r="B26" s="1" t="s">
        <v>470</v>
      </c>
      <c r="C26" s="1" t="s">
        <v>500</v>
      </c>
      <c r="D26" s="1" t="s">
        <v>501</v>
      </c>
      <c r="E26" s="1" t="s">
        <v>502</v>
      </c>
      <c r="F26" s="1" t="s">
        <v>359</v>
      </c>
      <c r="G26" s="1" t="s">
        <v>381</v>
      </c>
      <c r="H26" s="1" t="s">
        <v>349</v>
      </c>
      <c r="I26" s="1" t="s">
        <v>503</v>
      </c>
      <c r="J26" s="1" t="s">
        <v>29</v>
      </c>
      <c r="K26" s="1" t="s">
        <v>504</v>
      </c>
      <c r="L26" s="1" t="s">
        <v>504</v>
      </c>
      <c r="M26" s="1" t="s">
        <v>352</v>
      </c>
      <c r="N26" s="1" t="s">
        <v>352</v>
      </c>
      <c r="O26" s="1" t="s">
        <v>353</v>
      </c>
      <c r="P26" s="1" t="s">
        <v>354</v>
      </c>
      <c r="Q26" s="1" t="s">
        <v>505</v>
      </c>
      <c r="R26" s="1" t="s">
        <v>356</v>
      </c>
      <c r="S26" s="1" t="s">
        <v>357</v>
      </c>
      <c r="T26" s="1" t="s">
        <v>477</v>
      </c>
    </row>
    <row r="27" s="1" customFormat="1" spans="1:20">
      <c r="A27" s="3">
        <v>17249427988</v>
      </c>
      <c r="B27" s="1" t="s">
        <v>470</v>
      </c>
      <c r="C27" s="1" t="s">
        <v>506</v>
      </c>
      <c r="D27" s="1" t="s">
        <v>507</v>
      </c>
      <c r="E27" s="1" t="s">
        <v>508</v>
      </c>
      <c r="F27" s="1" t="s">
        <v>470</v>
      </c>
      <c r="G27" s="1" t="s">
        <v>463</v>
      </c>
      <c r="H27" s="1" t="s">
        <v>349</v>
      </c>
      <c r="I27" s="1" t="s">
        <v>509</v>
      </c>
      <c r="J27" s="1" t="s">
        <v>29</v>
      </c>
      <c r="K27" s="1" t="s">
        <v>510</v>
      </c>
      <c r="L27" s="1" t="s">
        <v>510</v>
      </c>
      <c r="M27" s="1" t="s">
        <v>352</v>
      </c>
      <c r="N27" s="1" t="s">
        <v>352</v>
      </c>
      <c r="O27" s="1" t="s">
        <v>353</v>
      </c>
      <c r="P27" s="1" t="s">
        <v>354</v>
      </c>
      <c r="Q27" s="1" t="s">
        <v>511</v>
      </c>
      <c r="R27" s="1" t="s">
        <v>356</v>
      </c>
      <c r="S27" s="1" t="s">
        <v>357</v>
      </c>
      <c r="T27" s="1" t="s">
        <v>358</v>
      </c>
    </row>
    <row r="28" s="1" customFormat="1" spans="1:20">
      <c r="A28" s="3">
        <v>17249297976</v>
      </c>
      <c r="B28" s="1" t="s">
        <v>470</v>
      </c>
      <c r="C28" s="1" t="s">
        <v>512</v>
      </c>
      <c r="D28" s="1" t="s">
        <v>513</v>
      </c>
      <c r="E28" s="1" t="s">
        <v>514</v>
      </c>
      <c r="F28" s="1" t="s">
        <v>470</v>
      </c>
      <c r="G28" s="1" t="s">
        <v>456</v>
      </c>
      <c r="H28" s="1" t="s">
        <v>349</v>
      </c>
      <c r="I28" s="1" t="s">
        <v>515</v>
      </c>
      <c r="J28" s="1" t="s">
        <v>29</v>
      </c>
      <c r="K28" s="1" t="s">
        <v>516</v>
      </c>
      <c r="L28" s="1" t="s">
        <v>516</v>
      </c>
      <c r="M28" s="1" t="s">
        <v>352</v>
      </c>
      <c r="N28" s="1" t="s">
        <v>352</v>
      </c>
      <c r="O28" s="1" t="s">
        <v>353</v>
      </c>
      <c r="P28" s="1" t="s">
        <v>354</v>
      </c>
      <c r="Q28" s="1" t="s">
        <v>517</v>
      </c>
      <c r="R28" s="1" t="s">
        <v>356</v>
      </c>
      <c r="S28" s="1" t="s">
        <v>357</v>
      </c>
      <c r="T28" s="1" t="s">
        <v>358</v>
      </c>
    </row>
    <row r="29" s="1" customFormat="1" spans="1:20">
      <c r="A29" s="3">
        <v>17248741103</v>
      </c>
      <c r="B29" s="1" t="s">
        <v>518</v>
      </c>
      <c r="C29" s="1" t="s">
        <v>519</v>
      </c>
      <c r="D29" s="1" t="s">
        <v>520</v>
      </c>
      <c r="E29" s="1" t="s">
        <v>521</v>
      </c>
      <c r="F29" s="1" t="s">
        <v>463</v>
      </c>
      <c r="G29" s="1" t="s">
        <v>456</v>
      </c>
      <c r="H29" s="1" t="s">
        <v>349</v>
      </c>
      <c r="I29" s="1" t="s">
        <v>522</v>
      </c>
      <c r="J29" s="1" t="s">
        <v>29</v>
      </c>
      <c r="K29" s="1" t="s">
        <v>523</v>
      </c>
      <c r="L29" s="1" t="s">
        <v>523</v>
      </c>
      <c r="M29" s="1" t="s">
        <v>352</v>
      </c>
      <c r="N29" s="1" t="s">
        <v>352</v>
      </c>
      <c r="O29" s="1" t="s">
        <v>353</v>
      </c>
      <c r="P29" s="1" t="s">
        <v>354</v>
      </c>
      <c r="Q29" s="1" t="s">
        <v>524</v>
      </c>
      <c r="R29" s="1" t="s">
        <v>356</v>
      </c>
      <c r="S29" s="1" t="s">
        <v>357</v>
      </c>
      <c r="T29" s="1" t="s">
        <v>358</v>
      </c>
    </row>
    <row r="30" s="1" customFormat="1" spans="1:20">
      <c r="A30" s="3">
        <v>17242962548</v>
      </c>
      <c r="B30" s="1" t="s">
        <v>518</v>
      </c>
      <c r="C30" s="1" t="s">
        <v>525</v>
      </c>
      <c r="D30" s="1" t="s">
        <v>526</v>
      </c>
      <c r="E30" s="1" t="s">
        <v>527</v>
      </c>
      <c r="F30" s="1" t="s">
        <v>470</v>
      </c>
      <c r="G30" s="1" t="s">
        <v>456</v>
      </c>
      <c r="H30" s="1" t="s">
        <v>349</v>
      </c>
      <c r="I30" s="1" t="s">
        <v>528</v>
      </c>
      <c r="J30" s="1" t="s">
        <v>29</v>
      </c>
      <c r="K30" s="1" t="s">
        <v>529</v>
      </c>
      <c r="L30" s="1" t="s">
        <v>529</v>
      </c>
      <c r="M30" s="1" t="s">
        <v>352</v>
      </c>
      <c r="N30" s="1" t="s">
        <v>352</v>
      </c>
      <c r="O30" s="1" t="s">
        <v>353</v>
      </c>
      <c r="P30" s="1" t="s">
        <v>354</v>
      </c>
      <c r="Q30" s="1" t="s">
        <v>530</v>
      </c>
      <c r="R30" s="1" t="s">
        <v>356</v>
      </c>
      <c r="S30" s="1" t="s">
        <v>357</v>
      </c>
      <c r="T30" s="1" t="s">
        <v>477</v>
      </c>
    </row>
    <row r="31" s="1" customFormat="1" spans="1:20">
      <c r="A31" s="3">
        <v>17242303267</v>
      </c>
      <c r="B31" s="1" t="s">
        <v>518</v>
      </c>
      <c r="C31" s="1" t="s">
        <v>531</v>
      </c>
      <c r="D31" s="1" t="s">
        <v>507</v>
      </c>
      <c r="E31" s="1" t="s">
        <v>532</v>
      </c>
      <c r="F31" s="1" t="s">
        <v>348</v>
      </c>
      <c r="G31" s="1" t="s">
        <v>381</v>
      </c>
      <c r="H31" s="1" t="s">
        <v>349</v>
      </c>
      <c r="I31" s="1" t="s">
        <v>533</v>
      </c>
      <c r="J31" s="1" t="s">
        <v>29</v>
      </c>
      <c r="K31" s="1" t="s">
        <v>534</v>
      </c>
      <c r="L31" s="1" t="s">
        <v>534</v>
      </c>
      <c r="M31" s="1" t="s">
        <v>352</v>
      </c>
      <c r="N31" s="1" t="s">
        <v>352</v>
      </c>
      <c r="O31" s="1" t="s">
        <v>353</v>
      </c>
      <c r="P31" s="1" t="s">
        <v>354</v>
      </c>
      <c r="Q31" s="1" t="s">
        <v>535</v>
      </c>
      <c r="R31" s="1" t="s">
        <v>356</v>
      </c>
      <c r="S31" s="1" t="s">
        <v>357</v>
      </c>
      <c r="T31" s="1" t="s">
        <v>358</v>
      </c>
    </row>
    <row r="32" s="1" customFormat="1" spans="1:20">
      <c r="A32" s="3">
        <v>17242227922</v>
      </c>
      <c r="B32" s="1" t="s">
        <v>518</v>
      </c>
      <c r="C32" s="1" t="s">
        <v>536</v>
      </c>
      <c r="D32" s="1" t="s">
        <v>537</v>
      </c>
      <c r="E32" s="1" t="s">
        <v>538</v>
      </c>
      <c r="F32" s="1" t="s">
        <v>463</v>
      </c>
      <c r="G32" s="1" t="s">
        <v>456</v>
      </c>
      <c r="H32" s="1" t="s">
        <v>349</v>
      </c>
      <c r="I32" s="1" t="s">
        <v>539</v>
      </c>
      <c r="J32" s="1" t="s">
        <v>29</v>
      </c>
      <c r="K32" s="1" t="s">
        <v>540</v>
      </c>
      <c r="L32" s="1" t="s">
        <v>540</v>
      </c>
      <c r="M32" s="1" t="s">
        <v>352</v>
      </c>
      <c r="N32" s="1" t="s">
        <v>352</v>
      </c>
      <c r="O32" s="1" t="s">
        <v>353</v>
      </c>
      <c r="P32" s="1" t="s">
        <v>354</v>
      </c>
      <c r="Q32" s="1" t="s">
        <v>541</v>
      </c>
      <c r="R32" s="1" t="s">
        <v>356</v>
      </c>
      <c r="S32" s="1" t="s">
        <v>357</v>
      </c>
      <c r="T32" s="1" t="s">
        <v>358</v>
      </c>
    </row>
    <row r="33" s="1" customFormat="1" spans="1:20">
      <c r="A33" s="3">
        <v>17241980599</v>
      </c>
      <c r="B33" s="1" t="s">
        <v>518</v>
      </c>
      <c r="C33" s="1" t="s">
        <v>542</v>
      </c>
      <c r="D33" s="1" t="s">
        <v>543</v>
      </c>
      <c r="E33" s="1" t="s">
        <v>544</v>
      </c>
      <c r="F33" s="1" t="s">
        <v>463</v>
      </c>
      <c r="G33" s="1" t="s">
        <v>456</v>
      </c>
      <c r="H33" s="1" t="s">
        <v>349</v>
      </c>
      <c r="I33" s="1" t="s">
        <v>545</v>
      </c>
      <c r="J33" s="1" t="s">
        <v>29</v>
      </c>
      <c r="K33" s="1" t="s">
        <v>546</v>
      </c>
      <c r="L33" s="1" t="s">
        <v>546</v>
      </c>
      <c r="M33" s="1" t="s">
        <v>352</v>
      </c>
      <c r="N33" s="1" t="s">
        <v>352</v>
      </c>
      <c r="O33" s="1" t="s">
        <v>353</v>
      </c>
      <c r="P33" s="1" t="s">
        <v>354</v>
      </c>
      <c r="Q33" s="1" t="s">
        <v>547</v>
      </c>
      <c r="R33" s="1" t="s">
        <v>356</v>
      </c>
      <c r="S33" s="1" t="s">
        <v>357</v>
      </c>
      <c r="T33" s="1" t="s">
        <v>358</v>
      </c>
    </row>
    <row r="34" s="1" customFormat="1" spans="1:20">
      <c r="A34" s="3">
        <v>17241577708</v>
      </c>
      <c r="B34" s="1" t="s">
        <v>548</v>
      </c>
      <c r="C34" s="1" t="s">
        <v>549</v>
      </c>
      <c r="D34" s="1" t="s">
        <v>550</v>
      </c>
      <c r="E34" s="1" t="s">
        <v>551</v>
      </c>
      <c r="F34" s="1" t="s">
        <v>548</v>
      </c>
      <c r="G34" s="1" t="s">
        <v>470</v>
      </c>
      <c r="H34" s="1" t="s">
        <v>349</v>
      </c>
      <c r="I34" s="1" t="s">
        <v>552</v>
      </c>
      <c r="J34" s="1" t="s">
        <v>29</v>
      </c>
      <c r="K34" s="1" t="s">
        <v>553</v>
      </c>
      <c r="L34" s="1" t="s">
        <v>553</v>
      </c>
      <c r="M34" s="1" t="s">
        <v>352</v>
      </c>
      <c r="N34" s="1" t="s">
        <v>352</v>
      </c>
      <c r="O34" s="1" t="s">
        <v>353</v>
      </c>
      <c r="P34" s="1" t="s">
        <v>354</v>
      </c>
      <c r="Q34" s="1" t="s">
        <v>554</v>
      </c>
      <c r="R34" s="1" t="s">
        <v>356</v>
      </c>
      <c r="S34" s="1" t="s">
        <v>357</v>
      </c>
      <c r="T34" s="1" t="s">
        <v>358</v>
      </c>
    </row>
    <row r="35" s="1" customFormat="1" spans="1:20">
      <c r="A35" s="3">
        <v>17241255382</v>
      </c>
      <c r="B35" s="1" t="s">
        <v>548</v>
      </c>
      <c r="C35" s="1" t="s">
        <v>555</v>
      </c>
      <c r="D35" s="1" t="s">
        <v>556</v>
      </c>
      <c r="E35" s="1" t="s">
        <v>557</v>
      </c>
      <c r="F35" s="1" t="s">
        <v>518</v>
      </c>
      <c r="G35" s="1" t="s">
        <v>470</v>
      </c>
      <c r="H35" s="1" t="s">
        <v>349</v>
      </c>
      <c r="I35" s="1" t="s">
        <v>558</v>
      </c>
      <c r="J35" s="1" t="s">
        <v>29</v>
      </c>
      <c r="K35" s="1" t="s">
        <v>559</v>
      </c>
      <c r="L35" s="1" t="s">
        <v>559</v>
      </c>
      <c r="M35" s="1" t="s">
        <v>352</v>
      </c>
      <c r="N35" s="1" t="s">
        <v>352</v>
      </c>
      <c r="O35" s="1" t="s">
        <v>353</v>
      </c>
      <c r="P35" s="1" t="s">
        <v>354</v>
      </c>
      <c r="Q35" s="1" t="s">
        <v>560</v>
      </c>
      <c r="R35" s="1" t="s">
        <v>356</v>
      </c>
      <c r="S35" s="1" t="s">
        <v>357</v>
      </c>
      <c r="T35" s="1" t="s">
        <v>358</v>
      </c>
    </row>
    <row r="36" s="1" customFormat="1" spans="1:20">
      <c r="A36" s="3">
        <v>17235746638</v>
      </c>
      <c r="B36" s="1" t="s">
        <v>548</v>
      </c>
      <c r="C36" s="1" t="s">
        <v>561</v>
      </c>
      <c r="D36" s="1" t="s">
        <v>537</v>
      </c>
      <c r="E36" s="1" t="s">
        <v>562</v>
      </c>
      <c r="F36" s="1" t="s">
        <v>417</v>
      </c>
      <c r="G36" s="1" t="s">
        <v>404</v>
      </c>
      <c r="H36" s="1" t="s">
        <v>349</v>
      </c>
      <c r="I36" s="1" t="s">
        <v>563</v>
      </c>
      <c r="J36" s="1" t="s">
        <v>29</v>
      </c>
      <c r="K36" s="1" t="s">
        <v>564</v>
      </c>
      <c r="L36" s="1" t="s">
        <v>564</v>
      </c>
      <c r="M36" s="1" t="s">
        <v>352</v>
      </c>
      <c r="N36" s="1" t="s">
        <v>352</v>
      </c>
      <c r="O36" s="1" t="s">
        <v>353</v>
      </c>
      <c r="P36" s="1" t="s">
        <v>354</v>
      </c>
      <c r="Q36" s="1" t="s">
        <v>565</v>
      </c>
      <c r="R36" s="1" t="s">
        <v>356</v>
      </c>
      <c r="S36" s="1" t="s">
        <v>357</v>
      </c>
      <c r="T36" s="1" t="s">
        <v>358</v>
      </c>
    </row>
    <row r="37" s="1" customFormat="1" spans="1:20">
      <c r="A37" s="3">
        <v>17235691170</v>
      </c>
      <c r="B37" s="1" t="s">
        <v>548</v>
      </c>
      <c r="C37" s="1" t="s">
        <v>566</v>
      </c>
      <c r="D37" s="1" t="s">
        <v>567</v>
      </c>
      <c r="E37" s="1" t="s">
        <v>568</v>
      </c>
      <c r="F37" s="1" t="s">
        <v>470</v>
      </c>
      <c r="G37" s="1" t="s">
        <v>456</v>
      </c>
      <c r="H37" s="1" t="s">
        <v>349</v>
      </c>
      <c r="I37" s="1" t="s">
        <v>569</v>
      </c>
      <c r="J37" s="1" t="s">
        <v>29</v>
      </c>
      <c r="K37" s="1" t="s">
        <v>570</v>
      </c>
      <c r="L37" s="1" t="s">
        <v>570</v>
      </c>
      <c r="M37" s="1" t="s">
        <v>352</v>
      </c>
      <c r="N37" s="1" t="s">
        <v>352</v>
      </c>
      <c r="O37" s="1" t="s">
        <v>353</v>
      </c>
      <c r="P37" s="1" t="s">
        <v>354</v>
      </c>
      <c r="Q37" s="1" t="s">
        <v>571</v>
      </c>
      <c r="R37" s="1" t="s">
        <v>356</v>
      </c>
      <c r="S37" s="1" t="s">
        <v>357</v>
      </c>
      <c r="T37" s="1" t="s">
        <v>358</v>
      </c>
    </row>
    <row r="38" s="1" customFormat="1" spans="1:20">
      <c r="A38" s="3">
        <v>17235425128</v>
      </c>
      <c r="B38" s="1" t="s">
        <v>572</v>
      </c>
      <c r="C38" s="1" t="s">
        <v>573</v>
      </c>
      <c r="D38" s="1" t="s">
        <v>574</v>
      </c>
      <c r="E38" s="1" t="s">
        <v>575</v>
      </c>
      <c r="F38" s="1" t="s">
        <v>548</v>
      </c>
      <c r="G38" s="1" t="s">
        <v>518</v>
      </c>
      <c r="H38" s="1" t="s">
        <v>349</v>
      </c>
      <c r="I38" s="1" t="s">
        <v>576</v>
      </c>
      <c r="J38" s="1" t="s">
        <v>29</v>
      </c>
      <c r="K38" s="1" t="s">
        <v>577</v>
      </c>
      <c r="L38" s="1" t="s">
        <v>577</v>
      </c>
      <c r="M38" s="1" t="s">
        <v>352</v>
      </c>
      <c r="N38" s="1" t="s">
        <v>352</v>
      </c>
      <c r="O38" s="1" t="s">
        <v>353</v>
      </c>
      <c r="P38" s="1" t="s">
        <v>354</v>
      </c>
      <c r="Q38" s="1" t="s">
        <v>578</v>
      </c>
      <c r="R38" s="1" t="s">
        <v>356</v>
      </c>
      <c r="S38" s="1" t="s">
        <v>357</v>
      </c>
      <c r="T38" s="1" t="s">
        <v>358</v>
      </c>
    </row>
    <row r="39" s="1" customFormat="1" spans="1:20">
      <c r="A39" s="3">
        <v>17235230027</v>
      </c>
      <c r="B39" s="1" t="s">
        <v>572</v>
      </c>
      <c r="C39" s="1" t="s">
        <v>579</v>
      </c>
      <c r="D39" s="1" t="s">
        <v>580</v>
      </c>
      <c r="E39" s="1" t="s">
        <v>581</v>
      </c>
      <c r="F39" s="1" t="s">
        <v>463</v>
      </c>
      <c r="G39" s="1" t="s">
        <v>385</v>
      </c>
      <c r="H39" s="1" t="s">
        <v>349</v>
      </c>
      <c r="I39" s="1" t="s">
        <v>582</v>
      </c>
      <c r="J39" s="1" t="s">
        <v>29</v>
      </c>
      <c r="K39" s="1" t="s">
        <v>583</v>
      </c>
      <c r="L39" s="1" t="s">
        <v>583</v>
      </c>
      <c r="M39" s="1" t="s">
        <v>352</v>
      </c>
      <c r="N39" s="1" t="s">
        <v>352</v>
      </c>
      <c r="O39" s="1" t="s">
        <v>353</v>
      </c>
      <c r="P39" s="1" t="s">
        <v>354</v>
      </c>
      <c r="Q39" s="1" t="s">
        <v>584</v>
      </c>
      <c r="R39" s="1" t="s">
        <v>356</v>
      </c>
      <c r="S39" s="1" t="s">
        <v>357</v>
      </c>
      <c r="T39" s="1" t="s">
        <v>358</v>
      </c>
    </row>
    <row r="40" s="1" customFormat="1" spans="1:20">
      <c r="A40" s="3">
        <v>17234531758</v>
      </c>
      <c r="B40" s="1" t="s">
        <v>572</v>
      </c>
      <c r="C40" s="1" t="s">
        <v>585</v>
      </c>
      <c r="D40" s="1" t="s">
        <v>586</v>
      </c>
      <c r="E40" s="1" t="s">
        <v>587</v>
      </c>
      <c r="F40" s="1" t="s">
        <v>572</v>
      </c>
      <c r="G40" s="1" t="s">
        <v>548</v>
      </c>
      <c r="H40" s="1" t="s">
        <v>349</v>
      </c>
      <c r="I40" s="1" t="s">
        <v>481</v>
      </c>
      <c r="J40" s="1" t="s">
        <v>29</v>
      </c>
      <c r="K40" s="1" t="s">
        <v>482</v>
      </c>
      <c r="L40" s="1" t="s">
        <v>482</v>
      </c>
      <c r="M40" s="1" t="s">
        <v>352</v>
      </c>
      <c r="N40" s="1" t="s">
        <v>352</v>
      </c>
      <c r="O40" s="1" t="s">
        <v>353</v>
      </c>
      <c r="P40" s="1" t="s">
        <v>354</v>
      </c>
      <c r="Q40" s="1" t="s">
        <v>588</v>
      </c>
      <c r="R40" s="1" t="s">
        <v>356</v>
      </c>
      <c r="S40" s="1" t="s">
        <v>357</v>
      </c>
      <c r="T40" s="1" t="s">
        <v>358</v>
      </c>
    </row>
    <row r="41" s="1" customFormat="1" spans="1:20">
      <c r="A41" s="3">
        <v>17234203825</v>
      </c>
      <c r="B41" s="1" t="s">
        <v>572</v>
      </c>
      <c r="C41" s="1" t="s">
        <v>589</v>
      </c>
      <c r="D41" s="1" t="s">
        <v>441</v>
      </c>
      <c r="E41" s="1" t="s">
        <v>590</v>
      </c>
      <c r="F41" s="1" t="s">
        <v>572</v>
      </c>
      <c r="G41" s="1" t="s">
        <v>548</v>
      </c>
      <c r="H41" s="1" t="s">
        <v>349</v>
      </c>
      <c r="I41" s="1" t="s">
        <v>491</v>
      </c>
      <c r="J41" s="1" t="s">
        <v>29</v>
      </c>
      <c r="K41" s="1" t="s">
        <v>492</v>
      </c>
      <c r="L41" s="1" t="s">
        <v>492</v>
      </c>
      <c r="M41" s="1" t="s">
        <v>352</v>
      </c>
      <c r="N41" s="1" t="s">
        <v>352</v>
      </c>
      <c r="O41" s="1" t="s">
        <v>353</v>
      </c>
      <c r="P41" s="1" t="s">
        <v>354</v>
      </c>
      <c r="Q41" s="1" t="s">
        <v>591</v>
      </c>
      <c r="R41" s="1" t="s">
        <v>356</v>
      </c>
      <c r="S41" s="1" t="s">
        <v>357</v>
      </c>
      <c r="T41" s="1" t="s">
        <v>358</v>
      </c>
    </row>
    <row r="42" s="1" customFormat="1" spans="1:20">
      <c r="A42" s="3">
        <v>17228545974</v>
      </c>
      <c r="B42" s="1" t="s">
        <v>572</v>
      </c>
      <c r="C42" s="1" t="s">
        <v>592</v>
      </c>
      <c r="D42" s="1" t="s">
        <v>593</v>
      </c>
      <c r="E42" s="1" t="s">
        <v>594</v>
      </c>
      <c r="F42" s="1" t="s">
        <v>470</v>
      </c>
      <c r="G42" s="1" t="s">
        <v>417</v>
      </c>
      <c r="H42" s="1" t="s">
        <v>349</v>
      </c>
      <c r="I42" s="1" t="s">
        <v>595</v>
      </c>
      <c r="J42" s="1" t="s">
        <v>29</v>
      </c>
      <c r="K42" s="1" t="s">
        <v>596</v>
      </c>
      <c r="L42" s="1" t="s">
        <v>596</v>
      </c>
      <c r="M42" s="1" t="s">
        <v>352</v>
      </c>
      <c r="N42" s="1" t="s">
        <v>352</v>
      </c>
      <c r="O42" s="1" t="s">
        <v>353</v>
      </c>
      <c r="P42" s="1" t="s">
        <v>354</v>
      </c>
      <c r="Q42" s="1" t="s">
        <v>597</v>
      </c>
      <c r="R42" s="1" t="s">
        <v>356</v>
      </c>
      <c r="S42" s="1" t="s">
        <v>357</v>
      </c>
      <c r="T42" s="1" t="s">
        <v>358</v>
      </c>
    </row>
    <row r="43" s="1" customFormat="1" spans="1:20">
      <c r="A43" s="3">
        <v>17227545515</v>
      </c>
      <c r="B43" s="1" t="s">
        <v>598</v>
      </c>
      <c r="C43" s="1" t="s">
        <v>599</v>
      </c>
      <c r="D43" s="1" t="s">
        <v>600</v>
      </c>
      <c r="E43" s="1" t="s">
        <v>601</v>
      </c>
      <c r="F43" s="1" t="s">
        <v>548</v>
      </c>
      <c r="G43" s="1" t="s">
        <v>518</v>
      </c>
      <c r="H43" s="1" t="s">
        <v>349</v>
      </c>
      <c r="I43" s="1" t="s">
        <v>375</v>
      </c>
      <c r="J43" s="1" t="s">
        <v>29</v>
      </c>
      <c r="K43" s="1" t="s">
        <v>376</v>
      </c>
      <c r="L43" s="1" t="s">
        <v>376</v>
      </c>
      <c r="M43" s="1" t="s">
        <v>352</v>
      </c>
      <c r="N43" s="1" t="s">
        <v>352</v>
      </c>
      <c r="O43" s="1" t="s">
        <v>353</v>
      </c>
      <c r="P43" s="1" t="s">
        <v>354</v>
      </c>
      <c r="Q43" s="1" t="s">
        <v>602</v>
      </c>
      <c r="R43" s="1" t="s">
        <v>356</v>
      </c>
      <c r="S43" s="1" t="s">
        <v>357</v>
      </c>
      <c r="T43" s="1" t="s">
        <v>358</v>
      </c>
    </row>
    <row r="44" s="1" customFormat="1" spans="1:20">
      <c r="A44" s="3">
        <v>17226657257</v>
      </c>
      <c r="B44" s="1" t="s">
        <v>598</v>
      </c>
      <c r="C44" s="1" t="s">
        <v>603</v>
      </c>
      <c r="D44" s="1" t="s">
        <v>485</v>
      </c>
      <c r="E44" s="1" t="s">
        <v>486</v>
      </c>
      <c r="F44" s="1" t="s">
        <v>470</v>
      </c>
      <c r="G44" s="1" t="s">
        <v>456</v>
      </c>
      <c r="H44" s="1" t="s">
        <v>349</v>
      </c>
      <c r="I44" s="1" t="s">
        <v>369</v>
      </c>
      <c r="J44" s="1" t="s">
        <v>29</v>
      </c>
      <c r="K44" s="1" t="s">
        <v>370</v>
      </c>
      <c r="L44" s="1" t="s">
        <v>370</v>
      </c>
      <c r="M44" s="1" t="s">
        <v>352</v>
      </c>
      <c r="N44" s="1" t="s">
        <v>352</v>
      </c>
      <c r="O44" s="1" t="s">
        <v>353</v>
      </c>
      <c r="P44" s="1" t="s">
        <v>354</v>
      </c>
      <c r="Q44" s="1" t="s">
        <v>604</v>
      </c>
      <c r="R44" s="1" t="s">
        <v>356</v>
      </c>
      <c r="S44" s="1" t="s">
        <v>357</v>
      </c>
      <c r="T44" s="1" t="s">
        <v>358</v>
      </c>
    </row>
    <row r="45" s="1" customFormat="1" spans="1:20">
      <c r="A45" s="3">
        <v>17226626723</v>
      </c>
      <c r="B45" s="1" t="s">
        <v>598</v>
      </c>
      <c r="C45" s="1" t="s">
        <v>605</v>
      </c>
      <c r="D45" s="1" t="s">
        <v>606</v>
      </c>
      <c r="E45" s="1" t="s">
        <v>607</v>
      </c>
      <c r="F45" s="1" t="s">
        <v>598</v>
      </c>
      <c r="G45" s="1" t="s">
        <v>572</v>
      </c>
      <c r="H45" s="1" t="s">
        <v>349</v>
      </c>
      <c r="I45" s="1" t="s">
        <v>608</v>
      </c>
      <c r="J45" s="1" t="s">
        <v>29</v>
      </c>
      <c r="K45" s="1" t="s">
        <v>609</v>
      </c>
      <c r="L45" s="1" t="s">
        <v>609</v>
      </c>
      <c r="M45" s="1" t="s">
        <v>352</v>
      </c>
      <c r="N45" s="1" t="s">
        <v>352</v>
      </c>
      <c r="O45" s="1" t="s">
        <v>353</v>
      </c>
      <c r="P45" s="1" t="s">
        <v>354</v>
      </c>
      <c r="Q45" s="1" t="s">
        <v>610</v>
      </c>
      <c r="R45" s="1" t="s">
        <v>356</v>
      </c>
      <c r="S45" s="1" t="s">
        <v>357</v>
      </c>
      <c r="T45" s="1" t="s">
        <v>358</v>
      </c>
    </row>
    <row r="46" s="1" customFormat="1" spans="1:20">
      <c r="A46" s="3">
        <v>17225302825</v>
      </c>
      <c r="B46" s="1" t="s">
        <v>598</v>
      </c>
      <c r="C46" s="1" t="s">
        <v>611</v>
      </c>
      <c r="D46" s="1" t="s">
        <v>612</v>
      </c>
      <c r="E46" s="1" t="s">
        <v>613</v>
      </c>
      <c r="F46" s="1" t="s">
        <v>470</v>
      </c>
      <c r="G46" s="1" t="s">
        <v>463</v>
      </c>
      <c r="H46" s="1" t="s">
        <v>349</v>
      </c>
      <c r="I46" s="1" t="s">
        <v>614</v>
      </c>
      <c r="J46" s="1" t="s">
        <v>29</v>
      </c>
      <c r="K46" s="1" t="s">
        <v>615</v>
      </c>
      <c r="L46" s="1" t="s">
        <v>615</v>
      </c>
      <c r="M46" s="1" t="s">
        <v>352</v>
      </c>
      <c r="N46" s="1" t="s">
        <v>352</v>
      </c>
      <c r="O46" s="1" t="s">
        <v>353</v>
      </c>
      <c r="P46" s="1" t="s">
        <v>354</v>
      </c>
      <c r="Q46" s="1" t="s">
        <v>616</v>
      </c>
      <c r="R46" s="1" t="s">
        <v>356</v>
      </c>
      <c r="S46" s="1" t="s">
        <v>357</v>
      </c>
      <c r="T46" s="1" t="s">
        <v>358</v>
      </c>
    </row>
    <row r="47" s="1" customFormat="1" spans="1:20">
      <c r="A47" s="3">
        <v>17220013741</v>
      </c>
      <c r="B47" s="1" t="s">
        <v>617</v>
      </c>
      <c r="C47" s="1" t="s">
        <v>618</v>
      </c>
      <c r="D47" s="1" t="s">
        <v>458</v>
      </c>
      <c r="E47" s="1" t="s">
        <v>619</v>
      </c>
      <c r="F47" s="1" t="s">
        <v>598</v>
      </c>
      <c r="G47" s="1" t="s">
        <v>572</v>
      </c>
      <c r="H47" s="1" t="s">
        <v>349</v>
      </c>
      <c r="I47" s="1" t="s">
        <v>460</v>
      </c>
      <c r="J47" s="1" t="s">
        <v>29</v>
      </c>
      <c r="K47" s="1" t="s">
        <v>461</v>
      </c>
      <c r="L47" s="1" t="s">
        <v>461</v>
      </c>
      <c r="M47" s="1" t="s">
        <v>352</v>
      </c>
      <c r="N47" s="1" t="s">
        <v>352</v>
      </c>
      <c r="O47" s="1" t="s">
        <v>353</v>
      </c>
      <c r="P47" s="1" t="s">
        <v>354</v>
      </c>
      <c r="Q47" s="1" t="s">
        <v>620</v>
      </c>
      <c r="R47" s="1" t="s">
        <v>356</v>
      </c>
      <c r="S47" s="1" t="s">
        <v>357</v>
      </c>
      <c r="T47" s="1" t="s">
        <v>358</v>
      </c>
    </row>
    <row r="48" s="1" customFormat="1" spans="1:20">
      <c r="A48" s="3">
        <v>17213645617</v>
      </c>
      <c r="B48" s="1" t="s">
        <v>621</v>
      </c>
      <c r="C48" s="1" t="s">
        <v>622</v>
      </c>
      <c r="D48" s="1" t="s">
        <v>623</v>
      </c>
      <c r="E48" s="1" t="s">
        <v>624</v>
      </c>
      <c r="F48" s="1" t="s">
        <v>617</v>
      </c>
      <c r="G48" s="1" t="s">
        <v>598</v>
      </c>
      <c r="H48" s="1" t="s">
        <v>349</v>
      </c>
      <c r="I48" s="1" t="s">
        <v>625</v>
      </c>
      <c r="J48" s="1" t="s">
        <v>29</v>
      </c>
      <c r="K48" s="1" t="s">
        <v>626</v>
      </c>
      <c r="L48" s="1" t="s">
        <v>626</v>
      </c>
      <c r="M48" s="1" t="s">
        <v>352</v>
      </c>
      <c r="N48" s="1" t="s">
        <v>352</v>
      </c>
      <c r="O48" s="1" t="s">
        <v>353</v>
      </c>
      <c r="P48" s="1" t="s">
        <v>354</v>
      </c>
      <c r="Q48" s="1" t="s">
        <v>627</v>
      </c>
      <c r="R48" s="1" t="s">
        <v>356</v>
      </c>
      <c r="S48" s="1" t="s">
        <v>357</v>
      </c>
      <c r="T48" s="1" t="s">
        <v>358</v>
      </c>
    </row>
    <row r="49" s="1" customFormat="1" spans="1:20">
      <c r="A49" s="3">
        <v>17212968177</v>
      </c>
      <c r="B49" s="1" t="s">
        <v>621</v>
      </c>
      <c r="C49" s="1" t="s">
        <v>628</v>
      </c>
      <c r="D49" s="1" t="s">
        <v>629</v>
      </c>
      <c r="E49" s="1" t="s">
        <v>630</v>
      </c>
      <c r="F49" s="1" t="s">
        <v>456</v>
      </c>
      <c r="G49" s="1" t="s">
        <v>417</v>
      </c>
      <c r="H49" s="1" t="s">
        <v>349</v>
      </c>
      <c r="I49" s="1" t="s">
        <v>631</v>
      </c>
      <c r="J49" s="1" t="s">
        <v>29</v>
      </c>
      <c r="K49" s="1" t="s">
        <v>632</v>
      </c>
      <c r="L49" s="1" t="s">
        <v>632</v>
      </c>
      <c r="M49" s="1" t="s">
        <v>352</v>
      </c>
      <c r="N49" s="1" t="s">
        <v>352</v>
      </c>
      <c r="O49" s="1" t="s">
        <v>353</v>
      </c>
      <c r="P49" s="1" t="s">
        <v>354</v>
      </c>
      <c r="Q49" s="1" t="s">
        <v>633</v>
      </c>
      <c r="R49" s="1" t="s">
        <v>356</v>
      </c>
      <c r="S49" s="1" t="s">
        <v>357</v>
      </c>
      <c r="T49" s="1" t="s">
        <v>358</v>
      </c>
    </row>
    <row r="50" s="1" customFormat="1" spans="1:20">
      <c r="A50" s="3">
        <v>17212411183</v>
      </c>
      <c r="B50" s="1" t="s">
        <v>634</v>
      </c>
      <c r="C50" s="1" t="s">
        <v>635</v>
      </c>
      <c r="D50" s="1" t="s">
        <v>520</v>
      </c>
      <c r="E50" s="1" t="s">
        <v>636</v>
      </c>
      <c r="F50" s="1" t="s">
        <v>463</v>
      </c>
      <c r="G50" s="1" t="s">
        <v>456</v>
      </c>
      <c r="H50" s="1" t="s">
        <v>349</v>
      </c>
      <c r="I50" s="1" t="s">
        <v>637</v>
      </c>
      <c r="J50" s="1" t="s">
        <v>29</v>
      </c>
      <c r="K50" s="1" t="s">
        <v>638</v>
      </c>
      <c r="L50" s="1" t="s">
        <v>638</v>
      </c>
      <c r="M50" s="1" t="s">
        <v>352</v>
      </c>
      <c r="N50" s="1" t="s">
        <v>352</v>
      </c>
      <c r="O50" s="1" t="s">
        <v>353</v>
      </c>
      <c r="P50" s="1" t="s">
        <v>354</v>
      </c>
      <c r="Q50" s="1" t="s">
        <v>639</v>
      </c>
      <c r="R50" s="1" t="s">
        <v>356</v>
      </c>
      <c r="S50" s="1" t="s">
        <v>357</v>
      </c>
      <c r="T50" s="1" t="s">
        <v>358</v>
      </c>
    </row>
    <row r="51" s="1" customFormat="1" spans="1:20">
      <c r="A51" s="3">
        <v>17204725506</v>
      </c>
      <c r="B51" s="1" t="s">
        <v>640</v>
      </c>
      <c r="C51" s="1" t="s">
        <v>641</v>
      </c>
      <c r="D51" s="1" t="s">
        <v>642</v>
      </c>
      <c r="E51" s="1" t="s">
        <v>643</v>
      </c>
      <c r="F51" s="1" t="s">
        <v>518</v>
      </c>
      <c r="G51" s="1" t="s">
        <v>463</v>
      </c>
      <c r="H51" s="1" t="s">
        <v>349</v>
      </c>
      <c r="I51" s="1" t="s">
        <v>644</v>
      </c>
      <c r="J51" s="1" t="s">
        <v>29</v>
      </c>
      <c r="K51" s="1" t="s">
        <v>645</v>
      </c>
      <c r="L51" s="1" t="s">
        <v>645</v>
      </c>
      <c r="M51" s="1" t="s">
        <v>352</v>
      </c>
      <c r="N51" s="1" t="s">
        <v>352</v>
      </c>
      <c r="O51" s="1" t="s">
        <v>353</v>
      </c>
      <c r="P51" s="1" t="s">
        <v>354</v>
      </c>
      <c r="Q51" s="1" t="s">
        <v>646</v>
      </c>
      <c r="R51" s="1" t="s">
        <v>356</v>
      </c>
      <c r="S51" s="1" t="s">
        <v>357</v>
      </c>
      <c r="T51" s="1" t="s">
        <v>358</v>
      </c>
    </row>
    <row r="52" s="1" customFormat="1" spans="1:20">
      <c r="A52" s="3">
        <v>17204419571</v>
      </c>
      <c r="B52" s="1" t="s">
        <v>640</v>
      </c>
      <c r="C52" s="1" t="s">
        <v>647</v>
      </c>
      <c r="D52" s="1" t="s">
        <v>648</v>
      </c>
      <c r="E52" s="1" t="s">
        <v>649</v>
      </c>
      <c r="F52" s="1" t="s">
        <v>634</v>
      </c>
      <c r="G52" s="1" t="s">
        <v>518</v>
      </c>
      <c r="H52" s="1" t="s">
        <v>349</v>
      </c>
      <c r="I52" s="1" t="s">
        <v>650</v>
      </c>
      <c r="J52" s="1" t="s">
        <v>29</v>
      </c>
      <c r="K52" s="1" t="s">
        <v>651</v>
      </c>
      <c r="L52" s="1" t="s">
        <v>651</v>
      </c>
      <c r="M52" s="1" t="s">
        <v>352</v>
      </c>
      <c r="N52" s="1" t="s">
        <v>352</v>
      </c>
      <c r="O52" s="1" t="s">
        <v>353</v>
      </c>
      <c r="P52" s="1" t="s">
        <v>354</v>
      </c>
      <c r="Q52" s="1" t="s">
        <v>652</v>
      </c>
      <c r="R52" s="1" t="s">
        <v>356</v>
      </c>
      <c r="S52" s="1" t="s">
        <v>357</v>
      </c>
      <c r="T52" s="1" t="s">
        <v>358</v>
      </c>
    </row>
    <row r="53" s="1" customFormat="1" spans="1:20">
      <c r="A53" s="3">
        <v>17201898038</v>
      </c>
      <c r="B53" s="1" t="s">
        <v>640</v>
      </c>
      <c r="C53" s="1" t="s">
        <v>653</v>
      </c>
      <c r="D53" s="1" t="s">
        <v>654</v>
      </c>
      <c r="E53" s="1" t="s">
        <v>655</v>
      </c>
      <c r="F53" s="1" t="s">
        <v>617</v>
      </c>
      <c r="G53" s="1" t="s">
        <v>598</v>
      </c>
      <c r="H53" s="1" t="s">
        <v>349</v>
      </c>
      <c r="I53" s="1" t="s">
        <v>353</v>
      </c>
      <c r="J53" s="1" t="s">
        <v>29</v>
      </c>
      <c r="K53" s="1" t="s">
        <v>353</v>
      </c>
      <c r="L53" s="1" t="s">
        <v>656</v>
      </c>
      <c r="M53" s="1" t="s">
        <v>657</v>
      </c>
      <c r="N53" s="1" t="s">
        <v>658</v>
      </c>
      <c r="O53" s="1" t="s">
        <v>353</v>
      </c>
      <c r="P53" s="1" t="s">
        <v>354</v>
      </c>
      <c r="Q53" s="1" t="s">
        <v>659</v>
      </c>
      <c r="R53" s="1" t="s">
        <v>356</v>
      </c>
      <c r="S53" s="1" t="s">
        <v>357</v>
      </c>
      <c r="T53" s="1" t="s">
        <v>358</v>
      </c>
    </row>
    <row r="54" s="1" customFormat="1" spans="1:20">
      <c r="A54" s="3">
        <v>17200870502</v>
      </c>
      <c r="B54" s="1" t="s">
        <v>660</v>
      </c>
      <c r="C54" s="1" t="s">
        <v>661</v>
      </c>
      <c r="D54" s="1" t="s">
        <v>662</v>
      </c>
      <c r="E54" s="1" t="s">
        <v>663</v>
      </c>
      <c r="F54" s="1" t="s">
        <v>617</v>
      </c>
      <c r="G54" s="1" t="s">
        <v>548</v>
      </c>
      <c r="H54" s="1" t="s">
        <v>349</v>
      </c>
      <c r="I54" s="1" t="s">
        <v>664</v>
      </c>
      <c r="J54" s="1" t="s">
        <v>29</v>
      </c>
      <c r="K54" s="1" t="s">
        <v>665</v>
      </c>
      <c r="L54" s="1" t="s">
        <v>665</v>
      </c>
      <c r="M54" s="1" t="s">
        <v>352</v>
      </c>
      <c r="N54" s="1" t="s">
        <v>352</v>
      </c>
      <c r="O54" s="1" t="s">
        <v>353</v>
      </c>
      <c r="P54" s="1" t="s">
        <v>354</v>
      </c>
      <c r="Q54" s="1" t="s">
        <v>666</v>
      </c>
      <c r="R54" s="1" t="s">
        <v>356</v>
      </c>
      <c r="S54" s="1" t="s">
        <v>357</v>
      </c>
      <c r="T54" s="1" t="s">
        <v>358</v>
      </c>
    </row>
    <row r="55" s="1" customFormat="1" spans="1:20">
      <c r="A55" s="3">
        <v>17193630235</v>
      </c>
      <c r="B55" s="1" t="s">
        <v>667</v>
      </c>
      <c r="C55" s="1" t="s">
        <v>668</v>
      </c>
      <c r="D55" s="1" t="s">
        <v>669</v>
      </c>
      <c r="E55" s="1" t="s">
        <v>670</v>
      </c>
      <c r="F55" s="1" t="s">
        <v>572</v>
      </c>
      <c r="G55" s="1" t="s">
        <v>518</v>
      </c>
      <c r="H55" s="1" t="s">
        <v>349</v>
      </c>
      <c r="I55" s="1" t="s">
        <v>671</v>
      </c>
      <c r="J55" s="1" t="s">
        <v>29</v>
      </c>
      <c r="K55" s="1" t="s">
        <v>672</v>
      </c>
      <c r="L55" s="1" t="s">
        <v>672</v>
      </c>
      <c r="M55" s="1" t="s">
        <v>352</v>
      </c>
      <c r="N55" s="1" t="s">
        <v>352</v>
      </c>
      <c r="O55" s="1" t="s">
        <v>353</v>
      </c>
      <c r="P55" s="1" t="s">
        <v>354</v>
      </c>
      <c r="Q55" s="1" t="s">
        <v>673</v>
      </c>
      <c r="R55" s="1" t="s">
        <v>356</v>
      </c>
      <c r="S55" s="1" t="s">
        <v>357</v>
      </c>
      <c r="T55" s="1" t="s">
        <v>358</v>
      </c>
    </row>
    <row r="56" s="1" customFormat="1" spans="1:20">
      <c r="A56" s="3">
        <v>17193520412</v>
      </c>
      <c r="B56" s="1" t="s">
        <v>667</v>
      </c>
      <c r="C56" s="1" t="s">
        <v>674</v>
      </c>
      <c r="D56" s="1" t="s">
        <v>675</v>
      </c>
      <c r="E56" s="1" t="s">
        <v>676</v>
      </c>
      <c r="F56" s="1" t="s">
        <v>417</v>
      </c>
      <c r="G56" s="1" t="s">
        <v>404</v>
      </c>
      <c r="H56" s="1" t="s">
        <v>349</v>
      </c>
      <c r="I56" s="1" t="s">
        <v>677</v>
      </c>
      <c r="J56" s="1" t="s">
        <v>29</v>
      </c>
      <c r="K56" s="1" t="s">
        <v>678</v>
      </c>
      <c r="L56" s="1" t="s">
        <v>678</v>
      </c>
      <c r="M56" s="1" t="s">
        <v>352</v>
      </c>
      <c r="N56" s="1" t="s">
        <v>352</v>
      </c>
      <c r="O56" s="1" t="s">
        <v>353</v>
      </c>
      <c r="P56" s="1" t="s">
        <v>354</v>
      </c>
      <c r="Q56" s="1" t="s">
        <v>679</v>
      </c>
      <c r="R56" s="1" t="s">
        <v>356</v>
      </c>
      <c r="S56" s="1" t="s">
        <v>357</v>
      </c>
      <c r="T56" s="1" t="s">
        <v>358</v>
      </c>
    </row>
    <row r="57" s="1" customFormat="1" spans="1:20">
      <c r="A57" s="3">
        <v>17193493386</v>
      </c>
      <c r="B57" s="1" t="s">
        <v>667</v>
      </c>
      <c r="C57" s="1" t="s">
        <v>680</v>
      </c>
      <c r="D57" s="1" t="s">
        <v>681</v>
      </c>
      <c r="E57" s="1" t="s">
        <v>682</v>
      </c>
      <c r="F57" s="1" t="s">
        <v>463</v>
      </c>
      <c r="G57" s="1" t="s">
        <v>456</v>
      </c>
      <c r="H57" s="1" t="s">
        <v>349</v>
      </c>
      <c r="I57" s="1" t="s">
        <v>683</v>
      </c>
      <c r="J57" s="1" t="s">
        <v>29</v>
      </c>
      <c r="K57" s="1" t="s">
        <v>684</v>
      </c>
      <c r="L57" s="1" t="s">
        <v>684</v>
      </c>
      <c r="M57" s="1" t="s">
        <v>352</v>
      </c>
      <c r="N57" s="1" t="s">
        <v>352</v>
      </c>
      <c r="O57" s="1" t="s">
        <v>353</v>
      </c>
      <c r="P57" s="1" t="s">
        <v>354</v>
      </c>
      <c r="Q57" s="1" t="s">
        <v>685</v>
      </c>
      <c r="R57" s="1" t="s">
        <v>356</v>
      </c>
      <c r="S57" s="1" t="s">
        <v>357</v>
      </c>
      <c r="T57" s="1" t="s">
        <v>358</v>
      </c>
    </row>
    <row r="58" s="1" customFormat="1" spans="1:20">
      <c r="A58" s="3">
        <v>17185250182</v>
      </c>
      <c r="B58" s="1" t="s">
        <v>686</v>
      </c>
      <c r="C58" s="1" t="s">
        <v>687</v>
      </c>
      <c r="D58" s="1" t="s">
        <v>688</v>
      </c>
      <c r="E58" s="1" t="s">
        <v>689</v>
      </c>
      <c r="F58" s="1" t="s">
        <v>572</v>
      </c>
      <c r="G58" s="1" t="s">
        <v>518</v>
      </c>
      <c r="H58" s="1" t="s">
        <v>349</v>
      </c>
      <c r="I58" s="1" t="s">
        <v>690</v>
      </c>
      <c r="J58" s="1" t="s">
        <v>29</v>
      </c>
      <c r="K58" s="1" t="s">
        <v>691</v>
      </c>
      <c r="L58" s="1" t="s">
        <v>691</v>
      </c>
      <c r="M58" s="1" t="s">
        <v>352</v>
      </c>
      <c r="N58" s="1" t="s">
        <v>352</v>
      </c>
      <c r="O58" s="1" t="s">
        <v>353</v>
      </c>
      <c r="P58" s="1" t="s">
        <v>354</v>
      </c>
      <c r="Q58" s="1" t="s">
        <v>692</v>
      </c>
      <c r="R58" s="1" t="s">
        <v>356</v>
      </c>
      <c r="S58" s="1" t="s">
        <v>357</v>
      </c>
      <c r="T58" s="1" t="s">
        <v>358</v>
      </c>
    </row>
    <row r="59" s="1" customFormat="1" spans="1:20">
      <c r="A59" s="3">
        <v>17180133728</v>
      </c>
      <c r="B59" s="1" t="s">
        <v>693</v>
      </c>
      <c r="C59" s="1" t="s">
        <v>694</v>
      </c>
      <c r="D59" s="1" t="s">
        <v>695</v>
      </c>
      <c r="E59" s="1" t="s">
        <v>696</v>
      </c>
      <c r="F59" s="1" t="s">
        <v>385</v>
      </c>
      <c r="G59" s="1" t="s">
        <v>359</v>
      </c>
      <c r="H59" s="1" t="s">
        <v>349</v>
      </c>
      <c r="I59" s="1" t="s">
        <v>697</v>
      </c>
      <c r="J59" s="1" t="s">
        <v>29</v>
      </c>
      <c r="K59" s="1" t="s">
        <v>698</v>
      </c>
      <c r="L59" s="1" t="s">
        <v>698</v>
      </c>
      <c r="M59" s="1" t="s">
        <v>352</v>
      </c>
      <c r="N59" s="1" t="s">
        <v>352</v>
      </c>
      <c r="O59" s="1" t="s">
        <v>353</v>
      </c>
      <c r="P59" s="1" t="s">
        <v>354</v>
      </c>
      <c r="Q59" s="1" t="s">
        <v>699</v>
      </c>
      <c r="R59" s="1" t="s">
        <v>356</v>
      </c>
      <c r="S59" s="1" t="s">
        <v>357</v>
      </c>
      <c r="T59" s="1" t="s">
        <v>358</v>
      </c>
    </row>
    <row r="60" s="1" customFormat="1" spans="1:20">
      <c r="A60" s="3">
        <v>17172724117</v>
      </c>
      <c r="B60" s="1" t="s">
        <v>700</v>
      </c>
      <c r="C60" s="1" t="s">
        <v>701</v>
      </c>
      <c r="D60" s="1" t="s">
        <v>702</v>
      </c>
      <c r="E60" s="1" t="s">
        <v>703</v>
      </c>
      <c r="F60" s="1" t="s">
        <v>572</v>
      </c>
      <c r="G60" s="1" t="s">
        <v>463</v>
      </c>
      <c r="H60" s="1" t="s">
        <v>349</v>
      </c>
      <c r="I60" s="1" t="s">
        <v>704</v>
      </c>
      <c r="J60" s="1" t="s">
        <v>29</v>
      </c>
      <c r="K60" s="1" t="s">
        <v>705</v>
      </c>
      <c r="L60" s="1" t="s">
        <v>706</v>
      </c>
      <c r="M60" s="1" t="s">
        <v>707</v>
      </c>
      <c r="N60" s="1" t="s">
        <v>708</v>
      </c>
      <c r="O60" s="1" t="s">
        <v>353</v>
      </c>
      <c r="P60" s="1" t="s">
        <v>354</v>
      </c>
      <c r="Q60" s="1" t="s">
        <v>709</v>
      </c>
      <c r="R60" s="1" t="s">
        <v>356</v>
      </c>
      <c r="S60" s="1" t="s">
        <v>357</v>
      </c>
      <c r="T60" s="1" t="s">
        <v>358</v>
      </c>
    </row>
    <row r="61" s="1" customFormat="1" spans="1:20">
      <c r="A61" s="3">
        <v>17172316480</v>
      </c>
      <c r="B61" s="1" t="s">
        <v>700</v>
      </c>
      <c r="C61" s="1" t="s">
        <v>710</v>
      </c>
      <c r="D61" s="1" t="s">
        <v>702</v>
      </c>
      <c r="E61" s="1" t="s">
        <v>711</v>
      </c>
      <c r="F61" s="1" t="s">
        <v>621</v>
      </c>
      <c r="G61" s="1" t="s">
        <v>548</v>
      </c>
      <c r="H61" s="1" t="s">
        <v>349</v>
      </c>
      <c r="I61" s="1" t="s">
        <v>712</v>
      </c>
      <c r="J61" s="1" t="s">
        <v>29</v>
      </c>
      <c r="K61" s="1" t="s">
        <v>713</v>
      </c>
      <c r="L61" s="1" t="s">
        <v>713</v>
      </c>
      <c r="M61" s="1" t="s">
        <v>352</v>
      </c>
      <c r="N61" s="1" t="s">
        <v>352</v>
      </c>
      <c r="O61" s="1" t="s">
        <v>353</v>
      </c>
      <c r="P61" s="1" t="s">
        <v>354</v>
      </c>
      <c r="Q61" s="1" t="s">
        <v>714</v>
      </c>
      <c r="R61" s="1" t="s">
        <v>356</v>
      </c>
      <c r="S61" s="1" t="s">
        <v>357</v>
      </c>
      <c r="T61" s="1" t="s">
        <v>358</v>
      </c>
    </row>
    <row r="62" s="1" customFormat="1" spans="1:20">
      <c r="A62" s="3">
        <v>17166077309</v>
      </c>
      <c r="B62" s="1" t="s">
        <v>715</v>
      </c>
      <c r="C62" s="1" t="s">
        <v>716</v>
      </c>
      <c r="D62" s="1" t="s">
        <v>717</v>
      </c>
      <c r="E62" s="1" t="s">
        <v>718</v>
      </c>
      <c r="F62" s="1" t="s">
        <v>518</v>
      </c>
      <c r="G62" s="1" t="s">
        <v>470</v>
      </c>
      <c r="H62" s="1" t="s">
        <v>349</v>
      </c>
      <c r="I62" s="1" t="s">
        <v>353</v>
      </c>
      <c r="J62" s="1" t="s">
        <v>29</v>
      </c>
      <c r="K62" s="1" t="s">
        <v>353</v>
      </c>
      <c r="L62" s="1" t="s">
        <v>719</v>
      </c>
      <c r="M62" s="1" t="s">
        <v>720</v>
      </c>
      <c r="N62" s="1" t="s">
        <v>721</v>
      </c>
      <c r="O62" s="1" t="s">
        <v>353</v>
      </c>
      <c r="P62" s="1" t="s">
        <v>354</v>
      </c>
      <c r="Q62" s="1" t="s">
        <v>722</v>
      </c>
      <c r="R62" s="1" t="s">
        <v>356</v>
      </c>
      <c r="S62" s="1" t="s">
        <v>357</v>
      </c>
      <c r="T62" s="1" t="s">
        <v>358</v>
      </c>
    </row>
    <row r="63" s="1" customFormat="1" spans="1:20">
      <c r="A63" s="3">
        <v>17163353470</v>
      </c>
      <c r="B63" s="1" t="s">
        <v>723</v>
      </c>
      <c r="C63" s="1" t="s">
        <v>724</v>
      </c>
      <c r="D63" s="1" t="s">
        <v>393</v>
      </c>
      <c r="E63" s="1" t="s">
        <v>725</v>
      </c>
      <c r="F63" s="1" t="s">
        <v>598</v>
      </c>
      <c r="G63" s="1" t="s">
        <v>548</v>
      </c>
      <c r="H63" s="1" t="s">
        <v>349</v>
      </c>
      <c r="I63" s="1" t="s">
        <v>726</v>
      </c>
      <c r="J63" s="1" t="s">
        <v>29</v>
      </c>
      <c r="K63" s="1" t="s">
        <v>727</v>
      </c>
      <c r="L63" s="1" t="s">
        <v>727</v>
      </c>
      <c r="M63" s="1" t="s">
        <v>352</v>
      </c>
      <c r="N63" s="1" t="s">
        <v>352</v>
      </c>
      <c r="O63" s="1" t="s">
        <v>353</v>
      </c>
      <c r="P63" s="1" t="s">
        <v>354</v>
      </c>
      <c r="Q63" s="1" t="s">
        <v>728</v>
      </c>
      <c r="R63" s="1" t="s">
        <v>356</v>
      </c>
      <c r="S63" s="1" t="s">
        <v>357</v>
      </c>
      <c r="T63" s="1" t="s">
        <v>358</v>
      </c>
    </row>
    <row r="64" s="1" customFormat="1" spans="1:20">
      <c r="A64" s="3">
        <v>17163339832</v>
      </c>
      <c r="B64" s="1" t="s">
        <v>723</v>
      </c>
      <c r="C64" s="1" t="s">
        <v>729</v>
      </c>
      <c r="D64" s="1" t="s">
        <v>730</v>
      </c>
      <c r="E64" s="1" t="s">
        <v>731</v>
      </c>
      <c r="F64" s="1" t="s">
        <v>548</v>
      </c>
      <c r="G64" s="1" t="s">
        <v>470</v>
      </c>
      <c r="H64" s="1" t="s">
        <v>349</v>
      </c>
      <c r="I64" s="1" t="s">
        <v>732</v>
      </c>
      <c r="J64" s="1" t="s">
        <v>29</v>
      </c>
      <c r="K64" s="1" t="s">
        <v>733</v>
      </c>
      <c r="L64" s="1" t="s">
        <v>733</v>
      </c>
      <c r="M64" s="1" t="s">
        <v>352</v>
      </c>
      <c r="N64" s="1" t="s">
        <v>352</v>
      </c>
      <c r="O64" s="1" t="s">
        <v>353</v>
      </c>
      <c r="P64" s="1" t="s">
        <v>354</v>
      </c>
      <c r="Q64" s="1" t="s">
        <v>734</v>
      </c>
      <c r="R64" s="1" t="s">
        <v>356</v>
      </c>
      <c r="S64" s="1" t="s">
        <v>357</v>
      </c>
      <c r="T64" s="1" t="s">
        <v>358</v>
      </c>
    </row>
    <row r="65" s="1" customFormat="1" spans="1:20">
      <c r="A65" s="3">
        <v>17147412343</v>
      </c>
      <c r="B65" s="1" t="s">
        <v>735</v>
      </c>
      <c r="C65" s="1" t="s">
        <v>736</v>
      </c>
      <c r="D65" s="1" t="s">
        <v>737</v>
      </c>
      <c r="E65" s="1" t="s">
        <v>738</v>
      </c>
      <c r="F65" s="1" t="s">
        <v>359</v>
      </c>
      <c r="G65" s="1" t="s">
        <v>344</v>
      </c>
      <c r="H65" s="1" t="s">
        <v>349</v>
      </c>
      <c r="I65" s="1" t="s">
        <v>739</v>
      </c>
      <c r="J65" s="1" t="s">
        <v>29</v>
      </c>
      <c r="K65" s="1" t="s">
        <v>740</v>
      </c>
      <c r="L65" s="1" t="s">
        <v>740</v>
      </c>
      <c r="M65" s="1" t="s">
        <v>352</v>
      </c>
      <c r="N65" s="1" t="s">
        <v>352</v>
      </c>
      <c r="O65" s="1" t="s">
        <v>353</v>
      </c>
      <c r="P65" s="1" t="s">
        <v>354</v>
      </c>
      <c r="Q65" s="1" t="s">
        <v>741</v>
      </c>
      <c r="R65" s="1" t="s">
        <v>356</v>
      </c>
      <c r="S65" s="1" t="s">
        <v>357</v>
      </c>
      <c r="T65" s="1" t="s">
        <v>358</v>
      </c>
    </row>
    <row r="66" s="1" customFormat="1" spans="1:20">
      <c r="A66" s="3">
        <v>17131211751</v>
      </c>
      <c r="B66" s="1" t="s">
        <v>742</v>
      </c>
      <c r="C66" s="1" t="s">
        <v>743</v>
      </c>
      <c r="D66" s="1" t="s">
        <v>744</v>
      </c>
      <c r="E66" s="1" t="s">
        <v>745</v>
      </c>
      <c r="F66" s="1" t="s">
        <v>548</v>
      </c>
      <c r="G66" s="1" t="s">
        <v>518</v>
      </c>
      <c r="H66" s="1" t="s">
        <v>349</v>
      </c>
      <c r="I66" s="1" t="s">
        <v>746</v>
      </c>
      <c r="J66" s="1" t="s">
        <v>29</v>
      </c>
      <c r="K66" s="1" t="s">
        <v>747</v>
      </c>
      <c r="L66" s="1" t="s">
        <v>747</v>
      </c>
      <c r="M66" s="1" t="s">
        <v>352</v>
      </c>
      <c r="N66" s="1" t="s">
        <v>352</v>
      </c>
      <c r="O66" s="1" t="s">
        <v>353</v>
      </c>
      <c r="P66" s="1" t="s">
        <v>354</v>
      </c>
      <c r="Q66" s="1" t="s">
        <v>748</v>
      </c>
      <c r="R66" s="1" t="s">
        <v>356</v>
      </c>
      <c r="S66" s="1" t="s">
        <v>357</v>
      </c>
      <c r="T66" s="1" t="s">
        <v>358</v>
      </c>
    </row>
    <row r="67" s="1" customFormat="1" spans="1:20">
      <c r="A67" s="3">
        <v>17131204821</v>
      </c>
      <c r="B67" s="1" t="s">
        <v>742</v>
      </c>
      <c r="C67" s="1" t="s">
        <v>749</v>
      </c>
      <c r="D67" s="1" t="s">
        <v>744</v>
      </c>
      <c r="E67" s="1" t="s">
        <v>745</v>
      </c>
      <c r="F67" s="1" t="s">
        <v>598</v>
      </c>
      <c r="G67" s="1" t="s">
        <v>548</v>
      </c>
      <c r="H67" s="1" t="s">
        <v>349</v>
      </c>
      <c r="I67" s="1" t="s">
        <v>750</v>
      </c>
      <c r="J67" s="1" t="s">
        <v>29</v>
      </c>
      <c r="K67" s="1" t="s">
        <v>570</v>
      </c>
      <c r="L67" s="1" t="s">
        <v>570</v>
      </c>
      <c r="M67" s="1" t="s">
        <v>352</v>
      </c>
      <c r="N67" s="1" t="s">
        <v>352</v>
      </c>
      <c r="O67" s="1" t="s">
        <v>353</v>
      </c>
      <c r="P67" s="1" t="s">
        <v>354</v>
      </c>
      <c r="Q67" s="1" t="s">
        <v>751</v>
      </c>
      <c r="R67" s="1" t="s">
        <v>356</v>
      </c>
      <c r="S67" s="1" t="s">
        <v>357</v>
      </c>
      <c r="T67" s="1" t="s">
        <v>358</v>
      </c>
    </row>
    <row r="68" s="1" customFormat="1" spans="1:20">
      <c r="A68" s="3">
        <v>17126502720</v>
      </c>
      <c r="B68" s="1" t="s">
        <v>752</v>
      </c>
      <c r="C68" s="1" t="s">
        <v>753</v>
      </c>
      <c r="D68" s="1" t="s">
        <v>754</v>
      </c>
      <c r="E68" s="1" t="s">
        <v>755</v>
      </c>
      <c r="F68" s="1" t="s">
        <v>456</v>
      </c>
      <c r="G68" s="1" t="s">
        <v>417</v>
      </c>
      <c r="H68" s="1" t="s">
        <v>349</v>
      </c>
      <c r="I68" s="1" t="s">
        <v>756</v>
      </c>
      <c r="J68" s="1" t="s">
        <v>29</v>
      </c>
      <c r="K68" s="1" t="s">
        <v>609</v>
      </c>
      <c r="L68" s="1" t="s">
        <v>609</v>
      </c>
      <c r="M68" s="1" t="s">
        <v>352</v>
      </c>
      <c r="N68" s="1" t="s">
        <v>352</v>
      </c>
      <c r="O68" s="1" t="s">
        <v>353</v>
      </c>
      <c r="P68" s="1" t="s">
        <v>354</v>
      </c>
      <c r="Q68" s="1" t="s">
        <v>757</v>
      </c>
      <c r="R68" s="1" t="s">
        <v>356</v>
      </c>
      <c r="S68" s="1" t="s">
        <v>357</v>
      </c>
      <c r="T68" s="1" t="s">
        <v>358</v>
      </c>
    </row>
    <row r="69" s="1" customFormat="1" spans="1:20">
      <c r="A69" s="3">
        <v>17117838921</v>
      </c>
      <c r="B69" s="1" t="s">
        <v>758</v>
      </c>
      <c r="C69" s="1" t="s">
        <v>759</v>
      </c>
      <c r="D69" s="1" t="s">
        <v>760</v>
      </c>
      <c r="E69" s="1" t="s">
        <v>761</v>
      </c>
      <c r="F69" s="1" t="s">
        <v>470</v>
      </c>
      <c r="G69" s="1" t="s">
        <v>463</v>
      </c>
      <c r="H69" s="1" t="s">
        <v>349</v>
      </c>
      <c r="I69" s="1" t="s">
        <v>762</v>
      </c>
      <c r="J69" s="1" t="s">
        <v>29</v>
      </c>
      <c r="K69" s="1" t="s">
        <v>763</v>
      </c>
      <c r="L69" s="1" t="s">
        <v>763</v>
      </c>
      <c r="M69" s="1" t="s">
        <v>352</v>
      </c>
      <c r="N69" s="1" t="s">
        <v>352</v>
      </c>
      <c r="O69" s="1" t="s">
        <v>353</v>
      </c>
      <c r="P69" s="1" t="s">
        <v>354</v>
      </c>
      <c r="Q69" s="1" t="s">
        <v>764</v>
      </c>
      <c r="R69" s="1" t="s">
        <v>356</v>
      </c>
      <c r="S69" s="1" t="s">
        <v>357</v>
      </c>
      <c r="T69" s="1" t="s">
        <v>358</v>
      </c>
    </row>
    <row r="70" s="1" customFormat="1" spans="1:20">
      <c r="A70" s="3">
        <v>17114454700</v>
      </c>
      <c r="B70" s="1" t="s">
        <v>758</v>
      </c>
      <c r="C70" s="1" t="s">
        <v>765</v>
      </c>
      <c r="D70" s="1" t="s">
        <v>766</v>
      </c>
      <c r="E70" s="1" t="s">
        <v>767</v>
      </c>
      <c r="F70" s="1" t="s">
        <v>385</v>
      </c>
      <c r="G70" s="1" t="s">
        <v>359</v>
      </c>
      <c r="H70" s="1" t="s">
        <v>349</v>
      </c>
      <c r="I70" s="1" t="s">
        <v>768</v>
      </c>
      <c r="J70" s="1" t="s">
        <v>29</v>
      </c>
      <c r="K70" s="1" t="s">
        <v>769</v>
      </c>
      <c r="L70" s="1" t="s">
        <v>769</v>
      </c>
      <c r="M70" s="1" t="s">
        <v>352</v>
      </c>
      <c r="N70" s="1" t="s">
        <v>352</v>
      </c>
      <c r="O70" s="1" t="s">
        <v>353</v>
      </c>
      <c r="P70" s="1" t="s">
        <v>354</v>
      </c>
      <c r="Q70" s="1" t="s">
        <v>770</v>
      </c>
      <c r="R70" s="1" t="s">
        <v>356</v>
      </c>
      <c r="S70" s="1" t="s">
        <v>357</v>
      </c>
      <c r="T70" s="1" t="s">
        <v>358</v>
      </c>
    </row>
    <row r="71" s="1" customFormat="1" spans="1:20">
      <c r="A71" s="3">
        <v>17110092648</v>
      </c>
      <c r="B71" s="1" t="s">
        <v>771</v>
      </c>
      <c r="C71" s="1" t="s">
        <v>772</v>
      </c>
      <c r="D71" s="1" t="s">
        <v>773</v>
      </c>
      <c r="E71" s="1" t="s">
        <v>774</v>
      </c>
      <c r="F71" s="1" t="s">
        <v>572</v>
      </c>
      <c r="G71" s="1" t="s">
        <v>548</v>
      </c>
      <c r="H71" s="1" t="s">
        <v>349</v>
      </c>
      <c r="I71" s="1" t="s">
        <v>775</v>
      </c>
      <c r="J71" s="1" t="s">
        <v>29</v>
      </c>
      <c r="K71" s="1" t="s">
        <v>390</v>
      </c>
      <c r="L71" s="1" t="s">
        <v>390</v>
      </c>
      <c r="M71" s="1" t="s">
        <v>352</v>
      </c>
      <c r="N71" s="1" t="s">
        <v>352</v>
      </c>
      <c r="O71" s="1" t="s">
        <v>353</v>
      </c>
      <c r="P71" s="1" t="s">
        <v>354</v>
      </c>
      <c r="Q71" s="1" t="s">
        <v>776</v>
      </c>
      <c r="R71" s="1" t="s">
        <v>356</v>
      </c>
      <c r="S71" s="1" t="s">
        <v>357</v>
      </c>
      <c r="T71" s="1" t="s">
        <v>358</v>
      </c>
    </row>
    <row r="72" s="1" customFormat="1" spans="1:20">
      <c r="A72" s="3">
        <v>17071929124</v>
      </c>
      <c r="B72" s="1" t="s">
        <v>777</v>
      </c>
      <c r="C72" s="1" t="s">
        <v>778</v>
      </c>
      <c r="D72" s="1" t="s">
        <v>779</v>
      </c>
      <c r="E72" s="1" t="s">
        <v>780</v>
      </c>
      <c r="F72" s="1" t="s">
        <v>470</v>
      </c>
      <c r="G72" s="1" t="s">
        <v>417</v>
      </c>
      <c r="H72" s="1" t="s">
        <v>349</v>
      </c>
      <c r="I72" s="1" t="s">
        <v>781</v>
      </c>
      <c r="J72" s="1" t="s">
        <v>29</v>
      </c>
      <c r="K72" s="1" t="s">
        <v>782</v>
      </c>
      <c r="L72" s="1" t="s">
        <v>782</v>
      </c>
      <c r="M72" s="1" t="s">
        <v>352</v>
      </c>
      <c r="N72" s="1" t="s">
        <v>352</v>
      </c>
      <c r="O72" s="1" t="s">
        <v>353</v>
      </c>
      <c r="P72" s="1" t="s">
        <v>354</v>
      </c>
      <c r="Q72" s="1" t="s">
        <v>783</v>
      </c>
      <c r="R72" s="1" t="s">
        <v>356</v>
      </c>
      <c r="S72" s="1" t="s">
        <v>357</v>
      </c>
      <c r="T72" s="1" t="s">
        <v>358</v>
      </c>
    </row>
    <row r="73" s="1" customFormat="1" spans="1:20">
      <c r="A73" s="3">
        <v>17068858664</v>
      </c>
      <c r="B73" s="1" t="s">
        <v>784</v>
      </c>
      <c r="C73" s="1" t="s">
        <v>785</v>
      </c>
      <c r="D73" s="1" t="s">
        <v>786</v>
      </c>
      <c r="E73" s="1" t="s">
        <v>787</v>
      </c>
      <c r="F73" s="1" t="s">
        <v>344</v>
      </c>
      <c r="G73" s="1" t="s">
        <v>381</v>
      </c>
      <c r="H73" s="1" t="s">
        <v>349</v>
      </c>
      <c r="I73" s="1" t="s">
        <v>788</v>
      </c>
      <c r="J73" s="1" t="s">
        <v>29</v>
      </c>
      <c r="K73" s="1" t="s">
        <v>789</v>
      </c>
      <c r="L73" s="1" t="s">
        <v>789</v>
      </c>
      <c r="M73" s="1" t="s">
        <v>352</v>
      </c>
      <c r="N73" s="1" t="s">
        <v>352</v>
      </c>
      <c r="O73" s="1" t="s">
        <v>353</v>
      </c>
      <c r="P73" s="1" t="s">
        <v>354</v>
      </c>
      <c r="Q73" s="1" t="s">
        <v>790</v>
      </c>
      <c r="R73" s="1" t="s">
        <v>356</v>
      </c>
      <c r="S73" s="1" t="s">
        <v>357</v>
      </c>
      <c r="T73" s="1" t="s">
        <v>477</v>
      </c>
    </row>
    <row r="74" s="1" customFormat="1" spans="1:20">
      <c r="A74" s="3">
        <v>17052871903</v>
      </c>
      <c r="B74" s="1" t="s">
        <v>791</v>
      </c>
      <c r="C74" s="1" t="s">
        <v>792</v>
      </c>
      <c r="D74" s="1" t="s">
        <v>793</v>
      </c>
      <c r="E74" s="1" t="s">
        <v>794</v>
      </c>
      <c r="F74" s="1" t="s">
        <v>598</v>
      </c>
      <c r="G74" s="1" t="s">
        <v>470</v>
      </c>
      <c r="H74" s="1" t="s">
        <v>349</v>
      </c>
      <c r="I74" s="1" t="s">
        <v>795</v>
      </c>
      <c r="J74" s="1" t="s">
        <v>29</v>
      </c>
      <c r="K74" s="1" t="s">
        <v>796</v>
      </c>
      <c r="L74" s="1" t="s">
        <v>796</v>
      </c>
      <c r="M74" s="1" t="s">
        <v>352</v>
      </c>
      <c r="N74" s="1" t="s">
        <v>352</v>
      </c>
      <c r="O74" s="1" t="s">
        <v>353</v>
      </c>
      <c r="P74" s="1" t="s">
        <v>354</v>
      </c>
      <c r="Q74" s="1" t="s">
        <v>797</v>
      </c>
      <c r="R74" s="1" t="s">
        <v>356</v>
      </c>
      <c r="S74" s="1" t="s">
        <v>357</v>
      </c>
      <c r="T74" s="1" t="s">
        <v>358</v>
      </c>
    </row>
    <row r="75" s="1" customFormat="1" spans="1:20">
      <c r="A75" s="3">
        <v>17034363864</v>
      </c>
      <c r="B75" s="1" t="s">
        <v>798</v>
      </c>
      <c r="C75" s="1" t="s">
        <v>799</v>
      </c>
      <c r="D75" s="1" t="s">
        <v>800</v>
      </c>
      <c r="E75" s="1" t="s">
        <v>801</v>
      </c>
      <c r="F75" s="1" t="s">
        <v>344</v>
      </c>
      <c r="G75" s="1" t="s">
        <v>348</v>
      </c>
      <c r="H75" s="1" t="s">
        <v>349</v>
      </c>
      <c r="I75" s="1" t="s">
        <v>802</v>
      </c>
      <c r="J75" s="1" t="s">
        <v>29</v>
      </c>
      <c r="K75" s="1" t="s">
        <v>803</v>
      </c>
      <c r="L75" s="1" t="s">
        <v>803</v>
      </c>
      <c r="M75" s="1" t="s">
        <v>352</v>
      </c>
      <c r="N75" s="1" t="s">
        <v>352</v>
      </c>
      <c r="O75" s="1" t="s">
        <v>353</v>
      </c>
      <c r="P75" s="1" t="s">
        <v>354</v>
      </c>
      <c r="Q75" s="1" t="s">
        <v>804</v>
      </c>
      <c r="R75" s="1" t="s">
        <v>356</v>
      </c>
      <c r="S75" s="1" t="s">
        <v>357</v>
      </c>
      <c r="T75" s="1" t="s">
        <v>358</v>
      </c>
    </row>
    <row r="76" s="1" customFormat="1" spans="1:20">
      <c r="A76" s="3">
        <v>17025182131</v>
      </c>
      <c r="B76" s="1" t="s">
        <v>805</v>
      </c>
      <c r="C76" s="1" t="s">
        <v>806</v>
      </c>
      <c r="D76" s="1" t="s">
        <v>807</v>
      </c>
      <c r="E76" s="1" t="s">
        <v>808</v>
      </c>
      <c r="F76" s="1" t="s">
        <v>548</v>
      </c>
      <c r="G76" s="1" t="s">
        <v>518</v>
      </c>
      <c r="H76" s="1" t="s">
        <v>349</v>
      </c>
      <c r="I76" s="1" t="s">
        <v>809</v>
      </c>
      <c r="J76" s="1" t="s">
        <v>29</v>
      </c>
      <c r="K76" s="1" t="s">
        <v>810</v>
      </c>
      <c r="L76" s="1" t="s">
        <v>810</v>
      </c>
      <c r="M76" s="1" t="s">
        <v>352</v>
      </c>
      <c r="N76" s="1" t="s">
        <v>352</v>
      </c>
      <c r="O76" s="1" t="s">
        <v>353</v>
      </c>
      <c r="P76" s="1" t="s">
        <v>354</v>
      </c>
      <c r="Q76" s="1" t="s">
        <v>811</v>
      </c>
      <c r="R76" s="1" t="s">
        <v>356</v>
      </c>
      <c r="S76" s="1" t="s">
        <v>357</v>
      </c>
      <c r="T76" s="1" t="s">
        <v>358</v>
      </c>
    </row>
    <row r="77" s="1" customFormat="1" spans="1:20">
      <c r="A77" s="3">
        <v>16992596054</v>
      </c>
      <c r="B77" s="1" t="s">
        <v>812</v>
      </c>
      <c r="C77" s="1" t="s">
        <v>813</v>
      </c>
      <c r="D77" s="1" t="s">
        <v>814</v>
      </c>
      <c r="E77" s="1" t="s">
        <v>815</v>
      </c>
      <c r="F77" s="1" t="s">
        <v>598</v>
      </c>
      <c r="G77" s="1" t="s">
        <v>548</v>
      </c>
      <c r="H77" s="1" t="s">
        <v>349</v>
      </c>
      <c r="I77" s="1" t="s">
        <v>816</v>
      </c>
      <c r="J77" s="1" t="s">
        <v>29</v>
      </c>
      <c r="K77" s="1" t="s">
        <v>817</v>
      </c>
      <c r="L77" s="1" t="s">
        <v>353</v>
      </c>
      <c r="M77" s="1" t="s">
        <v>818</v>
      </c>
      <c r="N77" s="1" t="s">
        <v>819</v>
      </c>
      <c r="O77" s="1" t="s">
        <v>353</v>
      </c>
      <c r="P77" s="1" t="s">
        <v>354</v>
      </c>
      <c r="Q77" s="1" t="s">
        <v>820</v>
      </c>
      <c r="R77" s="1" t="s">
        <v>356</v>
      </c>
      <c r="S77" s="1" t="s">
        <v>357</v>
      </c>
      <c r="T77" s="1" t="s">
        <v>358</v>
      </c>
    </row>
    <row r="78" s="1" customFormat="1" spans="1:20">
      <c r="A78" s="3">
        <v>16980679721</v>
      </c>
      <c r="B78" s="1" t="s">
        <v>821</v>
      </c>
      <c r="C78" s="1" t="s">
        <v>822</v>
      </c>
      <c r="D78" s="1" t="s">
        <v>823</v>
      </c>
      <c r="E78" s="1" t="s">
        <v>824</v>
      </c>
      <c r="F78" s="1" t="s">
        <v>617</v>
      </c>
      <c r="G78" s="1" t="s">
        <v>518</v>
      </c>
      <c r="H78" s="1" t="s">
        <v>349</v>
      </c>
      <c r="I78" s="1" t="s">
        <v>825</v>
      </c>
      <c r="J78" s="1" t="s">
        <v>29</v>
      </c>
      <c r="K78" s="1" t="s">
        <v>826</v>
      </c>
      <c r="L78" s="1" t="s">
        <v>826</v>
      </c>
      <c r="M78" s="1" t="s">
        <v>352</v>
      </c>
      <c r="N78" s="1" t="s">
        <v>352</v>
      </c>
      <c r="O78" s="1" t="s">
        <v>353</v>
      </c>
      <c r="P78" s="1" t="s">
        <v>354</v>
      </c>
      <c r="Q78" s="1" t="s">
        <v>827</v>
      </c>
      <c r="R78" s="1" t="s">
        <v>356</v>
      </c>
      <c r="S78" s="1" t="s">
        <v>357</v>
      </c>
      <c r="T78" s="1" t="s">
        <v>358</v>
      </c>
    </row>
    <row r="79" s="1" customFormat="1" spans="1:20">
      <c r="A79" s="3">
        <v>16927176549</v>
      </c>
      <c r="B79" s="1" t="s">
        <v>828</v>
      </c>
      <c r="C79" s="1" t="s">
        <v>829</v>
      </c>
      <c r="D79" s="1" t="s">
        <v>830</v>
      </c>
      <c r="E79" s="1" t="s">
        <v>831</v>
      </c>
      <c r="F79" s="1" t="s">
        <v>572</v>
      </c>
      <c r="G79" s="1" t="s">
        <v>470</v>
      </c>
      <c r="H79" s="1" t="s">
        <v>349</v>
      </c>
      <c r="I79" s="1" t="s">
        <v>832</v>
      </c>
      <c r="J79" s="1" t="s">
        <v>29</v>
      </c>
      <c r="K79" s="1" t="s">
        <v>833</v>
      </c>
      <c r="L79" s="1" t="s">
        <v>833</v>
      </c>
      <c r="M79" s="1" t="s">
        <v>352</v>
      </c>
      <c r="N79" s="1" t="s">
        <v>352</v>
      </c>
      <c r="O79" s="1" t="s">
        <v>353</v>
      </c>
      <c r="P79" s="1" t="s">
        <v>354</v>
      </c>
      <c r="Q79" s="1" t="s">
        <v>834</v>
      </c>
      <c r="R79" s="1" t="s">
        <v>356</v>
      </c>
      <c r="S79" s="1" t="s">
        <v>357</v>
      </c>
      <c r="T79" s="1" t="s">
        <v>358</v>
      </c>
    </row>
    <row r="80" s="1" customFormat="1" spans="1:20">
      <c r="A80" s="3">
        <v>16803738284</v>
      </c>
      <c r="B80" s="1" t="s">
        <v>835</v>
      </c>
      <c r="C80" s="1" t="s">
        <v>836</v>
      </c>
      <c r="D80" s="1" t="s">
        <v>837</v>
      </c>
      <c r="E80" s="1" t="s">
        <v>838</v>
      </c>
      <c r="F80" s="1" t="s">
        <v>417</v>
      </c>
      <c r="G80" s="1" t="s">
        <v>344</v>
      </c>
      <c r="H80" s="1" t="s">
        <v>349</v>
      </c>
      <c r="I80" s="1" t="s">
        <v>839</v>
      </c>
      <c r="J80" s="1" t="s">
        <v>29</v>
      </c>
      <c r="K80" s="1" t="s">
        <v>840</v>
      </c>
      <c r="L80" s="1" t="s">
        <v>353</v>
      </c>
      <c r="M80" s="1" t="s">
        <v>841</v>
      </c>
      <c r="N80" s="1" t="s">
        <v>842</v>
      </c>
      <c r="O80" s="1" t="s">
        <v>353</v>
      </c>
      <c r="P80" s="1" t="s">
        <v>354</v>
      </c>
      <c r="Q80" s="1" t="s">
        <v>843</v>
      </c>
      <c r="R80" s="1" t="s">
        <v>356</v>
      </c>
      <c r="S80" s="1" t="s">
        <v>357</v>
      </c>
      <c r="T80" s="1" t="s">
        <v>358</v>
      </c>
    </row>
    <row r="81" s="1" customFormat="1" spans="1:20">
      <c r="A81" s="3">
        <v>16755575892</v>
      </c>
      <c r="B81" s="1" t="s">
        <v>844</v>
      </c>
      <c r="C81" s="1" t="s">
        <v>845</v>
      </c>
      <c r="D81" s="1" t="s">
        <v>846</v>
      </c>
      <c r="E81" s="1" t="s">
        <v>847</v>
      </c>
      <c r="F81" s="1" t="s">
        <v>518</v>
      </c>
      <c r="G81" s="1" t="s">
        <v>456</v>
      </c>
      <c r="H81" s="1" t="s">
        <v>349</v>
      </c>
      <c r="I81" s="1" t="s">
        <v>848</v>
      </c>
      <c r="J81" s="1" t="s">
        <v>29</v>
      </c>
      <c r="K81" s="1" t="s">
        <v>849</v>
      </c>
      <c r="L81" s="1" t="s">
        <v>850</v>
      </c>
      <c r="M81" s="1" t="s">
        <v>851</v>
      </c>
      <c r="N81" s="1" t="s">
        <v>852</v>
      </c>
      <c r="O81" s="1" t="s">
        <v>353</v>
      </c>
      <c r="P81" s="1" t="s">
        <v>354</v>
      </c>
      <c r="Q81" s="1" t="s">
        <v>853</v>
      </c>
      <c r="R81" s="1" t="s">
        <v>356</v>
      </c>
      <c r="S81" s="1" t="s">
        <v>357</v>
      </c>
      <c r="T81" s="1" t="s">
        <v>358</v>
      </c>
    </row>
    <row r="82" s="1" customFormat="1" spans="1:20">
      <c r="A82" s="3">
        <v>16635079833</v>
      </c>
      <c r="B82" s="1" t="s">
        <v>854</v>
      </c>
      <c r="C82" s="1" t="s">
        <v>855</v>
      </c>
      <c r="D82" s="1" t="s">
        <v>856</v>
      </c>
      <c r="E82" s="1" t="s">
        <v>857</v>
      </c>
      <c r="F82" s="1" t="s">
        <v>404</v>
      </c>
      <c r="G82" s="1" t="s">
        <v>348</v>
      </c>
      <c r="H82" s="1" t="s">
        <v>349</v>
      </c>
      <c r="I82" s="1" t="s">
        <v>858</v>
      </c>
      <c r="J82" s="1" t="s">
        <v>29</v>
      </c>
      <c r="K82" s="1" t="s">
        <v>859</v>
      </c>
      <c r="L82" s="1" t="s">
        <v>859</v>
      </c>
      <c r="M82" s="1" t="s">
        <v>352</v>
      </c>
      <c r="N82" s="1" t="s">
        <v>352</v>
      </c>
      <c r="O82" s="1" t="s">
        <v>353</v>
      </c>
      <c r="P82" s="1" t="s">
        <v>354</v>
      </c>
      <c r="Q82" s="1" t="s">
        <v>860</v>
      </c>
      <c r="R82" s="1" t="s">
        <v>356</v>
      </c>
      <c r="S82" s="1" t="s">
        <v>357</v>
      </c>
      <c r="T82" s="1" t="s">
        <v>358</v>
      </c>
    </row>
    <row r="83" s="1" customFormat="1" spans="1:20">
      <c r="A83" s="3">
        <v>16634961226</v>
      </c>
      <c r="B83" s="1" t="s">
        <v>854</v>
      </c>
      <c r="C83" s="1" t="s">
        <v>861</v>
      </c>
      <c r="D83" s="1" t="s">
        <v>856</v>
      </c>
      <c r="E83" s="1" t="s">
        <v>862</v>
      </c>
      <c r="F83" s="1" t="s">
        <v>463</v>
      </c>
      <c r="G83" s="1" t="s">
        <v>404</v>
      </c>
      <c r="H83" s="1" t="s">
        <v>349</v>
      </c>
      <c r="I83" s="1" t="s">
        <v>863</v>
      </c>
      <c r="J83" s="1" t="s">
        <v>29</v>
      </c>
      <c r="K83" s="1" t="s">
        <v>864</v>
      </c>
      <c r="L83" s="1" t="s">
        <v>864</v>
      </c>
      <c r="M83" s="1" t="s">
        <v>352</v>
      </c>
      <c r="N83" s="1" t="s">
        <v>352</v>
      </c>
      <c r="O83" s="1" t="s">
        <v>353</v>
      </c>
      <c r="P83" s="1" t="s">
        <v>354</v>
      </c>
      <c r="Q83" s="1" t="s">
        <v>865</v>
      </c>
      <c r="R83" s="1" t="s">
        <v>356</v>
      </c>
      <c r="S83" s="1" t="s">
        <v>357</v>
      </c>
      <c r="T83" s="1" t="s">
        <v>358</v>
      </c>
    </row>
    <row r="84" s="1" customFormat="1" spans="1:20">
      <c r="A84" s="3">
        <v>16575059090</v>
      </c>
      <c r="B84" s="1" t="s">
        <v>866</v>
      </c>
      <c r="C84" s="1" t="s">
        <v>867</v>
      </c>
      <c r="D84" s="1" t="s">
        <v>868</v>
      </c>
      <c r="E84" s="1" t="s">
        <v>869</v>
      </c>
      <c r="F84" s="1" t="s">
        <v>344</v>
      </c>
      <c r="G84" s="1" t="s">
        <v>381</v>
      </c>
      <c r="H84" s="1" t="s">
        <v>349</v>
      </c>
      <c r="I84" s="1" t="s">
        <v>870</v>
      </c>
      <c r="J84" s="1" t="s">
        <v>29</v>
      </c>
      <c r="K84" s="1" t="s">
        <v>871</v>
      </c>
      <c r="L84" s="1" t="s">
        <v>871</v>
      </c>
      <c r="M84" s="1" t="s">
        <v>352</v>
      </c>
      <c r="N84" s="1" t="s">
        <v>352</v>
      </c>
      <c r="O84" s="1" t="s">
        <v>353</v>
      </c>
      <c r="P84" s="1" t="s">
        <v>354</v>
      </c>
      <c r="Q84" s="1" t="s">
        <v>872</v>
      </c>
      <c r="R84" s="1" t="s">
        <v>356</v>
      </c>
      <c r="S84" s="1" t="s">
        <v>357</v>
      </c>
      <c r="T84" s="1" t="s">
        <v>358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2022-02-08T01:52:00Z</dcterms:created>
  <dcterms:modified xsi:type="dcterms:W3CDTF">2022-02-15T08:21:58Z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9D22468295AE4193B1D97248C1943FF2</vt:lpwstr>
  </property>
  <property fmtid="{D5CDD505-2E9C-101B-9397-08002B2CF9AE}" pid="3" name="KSOProductBuildVer">
    <vt:lpwstr>2052-11.1.0.11294</vt:lpwstr>
  </property>
</Properties>
</file>