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对账!$1:$120</definedName>
  </definedNames>
  <calcPr calcId="144525"/>
</workbook>
</file>

<file path=xl/sharedStrings.xml><?xml version="1.0" encoding="utf-8"?>
<sst xmlns="http://schemas.openxmlformats.org/spreadsheetml/2006/main" count="3407" uniqueCount="993">
  <si>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</si>
  <si>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</si>
  <si>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</si>
  <si>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</si>
  <si>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</si>
  <si>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</si>
  <si>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</si>
  <si>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</si>
  <si>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</si>
  <si>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</si>
  <si>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</si>
  <si>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</si>
  <si>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</si>
  <si>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</si>
  <si>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</si>
  <si>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</si>
  <si>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</si>
  <si>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</si>
  <si>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</si>
  <si>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</si>
  <si>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</si>
  <si>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</si>
  <si>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</si>
  <si>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</si>
  <si>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</si>
  <si>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16889709638	</t>
  </si>
  <si>
    <t>Ctrip</t>
  </si>
  <si>
    <t>正常</t>
  </si>
  <si>
    <t>[新加坡]新加坡丽思卡尔顿美年酒店 (Staycation Approved)(The Ritz-Carlton, Millenia Singapore (Staycation Approved))(21778169)</t>
  </si>
  <si>
    <t>豪华加冷景房&lt;双人入住&gt;&lt;双早&gt;&lt;普通会员&gt;</t>
  </si>
  <si>
    <t>CNY</t>
  </si>
  <si>
    <t>Ng/Chen Tieng,Chen/Yun Ping</t>
  </si>
  <si>
    <t>CA2019220221CNY-W</t>
  </si>
  <si>
    <t>未提现</t>
  </si>
  <si>
    <t>携程开票</t>
  </si>
  <si>
    <t xml:space="preserve">2318997	</t>
  </si>
  <si>
    <t xml:space="preserve">94313417	</t>
  </si>
  <si>
    <t xml:space="preserve">17040869401	</t>
  </si>
  <si>
    <t>[仙本那]绿盛酒店(Green World Hotel)(83215300)</t>
  </si>
  <si>
    <t>标准双床房&lt;双人入住&gt;&lt;双早&gt;</t>
  </si>
  <si>
    <t>Anuar/Mohammad Rozaimie,Anuar/Mohammad Rozaimie</t>
  </si>
  <si>
    <t xml:space="preserve">2353683	</t>
  </si>
  <si>
    <t xml:space="preserve">106830	</t>
  </si>
  <si>
    <t xml:space="preserve">17088797918	</t>
  </si>
  <si>
    <t>[新加坡]新加坡悦乐武吉士酒店 (Staycation Approved)(Village Hotel Bugis by Far East Hospitality (Staycation Approved))(25395272)</t>
  </si>
  <si>
    <t>高级特大床房&lt;双人入住&gt;&lt;双早&gt;</t>
  </si>
  <si>
    <t>Bin Husin/Mohamed Noh</t>
  </si>
  <si>
    <t xml:space="preserve">2366715	</t>
  </si>
  <si>
    <t xml:space="preserve">145463860	</t>
  </si>
  <si>
    <t xml:space="preserve">17092096702	</t>
  </si>
  <si>
    <t>[新加坡]新加坡泛太平洋酒店 (Staycation Approved)(Pan Pacific Singapore (Staycation Approved))(1611370)</t>
  </si>
  <si>
    <t>豪华房&lt;今日特价 &gt;&lt;双人入住&gt;&lt;双早&gt;</t>
  </si>
  <si>
    <t>Teo/Wei Ling,See/Lay Suan</t>
  </si>
  <si>
    <t xml:space="preserve">2366910	</t>
  </si>
  <si>
    <t xml:space="preserve">	</t>
  </si>
  <si>
    <t>取消</t>
  </si>
  <si>
    <t xml:space="preserve">17133572418	</t>
  </si>
  <si>
    <t>[苏梅岛]苏美岛夏文萨拉海滩度假村 - SHA Plus 认证(SALA Samui Chaweng Beach Resort - SHA Plus)(12279191)</t>
  </si>
  <si>
    <t>豪华花园房（带阳台）&lt;双人入住&gt;&lt;双早&gt;</t>
  </si>
  <si>
    <t>wattanaudomchai/aticha,wattanaudomchai/aticha</t>
  </si>
  <si>
    <t xml:space="preserve">2377675	</t>
  </si>
  <si>
    <t xml:space="preserve">17180106433	</t>
  </si>
  <si>
    <t>[普吉岛]普吉岛卡利马度假村及水疗中心 (SHA Plus+)(Kalima Resort &amp; Spa Phuket (SHA Plus+))(3799750)</t>
  </si>
  <si>
    <t>豪华海景房&lt;特惠专享&gt;&lt;双人入住&gt;&lt;双早&gt;</t>
  </si>
  <si>
    <t>Dangtrachoo/Artit,Dangtrachoo/Artit</t>
  </si>
  <si>
    <t xml:space="preserve">2392628	</t>
  </si>
  <si>
    <t xml:space="preserve">479945	</t>
  </si>
  <si>
    <t xml:space="preserve">17192883651	</t>
  </si>
  <si>
    <t>[曼谷]曼谷萨通雅诗阁酒店(Ascott Sathorn Bangkok)(5032213)</t>
  </si>
  <si>
    <t>一卧室行政房&lt;今日特价 &gt;&lt;双人入住&gt;&lt;双早&gt;</t>
  </si>
  <si>
    <t>yang/shuai</t>
  </si>
  <si>
    <t xml:space="preserve">5729962	</t>
  </si>
  <si>
    <t xml:space="preserve">17192890696	</t>
  </si>
  <si>
    <t>wu/di</t>
  </si>
  <si>
    <t xml:space="preserve">2397258	</t>
  </si>
  <si>
    <t xml:space="preserve">17192904565	</t>
  </si>
  <si>
    <t>zhou/lin</t>
  </si>
  <si>
    <t xml:space="preserve">2397271	</t>
  </si>
  <si>
    <t xml:space="preserve">17193530252	</t>
  </si>
  <si>
    <t>Moos/Debora</t>
  </si>
  <si>
    <t xml:space="preserve">2397594	</t>
  </si>
  <si>
    <t xml:space="preserve">480326	</t>
  </si>
  <si>
    <t xml:space="preserve">17194621734	</t>
  </si>
  <si>
    <t>[仙本那]仙本那新帕丽酒店(Neo Paly Hotel Semporna)(83126862)</t>
  </si>
  <si>
    <t>豪华双床房(带阳台)&lt;双人入住&gt;&lt;无早&gt;</t>
  </si>
  <si>
    <t>Siew Tak/Lok,Siew Tak/Lok</t>
  </si>
  <si>
    <t xml:space="preserve">2398318	</t>
  </si>
  <si>
    <t xml:space="preserve">RH22005	</t>
  </si>
  <si>
    <t xml:space="preserve">17207556814	</t>
  </si>
  <si>
    <t>海景蜜月房&lt;今日特价 &gt;&lt;双人入住&gt;&lt;双早&gt;</t>
  </si>
  <si>
    <t>sukkho/sermpong,sukkho/sermpong,sukkho/sermpong,sukkho/sermpong,sukkho/sermpong,sukkho/sermpong,sukkho/sermpong,sukkho/sermpong</t>
  </si>
  <si>
    <t xml:space="preserve">2404021	</t>
  </si>
  <si>
    <t xml:space="preserve">480643	</t>
  </si>
  <si>
    <t xml:space="preserve">17207929263	</t>
  </si>
  <si>
    <t>Timpano/Nathan,Timpano/Nathan</t>
  </si>
  <si>
    <t xml:space="preserve">2404245	</t>
  </si>
  <si>
    <t xml:space="preserve">17207932881	</t>
  </si>
  <si>
    <t xml:space="preserve">2404249	</t>
  </si>
  <si>
    <t xml:space="preserve">480663	</t>
  </si>
  <si>
    <t xml:space="preserve">17212348263	</t>
  </si>
  <si>
    <t>Panusuvat/Varinya,Panusuvat/Varinya</t>
  </si>
  <si>
    <t xml:space="preserve">2405580	</t>
  </si>
  <si>
    <t xml:space="preserve">480732	</t>
  </si>
  <si>
    <t xml:space="preserve">17218370760	</t>
  </si>
  <si>
    <t>Prommachan/Pailin</t>
  </si>
  <si>
    <t xml:space="preserve">2406605	</t>
  </si>
  <si>
    <t xml:space="preserve">480784	</t>
  </si>
  <si>
    <t xml:space="preserve">17218796002	</t>
  </si>
  <si>
    <t>Srithanmanuwat/Krerkkrai,Srithanmanuwat/Krerkkrai</t>
  </si>
  <si>
    <t xml:space="preserve">2406724	</t>
  </si>
  <si>
    <t xml:space="preserve">480785	</t>
  </si>
  <si>
    <t xml:space="preserve">17219716818	</t>
  </si>
  <si>
    <t>Choedchoim/doungkamon,Choedchoim/doungkamon</t>
  </si>
  <si>
    <t xml:space="preserve">2406983	</t>
  </si>
  <si>
    <t xml:space="preserve">480806	</t>
  </si>
  <si>
    <t xml:space="preserve">17224772917	</t>
  </si>
  <si>
    <t>chirawaritworakun/phimphitcha,chirawaritworakun/phimphitcha</t>
  </si>
  <si>
    <t xml:space="preserve">2407524	</t>
  </si>
  <si>
    <t xml:space="preserve">480895	</t>
  </si>
  <si>
    <t xml:space="preserve">17224777423	</t>
  </si>
  <si>
    <t xml:space="preserve">2407525	</t>
  </si>
  <si>
    <t xml:space="preserve">17226473786	</t>
  </si>
  <si>
    <t>[新加坡]新加坡国敦河畔大酒店(Grand Copthorne Waterfront Singapore)(2871839)</t>
  </si>
  <si>
    <t>高级双人房&lt;双人入住&gt;&lt;不适用新加坡客人&gt;&lt;无早&gt;</t>
  </si>
  <si>
    <t>Bierman/Rutger</t>
  </si>
  <si>
    <t xml:space="preserve">2407946	</t>
  </si>
  <si>
    <t xml:space="preserve">12266289	</t>
  </si>
  <si>
    <t xml:space="preserve">17228675529	</t>
  </si>
  <si>
    <t>[安赫莱斯]安洁拉斯海滩俱乐部酒店(ABC Hotel)(28365603)</t>
  </si>
  <si>
    <t>标准套房&lt;今日特价 &gt;&lt;双人入住&gt;&lt;无早&gt;</t>
  </si>
  <si>
    <t>Camey/Tim,Camey/Tim</t>
  </si>
  <si>
    <t xml:space="preserve">2408539	</t>
  </si>
  <si>
    <t xml:space="preserve">98272	</t>
  </si>
  <si>
    <t xml:space="preserve">17240160799	</t>
  </si>
  <si>
    <t>[芭堤雅]达拉海角渡假村(Cape Dara Resort)(5470678)</t>
  </si>
  <si>
    <t>豪华特大床房&lt;双人入住&gt;&lt;双早&gt;</t>
  </si>
  <si>
    <t>Ruengvejvorachai/Possathorn,Ruengvejvorachai/Possathorn</t>
  </si>
  <si>
    <t xml:space="preserve">2409408	</t>
  </si>
  <si>
    <t xml:space="preserve">432718	</t>
  </si>
  <si>
    <t xml:space="preserve">17255940916	</t>
  </si>
  <si>
    <t>[普吉岛]奈涵度假村(SHA Plus+)(The Nai Harn (SHA Plus+))(5025017)</t>
  </si>
  <si>
    <t>至尊海洋景房&lt;今日特价 &gt;&lt;不适用于英国客人&gt;&lt;双早&gt;&lt;新酒店礼盒&gt;</t>
  </si>
  <si>
    <t>PATEL/PREMAL</t>
  </si>
  <si>
    <t xml:space="preserve">2410584	</t>
  </si>
  <si>
    <t xml:space="preserve">393523	</t>
  </si>
  <si>
    <t xml:space="preserve">17257910138	</t>
  </si>
  <si>
    <t>Aukayanagul/Arin,Aukayanagul/Arin</t>
  </si>
  <si>
    <t xml:space="preserve">2410865	</t>
  </si>
  <si>
    <t xml:space="preserve">481713	</t>
  </si>
  <si>
    <t xml:space="preserve">17258805306	</t>
  </si>
  <si>
    <t>[普吉岛]普吉岛苏林酒店(SHA Plus+)(The Surin Phuket(SHA Plus+))(4654333)</t>
  </si>
  <si>
    <t>一卧室山坡小屋&lt;双人入住&gt;&lt;双早&gt;</t>
  </si>
  <si>
    <t>Ballon Caneiro/Hanna,Ballon Caneiro/Hanna</t>
  </si>
  <si>
    <t xml:space="preserve">2411035	</t>
  </si>
  <si>
    <t xml:space="preserve">147169920	</t>
  </si>
  <si>
    <t xml:space="preserve">17262997579	</t>
  </si>
  <si>
    <t>[普吉岛]普吉自然酒店 (SHA Extra Plus)(The Nature Phuket (SHA Extra Plus))(25633383)</t>
  </si>
  <si>
    <t>池景豪华房&lt;双人入住&gt;&lt;无早&gt;</t>
  </si>
  <si>
    <t>PASATCHA/PAPATSORN</t>
  </si>
  <si>
    <t xml:space="preserve">2411327	</t>
  </si>
  <si>
    <t xml:space="preserve">173208	</t>
  </si>
  <si>
    <t xml:space="preserve">17270916221	</t>
  </si>
  <si>
    <t>kumar anjanappa/Vinod</t>
  </si>
  <si>
    <t xml:space="preserve">2412065	</t>
  </si>
  <si>
    <t xml:space="preserve">482548	</t>
  </si>
  <si>
    <t xml:space="preserve">17272118135	</t>
  </si>
  <si>
    <t>anudit/panisa,anudit/panisa</t>
  </si>
  <si>
    <t xml:space="preserve">2412225	</t>
  </si>
  <si>
    <t xml:space="preserve">482673	</t>
  </si>
  <si>
    <t xml:space="preserve">17272671096	</t>
  </si>
  <si>
    <t>[斗亚兰]哥打京那巴鲁香格里拉莎利雅度假酒店(Shangri-la's Rasa Ria Resort &amp; Spa Kota Kinabalu)(4397869)</t>
  </si>
  <si>
    <t>花园翼热带雨林高级双床房&lt;今日特价 &gt;&lt;双人入住&gt;&lt;双早&gt;</t>
  </si>
  <si>
    <t>Mokhri/Nizmah Mahani</t>
  </si>
  <si>
    <t xml:space="preserve">2412335	</t>
  </si>
  <si>
    <t xml:space="preserve">11165260557	</t>
  </si>
  <si>
    <t xml:space="preserve">17286914429	</t>
  </si>
  <si>
    <t>Kaw/Michaela,Kaw/Michaela</t>
  </si>
  <si>
    <t xml:space="preserve">2413127	</t>
  </si>
  <si>
    <t xml:space="preserve">ABC98897	</t>
  </si>
  <si>
    <t xml:space="preserve">17287090582	</t>
  </si>
  <si>
    <t>Street/Nicolette,Street/Nicolette</t>
  </si>
  <si>
    <t xml:space="preserve">2413137	</t>
  </si>
  <si>
    <t xml:space="preserve">147649700	</t>
  </si>
  <si>
    <t xml:space="preserve">17294736976	</t>
  </si>
  <si>
    <t>Sarioglu/Mustafa</t>
  </si>
  <si>
    <t xml:space="preserve">2413631	</t>
  </si>
  <si>
    <t xml:space="preserve">147556649	</t>
  </si>
  <si>
    <t xml:space="preserve">17296812248	</t>
  </si>
  <si>
    <t>[曼谷]曼谷铂尔曼皇权酒店 (SHA Plus+)(Pullman Bangkok King Power (SHA Plus+))(1586177)</t>
  </si>
  <si>
    <t>高级双床房&lt;双人入住&gt;&lt;无早&gt;</t>
  </si>
  <si>
    <t>chen/jinping,tang/zilong</t>
  </si>
  <si>
    <t xml:space="preserve">2413910	</t>
  </si>
  <si>
    <t xml:space="preserve">1065497	</t>
  </si>
  <si>
    <t xml:space="preserve">17303364092	</t>
  </si>
  <si>
    <t>[芭堤雅]芭堤雅梅拉马尔酒店 (SHA Extra Plus)(Mera Mare Pattaya (SHA Extra Plus))(6296254)</t>
  </si>
  <si>
    <t>海景豪华特大床房&lt;双人入住&gt;&lt;双早&gt;</t>
  </si>
  <si>
    <t>Junklub/Yuttana</t>
  </si>
  <si>
    <t xml:space="preserve">2414218	</t>
  </si>
  <si>
    <t xml:space="preserve">33932	</t>
  </si>
  <si>
    <t xml:space="preserve">17304486208	</t>
  </si>
  <si>
    <t>[长滩岛]长滩岛探索海岸度假酒店(Discovery Shores Boracay)(5175084)</t>
  </si>
  <si>
    <t>精致套房&lt;今日特价 &gt;&lt;双人入住&gt;&lt;双早&gt;</t>
  </si>
  <si>
    <t>Dimacali/Carissa,Dimacali/Carissa</t>
  </si>
  <si>
    <t xml:space="preserve">2414389	</t>
  </si>
  <si>
    <t xml:space="preserve">17305029270	</t>
  </si>
  <si>
    <t>[长滩岛]长滩岛考斯特度假村(Coast Boracay)(5448189)</t>
  </si>
  <si>
    <t>豪华房&lt;特惠&gt;&lt;三人入住&gt;&lt;早餐&gt;</t>
  </si>
  <si>
    <t>Espino/Georgia,Espino/Georgia,Espino/Georgia,Espino/Georgia,Espino/Georgia</t>
  </si>
  <si>
    <t xml:space="preserve">2414496	</t>
  </si>
  <si>
    <t xml:space="preserve">030821	</t>
  </si>
  <si>
    <t xml:space="preserve">17309679183	</t>
  </si>
  <si>
    <t>豪华双床房&lt;双人入住&gt;&lt;双早&gt;</t>
  </si>
  <si>
    <t>Premjit/Warissara,Premjit/Warissara</t>
  </si>
  <si>
    <t xml:space="preserve">434107	</t>
  </si>
  <si>
    <t xml:space="preserve">17310539943	</t>
  </si>
  <si>
    <t>Tanee/wilai</t>
  </si>
  <si>
    <t xml:space="preserve">2414837	</t>
  </si>
  <si>
    <t xml:space="preserve">434137	</t>
  </si>
  <si>
    <t xml:space="preserve">17310913124	</t>
  </si>
  <si>
    <t xml:space="preserve">17316785870	</t>
  </si>
  <si>
    <t>au yong/xiaomei,TOH/PENG BOON</t>
  </si>
  <si>
    <t xml:space="preserve">2415430	</t>
  </si>
  <si>
    <t xml:space="preserve">147687484	</t>
  </si>
  <si>
    <t xml:space="preserve">17317119043	</t>
  </si>
  <si>
    <t>[普吉岛]普吉岛卡利马度假村及水疗中心 (SHA Extra Plus)(Kalima Resort &amp;amp; Spa Phuket (SHA Extra Plus))(3799750)</t>
  </si>
  <si>
    <t>海景浪漫房&lt;今日特价 &gt;&lt;双人入住&gt;&lt;双早&gt;</t>
  </si>
  <si>
    <t>Wannaprapa/Suwimon,Wannaprapa/Suwimon</t>
  </si>
  <si>
    <t xml:space="preserve">2415475	</t>
  </si>
  <si>
    <t xml:space="preserve">484122	</t>
  </si>
  <si>
    <t>退单</t>
  </si>
  <si>
    <t xml:space="preserve">17325411640	</t>
  </si>
  <si>
    <t>BIN OTHMAN/ZUIKIFLI</t>
  </si>
  <si>
    <t xml:space="preserve">2416283	</t>
  </si>
  <si>
    <t xml:space="preserve">147769930	</t>
  </si>
  <si>
    <t xml:space="preserve">17326832419	</t>
  </si>
  <si>
    <t>[普吉岛]普吉岛丁索度假村 (SHA Extra Plus)(Dinso Resort (SHA Extra Plus))(28676810)</t>
  </si>
  <si>
    <t>泳池一卧室别墅(连住5晚及以上)&lt;今日特价 &gt;&lt;双人入住&gt;&lt;无早&gt;</t>
  </si>
  <si>
    <t>Kennedy/Roy,Kennedy/Roy</t>
  </si>
  <si>
    <t xml:space="preserve">2416672	</t>
  </si>
  <si>
    <t xml:space="preserve">17337060915	</t>
  </si>
  <si>
    <t>一卧室尊贵套房&lt;今日特价 &gt;&lt;双人入住&gt;&lt;双早&gt;</t>
  </si>
  <si>
    <t>Dimacali/Victoria,Dimacali/Victoria</t>
  </si>
  <si>
    <t xml:space="preserve">2417951	</t>
  </si>
  <si>
    <t xml:space="preserve">17337872705	</t>
  </si>
  <si>
    <t>goh/ming quan Sebastian,ooi/liting</t>
  </si>
  <si>
    <t xml:space="preserve">2418041	</t>
  </si>
  <si>
    <t xml:space="preserve">147861131	</t>
  </si>
  <si>
    <t xml:space="preserve">17344047271	</t>
  </si>
  <si>
    <t>[曼谷]曼谷 JW 万豪酒店 (SHA Plus+)(JW Marriott Hotel Bangkok (SHA Plus+))(3031185)</t>
  </si>
  <si>
    <t>豪华双床房&lt;双人入住&gt;&lt;无早&gt;&lt;普通会员&gt;</t>
  </si>
  <si>
    <t>wang/pei</t>
  </si>
  <si>
    <t xml:space="preserve">2418359	</t>
  </si>
  <si>
    <t xml:space="preserve">91618904	</t>
  </si>
  <si>
    <t xml:space="preserve">17345036078	</t>
  </si>
  <si>
    <t>[芭堤雅]芭堤雅湾景酒店 (SHA Plus+)(The Bayview Hotel Pattaya (SHA Plus+))(3628281)</t>
  </si>
  <si>
    <t>园景豪华房&lt;今日特价 &gt;&lt;双人入住&gt;&lt;双早&gt;</t>
  </si>
  <si>
    <t>Dyer/Shelley,Dyer/Shelley</t>
  </si>
  <si>
    <t xml:space="preserve">2418433	</t>
  </si>
  <si>
    <t xml:space="preserve">17345139884	</t>
  </si>
  <si>
    <t>Roy/Maxime,Roy/Maxime</t>
  </si>
  <si>
    <t xml:space="preserve">2418441	</t>
  </si>
  <si>
    <t xml:space="preserve">17345619930	</t>
  </si>
  <si>
    <t>[长滩岛]长滩岛瑞享度假村及水疗中心(Movenpick Resort &amp; Spa Boracay)(5994277)</t>
  </si>
  <si>
    <t>海景高级房&lt;三人入住&gt;&lt;早餐&gt;</t>
  </si>
  <si>
    <t>cora/cora,jerry/jerry</t>
  </si>
  <si>
    <t xml:space="preserve">2418493	</t>
  </si>
  <si>
    <t xml:space="preserve">17345750071	</t>
  </si>
  <si>
    <t>[曼谷]曼谷阿绍克萨默塞特宅邸酒店(Somerset Maison Asoke Bangkok - Sha Plus)(59412101)</t>
  </si>
  <si>
    <t>豪华一室房&lt;双人入住&gt;&lt;双早&gt;</t>
  </si>
  <si>
    <t>LAI/LONG-LIN,LAI/LONG-LIN</t>
  </si>
  <si>
    <t xml:space="preserve">2418502	</t>
  </si>
  <si>
    <t xml:space="preserve">5872465	</t>
  </si>
  <si>
    <t xml:space="preserve">17345889118	</t>
  </si>
  <si>
    <t>[曼谷]曼谷素坤逸卡尔顿酒店 (SHA Plus+)(Carlton Hotel Bangkok Sukhumvit (SHA Plus+))(58225583)</t>
  </si>
  <si>
    <t>豪华房&lt;双人入住&gt;&lt;双早&gt;</t>
  </si>
  <si>
    <t>Theeraphapkhajorndet/Thanchanok,Theeraphapkhajorndet/Thanchanok</t>
  </si>
  <si>
    <t xml:space="preserve">2418509	</t>
  </si>
  <si>
    <t xml:space="preserve">17346507211	</t>
  </si>
  <si>
    <t>豪华特大床房&lt;双人入住&gt;&lt;无早&gt;&lt;普通会员&gt;</t>
  </si>
  <si>
    <t>HU/XINXIN,HU/TINGTING</t>
  </si>
  <si>
    <t xml:space="preserve">2418595	</t>
  </si>
  <si>
    <t xml:space="preserve">92141856	</t>
  </si>
  <si>
    <t xml:space="preserve">17346795400	</t>
  </si>
  <si>
    <t xml:space="preserve">2418625	</t>
  </si>
  <si>
    <t xml:space="preserve">2467016	</t>
  </si>
  <si>
    <t xml:space="preserve">17350590839	</t>
  </si>
  <si>
    <t>phuah/chee keong</t>
  </si>
  <si>
    <t xml:space="preserve">2418650	</t>
  </si>
  <si>
    <t xml:space="preserve">147934058	</t>
  </si>
  <si>
    <t xml:space="preserve">17350918812	</t>
  </si>
  <si>
    <t>HU/ENGUANG,CHEN/PEI</t>
  </si>
  <si>
    <t xml:space="preserve">2418661	</t>
  </si>
  <si>
    <t xml:space="preserve">5867386	</t>
  </si>
  <si>
    <t xml:space="preserve">17351910924	</t>
  </si>
  <si>
    <t>Lie/Chloe</t>
  </si>
  <si>
    <t xml:space="preserve">2418744	</t>
  </si>
  <si>
    <t xml:space="preserve">147945640	</t>
  </si>
  <si>
    <t xml:space="preserve">17352488971	</t>
  </si>
  <si>
    <t>[曼谷]于拉查达阿曼塔酒店(Amanta Hotel &amp; Residence Ratchada)(28679148)</t>
  </si>
  <si>
    <t>一卧室城景豪华套房&lt;双人入住&gt;&lt;无早&gt;</t>
  </si>
  <si>
    <t>Suksamran/Wantana,Suksamran/Wantana</t>
  </si>
  <si>
    <t xml:space="preserve">2418800	</t>
  </si>
  <si>
    <t xml:space="preserve">198928	</t>
  </si>
  <si>
    <t xml:space="preserve">17352977897	</t>
  </si>
  <si>
    <t>高级特大床房&lt;特惠专享&gt;&lt;双人入住&gt;&lt;无早&gt;</t>
  </si>
  <si>
    <t>HUANG/TAO</t>
  </si>
  <si>
    <t xml:space="preserve">2418837	</t>
  </si>
  <si>
    <t xml:space="preserve">1068936	</t>
  </si>
  <si>
    <t xml:space="preserve">17353461565	</t>
  </si>
  <si>
    <t>[芭堤雅]芭堤雅布莱顿大酒店(Brighton Grand Hotel Pattaya)(29851559)</t>
  </si>
  <si>
    <t>豪华城景房&lt;双人入住&gt;&lt;双早&gt;</t>
  </si>
  <si>
    <t>amponsirimad/varich,amponsirimad/varich</t>
  </si>
  <si>
    <t xml:space="preserve">2418880	</t>
  </si>
  <si>
    <t xml:space="preserve">24900	</t>
  </si>
  <si>
    <t xml:space="preserve">17353537905	</t>
  </si>
  <si>
    <t>Maliwan/Bavornvit</t>
  </si>
  <si>
    <t xml:space="preserve">2418888	</t>
  </si>
  <si>
    <t xml:space="preserve">198930	</t>
  </si>
  <si>
    <t xml:space="preserve">17354013109	</t>
  </si>
  <si>
    <t>GHAZALI/NAZURAH</t>
  </si>
  <si>
    <t xml:space="preserve">2418923	</t>
  </si>
  <si>
    <t xml:space="preserve">147977779	</t>
  </si>
  <si>
    <t xml:space="preserve">17354578170	</t>
  </si>
  <si>
    <t>至尊豪华房&lt;今日特价 &gt;&lt;双人入住&gt;&lt;无早&gt;</t>
  </si>
  <si>
    <t>Patong/Oap,Patong/Oap</t>
  </si>
  <si>
    <t xml:space="preserve">2419026	</t>
  </si>
  <si>
    <t xml:space="preserve">16244	</t>
  </si>
  <si>
    <t xml:space="preserve">17355169816	</t>
  </si>
  <si>
    <t>一卧室城景豪华套房&lt;双人入住&gt;&lt;双早&gt;</t>
  </si>
  <si>
    <t>CHEN/RAN,CHEN/RAN,CHEN/RAN</t>
  </si>
  <si>
    <t xml:space="preserve">2419105	</t>
  </si>
  <si>
    <t xml:space="preserve">198938	</t>
  </si>
  <si>
    <t xml:space="preserve">17355644015	</t>
  </si>
  <si>
    <t xml:space="preserve">2419146	</t>
  </si>
  <si>
    <t xml:space="preserve">92705516	</t>
  </si>
  <si>
    <t xml:space="preserve">17355887671	</t>
  </si>
  <si>
    <t>Argent/Dean</t>
  </si>
  <si>
    <t xml:space="preserve">2419169	</t>
  </si>
  <si>
    <t xml:space="preserve">147997771	</t>
  </si>
  <si>
    <t xml:space="preserve">17360042282	</t>
  </si>
  <si>
    <t>[清迈]清迈香格里拉酒店(SHA Plus+)(Shangri-La Chiang Mai(SHA Plus+))(3462760)</t>
  </si>
  <si>
    <t>豪华双床房&lt;今日特价 &gt;&lt;双人入住&gt;&lt;中宾&gt;&lt;双早&gt;</t>
  </si>
  <si>
    <t>WEI/TINGAN</t>
  </si>
  <si>
    <t xml:space="preserve">2419219	</t>
  </si>
  <si>
    <t xml:space="preserve">37738907	</t>
  </si>
  <si>
    <t xml:space="preserve">17360071153	</t>
  </si>
  <si>
    <t>豪华特大床房&lt;今日特价 &gt;&lt;双人入住&gt;&lt;中宾&gt;&lt;双早&gt;</t>
  </si>
  <si>
    <t>WEI/JIN LONG</t>
  </si>
  <si>
    <t xml:space="preserve">2419221	</t>
  </si>
  <si>
    <t xml:space="preserve">37738908	</t>
  </si>
  <si>
    <t xml:space="preserve">17360144424	</t>
  </si>
  <si>
    <t>豪华特大床房&lt;今日特价 &gt;&lt;双人入住&gt;&lt;双早&gt;&lt;普通会员&gt;</t>
  </si>
  <si>
    <t>Chaitorket/somdej</t>
  </si>
  <si>
    <t xml:space="preserve">2419225	</t>
  </si>
  <si>
    <t xml:space="preserve">acknowledge	</t>
  </si>
  <si>
    <t xml:space="preserve">17360645720	</t>
  </si>
  <si>
    <t>[曼谷]曼谷万怡酒店 - SHA Extra Plus 认证(Courtyard by Marriott Bangkok - Sha Extra Plus)(5211729)</t>
  </si>
  <si>
    <t>豪华特大床房(至少连住2晚及以上)&lt;双人入住&gt;&lt;无早&gt;</t>
  </si>
  <si>
    <t>LIN/XIANJIE</t>
  </si>
  <si>
    <t xml:space="preserve">2419243	</t>
  </si>
  <si>
    <t xml:space="preserve">92791152	</t>
  </si>
  <si>
    <t xml:space="preserve">17360919882	</t>
  </si>
  <si>
    <t>Sanguanwaiphanitkun/Phinyaphat,Sanguanwaiphanitkun/Phinyaphat</t>
  </si>
  <si>
    <t xml:space="preserve">2419261	</t>
  </si>
  <si>
    <t xml:space="preserve">198949	</t>
  </si>
  <si>
    <t xml:space="preserve">17362573362	</t>
  </si>
  <si>
    <t>[清迈]茶拉6号酒店 (SHA Plus +)(Chala Number 6 (SHA Plus +))(14220213)</t>
  </si>
  <si>
    <t>豪华房(至少连住2晚及以上)&lt;今日特价 &gt;&lt;双人入住&gt;&lt;双早&gt;</t>
  </si>
  <si>
    <t>JIANG/ZHU,LI/CHUN PIU</t>
  </si>
  <si>
    <t xml:space="preserve">2419423	</t>
  </si>
  <si>
    <t xml:space="preserve">17362865562	</t>
  </si>
  <si>
    <t>Amit/Tal,Amit/Tal</t>
  </si>
  <si>
    <t xml:space="preserve">2419453	</t>
  </si>
  <si>
    <t xml:space="preserve">435303	</t>
  </si>
  <si>
    <t xml:space="preserve">17363085055	</t>
  </si>
  <si>
    <t>Langan/John Francis</t>
  </si>
  <si>
    <t xml:space="preserve">2419471	</t>
  </si>
  <si>
    <t xml:space="preserve">93682393	</t>
  </si>
  <si>
    <t xml:space="preserve">17363192817	</t>
  </si>
  <si>
    <t>SHU/JIANHUA,LI/MINHUA</t>
  </si>
  <si>
    <t xml:space="preserve">2419485	</t>
  </si>
  <si>
    <t xml:space="preserve">17363296807	</t>
  </si>
  <si>
    <t>[曼谷]曼谷阿文苏昆维特酒店(Avani Sukhumvit Bangkok)(39563757)</t>
  </si>
  <si>
    <t>阿瓦尼房&lt;大床&gt;&lt;全日特价&gt;&lt;双人入住&gt;&lt;无早&gt;</t>
  </si>
  <si>
    <t>thuschaopas/Kullasap</t>
  </si>
  <si>
    <t xml:space="preserve">2419493	</t>
  </si>
  <si>
    <t xml:space="preserve">333919	</t>
  </si>
  <si>
    <t xml:space="preserve">17363426696	</t>
  </si>
  <si>
    <t>SORNWAI/MANISSARA</t>
  </si>
  <si>
    <t xml:space="preserve">2419501	</t>
  </si>
  <si>
    <t xml:space="preserve">333922	</t>
  </si>
  <si>
    <t xml:space="preserve">17363582100	</t>
  </si>
  <si>
    <t>[长滩岛]天堂大使(Ambassador in Paradise)(4998436)</t>
  </si>
  <si>
    <t>尊贵双床房&lt;双人入住&gt;&lt;双早&gt;</t>
  </si>
  <si>
    <t>Boy Dino/Andy,Boy Dino/Andy</t>
  </si>
  <si>
    <t xml:space="preserve">2419509	</t>
  </si>
  <si>
    <t xml:space="preserve">1384	</t>
  </si>
  <si>
    <t xml:space="preserve">17364347947	</t>
  </si>
  <si>
    <t>[富国岛]都喜公主月光沙滩度假酒店(Dusit Princess Moonrise Beach Resort)(28307599)</t>
  </si>
  <si>
    <t>甄选豪华园景房&lt;双人入住&gt;&lt;双早&gt;</t>
  </si>
  <si>
    <t>NGUYEN/THI THANH TAM</t>
  </si>
  <si>
    <t xml:space="preserve">2419582	</t>
  </si>
  <si>
    <t xml:space="preserve">31137	</t>
  </si>
  <si>
    <t xml:space="preserve">17368126247	</t>
  </si>
  <si>
    <t>Phuujaeng/Kiatisak,Phuujaeng/Kiatisak</t>
  </si>
  <si>
    <t xml:space="preserve">2419672	</t>
  </si>
  <si>
    <t xml:space="preserve">17368379049	</t>
  </si>
  <si>
    <t>Lou-hing/Tyler</t>
  </si>
  <si>
    <t xml:space="preserve">2419685	</t>
  </si>
  <si>
    <t xml:space="preserve">94727977	</t>
  </si>
  <si>
    <t xml:space="preserve">17368600984	</t>
  </si>
  <si>
    <t>Langton/Murray,Langton/Murray</t>
  </si>
  <si>
    <t xml:space="preserve">2419708	</t>
  </si>
  <si>
    <t xml:space="preserve">435429	</t>
  </si>
  <si>
    <t xml:space="preserve">17369006658	</t>
  </si>
  <si>
    <t>[曼谷]曼谷萨默塞特艾卡麦酒店(Somerset Ekamai Bangkok)(9134590)</t>
  </si>
  <si>
    <t>行政特大床一室房&lt;双人入住&gt;&lt;双早&gt;</t>
  </si>
  <si>
    <t>WONG/MANWAI,MAK/MA PING</t>
  </si>
  <si>
    <t xml:space="preserve">2419789	</t>
  </si>
  <si>
    <t xml:space="preserve">5886935	</t>
  </si>
  <si>
    <t xml:space="preserve">17367151373	</t>
  </si>
  <si>
    <t>[沙美岛]沙美岛萨凯海滩度假村(Sai Kaew Beach Resort)(6533262)</t>
  </si>
  <si>
    <t>豪华房&lt;特惠专享&gt;&lt;双人入住&gt;&lt;双早&gt;&lt;新酒店礼盒&gt;</t>
  </si>
  <si>
    <t>SATO/RYO</t>
  </si>
  <si>
    <t xml:space="preserve">2419625	</t>
  </si>
  <si>
    <t xml:space="preserve">17369637796	</t>
  </si>
  <si>
    <t>Cole/Oliver</t>
  </si>
  <si>
    <t xml:space="preserve">2419863	</t>
  </si>
  <si>
    <t xml:space="preserve">198971	</t>
  </si>
  <si>
    <t xml:space="preserve">17370258232	</t>
  </si>
  <si>
    <t xml:space="preserve">2419914	</t>
  </si>
  <si>
    <t xml:space="preserve">37739016	</t>
  </si>
  <si>
    <t xml:space="preserve">17370267809	</t>
  </si>
  <si>
    <t xml:space="preserve">2419916	</t>
  </si>
  <si>
    <t xml:space="preserve">37739017	</t>
  </si>
  <si>
    <t xml:space="preserve">17370316090	</t>
  </si>
  <si>
    <t xml:space="preserve">2419920	</t>
  </si>
  <si>
    <t xml:space="preserve">94754356	</t>
  </si>
  <si>
    <t xml:space="preserve">17370599035	</t>
  </si>
  <si>
    <t>chepik/stanislav,zhang/marco</t>
  </si>
  <si>
    <t xml:space="preserve">2419954	</t>
  </si>
  <si>
    <t xml:space="preserve">94753066	</t>
  </si>
  <si>
    <t xml:space="preserve">17374038240	</t>
  </si>
  <si>
    <t>[清迈]皇后奢华大酒店 (SHA Extra Plus)(Empress Premier Hotel Chiang Mai (SHA Extra Plus))(44546698)</t>
  </si>
  <si>
    <t>至尊房&lt;限量特价&gt;&lt;双人入住&gt;&lt;双早&gt;</t>
  </si>
  <si>
    <t>tai/wang,tai/wang</t>
  </si>
  <si>
    <t xml:space="preserve">2420001	</t>
  </si>
  <si>
    <t xml:space="preserve">17374896597	</t>
  </si>
  <si>
    <t xml:space="preserve">2420068	</t>
  </si>
  <si>
    <t xml:space="preserve">5888486	</t>
  </si>
  <si>
    <t xml:space="preserve">17375995007	</t>
  </si>
  <si>
    <t>Xing/Qiang,Chen/Yu,Chen/Yahong</t>
  </si>
  <si>
    <t xml:space="preserve">2420171	</t>
  </si>
  <si>
    <t xml:space="preserve">21552	</t>
  </si>
  <si>
    <t xml:space="preserve">17376311828	</t>
  </si>
  <si>
    <t>SANGHIRUNSUK/SASIT</t>
  </si>
  <si>
    <t xml:space="preserve">2420200	</t>
  </si>
  <si>
    <t xml:space="preserve"> 95616754	</t>
  </si>
  <si>
    <t xml:space="preserve">17377089217	</t>
  </si>
  <si>
    <t>JACKSON/OLIVER LUKE,JINDASRI/CHALEE</t>
  </si>
  <si>
    <t xml:space="preserve">2420320	</t>
  </si>
  <si>
    <t xml:space="preserve">2467715	</t>
  </si>
  <si>
    <t xml:space="preserve">17377632198	</t>
  </si>
  <si>
    <t>XIE/WAN YING,XIANG/YIHANG</t>
  </si>
  <si>
    <t xml:space="preserve">2420377	</t>
  </si>
  <si>
    <t xml:space="preserve">17377742323	</t>
  </si>
  <si>
    <t>[长滩岛]顺化酒店及长滩岛度假村(Hue Hotels and Resorts Boracay)(26220278)</t>
  </si>
  <si>
    <t>豪华房&lt;特价大促销&gt;&lt;双人入住&gt;&lt;双早&gt;</t>
  </si>
  <si>
    <t>Yuzon/Lynette,Yuzon/Lynette</t>
  </si>
  <si>
    <t xml:space="preserve">2420388	</t>
  </si>
  <si>
    <t xml:space="preserve">17377829075	</t>
  </si>
  <si>
    <t>Piyawattanyathon/Romchalee,Piyawattanyathon/Romchalee</t>
  </si>
  <si>
    <t xml:space="preserve">2420399	</t>
  </si>
  <si>
    <t xml:space="preserve">435601	</t>
  </si>
  <si>
    <t xml:space="preserve">17377860144	</t>
  </si>
  <si>
    <t xml:space="preserve">2420401	</t>
  </si>
  <si>
    <t xml:space="preserve">21557	</t>
  </si>
  <si>
    <t xml:space="preserve">17381972759	</t>
  </si>
  <si>
    <t>Khamkling/viriporn</t>
  </si>
  <si>
    <t xml:space="preserve">2420415	</t>
  </si>
  <si>
    <t xml:space="preserve">435611	</t>
  </si>
  <si>
    <t xml:space="preserve">17382018221	</t>
  </si>
  <si>
    <t>Pongpasupa/Paphronphat</t>
  </si>
  <si>
    <t xml:space="preserve">2420420	</t>
  </si>
  <si>
    <t xml:space="preserve">435612	</t>
  </si>
  <si>
    <t xml:space="preserve">17382930095	</t>
  </si>
  <si>
    <t>[曼谷]曼谷萨默塞特苏安普卢公园酒店(Somerset Park Suanplu Bangkok)(5072974)</t>
  </si>
  <si>
    <t>两卧豪华公寓房&lt;特价大促销&gt;&lt;四人入住&gt;&lt;早餐&gt;</t>
  </si>
  <si>
    <t>LEEWAY/CHEN</t>
  </si>
  <si>
    <t xml:space="preserve">2420477	</t>
  </si>
  <si>
    <t xml:space="preserve">5893876	</t>
  </si>
  <si>
    <t xml:space="preserve">17383232014	</t>
  </si>
  <si>
    <t>海景豪华双床房&lt;双人入住&gt;&lt;无早&gt;</t>
  </si>
  <si>
    <t>pumtongkom/Sumitta</t>
  </si>
  <si>
    <t xml:space="preserve">2420504	</t>
  </si>
  <si>
    <t xml:space="preserve">34109	</t>
  </si>
  <si>
    <t xml:space="preserve">17386051890	</t>
  </si>
  <si>
    <t>[曼谷]曼谷 W 酒店 (SHA Plus+)(W Bangkok Hotel (SHA Plus+))(3666561)</t>
  </si>
  <si>
    <t>奇妙特大床房&lt;特惠&gt;&lt;双人入住&gt;&lt;无早&gt;&lt;普通会员&gt;</t>
  </si>
  <si>
    <t>Hu/Dejun,Wang/Jia</t>
  </si>
  <si>
    <t xml:space="preserve">2421530	</t>
  </si>
  <si>
    <t xml:space="preserve">96713699	</t>
  </si>
  <si>
    <t xml:space="preserve">17386075213	</t>
  </si>
  <si>
    <t>[芭堤雅]芭堤雅皇家克里夫海滩酒店 (SHA Extra Plus)(Royal Cliff Beach Hotel(SHA Extra Plus))(6657372)</t>
  </si>
  <si>
    <t>高级迷你海景套房&lt;今日特价 &gt;&lt;双人入住&gt;&lt;双早&gt;</t>
  </si>
  <si>
    <t>xu/lei</t>
  </si>
  <si>
    <t xml:space="preserve">2421541	</t>
  </si>
  <si>
    <t xml:space="preserve">528301	</t>
  </si>
  <si>
    <t xml:space="preserve">17410650000	</t>
  </si>
  <si>
    <t>HU/XINXIN</t>
  </si>
  <si>
    <t xml:space="preserve">2421793	</t>
  </si>
  <si>
    <t xml:space="preserve">96737570	</t>
  </si>
  <si>
    <t xml:space="preserve">17412292293	</t>
  </si>
  <si>
    <t>Yulin Chang/Yulin Chang,Yulin Chang/Yulin Chang</t>
  </si>
  <si>
    <t xml:space="preserve">2422352	</t>
  </si>
  <si>
    <t xml:space="preserve">2467904	</t>
  </si>
  <si>
    <t xml:space="preserve">17412542604	</t>
  </si>
  <si>
    <t>[芭堤雅]芭堤雅格兰德中心点酒店(Grande Centre Point Pattaya)(23791733)</t>
  </si>
  <si>
    <t>海景豪华房&lt;大床&gt;&lt;今日特价 &gt;&lt;双人入住&gt;&lt;不适用泰国客人&gt;&lt;双早&gt;</t>
  </si>
  <si>
    <t>Mey/leangchou</t>
  </si>
  <si>
    <t xml:space="preserve">2422454	</t>
  </si>
  <si>
    <t xml:space="preserve">17412585359	</t>
  </si>
  <si>
    <t>langan/john francis</t>
  </si>
  <si>
    <t xml:space="preserve">2422472	</t>
  </si>
  <si>
    <t xml:space="preserve">96939051	</t>
  </si>
  <si>
    <t xml:space="preserve">17420729553	</t>
  </si>
  <si>
    <t>豪华双床房&lt;今日特价 &gt;&lt;双人入住&gt;&lt;双早&gt;&lt;普通会员&gt;</t>
  </si>
  <si>
    <t xml:space="preserve">2424248	</t>
  </si>
  <si>
    <t xml:space="preserve">97881857	</t>
  </si>
  <si>
    <t xml:space="preserve">17421107983	</t>
  </si>
  <si>
    <t>[是拉差]是拉差盛捷湾景国际服务公寓(Somerset Harbourview Sri Racha)(67317956)</t>
  </si>
  <si>
    <t>行政一室房&lt;单人入住&gt;&lt;单早&gt;</t>
  </si>
  <si>
    <t>Chulalaksananukul/Apirat</t>
  </si>
  <si>
    <t xml:space="preserve">2424405	</t>
  </si>
  <si>
    <t xml:space="preserve">17421456382	</t>
  </si>
  <si>
    <t>标准套房&lt;双人入住&gt;&lt;双早&gt;</t>
  </si>
  <si>
    <t>Ybanez/Jeffrey,Ybanez/Jeffrey</t>
  </si>
  <si>
    <t xml:space="preserve">2424531	</t>
  </si>
  <si>
    <t xml:space="preserve">ABC99657	</t>
  </si>
  <si>
    <t>，</t>
  </si>
  <si>
    <t>麻烦生成220RMB工单收款，补款单单号17310913124</t>
  </si>
  <si>
    <t>A220221111732481</t>
  </si>
  <si>
    <t>CNY / HKD 当前参考汇率: 1.234040298</t>
  </si>
  <si>
    <t>总计： 132597 CNY/
163630.04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</si>
  <si>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</si>
  <si>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</si>
  <si>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</si>
  <si>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</si>
  <si>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</si>
  <si>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</si>
  <si>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</si>
  <si>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</si>
  <si>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</si>
  <si>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</si>
  <si>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</si>
  <si>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</si>
  <si>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</si>
  <si>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</si>
  <si>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</si>
  <si>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</si>
  <si>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</si>
  <si>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2021-11-29</t>
  </si>
  <si>
    <t>2318997</t>
  </si>
  <si>
    <t>新加坡丽思卡尔顿美年酒店 (Staycation Approved)</t>
  </si>
  <si>
    <t>Ng Chen Tieng,Chen Yun Ping</t>
  </si>
  <si>
    <t>2022-02-13</t>
  </si>
  <si>
    <t>2022-02-14</t>
  </si>
  <si>
    <t>退房日周结</t>
  </si>
  <si>
    <t>2392.00</t>
  </si>
  <si>
    <t>RMB</t>
  </si>
  <si>
    <t>0</t>
  </si>
  <si>
    <t>0.00</t>
  </si>
  <si>
    <t>携程国际直连(DD)</t>
  </si>
  <si>
    <t>2021-11-30 17:26:06</t>
  </si>
  <si>
    <t>否</t>
  </si>
  <si>
    <t>汇智国际旅游发展有限公司</t>
  </si>
  <si>
    <t>直采</t>
  </si>
  <si>
    <t>2021-12-24</t>
  </si>
  <si>
    <t>2353683</t>
  </si>
  <si>
    <t>绿盛酒店</t>
  </si>
  <si>
    <t>Anuar Mohammad Rozaimie,Anuar Mohammad Rozaimie</t>
  </si>
  <si>
    <t>2022-02-16</t>
  </si>
  <si>
    <t>2022-02-17</t>
  </si>
  <si>
    <t>211.00</t>
  </si>
  <si>
    <t>2021-12-25 09:03:40</t>
  </si>
  <si>
    <t>2021-12-31</t>
  </si>
  <si>
    <t>2366715</t>
  </si>
  <si>
    <t>新加坡悦乐武吉士酒店</t>
  </si>
  <si>
    <t>Bin Husin Mohamed Noh</t>
  </si>
  <si>
    <t>2022-02-18</t>
  </si>
  <si>
    <t>2022-02-19</t>
  </si>
  <si>
    <t>732.00</t>
  </si>
  <si>
    <t>2022-01-01 21:44:34</t>
  </si>
  <si>
    <t>2022-01-15</t>
  </si>
  <si>
    <t>2392628</t>
  </si>
  <si>
    <t>普吉岛卡利马度假村及水疗中心 (SHA Plus+)</t>
  </si>
  <si>
    <t>Dangtrachoo Artit,Dangtrachoo Artit</t>
  </si>
  <si>
    <t>2022-02-15</t>
  </si>
  <si>
    <t>868.00</t>
  </si>
  <si>
    <t>2022-01-17 16:02:54</t>
  </si>
  <si>
    <t>2022-01-17</t>
  </si>
  <si>
    <t>2397258</t>
  </si>
  <si>
    <t>曼谷萨通雅诗阁酒店</t>
  </si>
  <si>
    <t>wu di</t>
  </si>
  <si>
    <t>2022-01-31</t>
  </si>
  <si>
    <t>9666.00</t>
  </si>
  <si>
    <t>2022-01-19 09:10:53</t>
  </si>
  <si>
    <t>2397271</t>
  </si>
  <si>
    <t>zhou lin</t>
  </si>
  <si>
    <t>2022-01-19 09:10:37</t>
  </si>
  <si>
    <t>2397318</t>
  </si>
  <si>
    <t>2022-01-18</t>
  </si>
  <si>
    <t>16647.00</t>
  </si>
  <si>
    <t>2022-01-18 11:20:03</t>
  </si>
  <si>
    <t>2397594</t>
  </si>
  <si>
    <t>Moos Debora</t>
  </si>
  <si>
    <t>2022-02-08</t>
  </si>
  <si>
    <t>3038.00</t>
  </si>
  <si>
    <t>2022-01-18 10:44:29</t>
  </si>
  <si>
    <t>2398318</t>
  </si>
  <si>
    <t>仙本那新帕丽酒店</t>
  </si>
  <si>
    <t>Siew Tak Lok,Siew Tak Lok</t>
  </si>
  <si>
    <t>278.00</t>
  </si>
  <si>
    <t>2022-01-20 16:17:32</t>
  </si>
  <si>
    <t>2022-01-21</t>
  </si>
  <si>
    <t>2404021</t>
  </si>
  <si>
    <t>sukkho sermpong,sukkho sermpong,sukkho sermpong,sukkho sermpong,sukkho sermpong,sukkho sermpong,sukkho sermpong,sukkho sermpong</t>
  </si>
  <si>
    <t>3920.00</t>
  </si>
  <si>
    <t>2022-01-21 10:54:57</t>
  </si>
  <si>
    <t>2404249</t>
  </si>
  <si>
    <t>Timpano Nathan,Timpano Nathan</t>
  </si>
  <si>
    <t>434.00</t>
  </si>
  <si>
    <t>2022-01-21 14:02:24</t>
  </si>
  <si>
    <t>2405580</t>
  </si>
  <si>
    <t>Panusuvat Varinya,Panusuvat Varinya</t>
  </si>
  <si>
    <t>2022-01-22 11:56:57</t>
  </si>
  <si>
    <t>2022-01-22</t>
  </si>
  <si>
    <t>2406605</t>
  </si>
  <si>
    <t>Prommachan Pailin</t>
  </si>
  <si>
    <t>2022-01-23 10:14:21</t>
  </si>
  <si>
    <t>2406724</t>
  </si>
  <si>
    <t>Srithanmanuwat Krerkkrai,Srithanmanuwat Krerkkrai</t>
  </si>
  <si>
    <t>490.00</t>
  </si>
  <si>
    <t>2022-01-23 10:13:08</t>
  </si>
  <si>
    <t>2022-01-23</t>
  </si>
  <si>
    <t>2406983</t>
  </si>
  <si>
    <t>Choedchoim doungkamon,Choedchoim doungkamon</t>
  </si>
  <si>
    <t>2022-02-20</t>
  </si>
  <si>
    <t>2022-01-23 11:47:13</t>
  </si>
  <si>
    <t>2407524</t>
  </si>
  <si>
    <t>chirawaritworakun phimphitcha,chirawaritworakun phimphitcha</t>
  </si>
  <si>
    <t>2022-01-24 18:41:09</t>
  </si>
  <si>
    <t>2022-01-24</t>
  </si>
  <si>
    <t>2407946</t>
  </si>
  <si>
    <t>新加坡国敦河畔大酒店</t>
  </si>
  <si>
    <t>Bierman Rutger</t>
  </si>
  <si>
    <t>688.00</t>
  </si>
  <si>
    <t>2022-01-25 14:16:24</t>
  </si>
  <si>
    <t>2022-01-25</t>
  </si>
  <si>
    <t>2408539</t>
  </si>
  <si>
    <t>安洁拉斯海滩俱乐部酒店</t>
  </si>
  <si>
    <t>Camey Tim,Camey Tim</t>
  </si>
  <si>
    <t>1310.00</t>
  </si>
  <si>
    <t>2022-01-25 09:17:44</t>
  </si>
  <si>
    <t>2022-01-26</t>
  </si>
  <si>
    <t>2409408</t>
  </si>
  <si>
    <t>达拉海角度假酒店</t>
  </si>
  <si>
    <t>Ruengvejvorachai Possathorn,Ruengvejvorachai Possathorn</t>
  </si>
  <si>
    <t>808.00</t>
  </si>
  <si>
    <t>2022-01-26 15:52:51</t>
  </si>
  <si>
    <t>2022-01-29</t>
  </si>
  <si>
    <t>2410584</t>
  </si>
  <si>
    <t>普吉岛奈涵度假村</t>
  </si>
  <si>
    <t>PATEL PREMAL</t>
  </si>
  <si>
    <t>2022-02-12</t>
  </si>
  <si>
    <t>3975.00</t>
  </si>
  <si>
    <t>-3975</t>
  </si>
  <si>
    <t>2022-01-30 16:19:46</t>
  </si>
  <si>
    <t>2022-01-30</t>
  </si>
  <si>
    <t>2410865</t>
  </si>
  <si>
    <t>Aukayanagul Arin,Aukayanagul Arin</t>
  </si>
  <si>
    <t>2022-01-30 16:35:14</t>
  </si>
  <si>
    <t>2411035</t>
  </si>
  <si>
    <t>普吉岛苏林度假村</t>
  </si>
  <si>
    <t>Ballon Caneiro Hanna,Ballon Caneiro Hanna</t>
  </si>
  <si>
    <t>2022-02-09</t>
  </si>
  <si>
    <t>10650.00</t>
  </si>
  <si>
    <t>2022-01-31 12:02:21</t>
  </si>
  <si>
    <t>2411327</t>
  </si>
  <si>
    <t>普吉自然酒店(SHA Plus+)</t>
  </si>
  <si>
    <t>PASATCHA PAPATSORN</t>
  </si>
  <si>
    <t>283.00</t>
  </si>
  <si>
    <t>2022-02-02 15:47:25</t>
  </si>
  <si>
    <t>2022-02-02</t>
  </si>
  <si>
    <t>2412065</t>
  </si>
  <si>
    <t>kumar anjanappa Vinod</t>
  </si>
  <si>
    <t>2022-02-02 19:20:47</t>
  </si>
  <si>
    <t>2412225</t>
  </si>
  <si>
    <t>anudit panisa,anudit panisa</t>
  </si>
  <si>
    <t>2022-02-03 20:18:51</t>
  </si>
  <si>
    <t>2022-02-03</t>
  </si>
  <si>
    <t>2412335</t>
  </si>
  <si>
    <t>哥打京那巴鲁香格里拉莎莉雅酒店</t>
  </si>
  <si>
    <t>Mokhri Nizmah Mahani</t>
  </si>
  <si>
    <t>568.00</t>
  </si>
  <si>
    <t>2022-02-12 12:25:50</t>
  </si>
  <si>
    <t>2022-02-05</t>
  </si>
  <si>
    <t>2413127</t>
  </si>
  <si>
    <t>Kaw Michaela,Kaw Michaela</t>
  </si>
  <si>
    <t>645.00</t>
  </si>
  <si>
    <t>2022-02-05 08:32:19</t>
  </si>
  <si>
    <t>2413137</t>
  </si>
  <si>
    <t>Street Nicolette,Street Nicolette</t>
  </si>
  <si>
    <t>2130.00</t>
  </si>
  <si>
    <t>2022-02-08 16:20:29</t>
  </si>
  <si>
    <t>2022-02-06</t>
  </si>
  <si>
    <t>2413631</t>
  </si>
  <si>
    <t>Sarioglu Mustafa</t>
  </si>
  <si>
    <t>6390.00</t>
  </si>
  <si>
    <t>2022-02-06 12:43:53</t>
  </si>
  <si>
    <t>2413910</t>
  </si>
  <si>
    <t>曼谷铂尔曼皇权酒店</t>
  </si>
  <si>
    <t>chen jinping,tang zilong</t>
  </si>
  <si>
    <t>2022-02-11</t>
  </si>
  <si>
    <t>2112.00</t>
  </si>
  <si>
    <t>352.00</t>
  </si>
  <si>
    <t>-1760</t>
  </si>
  <si>
    <t>2022-02-06 20:44:14</t>
  </si>
  <si>
    <t>2022-02-07</t>
  </si>
  <si>
    <t>2414218</t>
  </si>
  <si>
    <t>芭堤雅梅拉马尔酒店</t>
  </si>
  <si>
    <t>Junklub Yuttana</t>
  </si>
  <si>
    <t>488.00</t>
  </si>
  <si>
    <t>2022-02-07 13:26:31</t>
  </si>
  <si>
    <t>2414496</t>
  </si>
  <si>
    <t>长滩岛海岸酒店</t>
  </si>
  <si>
    <t>Espino Georgia,Espino Georgia,Espino Georgia,Espino Georgia,Espino Georgia</t>
  </si>
  <si>
    <t>7328.00</t>
  </si>
  <si>
    <t>2022-02-07 21:02:12</t>
  </si>
  <si>
    <t>2414774</t>
  </si>
  <si>
    <t>Premjit Warissara</t>
  </si>
  <si>
    <t>1526.00</t>
  </si>
  <si>
    <t>2022-02-08 11:36:01</t>
  </si>
  <si>
    <t>2414837</t>
  </si>
  <si>
    <t>Tanee wilai</t>
  </si>
  <si>
    <t>1456.00</t>
  </si>
  <si>
    <t>1676.00</t>
  </si>
  <si>
    <t>220</t>
  </si>
  <si>
    <t>2022-02-08 14:01:34</t>
  </si>
  <si>
    <t>2415430</t>
  </si>
  <si>
    <t>au yong xiaomei,TOH PENG BOON</t>
  </si>
  <si>
    <t>729.00</t>
  </si>
  <si>
    <t>2022-02-09 11:30:32</t>
  </si>
  <si>
    <t>2415475</t>
  </si>
  <si>
    <t>Wannaprapa Suwimon,Wannaprapa Suwimon</t>
  </si>
  <si>
    <t>603.00</t>
  </si>
  <si>
    <t>2022-02-09 13:07:33</t>
  </si>
  <si>
    <t>2022-02-10</t>
  </si>
  <si>
    <t>2416283</t>
  </si>
  <si>
    <t>BIN OTHMAN ZUIKIFLI</t>
  </si>
  <si>
    <t>1538.00</t>
  </si>
  <si>
    <t>2022-02-11 09:36:04</t>
  </si>
  <si>
    <t>2418041</t>
  </si>
  <si>
    <t>goh ming quan Sebastian,ooi liting</t>
  </si>
  <si>
    <t>779.00</t>
  </si>
  <si>
    <t>2022-02-12 09:24:40</t>
  </si>
  <si>
    <t>2418263</t>
  </si>
  <si>
    <t>普吉岛拉查酒店</t>
  </si>
  <si>
    <t>neamruang samatchan,neamruang samatchan</t>
  </si>
  <si>
    <t>10108.00</t>
  </si>
  <si>
    <t>2022-02-12 15:56:57</t>
  </si>
  <si>
    <t>2418359</t>
  </si>
  <si>
    <t>曼谷JW万豪酒店</t>
  </si>
  <si>
    <t>wang pei</t>
  </si>
  <si>
    <t>1996.00</t>
  </si>
  <si>
    <t>2022-02-12 17:59:08</t>
  </si>
  <si>
    <t>2418502</t>
  </si>
  <si>
    <t>曼谷阿绍克盛捷宅邸酒店</t>
  </si>
  <si>
    <t>LAI LONG-LIN,LAI LONG-LIN</t>
  </si>
  <si>
    <t>390.00</t>
  </si>
  <si>
    <t>2022-02-14 13:03:52</t>
  </si>
  <si>
    <t>2418595</t>
  </si>
  <si>
    <t>HU XINXIN,HU TINGTING</t>
  </si>
  <si>
    <t>528.00</t>
  </si>
  <si>
    <t>2022-02-13 15:45:04</t>
  </si>
  <si>
    <t>2418625</t>
  </si>
  <si>
    <t>芭提雅湾景酒店</t>
  </si>
  <si>
    <t>Dyer Shelley,Dyer Shelley</t>
  </si>
  <si>
    <t>1168.00</t>
  </si>
  <si>
    <t>2022-02-13 12:21:41</t>
  </si>
  <si>
    <t>2418650</t>
  </si>
  <si>
    <t>phuah chee keong</t>
  </si>
  <si>
    <t>2022-02-14 09:13:47</t>
  </si>
  <si>
    <t>2418661</t>
  </si>
  <si>
    <t>HU ENGUANG,CHEN PEI</t>
  </si>
  <si>
    <t>410.00</t>
  </si>
  <si>
    <t>2022-02-13 15:23:50</t>
  </si>
  <si>
    <t>2418744</t>
  </si>
  <si>
    <t>Lie Chloe</t>
  </si>
  <si>
    <t>2022-02-13 17:06:23</t>
  </si>
  <si>
    <t>2418800</t>
  </si>
  <si>
    <t>曼谷拉查达阿曼达酒店和公寓</t>
  </si>
  <si>
    <t>Suksamran Wantana,Suksamran Wantana</t>
  </si>
  <si>
    <t>292.00</t>
  </si>
  <si>
    <t>2022-02-13 22:24:27</t>
  </si>
  <si>
    <t>2418837</t>
  </si>
  <si>
    <t>HUANG TAO</t>
  </si>
  <si>
    <t>656.00</t>
  </si>
  <si>
    <t>2022-02-14 14:56:26</t>
  </si>
  <si>
    <t>2418880</t>
  </si>
  <si>
    <t>芭堤雅布赖顿大酒店</t>
  </si>
  <si>
    <t>amponsirimad varich,amponsirimad varich</t>
  </si>
  <si>
    <t>343.00</t>
  </si>
  <si>
    <t>2022-02-13 23:00:52</t>
  </si>
  <si>
    <t>2418888</t>
  </si>
  <si>
    <t>Maliwan Bavornvit</t>
  </si>
  <si>
    <t>2022-02-14 10:14:48</t>
  </si>
  <si>
    <t>2418923</t>
  </si>
  <si>
    <t>GHAZALI NAZURAH</t>
  </si>
  <si>
    <t>2022-02-14 10:50:46</t>
  </si>
  <si>
    <t>2419026</t>
  </si>
  <si>
    <t>丁索度假村</t>
  </si>
  <si>
    <t>Patong Oap,Patong Oap</t>
  </si>
  <si>
    <t>738.00</t>
  </si>
  <si>
    <t>2022-02-14 11:08:40</t>
  </si>
  <si>
    <t>2419105</t>
  </si>
  <si>
    <t>CHEN RAN,CHEN RAN,CHEN RAN</t>
  </si>
  <si>
    <t>999.00</t>
  </si>
  <si>
    <t>2022-02-14 13:20:18</t>
  </si>
  <si>
    <t>2419146</t>
  </si>
  <si>
    <t>1056.00</t>
  </si>
  <si>
    <t>2022-02-14 15:02:39</t>
  </si>
  <si>
    <t>2419169</t>
  </si>
  <si>
    <t>Argent Dean</t>
  </si>
  <si>
    <t>2238.00</t>
  </si>
  <si>
    <t>2022-02-14 16:14:53</t>
  </si>
  <si>
    <t>2419219</t>
  </si>
  <si>
    <t>清迈香格里拉酒店</t>
  </si>
  <si>
    <t>WEI TINGAN</t>
  </si>
  <si>
    <t>627.00</t>
  </si>
  <si>
    <t>2022-02-14 18:37:45</t>
  </si>
  <si>
    <t>2419221</t>
  </si>
  <si>
    <t>WEI JIN LONG</t>
  </si>
  <si>
    <t>2022-02-14 18:37:26</t>
  </si>
  <si>
    <t>2419225</t>
  </si>
  <si>
    <t>Chaitorket somdej</t>
  </si>
  <si>
    <t>600.00</t>
  </si>
  <si>
    <t>2022-02-14 23:24:32</t>
  </si>
  <si>
    <t>2419243</t>
  </si>
  <si>
    <t>曼谷万怡酒店</t>
  </si>
  <si>
    <t>LIN XIANJIE</t>
  </si>
  <si>
    <t>897.00</t>
  </si>
  <si>
    <t>2022-02-14 20:03:26</t>
  </si>
  <si>
    <t>2419261</t>
  </si>
  <si>
    <t>Sanguanwaiphanitkun Phinyaphat,Sanguanwaiphanitkun Phinyaphat</t>
  </si>
  <si>
    <t>302.00</t>
  </si>
  <si>
    <t>2022-02-14 21:32:09</t>
  </si>
  <si>
    <t>2419423</t>
  </si>
  <si>
    <t>清迈茶拉6号酒店</t>
  </si>
  <si>
    <t>JIANG ZHU,LI CHUN PIU</t>
  </si>
  <si>
    <t>1228.00</t>
  </si>
  <si>
    <t>2022-02-15 11:10:53</t>
  </si>
  <si>
    <t>2419453</t>
  </si>
  <si>
    <t>Amit Tal,Amit Tal</t>
  </si>
  <si>
    <t>756.00</t>
  </si>
  <si>
    <t>2022-02-15 11:32:18</t>
  </si>
  <si>
    <t>2419471</t>
  </si>
  <si>
    <t>Langan John Francis</t>
  </si>
  <si>
    <t>1506.00</t>
  </si>
  <si>
    <t>2022-02-15 14:42:42</t>
  </si>
  <si>
    <t>2419493</t>
  </si>
  <si>
    <t>曼谷阿文苏昆维特酒店</t>
  </si>
  <si>
    <t>thuschaopas Kullasap</t>
  </si>
  <si>
    <t>256.00</t>
  </si>
  <si>
    <t>2022-02-15 13:09:45</t>
  </si>
  <si>
    <t>2419501</t>
  </si>
  <si>
    <t>SORNWAI MANISSARA</t>
  </si>
  <si>
    <t>2022-02-15 13:29:32</t>
  </si>
  <si>
    <t>2419509</t>
  </si>
  <si>
    <t>长滩岛天堂大使</t>
  </si>
  <si>
    <t>Boy Dino Andy,Boy Dino Andy</t>
  </si>
  <si>
    <t>765.00</t>
  </si>
  <si>
    <t>2022-02-15 19:27:20</t>
  </si>
  <si>
    <t>2419582</t>
  </si>
  <si>
    <t>都喜公主月光沙滩度假酒店</t>
  </si>
  <si>
    <t>NGUYEN THI THANH TAM</t>
  </si>
  <si>
    <t>1290.00</t>
  </si>
  <si>
    <t>2022-02-15 18:15:13</t>
  </si>
  <si>
    <t>2419625</t>
  </si>
  <si>
    <t>沙美岛萨凯海滩度假村</t>
  </si>
  <si>
    <t>SATO RYO</t>
  </si>
  <si>
    <t>597.00</t>
  </si>
  <si>
    <t>2022-02-16 10:28:48</t>
  </si>
  <si>
    <t>2419672</t>
  </si>
  <si>
    <t>Phuujaeng Kiatisak,Phuujaeng Kiatisak</t>
  </si>
  <si>
    <t>2022-02-15 23:57:58</t>
  </si>
  <si>
    <t>2419685</t>
  </si>
  <si>
    <t>Lou-hing Tyler</t>
  </si>
  <si>
    <t>1812.00</t>
  </si>
  <si>
    <t>2022-02-16 15:46:18</t>
  </si>
  <si>
    <t>2419708</t>
  </si>
  <si>
    <t>Langton Murray,Langton Murray</t>
  </si>
  <si>
    <t>708.00</t>
  </si>
  <si>
    <t>2022-02-16 09:48:49</t>
  </si>
  <si>
    <t>2419789</t>
  </si>
  <si>
    <t>曼谷盛捷亿甲迈服务公寓</t>
  </si>
  <si>
    <t>WONG MANWAI,MAK MA PING</t>
  </si>
  <si>
    <t>800.00</t>
  </si>
  <si>
    <t>2022-02-16 16:18:23</t>
  </si>
  <si>
    <t>2419863</t>
  </si>
  <si>
    <t>Cole Oliver</t>
  </si>
  <si>
    <t>2022-02-16 12:59:29</t>
  </si>
  <si>
    <t>2419914</t>
  </si>
  <si>
    <t>2022-02-16 16:15:26</t>
  </si>
  <si>
    <t>2419916</t>
  </si>
  <si>
    <t>2022-02-16 16:15:57</t>
  </si>
  <si>
    <t>2419920</t>
  </si>
  <si>
    <t>532.00</t>
  </si>
  <si>
    <t>2022-02-16 19:02:21</t>
  </si>
  <si>
    <t>2419954</t>
  </si>
  <si>
    <t>chepik stanislav,zhang marco</t>
  </si>
  <si>
    <t>502.00</t>
  </si>
  <si>
    <t>2022-02-17 17:05:35</t>
  </si>
  <si>
    <t>2420068</t>
  </si>
  <si>
    <t>542.00</t>
  </si>
  <si>
    <t>2022-02-16 19:33:05</t>
  </si>
  <si>
    <t>2420171</t>
  </si>
  <si>
    <t>Xing Qiang,Chen Yu,Chen Yahong</t>
  </si>
  <si>
    <t>1298.00</t>
  </si>
  <si>
    <t>2022-02-16 22:44:31</t>
  </si>
  <si>
    <t>2420200</t>
  </si>
  <si>
    <t>SANGHIRUNSUK SASIT</t>
  </si>
  <si>
    <t>1004.00</t>
  </si>
  <si>
    <t>2022-02-17 10:12:12</t>
  </si>
  <si>
    <t>2420320</t>
  </si>
  <si>
    <t>JACKSON OLIVER LUKE,JINDASRI CHALEE</t>
  </si>
  <si>
    <t>598.00</t>
  </si>
  <si>
    <t>2022-02-17 11:12:03</t>
  </si>
  <si>
    <t>2420377</t>
  </si>
  <si>
    <t>XIE WAN YING,XIANG YIHANG</t>
  </si>
  <si>
    <t>650.00</t>
  </si>
  <si>
    <t>2022-02-17 12:48:52</t>
  </si>
  <si>
    <t>2420399</t>
  </si>
  <si>
    <t>Piyawattanyathon Romchalee,Piyawattanyathon Romchalee</t>
  </si>
  <si>
    <t>718.00</t>
  </si>
  <si>
    <t>2022-02-17 12:30:11</t>
  </si>
  <si>
    <t>2420401</t>
  </si>
  <si>
    <t>651.00</t>
  </si>
  <si>
    <t>2022-02-17 12:42:32</t>
  </si>
  <si>
    <t>2420415</t>
  </si>
  <si>
    <t>Khamkling viriporn</t>
  </si>
  <si>
    <t>728.00</t>
  </si>
  <si>
    <t>2022-02-17 13:16:04</t>
  </si>
  <si>
    <t>2420420</t>
  </si>
  <si>
    <t>Pongpasupa Paphronphat</t>
  </si>
  <si>
    <t>2022-02-17 13:25:08</t>
  </si>
  <si>
    <t>2420477</t>
  </si>
  <si>
    <t>萨默塞特苏安普卢公园酒店</t>
  </si>
  <si>
    <t>LEEWAY CHEN</t>
  </si>
  <si>
    <t>660.00</t>
  </si>
  <si>
    <t>2022-02-17 15:28:01</t>
  </si>
  <si>
    <t>2420504</t>
  </si>
  <si>
    <t>pumtongkom Sumitta</t>
  </si>
  <si>
    <t>449.00</t>
  </si>
  <si>
    <t>2022-02-17 16:11:22</t>
  </si>
  <si>
    <t>2421530</t>
  </si>
  <si>
    <t>曼谷W酒店</t>
  </si>
  <si>
    <t>Hu Dejun,Wang Jia</t>
  </si>
  <si>
    <t>505.00</t>
  </si>
  <si>
    <t>2022-02-18 10:05:37</t>
  </si>
  <si>
    <t>2421541</t>
  </si>
  <si>
    <t>芭提雅皇家克里夫海滩酒店</t>
  </si>
  <si>
    <t>xu lei</t>
  </si>
  <si>
    <t>949.00</t>
  </si>
  <si>
    <t>2022-02-18 10:14:27</t>
  </si>
  <si>
    <t>2421793</t>
  </si>
  <si>
    <t>HU XINXIN</t>
  </si>
  <si>
    <t>535.00</t>
  </si>
  <si>
    <t>2022-02-18 10:17:08</t>
  </si>
  <si>
    <t>2422352</t>
  </si>
  <si>
    <t>Yulin Chang Yulin Chang,Yulin Chang Yulin Chang</t>
  </si>
  <si>
    <t>2022-02-18 16:35:05</t>
  </si>
  <si>
    <t>2422472</t>
  </si>
  <si>
    <t>langan john francis</t>
  </si>
  <si>
    <t>2022-02-19 08:21:39</t>
  </si>
  <si>
    <t>2424248</t>
  </si>
  <si>
    <t>SHU JIANHUA,LI MINHUA</t>
  </si>
  <si>
    <t>607.00</t>
  </si>
  <si>
    <t>2022-02-19 12:11:33</t>
  </si>
  <si>
    <t>2424531</t>
  </si>
  <si>
    <t>Ybanez Jeffrey,Ybanez Jeffrey</t>
  </si>
  <si>
    <t>878.00</t>
  </si>
  <si>
    <t>2022-02-19 14:36:50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</si>
</sst>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2" borderId="2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0" fillId="14" borderId="1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44605</v>
      </c>
      <c r="G2" s="6">
        <v>44606</v>
      </c>
      <c r="H2" s="4">
        <v>1</v>
      </c>
      <c r="I2" s="4">
        <v>1</v>
      </c>
      <c r="J2" s="4">
        <v>1</v>
      </c>
      <c r="K2" s="4" t="s">
        <v>30</v>
      </c>
      <c r="L2" s="4">
        <v>2392</v>
      </c>
      <c r="M2" s="4">
        <v>2392</v>
      </c>
      <c r="N2" s="4" t="s">
        <v>31</v>
      </c>
      <c r="O2" s="4" t="s">
        <v>32</v>
      </c>
      <c r="P2" s="4" t="s">
        <v>33</v>
      </c>
      <c r="Q2" s="4">
        <v>0</v>
      </c>
      <c r="R2" s="7">
        <v>44529</v>
      </c>
      <c r="S2" s="6">
        <v>44613</v>
      </c>
      <c r="T2" s="4" t="s">
        <v>34</v>
      </c>
      <c r="U2" s="4">
        <v>2392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44608</v>
      </c>
      <c r="G3" s="6">
        <v>44609</v>
      </c>
      <c r="H3" s="4">
        <v>1</v>
      </c>
      <c r="I3" s="4">
        <v>1</v>
      </c>
      <c r="J3" s="4">
        <v>1</v>
      </c>
      <c r="K3" s="4" t="s">
        <v>30</v>
      </c>
      <c r="L3" s="4">
        <v>211</v>
      </c>
      <c r="M3" s="4">
        <v>211</v>
      </c>
      <c r="N3" s="4" t="s">
        <v>40</v>
      </c>
      <c r="O3" s="4" t="s">
        <v>32</v>
      </c>
      <c r="P3" s="4" t="s">
        <v>33</v>
      </c>
      <c r="Q3" s="4">
        <v>0</v>
      </c>
      <c r="R3" s="7">
        <v>44554</v>
      </c>
      <c r="S3" s="6">
        <v>44613</v>
      </c>
      <c r="T3" s="4" t="s">
        <v>34</v>
      </c>
      <c r="U3" s="4">
        <v>211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44610</v>
      </c>
      <c r="G4" s="6">
        <v>44611</v>
      </c>
      <c r="H4" s="4">
        <v>1</v>
      </c>
      <c r="I4" s="4">
        <v>1</v>
      </c>
      <c r="J4" s="4">
        <v>1</v>
      </c>
      <c r="K4" s="4" t="s">
        <v>30</v>
      </c>
      <c r="L4" s="4">
        <v>732</v>
      </c>
      <c r="M4" s="4">
        <v>732</v>
      </c>
      <c r="N4" s="4" t="s">
        <v>46</v>
      </c>
      <c r="O4" s="4" t="s">
        <v>32</v>
      </c>
      <c r="P4" s="4" t="s">
        <v>33</v>
      </c>
      <c r="Q4" s="4">
        <v>0</v>
      </c>
      <c r="R4" s="7">
        <v>44561</v>
      </c>
      <c r="S4" s="6">
        <v>44613</v>
      </c>
      <c r="T4" s="4" t="s">
        <v>34</v>
      </c>
      <c r="U4" s="4">
        <v>732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44608</v>
      </c>
      <c r="G5" s="6">
        <v>44609</v>
      </c>
      <c r="H5" s="4">
        <v>1</v>
      </c>
      <c r="I5" s="4">
        <v>1</v>
      </c>
      <c r="J5" s="4">
        <v>1</v>
      </c>
      <c r="K5" s="4" t="s">
        <v>30</v>
      </c>
      <c r="L5" s="4">
        <v>1450</v>
      </c>
      <c r="M5" s="4">
        <v>1450</v>
      </c>
      <c r="N5" s="4" t="s">
        <v>52</v>
      </c>
      <c r="O5" s="4" t="s">
        <v>32</v>
      </c>
      <c r="P5" s="4" t="s">
        <v>33</v>
      </c>
      <c r="Q5" s="4">
        <v>0</v>
      </c>
      <c r="R5" s="7">
        <v>44561</v>
      </c>
      <c r="S5" s="6">
        <v>44613</v>
      </c>
      <c r="T5" s="4" t="s">
        <v>34</v>
      </c>
      <c r="U5" s="4">
        <v>1450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49</v>
      </c>
      <c r="B6" s="4" t="s">
        <v>26</v>
      </c>
      <c r="C6" s="4" t="s">
        <v>55</v>
      </c>
      <c r="D6" s="4" t="s">
        <v>50</v>
      </c>
      <c r="E6" s="4" t="s">
        <v>51</v>
      </c>
      <c r="F6" s="6">
        <v>44608</v>
      </c>
      <c r="G6" s="6">
        <v>44609</v>
      </c>
      <c r="H6" s="4">
        <v>1</v>
      </c>
      <c r="I6" s="4">
        <v>1</v>
      </c>
      <c r="J6" s="4">
        <v>1</v>
      </c>
      <c r="K6" s="4" t="s">
        <v>30</v>
      </c>
      <c r="L6" s="4">
        <v>-1450</v>
      </c>
      <c r="M6" s="4">
        <v>-1450</v>
      </c>
      <c r="N6" s="4" t="s">
        <v>52</v>
      </c>
      <c r="O6" s="4" t="s">
        <v>32</v>
      </c>
      <c r="P6" s="4" t="s">
        <v>33</v>
      </c>
      <c r="Q6" s="4">
        <v>0</v>
      </c>
      <c r="R6" s="7">
        <v>44561</v>
      </c>
      <c r="S6" s="6">
        <v>44613</v>
      </c>
      <c r="T6" s="4" t="s">
        <v>34</v>
      </c>
      <c r="U6" s="4">
        <v>-1450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44605</v>
      </c>
      <c r="G7" s="6">
        <v>44606</v>
      </c>
      <c r="H7" s="4">
        <v>1</v>
      </c>
      <c r="I7" s="4">
        <v>1</v>
      </c>
      <c r="J7" s="4">
        <v>1</v>
      </c>
      <c r="K7" s="4" t="s">
        <v>30</v>
      </c>
      <c r="L7" s="4">
        <v>1167</v>
      </c>
      <c r="M7" s="4">
        <v>1167</v>
      </c>
      <c r="N7" s="4" t="s">
        <v>59</v>
      </c>
      <c r="O7" s="4" t="s">
        <v>32</v>
      </c>
      <c r="P7" s="4" t="s">
        <v>33</v>
      </c>
      <c r="Q7" s="4">
        <v>0</v>
      </c>
      <c r="R7" s="7">
        <v>44568</v>
      </c>
      <c r="S7" s="6">
        <v>44613</v>
      </c>
      <c r="T7" s="4" t="s">
        <v>34</v>
      </c>
      <c r="U7" s="4">
        <v>1167</v>
      </c>
      <c r="V7" s="4">
        <v>0</v>
      </c>
      <c r="W7" s="4">
        <v>0</v>
      </c>
      <c r="X7" s="4" t="s">
        <v>60</v>
      </c>
      <c r="Y7" s="4" t="s">
        <v>54</v>
      </c>
    </row>
    <row r="8" s="4" customFormat="1" spans="1:25">
      <c r="A8" s="4" t="s">
        <v>56</v>
      </c>
      <c r="B8" s="4" t="s">
        <v>26</v>
      </c>
      <c r="C8" s="4" t="s">
        <v>55</v>
      </c>
      <c r="D8" s="4" t="s">
        <v>57</v>
      </c>
      <c r="E8" s="4" t="s">
        <v>58</v>
      </c>
      <c r="F8" s="6">
        <v>44605</v>
      </c>
      <c r="G8" s="6">
        <v>44606</v>
      </c>
      <c r="H8" s="4">
        <v>1</v>
      </c>
      <c r="I8" s="4">
        <v>1</v>
      </c>
      <c r="J8" s="4">
        <v>1</v>
      </c>
      <c r="K8" s="4" t="s">
        <v>30</v>
      </c>
      <c r="L8" s="4">
        <v>-1167</v>
      </c>
      <c r="M8" s="4">
        <v>-1167</v>
      </c>
      <c r="N8" s="4" t="s">
        <v>59</v>
      </c>
      <c r="O8" s="4" t="s">
        <v>32</v>
      </c>
      <c r="P8" s="4" t="s">
        <v>33</v>
      </c>
      <c r="Q8" s="4">
        <v>0</v>
      </c>
      <c r="R8" s="7">
        <v>44568</v>
      </c>
      <c r="S8" s="6">
        <v>44613</v>
      </c>
      <c r="T8" s="4" t="s">
        <v>34</v>
      </c>
      <c r="U8" s="4">
        <v>-1167</v>
      </c>
      <c r="V8" s="4">
        <v>0</v>
      </c>
      <c r="W8" s="4">
        <v>0</v>
      </c>
      <c r="X8" s="4" t="s">
        <v>60</v>
      </c>
      <c r="Y8" s="4" t="s">
        <v>54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44605</v>
      </c>
      <c r="G9" s="6">
        <v>44607</v>
      </c>
      <c r="H9" s="4">
        <v>1</v>
      </c>
      <c r="I9" s="4">
        <v>2</v>
      </c>
      <c r="J9" s="4">
        <v>2</v>
      </c>
      <c r="K9" s="4" t="s">
        <v>30</v>
      </c>
      <c r="L9" s="4">
        <v>868</v>
      </c>
      <c r="M9" s="4">
        <v>868</v>
      </c>
      <c r="N9" s="4" t="s">
        <v>64</v>
      </c>
      <c r="O9" s="4" t="s">
        <v>32</v>
      </c>
      <c r="P9" s="4" t="s">
        <v>33</v>
      </c>
      <c r="Q9" s="4">
        <v>0</v>
      </c>
      <c r="R9" s="7">
        <v>44576</v>
      </c>
      <c r="S9" s="6">
        <v>44613</v>
      </c>
      <c r="T9" s="4" t="s">
        <v>34</v>
      </c>
      <c r="U9" s="4">
        <v>868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44579</v>
      </c>
      <c r="G10" s="6">
        <v>44610</v>
      </c>
      <c r="H10" s="4">
        <v>1</v>
      </c>
      <c r="I10" s="4">
        <v>31</v>
      </c>
      <c r="J10" s="4">
        <v>31</v>
      </c>
      <c r="K10" s="4" t="s">
        <v>30</v>
      </c>
      <c r="L10" s="4">
        <v>16647</v>
      </c>
      <c r="M10" s="4">
        <v>16647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44578</v>
      </c>
      <c r="S10" s="6">
        <v>44613</v>
      </c>
      <c r="T10" s="4" t="s">
        <v>34</v>
      </c>
      <c r="U10" s="4">
        <v>16647</v>
      </c>
      <c r="V10" s="4">
        <v>0</v>
      </c>
      <c r="W10" s="4">
        <v>0</v>
      </c>
      <c r="X10" s="4" t="s">
        <v>54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44592</v>
      </c>
      <c r="G11" s="6">
        <v>44610</v>
      </c>
      <c r="H11" s="4">
        <v>1</v>
      </c>
      <c r="I11" s="4">
        <v>18</v>
      </c>
      <c r="J11" s="4">
        <v>18</v>
      </c>
      <c r="K11" s="4" t="s">
        <v>30</v>
      </c>
      <c r="L11" s="4">
        <v>9666</v>
      </c>
      <c r="M11" s="4">
        <v>9666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44578</v>
      </c>
      <c r="S11" s="6">
        <v>44613</v>
      </c>
      <c r="T11" s="4" t="s">
        <v>34</v>
      </c>
      <c r="U11" s="4">
        <v>9666</v>
      </c>
      <c r="V11" s="4">
        <v>0</v>
      </c>
      <c r="W11" s="4">
        <v>0</v>
      </c>
      <c r="X11" s="4" t="s">
        <v>74</v>
      </c>
      <c r="Y11" s="4" t="s">
        <v>54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68</v>
      </c>
      <c r="E12" s="4" t="s">
        <v>69</v>
      </c>
      <c r="F12" s="6">
        <v>44592</v>
      </c>
      <c r="G12" s="6">
        <v>44610</v>
      </c>
      <c r="H12" s="4">
        <v>1</v>
      </c>
      <c r="I12" s="4">
        <v>18</v>
      </c>
      <c r="J12" s="4">
        <v>18</v>
      </c>
      <c r="K12" s="4" t="s">
        <v>30</v>
      </c>
      <c r="L12" s="4">
        <v>9666</v>
      </c>
      <c r="M12" s="4">
        <v>9666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44578</v>
      </c>
      <c r="S12" s="6">
        <v>44613</v>
      </c>
      <c r="T12" s="4" t="s">
        <v>34</v>
      </c>
      <c r="U12" s="4">
        <v>9666</v>
      </c>
      <c r="V12" s="4">
        <v>0</v>
      </c>
      <c r="W12" s="4">
        <v>0</v>
      </c>
      <c r="X12" s="4" t="s">
        <v>77</v>
      </c>
      <c r="Y12" s="4" t="s">
        <v>54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62</v>
      </c>
      <c r="E13" s="4" t="s">
        <v>63</v>
      </c>
      <c r="F13" s="6">
        <v>44600</v>
      </c>
      <c r="G13" s="6">
        <v>44607</v>
      </c>
      <c r="H13" s="4">
        <v>1</v>
      </c>
      <c r="I13" s="4">
        <v>7</v>
      </c>
      <c r="J13" s="4">
        <v>7</v>
      </c>
      <c r="K13" s="4" t="s">
        <v>30</v>
      </c>
      <c r="L13" s="4">
        <v>3038</v>
      </c>
      <c r="M13" s="4">
        <v>3038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44579</v>
      </c>
      <c r="S13" s="6">
        <v>44613</v>
      </c>
      <c r="T13" s="4" t="s">
        <v>34</v>
      </c>
      <c r="U13" s="4">
        <v>3038</v>
      </c>
      <c r="V13" s="4">
        <v>0</v>
      </c>
      <c r="W13" s="4">
        <v>0</v>
      </c>
      <c r="X13" s="4" t="s">
        <v>80</v>
      </c>
      <c r="Y13" s="4" t="s">
        <v>81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44605</v>
      </c>
      <c r="G14" s="6">
        <v>44606</v>
      </c>
      <c r="H14" s="4">
        <v>1</v>
      </c>
      <c r="I14" s="4">
        <v>1</v>
      </c>
      <c r="J14" s="4">
        <v>1</v>
      </c>
      <c r="K14" s="4" t="s">
        <v>30</v>
      </c>
      <c r="L14" s="4">
        <v>278</v>
      </c>
      <c r="M14" s="4">
        <v>278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44579</v>
      </c>
      <c r="S14" s="6">
        <v>44613</v>
      </c>
      <c r="T14" s="4" t="s">
        <v>34</v>
      </c>
      <c r="U14" s="4">
        <v>278</v>
      </c>
      <c r="V14" s="4">
        <v>0</v>
      </c>
      <c r="W14" s="4">
        <v>0</v>
      </c>
      <c r="X14" s="4" t="s">
        <v>86</v>
      </c>
      <c r="Y14" s="4" t="s">
        <v>87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62</v>
      </c>
      <c r="E15" s="4" t="s">
        <v>89</v>
      </c>
      <c r="F15" s="6">
        <v>44608</v>
      </c>
      <c r="G15" s="6">
        <v>44610</v>
      </c>
      <c r="H15" s="4">
        <v>4</v>
      </c>
      <c r="I15" s="4">
        <v>2</v>
      </c>
      <c r="J15" s="4">
        <v>8</v>
      </c>
      <c r="K15" s="4" t="s">
        <v>30</v>
      </c>
      <c r="L15" s="4">
        <v>3920</v>
      </c>
      <c r="M15" s="4">
        <v>3920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44582</v>
      </c>
      <c r="S15" s="6">
        <v>44613</v>
      </c>
      <c r="T15" s="4" t="s">
        <v>34</v>
      </c>
      <c r="U15" s="4">
        <v>3920</v>
      </c>
      <c r="V15" s="4">
        <v>0</v>
      </c>
      <c r="W15" s="4">
        <v>0</v>
      </c>
      <c r="X15" s="4" t="s">
        <v>91</v>
      </c>
      <c r="Y15" s="4" t="s">
        <v>92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62</v>
      </c>
      <c r="E16" s="4" t="s">
        <v>63</v>
      </c>
      <c r="F16" s="6">
        <v>44605</v>
      </c>
      <c r="G16" s="6">
        <v>44606</v>
      </c>
      <c r="H16" s="4">
        <v>1</v>
      </c>
      <c r="I16" s="4">
        <v>1</v>
      </c>
      <c r="J16" s="4">
        <v>1</v>
      </c>
      <c r="K16" s="4" t="s">
        <v>30</v>
      </c>
      <c r="L16" s="4">
        <v>434</v>
      </c>
      <c r="M16" s="4">
        <v>434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44582</v>
      </c>
      <c r="S16" s="6">
        <v>44613</v>
      </c>
      <c r="T16" s="4" t="s">
        <v>34</v>
      </c>
      <c r="U16" s="4">
        <v>434</v>
      </c>
      <c r="V16" s="4">
        <v>0</v>
      </c>
      <c r="W16" s="4">
        <v>0</v>
      </c>
      <c r="X16" s="4" t="s">
        <v>95</v>
      </c>
      <c r="Y16" s="4" t="s">
        <v>54</v>
      </c>
    </row>
    <row r="17" s="4" customFormat="1" spans="1:25">
      <c r="A17" s="4" t="s">
        <v>96</v>
      </c>
      <c r="B17" s="4" t="s">
        <v>26</v>
      </c>
      <c r="C17" s="4" t="s">
        <v>27</v>
      </c>
      <c r="D17" s="4" t="s">
        <v>62</v>
      </c>
      <c r="E17" s="4" t="s">
        <v>63</v>
      </c>
      <c r="F17" s="6">
        <v>44605</v>
      </c>
      <c r="G17" s="6">
        <v>44606</v>
      </c>
      <c r="H17" s="4">
        <v>1</v>
      </c>
      <c r="I17" s="4">
        <v>1</v>
      </c>
      <c r="J17" s="4">
        <v>1</v>
      </c>
      <c r="K17" s="4" t="s">
        <v>30</v>
      </c>
      <c r="L17" s="4">
        <v>434</v>
      </c>
      <c r="M17" s="4">
        <v>434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44582</v>
      </c>
      <c r="S17" s="6">
        <v>44613</v>
      </c>
      <c r="T17" s="4" t="s">
        <v>34</v>
      </c>
      <c r="U17" s="4">
        <v>434</v>
      </c>
      <c r="V17" s="4">
        <v>0</v>
      </c>
      <c r="W17" s="4">
        <v>0</v>
      </c>
      <c r="X17" s="4" t="s">
        <v>97</v>
      </c>
      <c r="Y17" s="4" t="s">
        <v>98</v>
      </c>
    </row>
    <row r="18" s="4" customFormat="1" spans="1:25">
      <c r="A18" s="4" t="s">
        <v>93</v>
      </c>
      <c r="B18" s="4" t="s">
        <v>26</v>
      </c>
      <c r="C18" s="4" t="s">
        <v>55</v>
      </c>
      <c r="D18" s="4" t="s">
        <v>62</v>
      </c>
      <c r="E18" s="4" t="s">
        <v>63</v>
      </c>
      <c r="F18" s="6">
        <v>44605</v>
      </c>
      <c r="G18" s="6">
        <v>44606</v>
      </c>
      <c r="H18" s="4">
        <v>1</v>
      </c>
      <c r="I18" s="4">
        <v>1</v>
      </c>
      <c r="J18" s="4">
        <v>1</v>
      </c>
      <c r="K18" s="4" t="s">
        <v>30</v>
      </c>
      <c r="L18" s="4">
        <v>-434</v>
      </c>
      <c r="M18" s="4">
        <v>-434</v>
      </c>
      <c r="N18" s="4" t="s">
        <v>94</v>
      </c>
      <c r="O18" s="4" t="s">
        <v>32</v>
      </c>
      <c r="P18" s="4" t="s">
        <v>33</v>
      </c>
      <c r="Q18" s="4">
        <v>0</v>
      </c>
      <c r="R18" s="7">
        <v>44582</v>
      </c>
      <c r="S18" s="6">
        <v>44613</v>
      </c>
      <c r="T18" s="4" t="s">
        <v>34</v>
      </c>
      <c r="U18" s="4">
        <v>-434</v>
      </c>
      <c r="V18" s="4">
        <v>0</v>
      </c>
      <c r="W18" s="4">
        <v>0</v>
      </c>
      <c r="X18" s="4" t="s">
        <v>95</v>
      </c>
      <c r="Y18" s="4" t="s">
        <v>54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62</v>
      </c>
      <c r="E19" s="4" t="s">
        <v>63</v>
      </c>
      <c r="F19" s="6">
        <v>44607</v>
      </c>
      <c r="G19" s="6">
        <v>44608</v>
      </c>
      <c r="H19" s="4">
        <v>1</v>
      </c>
      <c r="I19" s="4">
        <v>1</v>
      </c>
      <c r="J19" s="4">
        <v>1</v>
      </c>
      <c r="K19" s="4" t="s">
        <v>30</v>
      </c>
      <c r="L19" s="4">
        <v>434</v>
      </c>
      <c r="M19" s="4">
        <v>434</v>
      </c>
      <c r="N19" s="4" t="s">
        <v>100</v>
      </c>
      <c r="O19" s="4" t="s">
        <v>32</v>
      </c>
      <c r="P19" s="4" t="s">
        <v>33</v>
      </c>
      <c r="Q19" s="4">
        <v>0</v>
      </c>
      <c r="R19" s="7">
        <v>44582</v>
      </c>
      <c r="S19" s="6">
        <v>44613</v>
      </c>
      <c r="T19" s="4" t="s">
        <v>34</v>
      </c>
      <c r="U19" s="4">
        <v>434</v>
      </c>
      <c r="V19" s="4">
        <v>0</v>
      </c>
      <c r="W19" s="4">
        <v>0</v>
      </c>
      <c r="X19" s="4" t="s">
        <v>101</v>
      </c>
      <c r="Y19" s="4" t="s">
        <v>102</v>
      </c>
    </row>
    <row r="20" s="4" customFormat="1" spans="1:25">
      <c r="A20" s="4" t="s">
        <v>103</v>
      </c>
      <c r="B20" s="4" t="s">
        <v>26</v>
      </c>
      <c r="C20" s="4" t="s">
        <v>27</v>
      </c>
      <c r="D20" s="4" t="s">
        <v>62</v>
      </c>
      <c r="E20" s="4" t="s">
        <v>63</v>
      </c>
      <c r="F20" s="6">
        <v>44610</v>
      </c>
      <c r="G20" s="6">
        <v>44611</v>
      </c>
      <c r="H20" s="4">
        <v>1</v>
      </c>
      <c r="I20" s="4">
        <v>1</v>
      </c>
      <c r="J20" s="4">
        <v>1</v>
      </c>
      <c r="K20" s="4" t="s">
        <v>30</v>
      </c>
      <c r="L20" s="4">
        <v>434</v>
      </c>
      <c r="M20" s="4">
        <v>434</v>
      </c>
      <c r="N20" s="4" t="s">
        <v>104</v>
      </c>
      <c r="O20" s="4" t="s">
        <v>32</v>
      </c>
      <c r="P20" s="4" t="s">
        <v>33</v>
      </c>
      <c r="Q20" s="4">
        <v>0</v>
      </c>
      <c r="R20" s="7">
        <v>44583</v>
      </c>
      <c r="S20" s="6">
        <v>44613</v>
      </c>
      <c r="T20" s="4" t="s">
        <v>34</v>
      </c>
      <c r="U20" s="4">
        <v>434</v>
      </c>
      <c r="V20" s="4">
        <v>0</v>
      </c>
      <c r="W20" s="4">
        <v>0</v>
      </c>
      <c r="X20" s="4" t="s">
        <v>105</v>
      </c>
      <c r="Y20" s="4" t="s">
        <v>106</v>
      </c>
    </row>
    <row r="21" s="4" customFormat="1" spans="1:25">
      <c r="A21" s="4" t="s">
        <v>107</v>
      </c>
      <c r="B21" s="4" t="s">
        <v>26</v>
      </c>
      <c r="C21" s="4" t="s">
        <v>27</v>
      </c>
      <c r="D21" s="4" t="s">
        <v>62</v>
      </c>
      <c r="E21" s="4" t="s">
        <v>89</v>
      </c>
      <c r="F21" s="6">
        <v>44606</v>
      </c>
      <c r="G21" s="6">
        <v>44607</v>
      </c>
      <c r="H21" s="4">
        <v>1</v>
      </c>
      <c r="I21" s="4">
        <v>1</v>
      </c>
      <c r="J21" s="4">
        <v>1</v>
      </c>
      <c r="K21" s="4" t="s">
        <v>30</v>
      </c>
      <c r="L21" s="4">
        <v>490</v>
      </c>
      <c r="M21" s="4">
        <v>490</v>
      </c>
      <c r="N21" s="4" t="s">
        <v>108</v>
      </c>
      <c r="O21" s="4" t="s">
        <v>32</v>
      </c>
      <c r="P21" s="4" t="s">
        <v>33</v>
      </c>
      <c r="Q21" s="4">
        <v>0</v>
      </c>
      <c r="R21" s="7">
        <v>44583</v>
      </c>
      <c r="S21" s="6">
        <v>44613</v>
      </c>
      <c r="T21" s="4" t="s">
        <v>34</v>
      </c>
      <c r="U21" s="4">
        <v>490</v>
      </c>
      <c r="V21" s="4">
        <v>0</v>
      </c>
      <c r="W21" s="4">
        <v>0</v>
      </c>
      <c r="X21" s="4" t="s">
        <v>109</v>
      </c>
      <c r="Y21" s="4" t="s">
        <v>110</v>
      </c>
    </row>
    <row r="22" s="4" customFormat="1" spans="1:25">
      <c r="A22" s="4" t="s">
        <v>111</v>
      </c>
      <c r="B22" s="4" t="s">
        <v>26</v>
      </c>
      <c r="C22" s="4" t="s">
        <v>27</v>
      </c>
      <c r="D22" s="4" t="s">
        <v>62</v>
      </c>
      <c r="E22" s="4" t="s">
        <v>63</v>
      </c>
      <c r="F22" s="6">
        <v>44611</v>
      </c>
      <c r="G22" s="6">
        <v>44612</v>
      </c>
      <c r="H22" s="4">
        <v>1</v>
      </c>
      <c r="I22" s="4">
        <v>1</v>
      </c>
      <c r="J22" s="4">
        <v>1</v>
      </c>
      <c r="K22" s="4" t="s">
        <v>30</v>
      </c>
      <c r="L22" s="4">
        <v>434</v>
      </c>
      <c r="M22" s="4">
        <v>434</v>
      </c>
      <c r="N22" s="4" t="s">
        <v>112</v>
      </c>
      <c r="O22" s="4" t="s">
        <v>32</v>
      </c>
      <c r="P22" s="4" t="s">
        <v>33</v>
      </c>
      <c r="Q22" s="4">
        <v>0</v>
      </c>
      <c r="R22" s="7">
        <v>44584</v>
      </c>
      <c r="S22" s="6">
        <v>44613</v>
      </c>
      <c r="T22" s="4" t="s">
        <v>34</v>
      </c>
      <c r="U22" s="4">
        <v>434</v>
      </c>
      <c r="V22" s="4">
        <v>0</v>
      </c>
      <c r="W22" s="4">
        <v>0</v>
      </c>
      <c r="X22" s="4" t="s">
        <v>113</v>
      </c>
      <c r="Y22" s="4" t="s">
        <v>114</v>
      </c>
    </row>
    <row r="23" s="4" customFormat="1" spans="1:25">
      <c r="A23" s="4" t="s">
        <v>115</v>
      </c>
      <c r="B23" s="4" t="s">
        <v>26</v>
      </c>
      <c r="C23" s="4" t="s">
        <v>27</v>
      </c>
      <c r="D23" s="4" t="s">
        <v>62</v>
      </c>
      <c r="E23" s="4" t="s">
        <v>63</v>
      </c>
      <c r="F23" s="6">
        <v>44606</v>
      </c>
      <c r="G23" s="6">
        <v>44607</v>
      </c>
      <c r="H23" s="4">
        <v>1</v>
      </c>
      <c r="I23" s="4">
        <v>1</v>
      </c>
      <c r="J23" s="4">
        <v>1</v>
      </c>
      <c r="K23" s="4" t="s">
        <v>30</v>
      </c>
      <c r="L23" s="4">
        <v>434</v>
      </c>
      <c r="M23" s="4">
        <v>434</v>
      </c>
      <c r="N23" s="4" t="s">
        <v>116</v>
      </c>
      <c r="O23" s="4" t="s">
        <v>32</v>
      </c>
      <c r="P23" s="4" t="s">
        <v>33</v>
      </c>
      <c r="Q23" s="4">
        <v>0</v>
      </c>
      <c r="R23" s="7">
        <v>44584</v>
      </c>
      <c r="S23" s="6">
        <v>44613</v>
      </c>
      <c r="T23" s="4" t="s">
        <v>34</v>
      </c>
      <c r="U23" s="4">
        <v>434</v>
      </c>
      <c r="V23" s="4">
        <v>0</v>
      </c>
      <c r="W23" s="4">
        <v>0</v>
      </c>
      <c r="X23" s="4" t="s">
        <v>117</v>
      </c>
      <c r="Y23" s="4" t="s">
        <v>118</v>
      </c>
    </row>
    <row r="24" s="4" customFormat="1" spans="1:25">
      <c r="A24" s="4" t="s">
        <v>119</v>
      </c>
      <c r="B24" s="4" t="s">
        <v>26</v>
      </c>
      <c r="C24" s="4" t="s">
        <v>27</v>
      </c>
      <c r="D24" s="4" t="s">
        <v>62</v>
      </c>
      <c r="E24" s="4" t="s">
        <v>63</v>
      </c>
      <c r="F24" s="6">
        <v>44606</v>
      </c>
      <c r="G24" s="6">
        <v>44607</v>
      </c>
      <c r="H24" s="4">
        <v>1</v>
      </c>
      <c r="I24" s="4">
        <v>1</v>
      </c>
      <c r="J24" s="4">
        <v>1</v>
      </c>
      <c r="K24" s="4" t="s">
        <v>30</v>
      </c>
      <c r="L24" s="4">
        <v>434</v>
      </c>
      <c r="M24" s="4">
        <v>434</v>
      </c>
      <c r="N24" s="4" t="s">
        <v>116</v>
      </c>
      <c r="O24" s="4" t="s">
        <v>32</v>
      </c>
      <c r="P24" s="4" t="s">
        <v>33</v>
      </c>
      <c r="Q24" s="4">
        <v>0</v>
      </c>
      <c r="R24" s="7">
        <v>44584</v>
      </c>
      <c r="S24" s="6">
        <v>44613</v>
      </c>
      <c r="T24" s="4" t="s">
        <v>34</v>
      </c>
      <c r="U24" s="4">
        <v>434</v>
      </c>
      <c r="V24" s="4">
        <v>0</v>
      </c>
      <c r="W24" s="4">
        <v>0</v>
      </c>
      <c r="X24" s="4" t="s">
        <v>120</v>
      </c>
      <c r="Y24" s="4" t="s">
        <v>54</v>
      </c>
    </row>
    <row r="25" s="4" customFormat="1" spans="1:25">
      <c r="A25" s="4" t="s">
        <v>119</v>
      </c>
      <c r="B25" s="4" t="s">
        <v>26</v>
      </c>
      <c r="C25" s="4" t="s">
        <v>55</v>
      </c>
      <c r="D25" s="4" t="s">
        <v>62</v>
      </c>
      <c r="E25" s="4" t="s">
        <v>63</v>
      </c>
      <c r="F25" s="6">
        <v>44606</v>
      </c>
      <c r="G25" s="6">
        <v>44607</v>
      </c>
      <c r="H25" s="4">
        <v>1</v>
      </c>
      <c r="I25" s="4">
        <v>1</v>
      </c>
      <c r="J25" s="4">
        <v>1</v>
      </c>
      <c r="K25" s="4" t="s">
        <v>30</v>
      </c>
      <c r="L25" s="4">
        <v>-434</v>
      </c>
      <c r="M25" s="4">
        <v>-434</v>
      </c>
      <c r="N25" s="4" t="s">
        <v>116</v>
      </c>
      <c r="O25" s="4" t="s">
        <v>32</v>
      </c>
      <c r="P25" s="4" t="s">
        <v>33</v>
      </c>
      <c r="Q25" s="4">
        <v>0</v>
      </c>
      <c r="R25" s="7">
        <v>44584</v>
      </c>
      <c r="S25" s="6">
        <v>44613</v>
      </c>
      <c r="T25" s="4" t="s">
        <v>34</v>
      </c>
      <c r="U25" s="4">
        <v>-434</v>
      </c>
      <c r="V25" s="4">
        <v>0</v>
      </c>
      <c r="W25" s="4">
        <v>0</v>
      </c>
      <c r="X25" s="4" t="s">
        <v>120</v>
      </c>
      <c r="Y25" s="4" t="s">
        <v>54</v>
      </c>
    </row>
    <row r="26" s="4" customFormat="1" spans="1:25">
      <c r="A26" s="4" t="s">
        <v>121</v>
      </c>
      <c r="B26" s="4" t="s">
        <v>26</v>
      </c>
      <c r="C26" s="4" t="s">
        <v>27</v>
      </c>
      <c r="D26" s="4" t="s">
        <v>122</v>
      </c>
      <c r="E26" s="4" t="s">
        <v>123</v>
      </c>
      <c r="F26" s="6">
        <v>44610</v>
      </c>
      <c r="G26" s="6">
        <v>44611</v>
      </c>
      <c r="H26" s="4">
        <v>1</v>
      </c>
      <c r="I26" s="4">
        <v>1</v>
      </c>
      <c r="J26" s="4">
        <v>1</v>
      </c>
      <c r="K26" s="4" t="s">
        <v>30</v>
      </c>
      <c r="L26" s="4">
        <v>688</v>
      </c>
      <c r="M26" s="4">
        <v>688</v>
      </c>
      <c r="N26" s="4" t="s">
        <v>124</v>
      </c>
      <c r="O26" s="4" t="s">
        <v>32</v>
      </c>
      <c r="P26" s="4" t="s">
        <v>33</v>
      </c>
      <c r="Q26" s="4">
        <v>0</v>
      </c>
      <c r="R26" s="7">
        <v>44585</v>
      </c>
      <c r="S26" s="6">
        <v>44613</v>
      </c>
      <c r="T26" s="4" t="s">
        <v>34</v>
      </c>
      <c r="U26" s="4">
        <v>688</v>
      </c>
      <c r="V26" s="4">
        <v>0</v>
      </c>
      <c r="W26" s="4">
        <v>0</v>
      </c>
      <c r="X26" s="4" t="s">
        <v>125</v>
      </c>
      <c r="Y26" s="4" t="s">
        <v>126</v>
      </c>
    </row>
    <row r="27" s="4" customFormat="1" spans="1:25">
      <c r="A27" s="4" t="s">
        <v>127</v>
      </c>
      <c r="B27" s="4" t="s">
        <v>26</v>
      </c>
      <c r="C27" s="4" t="s">
        <v>27</v>
      </c>
      <c r="D27" s="4" t="s">
        <v>128</v>
      </c>
      <c r="E27" s="4" t="s">
        <v>129</v>
      </c>
      <c r="F27" s="6">
        <v>44605</v>
      </c>
      <c r="G27" s="6">
        <v>44607</v>
      </c>
      <c r="H27" s="4">
        <v>1</v>
      </c>
      <c r="I27" s="4">
        <v>2</v>
      </c>
      <c r="J27" s="4">
        <v>2</v>
      </c>
      <c r="K27" s="4" t="s">
        <v>30</v>
      </c>
      <c r="L27" s="4">
        <v>1310</v>
      </c>
      <c r="M27" s="4">
        <v>1310</v>
      </c>
      <c r="N27" s="4" t="s">
        <v>130</v>
      </c>
      <c r="O27" s="4" t="s">
        <v>32</v>
      </c>
      <c r="P27" s="4" t="s">
        <v>33</v>
      </c>
      <c r="Q27" s="4">
        <v>0</v>
      </c>
      <c r="R27" s="7">
        <v>44586</v>
      </c>
      <c r="S27" s="6">
        <v>44613</v>
      </c>
      <c r="T27" s="4" t="s">
        <v>34</v>
      </c>
      <c r="U27" s="4">
        <v>1310</v>
      </c>
      <c r="V27" s="4">
        <v>0</v>
      </c>
      <c r="W27" s="4">
        <v>0</v>
      </c>
      <c r="X27" s="4" t="s">
        <v>131</v>
      </c>
      <c r="Y27" s="4" t="s">
        <v>132</v>
      </c>
    </row>
    <row r="28" s="4" customFormat="1" spans="1:25">
      <c r="A28" s="4" t="s">
        <v>133</v>
      </c>
      <c r="B28" s="4" t="s">
        <v>26</v>
      </c>
      <c r="C28" s="4" t="s">
        <v>27</v>
      </c>
      <c r="D28" s="4" t="s">
        <v>134</v>
      </c>
      <c r="E28" s="4" t="s">
        <v>135</v>
      </c>
      <c r="F28" s="6">
        <v>44611</v>
      </c>
      <c r="G28" s="6">
        <v>44612</v>
      </c>
      <c r="H28" s="4">
        <v>1</v>
      </c>
      <c r="I28" s="4">
        <v>1</v>
      </c>
      <c r="J28" s="4">
        <v>1</v>
      </c>
      <c r="K28" s="4" t="s">
        <v>30</v>
      </c>
      <c r="L28" s="4">
        <v>808</v>
      </c>
      <c r="M28" s="4">
        <v>808</v>
      </c>
      <c r="N28" s="4" t="s">
        <v>136</v>
      </c>
      <c r="O28" s="4" t="s">
        <v>32</v>
      </c>
      <c r="P28" s="4" t="s">
        <v>33</v>
      </c>
      <c r="Q28" s="4">
        <v>0</v>
      </c>
      <c r="R28" s="7">
        <v>44587</v>
      </c>
      <c r="S28" s="6">
        <v>44613</v>
      </c>
      <c r="T28" s="4" t="s">
        <v>34</v>
      </c>
      <c r="U28" s="4">
        <v>808</v>
      </c>
      <c r="V28" s="4">
        <v>0</v>
      </c>
      <c r="W28" s="4">
        <v>0</v>
      </c>
      <c r="X28" s="4" t="s">
        <v>137</v>
      </c>
      <c r="Y28" s="4" t="s">
        <v>138</v>
      </c>
    </row>
    <row r="29" s="4" customFormat="1" spans="1:25">
      <c r="A29" s="4" t="s">
        <v>139</v>
      </c>
      <c r="B29" s="4" t="s">
        <v>26</v>
      </c>
      <c r="C29" s="4" t="s">
        <v>27</v>
      </c>
      <c r="D29" s="4" t="s">
        <v>140</v>
      </c>
      <c r="E29" s="4" t="s">
        <v>141</v>
      </c>
      <c r="F29" s="6">
        <v>44604</v>
      </c>
      <c r="G29" s="6">
        <v>44607</v>
      </c>
      <c r="H29" s="4">
        <v>1</v>
      </c>
      <c r="I29" s="4">
        <v>3</v>
      </c>
      <c r="J29" s="4">
        <v>3</v>
      </c>
      <c r="K29" s="4" t="s">
        <v>30</v>
      </c>
      <c r="L29" s="4">
        <v>3975</v>
      </c>
      <c r="M29" s="4">
        <v>3975</v>
      </c>
      <c r="N29" s="4" t="s">
        <v>142</v>
      </c>
      <c r="O29" s="4" t="s">
        <v>32</v>
      </c>
      <c r="P29" s="4" t="s">
        <v>33</v>
      </c>
      <c r="Q29" s="4">
        <v>0</v>
      </c>
      <c r="R29" s="7">
        <v>44590</v>
      </c>
      <c r="S29" s="6">
        <v>44613</v>
      </c>
      <c r="T29" s="4" t="s">
        <v>34</v>
      </c>
      <c r="U29" s="4">
        <v>3975</v>
      </c>
      <c r="V29" s="4">
        <v>0</v>
      </c>
      <c r="W29" s="4">
        <v>0</v>
      </c>
      <c r="X29" s="4" t="s">
        <v>143</v>
      </c>
      <c r="Y29" s="4" t="s">
        <v>144</v>
      </c>
    </row>
    <row r="30" s="4" customFormat="1" spans="1:25">
      <c r="A30" s="4" t="s">
        <v>145</v>
      </c>
      <c r="B30" s="4" t="s">
        <v>26</v>
      </c>
      <c r="C30" s="4" t="s">
        <v>27</v>
      </c>
      <c r="D30" s="4" t="s">
        <v>62</v>
      </c>
      <c r="E30" s="4" t="s">
        <v>63</v>
      </c>
      <c r="F30" s="6">
        <v>44604</v>
      </c>
      <c r="G30" s="6">
        <v>44606</v>
      </c>
      <c r="H30" s="4">
        <v>1</v>
      </c>
      <c r="I30" s="4">
        <v>2</v>
      </c>
      <c r="J30" s="4">
        <v>2</v>
      </c>
      <c r="K30" s="4" t="s">
        <v>30</v>
      </c>
      <c r="L30" s="4">
        <v>868</v>
      </c>
      <c r="M30" s="4">
        <v>868</v>
      </c>
      <c r="N30" s="4" t="s">
        <v>146</v>
      </c>
      <c r="O30" s="4" t="s">
        <v>32</v>
      </c>
      <c r="P30" s="4" t="s">
        <v>33</v>
      </c>
      <c r="Q30" s="4">
        <v>0</v>
      </c>
      <c r="R30" s="7">
        <v>44591</v>
      </c>
      <c r="S30" s="6">
        <v>44613</v>
      </c>
      <c r="T30" s="4" t="s">
        <v>34</v>
      </c>
      <c r="U30" s="4">
        <v>868</v>
      </c>
      <c r="V30" s="4">
        <v>0</v>
      </c>
      <c r="W30" s="4">
        <v>0</v>
      </c>
      <c r="X30" s="4" t="s">
        <v>147</v>
      </c>
      <c r="Y30" s="4" t="s">
        <v>148</v>
      </c>
    </row>
    <row r="31" s="4" customFormat="1" spans="1:25">
      <c r="A31" s="4" t="s">
        <v>149</v>
      </c>
      <c r="B31" s="4" t="s">
        <v>26</v>
      </c>
      <c r="C31" s="4" t="s">
        <v>27</v>
      </c>
      <c r="D31" s="4" t="s">
        <v>150</v>
      </c>
      <c r="E31" s="4" t="s">
        <v>151</v>
      </c>
      <c r="F31" s="6">
        <v>44601</v>
      </c>
      <c r="G31" s="6">
        <v>44606</v>
      </c>
      <c r="H31" s="4">
        <v>1</v>
      </c>
      <c r="I31" s="4">
        <v>5</v>
      </c>
      <c r="J31" s="4">
        <v>5</v>
      </c>
      <c r="K31" s="4" t="s">
        <v>30</v>
      </c>
      <c r="L31" s="4">
        <v>10650</v>
      </c>
      <c r="M31" s="4">
        <v>10650</v>
      </c>
      <c r="N31" s="4" t="s">
        <v>152</v>
      </c>
      <c r="O31" s="4" t="s">
        <v>32</v>
      </c>
      <c r="P31" s="4" t="s">
        <v>33</v>
      </c>
      <c r="Q31" s="4">
        <v>0</v>
      </c>
      <c r="R31" s="7">
        <v>44591</v>
      </c>
      <c r="S31" s="6">
        <v>44613</v>
      </c>
      <c r="T31" s="4" t="s">
        <v>34</v>
      </c>
      <c r="U31" s="4">
        <v>10650</v>
      </c>
      <c r="V31" s="4">
        <v>0</v>
      </c>
      <c r="W31" s="4">
        <v>0</v>
      </c>
      <c r="X31" s="4" t="s">
        <v>153</v>
      </c>
      <c r="Y31" s="4" t="s">
        <v>154</v>
      </c>
    </row>
    <row r="32" s="4" customFormat="1" spans="1:25">
      <c r="A32" s="4" t="s">
        <v>155</v>
      </c>
      <c r="B32" s="4" t="s">
        <v>26</v>
      </c>
      <c r="C32" s="4" t="s">
        <v>27</v>
      </c>
      <c r="D32" s="4" t="s">
        <v>156</v>
      </c>
      <c r="E32" s="4" t="s">
        <v>157</v>
      </c>
      <c r="F32" s="6">
        <v>44607</v>
      </c>
      <c r="G32" s="6">
        <v>44608</v>
      </c>
      <c r="H32" s="4">
        <v>1</v>
      </c>
      <c r="I32" s="4">
        <v>1</v>
      </c>
      <c r="J32" s="4">
        <v>1</v>
      </c>
      <c r="K32" s="4" t="s">
        <v>30</v>
      </c>
      <c r="L32" s="4">
        <v>283</v>
      </c>
      <c r="M32" s="4">
        <v>283</v>
      </c>
      <c r="N32" s="4" t="s">
        <v>158</v>
      </c>
      <c r="O32" s="4" t="s">
        <v>32</v>
      </c>
      <c r="P32" s="4" t="s">
        <v>33</v>
      </c>
      <c r="Q32" s="4">
        <v>0</v>
      </c>
      <c r="R32" s="7">
        <v>44592</v>
      </c>
      <c r="S32" s="6">
        <v>44613</v>
      </c>
      <c r="T32" s="4" t="s">
        <v>34</v>
      </c>
      <c r="U32" s="4">
        <v>283</v>
      </c>
      <c r="V32" s="4">
        <v>0</v>
      </c>
      <c r="W32" s="4">
        <v>0</v>
      </c>
      <c r="X32" s="4" t="s">
        <v>159</v>
      </c>
      <c r="Y32" s="4" t="s">
        <v>160</v>
      </c>
    </row>
    <row r="33" s="4" customFormat="1" spans="1:25">
      <c r="A33" s="4" t="s">
        <v>161</v>
      </c>
      <c r="B33" s="4" t="s">
        <v>26</v>
      </c>
      <c r="C33" s="4" t="s">
        <v>27</v>
      </c>
      <c r="D33" s="4" t="s">
        <v>62</v>
      </c>
      <c r="E33" s="4" t="s">
        <v>63</v>
      </c>
      <c r="F33" s="6">
        <v>44605</v>
      </c>
      <c r="G33" s="6">
        <v>44606</v>
      </c>
      <c r="H33" s="4">
        <v>1</v>
      </c>
      <c r="I33" s="4">
        <v>1</v>
      </c>
      <c r="J33" s="4">
        <v>1</v>
      </c>
      <c r="K33" s="4" t="s">
        <v>30</v>
      </c>
      <c r="L33" s="4">
        <v>434</v>
      </c>
      <c r="M33" s="4">
        <v>434</v>
      </c>
      <c r="N33" s="4" t="s">
        <v>162</v>
      </c>
      <c r="O33" s="4" t="s">
        <v>32</v>
      </c>
      <c r="P33" s="4" t="s">
        <v>33</v>
      </c>
      <c r="Q33" s="4">
        <v>0</v>
      </c>
      <c r="R33" s="7">
        <v>44594</v>
      </c>
      <c r="S33" s="6">
        <v>44613</v>
      </c>
      <c r="T33" s="4" t="s">
        <v>34</v>
      </c>
      <c r="U33" s="4">
        <v>434</v>
      </c>
      <c r="V33" s="4">
        <v>0</v>
      </c>
      <c r="W33" s="4">
        <v>0</v>
      </c>
      <c r="X33" s="4" t="s">
        <v>163</v>
      </c>
      <c r="Y33" s="4" t="s">
        <v>164</v>
      </c>
    </row>
    <row r="34" s="4" customFormat="1" spans="1:25">
      <c r="A34" s="4" t="s">
        <v>165</v>
      </c>
      <c r="B34" s="4" t="s">
        <v>26</v>
      </c>
      <c r="C34" s="4" t="s">
        <v>27</v>
      </c>
      <c r="D34" s="4" t="s">
        <v>62</v>
      </c>
      <c r="E34" s="4" t="s">
        <v>63</v>
      </c>
      <c r="F34" s="6">
        <v>44607</v>
      </c>
      <c r="G34" s="6">
        <v>44608</v>
      </c>
      <c r="H34" s="4">
        <v>1</v>
      </c>
      <c r="I34" s="4">
        <v>1</v>
      </c>
      <c r="J34" s="4">
        <v>1</v>
      </c>
      <c r="K34" s="4" t="s">
        <v>30</v>
      </c>
      <c r="L34" s="4">
        <v>434</v>
      </c>
      <c r="M34" s="4">
        <v>434</v>
      </c>
      <c r="N34" s="4" t="s">
        <v>166</v>
      </c>
      <c r="O34" s="4" t="s">
        <v>32</v>
      </c>
      <c r="P34" s="4" t="s">
        <v>33</v>
      </c>
      <c r="Q34" s="4">
        <v>0</v>
      </c>
      <c r="R34" s="7">
        <v>44594</v>
      </c>
      <c r="S34" s="6">
        <v>44613</v>
      </c>
      <c r="T34" s="4" t="s">
        <v>34</v>
      </c>
      <c r="U34" s="4">
        <v>434</v>
      </c>
      <c r="V34" s="4">
        <v>0</v>
      </c>
      <c r="W34" s="4">
        <v>0</v>
      </c>
      <c r="X34" s="4" t="s">
        <v>167</v>
      </c>
      <c r="Y34" s="4" t="s">
        <v>168</v>
      </c>
    </row>
    <row r="35" s="4" customFormat="1" spans="1:25">
      <c r="A35" s="4" t="s">
        <v>169</v>
      </c>
      <c r="B35" s="4" t="s">
        <v>26</v>
      </c>
      <c r="C35" s="4" t="s">
        <v>27</v>
      </c>
      <c r="D35" s="4" t="s">
        <v>170</v>
      </c>
      <c r="E35" s="4" t="s">
        <v>171</v>
      </c>
      <c r="F35" s="6">
        <v>44611</v>
      </c>
      <c r="G35" s="6">
        <v>44612</v>
      </c>
      <c r="H35" s="4">
        <v>1</v>
      </c>
      <c r="I35" s="4">
        <v>1</v>
      </c>
      <c r="J35" s="4">
        <v>1</v>
      </c>
      <c r="K35" s="4" t="s">
        <v>30</v>
      </c>
      <c r="L35" s="4">
        <v>568</v>
      </c>
      <c r="M35" s="4">
        <v>568</v>
      </c>
      <c r="N35" s="4" t="s">
        <v>172</v>
      </c>
      <c r="O35" s="4" t="s">
        <v>32</v>
      </c>
      <c r="P35" s="4" t="s">
        <v>33</v>
      </c>
      <c r="Q35" s="4">
        <v>0</v>
      </c>
      <c r="R35" s="7">
        <v>44595</v>
      </c>
      <c r="S35" s="6">
        <v>44613</v>
      </c>
      <c r="T35" s="4" t="s">
        <v>34</v>
      </c>
      <c r="U35" s="4">
        <v>568</v>
      </c>
      <c r="V35" s="4">
        <v>0</v>
      </c>
      <c r="W35" s="4">
        <v>0</v>
      </c>
      <c r="X35" s="4" t="s">
        <v>173</v>
      </c>
      <c r="Y35" s="4" t="s">
        <v>174</v>
      </c>
    </row>
    <row r="36" s="4" customFormat="1" spans="1:25">
      <c r="A36" s="4" t="s">
        <v>175</v>
      </c>
      <c r="B36" s="4" t="s">
        <v>26</v>
      </c>
      <c r="C36" s="4" t="s">
        <v>27</v>
      </c>
      <c r="D36" s="4" t="s">
        <v>128</v>
      </c>
      <c r="E36" s="4" t="s">
        <v>129</v>
      </c>
      <c r="F36" s="6">
        <v>44606</v>
      </c>
      <c r="G36" s="6">
        <v>44607</v>
      </c>
      <c r="H36" s="4">
        <v>1</v>
      </c>
      <c r="I36" s="4">
        <v>1</v>
      </c>
      <c r="J36" s="4">
        <v>1</v>
      </c>
      <c r="K36" s="4" t="s">
        <v>30</v>
      </c>
      <c r="L36" s="4">
        <v>645</v>
      </c>
      <c r="M36" s="4">
        <v>645</v>
      </c>
      <c r="N36" s="4" t="s">
        <v>176</v>
      </c>
      <c r="O36" s="4" t="s">
        <v>32</v>
      </c>
      <c r="P36" s="4" t="s">
        <v>33</v>
      </c>
      <c r="Q36" s="4">
        <v>0</v>
      </c>
      <c r="R36" s="7">
        <v>44597</v>
      </c>
      <c r="S36" s="6">
        <v>44613</v>
      </c>
      <c r="T36" s="4" t="s">
        <v>34</v>
      </c>
      <c r="U36" s="4">
        <v>645</v>
      </c>
      <c r="V36" s="4">
        <v>0</v>
      </c>
      <c r="W36" s="4">
        <v>0</v>
      </c>
      <c r="X36" s="4" t="s">
        <v>177</v>
      </c>
      <c r="Y36" s="4" t="s">
        <v>178</v>
      </c>
    </row>
    <row r="37" s="4" customFormat="1" spans="1:25">
      <c r="A37" s="4" t="s">
        <v>179</v>
      </c>
      <c r="B37" s="4" t="s">
        <v>26</v>
      </c>
      <c r="C37" s="4" t="s">
        <v>27</v>
      </c>
      <c r="D37" s="4" t="s">
        <v>150</v>
      </c>
      <c r="E37" s="4" t="s">
        <v>151</v>
      </c>
      <c r="F37" s="6">
        <v>44607</v>
      </c>
      <c r="G37" s="6">
        <v>44608</v>
      </c>
      <c r="H37" s="4">
        <v>1</v>
      </c>
      <c r="I37" s="4">
        <v>1</v>
      </c>
      <c r="J37" s="4">
        <v>1</v>
      </c>
      <c r="K37" s="4" t="s">
        <v>30</v>
      </c>
      <c r="L37" s="4">
        <v>2130</v>
      </c>
      <c r="M37" s="4">
        <v>2130</v>
      </c>
      <c r="N37" s="4" t="s">
        <v>180</v>
      </c>
      <c r="O37" s="4" t="s">
        <v>32</v>
      </c>
      <c r="P37" s="4" t="s">
        <v>33</v>
      </c>
      <c r="Q37" s="4">
        <v>0</v>
      </c>
      <c r="R37" s="7">
        <v>44597</v>
      </c>
      <c r="S37" s="6">
        <v>44613</v>
      </c>
      <c r="T37" s="4" t="s">
        <v>34</v>
      </c>
      <c r="U37" s="4">
        <v>2130</v>
      </c>
      <c r="V37" s="4">
        <v>0</v>
      </c>
      <c r="W37" s="4">
        <v>0</v>
      </c>
      <c r="X37" s="4" t="s">
        <v>181</v>
      </c>
      <c r="Y37" s="4" t="s">
        <v>182</v>
      </c>
    </row>
    <row r="38" s="4" customFormat="1" spans="1:25">
      <c r="A38" s="4" t="s">
        <v>183</v>
      </c>
      <c r="B38" s="4" t="s">
        <v>26</v>
      </c>
      <c r="C38" s="4" t="s">
        <v>27</v>
      </c>
      <c r="D38" s="4" t="s">
        <v>150</v>
      </c>
      <c r="E38" s="4" t="s">
        <v>151</v>
      </c>
      <c r="F38" s="6">
        <v>44608</v>
      </c>
      <c r="G38" s="6">
        <v>44611</v>
      </c>
      <c r="H38" s="4">
        <v>1</v>
      </c>
      <c r="I38" s="4">
        <v>3</v>
      </c>
      <c r="J38" s="4">
        <v>3</v>
      </c>
      <c r="K38" s="4" t="s">
        <v>30</v>
      </c>
      <c r="L38" s="4">
        <v>6390</v>
      </c>
      <c r="M38" s="4">
        <v>6390</v>
      </c>
      <c r="N38" s="4" t="s">
        <v>184</v>
      </c>
      <c r="O38" s="4" t="s">
        <v>32</v>
      </c>
      <c r="P38" s="4" t="s">
        <v>33</v>
      </c>
      <c r="Q38" s="4">
        <v>0</v>
      </c>
      <c r="R38" s="7">
        <v>44598</v>
      </c>
      <c r="S38" s="6">
        <v>44613</v>
      </c>
      <c r="T38" s="4" t="s">
        <v>34</v>
      </c>
      <c r="U38" s="4">
        <v>6390</v>
      </c>
      <c r="V38" s="4">
        <v>0</v>
      </c>
      <c r="W38" s="4">
        <v>0</v>
      </c>
      <c r="X38" s="4" t="s">
        <v>185</v>
      </c>
      <c r="Y38" s="4" t="s">
        <v>186</v>
      </c>
    </row>
    <row r="39" s="4" customFormat="1" spans="1:25">
      <c r="A39" s="4" t="s">
        <v>187</v>
      </c>
      <c r="B39" s="4" t="s">
        <v>26</v>
      </c>
      <c r="C39" s="4" t="s">
        <v>27</v>
      </c>
      <c r="D39" s="4" t="s">
        <v>188</v>
      </c>
      <c r="E39" s="4" t="s">
        <v>189</v>
      </c>
      <c r="F39" s="6">
        <v>44603</v>
      </c>
      <c r="G39" s="6">
        <v>44609</v>
      </c>
      <c r="H39" s="4">
        <v>1</v>
      </c>
      <c r="I39" s="4">
        <v>6</v>
      </c>
      <c r="J39" s="4">
        <v>6</v>
      </c>
      <c r="K39" s="4" t="s">
        <v>30</v>
      </c>
      <c r="L39" s="4">
        <v>2112</v>
      </c>
      <c r="M39" s="4">
        <v>2112</v>
      </c>
      <c r="N39" s="4" t="s">
        <v>190</v>
      </c>
      <c r="O39" s="4" t="s">
        <v>32</v>
      </c>
      <c r="P39" s="4" t="s">
        <v>33</v>
      </c>
      <c r="Q39" s="4">
        <v>0</v>
      </c>
      <c r="R39" s="7">
        <v>44598</v>
      </c>
      <c r="S39" s="6">
        <v>44613</v>
      </c>
      <c r="T39" s="4" t="s">
        <v>34</v>
      </c>
      <c r="U39" s="4">
        <v>2112</v>
      </c>
      <c r="V39" s="4">
        <v>0</v>
      </c>
      <c r="W39" s="4">
        <v>0</v>
      </c>
      <c r="X39" s="4" t="s">
        <v>191</v>
      </c>
      <c r="Y39" s="4" t="s">
        <v>192</v>
      </c>
    </row>
    <row r="40" s="4" customFormat="1" spans="1:25">
      <c r="A40" s="4" t="s">
        <v>193</v>
      </c>
      <c r="B40" s="4" t="s">
        <v>26</v>
      </c>
      <c r="C40" s="4" t="s">
        <v>27</v>
      </c>
      <c r="D40" s="4" t="s">
        <v>194</v>
      </c>
      <c r="E40" s="4" t="s">
        <v>195</v>
      </c>
      <c r="F40" s="6">
        <v>44611</v>
      </c>
      <c r="G40" s="6">
        <v>44612</v>
      </c>
      <c r="H40" s="4">
        <v>1</v>
      </c>
      <c r="I40" s="4">
        <v>1</v>
      </c>
      <c r="J40" s="4">
        <v>1</v>
      </c>
      <c r="K40" s="4" t="s">
        <v>30</v>
      </c>
      <c r="L40" s="4">
        <v>488</v>
      </c>
      <c r="M40" s="4">
        <v>488</v>
      </c>
      <c r="N40" s="4" t="s">
        <v>196</v>
      </c>
      <c r="O40" s="4" t="s">
        <v>32</v>
      </c>
      <c r="P40" s="4" t="s">
        <v>33</v>
      </c>
      <c r="Q40" s="4">
        <v>0</v>
      </c>
      <c r="R40" s="7">
        <v>44599</v>
      </c>
      <c r="S40" s="6">
        <v>44613</v>
      </c>
      <c r="T40" s="4" t="s">
        <v>34</v>
      </c>
      <c r="U40" s="4">
        <v>488</v>
      </c>
      <c r="V40" s="4">
        <v>0</v>
      </c>
      <c r="W40" s="4">
        <v>0</v>
      </c>
      <c r="X40" s="4" t="s">
        <v>197</v>
      </c>
      <c r="Y40" s="4" t="s">
        <v>198</v>
      </c>
    </row>
    <row r="41" s="4" customFormat="1" spans="1:25">
      <c r="A41" s="4" t="s">
        <v>199</v>
      </c>
      <c r="B41" s="4" t="s">
        <v>26</v>
      </c>
      <c r="C41" s="4" t="s">
        <v>27</v>
      </c>
      <c r="D41" s="4" t="s">
        <v>200</v>
      </c>
      <c r="E41" s="4" t="s">
        <v>201</v>
      </c>
      <c r="F41" s="6">
        <v>44603</v>
      </c>
      <c r="G41" s="6">
        <v>44607</v>
      </c>
      <c r="H41" s="4">
        <v>1</v>
      </c>
      <c r="I41" s="4">
        <v>4</v>
      </c>
      <c r="J41" s="4">
        <v>4</v>
      </c>
      <c r="K41" s="4" t="s">
        <v>30</v>
      </c>
      <c r="L41" s="4">
        <v>5784</v>
      </c>
      <c r="M41" s="4">
        <v>5784</v>
      </c>
      <c r="N41" s="4" t="s">
        <v>202</v>
      </c>
      <c r="O41" s="4" t="s">
        <v>32</v>
      </c>
      <c r="P41" s="4" t="s">
        <v>33</v>
      </c>
      <c r="Q41" s="4">
        <v>0</v>
      </c>
      <c r="R41" s="7">
        <v>44599</v>
      </c>
      <c r="S41" s="6">
        <v>44613</v>
      </c>
      <c r="T41" s="4" t="s">
        <v>34</v>
      </c>
      <c r="U41" s="4">
        <v>5784</v>
      </c>
      <c r="V41" s="4">
        <v>0</v>
      </c>
      <c r="W41" s="4">
        <v>0</v>
      </c>
      <c r="X41" s="4" t="s">
        <v>203</v>
      </c>
      <c r="Y41" s="4" t="s">
        <v>54</v>
      </c>
    </row>
    <row r="42" s="4" customFormat="1" spans="1:25">
      <c r="A42" s="4" t="s">
        <v>204</v>
      </c>
      <c r="B42" s="4" t="s">
        <v>26</v>
      </c>
      <c r="C42" s="4" t="s">
        <v>27</v>
      </c>
      <c r="D42" s="4" t="s">
        <v>205</v>
      </c>
      <c r="E42" s="4" t="s">
        <v>206</v>
      </c>
      <c r="F42" s="6">
        <v>44603</v>
      </c>
      <c r="G42" s="6">
        <v>44607</v>
      </c>
      <c r="H42" s="4">
        <v>2</v>
      </c>
      <c r="I42" s="4">
        <v>4</v>
      </c>
      <c r="J42" s="4">
        <v>8</v>
      </c>
      <c r="K42" s="4" t="s">
        <v>30</v>
      </c>
      <c r="L42" s="4">
        <v>7328</v>
      </c>
      <c r="M42" s="4">
        <v>7328</v>
      </c>
      <c r="N42" s="4" t="s">
        <v>207</v>
      </c>
      <c r="O42" s="4" t="s">
        <v>32</v>
      </c>
      <c r="P42" s="4" t="s">
        <v>33</v>
      </c>
      <c r="Q42" s="4">
        <v>0</v>
      </c>
      <c r="R42" s="7">
        <v>44599</v>
      </c>
      <c r="S42" s="6">
        <v>44613</v>
      </c>
      <c r="T42" s="4" t="s">
        <v>34</v>
      </c>
      <c r="U42" s="4">
        <v>7328</v>
      </c>
      <c r="V42" s="4">
        <v>0</v>
      </c>
      <c r="W42" s="4">
        <v>0</v>
      </c>
      <c r="X42" s="4" t="s">
        <v>208</v>
      </c>
      <c r="Y42" s="4" t="s">
        <v>209</v>
      </c>
    </row>
    <row r="43" s="4" customFormat="1" spans="1:25">
      <c r="A43" s="4" t="s">
        <v>199</v>
      </c>
      <c r="B43" s="4" t="s">
        <v>26</v>
      </c>
      <c r="C43" s="4" t="s">
        <v>55</v>
      </c>
      <c r="D43" s="4" t="s">
        <v>200</v>
      </c>
      <c r="E43" s="4" t="s">
        <v>201</v>
      </c>
      <c r="F43" s="6">
        <v>44603</v>
      </c>
      <c r="G43" s="6">
        <v>44607</v>
      </c>
      <c r="H43" s="4">
        <v>1</v>
      </c>
      <c r="I43" s="4">
        <v>4</v>
      </c>
      <c r="J43" s="4">
        <v>4</v>
      </c>
      <c r="K43" s="4" t="s">
        <v>30</v>
      </c>
      <c r="L43" s="4">
        <v>-5784</v>
      </c>
      <c r="M43" s="4">
        <v>-5784</v>
      </c>
      <c r="N43" s="4" t="s">
        <v>202</v>
      </c>
      <c r="O43" s="4" t="s">
        <v>32</v>
      </c>
      <c r="P43" s="4" t="s">
        <v>33</v>
      </c>
      <c r="Q43" s="4">
        <v>0</v>
      </c>
      <c r="R43" s="7">
        <v>44599</v>
      </c>
      <c r="S43" s="6">
        <v>44613</v>
      </c>
      <c r="T43" s="4" t="s">
        <v>34</v>
      </c>
      <c r="U43" s="4">
        <v>-5784</v>
      </c>
      <c r="V43" s="4">
        <v>0</v>
      </c>
      <c r="W43" s="4">
        <v>0</v>
      </c>
      <c r="X43" s="4" t="s">
        <v>203</v>
      </c>
      <c r="Y43" s="4" t="s">
        <v>54</v>
      </c>
    </row>
    <row r="44" s="4" customFormat="1" spans="1:25">
      <c r="A44" s="4" t="s">
        <v>210</v>
      </c>
      <c r="B44" s="4" t="s">
        <v>26</v>
      </c>
      <c r="C44" s="4" t="s">
        <v>27</v>
      </c>
      <c r="D44" s="4" t="s">
        <v>134</v>
      </c>
      <c r="E44" s="4" t="s">
        <v>211</v>
      </c>
      <c r="F44" s="6">
        <v>44604</v>
      </c>
      <c r="G44" s="6">
        <v>44606</v>
      </c>
      <c r="H44" s="4">
        <v>1</v>
      </c>
      <c r="I44" s="4">
        <v>2</v>
      </c>
      <c r="J44" s="4">
        <v>2</v>
      </c>
      <c r="K44" s="4" t="s">
        <v>30</v>
      </c>
      <c r="L44" s="4">
        <v>1526</v>
      </c>
      <c r="M44" s="4">
        <v>1526</v>
      </c>
      <c r="N44" s="4" t="s">
        <v>212</v>
      </c>
      <c r="O44" s="4" t="s">
        <v>32</v>
      </c>
      <c r="P44" s="4" t="s">
        <v>33</v>
      </c>
      <c r="Q44" s="4">
        <v>0</v>
      </c>
      <c r="R44" s="7">
        <v>44600</v>
      </c>
      <c r="S44" s="6">
        <v>44613</v>
      </c>
      <c r="T44" s="4" t="s">
        <v>34</v>
      </c>
      <c r="U44" s="4">
        <v>1526</v>
      </c>
      <c r="V44" s="4">
        <v>0</v>
      </c>
      <c r="W44" s="4">
        <v>0</v>
      </c>
      <c r="X44" s="4" t="s">
        <v>54</v>
      </c>
      <c r="Y44" s="4" t="s">
        <v>213</v>
      </c>
    </row>
    <row r="45" s="4" customFormat="1" spans="1:25">
      <c r="A45" s="4" t="s">
        <v>214</v>
      </c>
      <c r="B45" s="4" t="s">
        <v>26</v>
      </c>
      <c r="C45" s="4" t="s">
        <v>27</v>
      </c>
      <c r="D45" s="4" t="s">
        <v>134</v>
      </c>
      <c r="E45" s="4" t="s">
        <v>135</v>
      </c>
      <c r="F45" s="6">
        <v>44607</v>
      </c>
      <c r="G45" s="6">
        <v>44608</v>
      </c>
      <c r="H45" s="4">
        <v>2</v>
      </c>
      <c r="I45" s="4">
        <v>1</v>
      </c>
      <c r="J45" s="4">
        <v>2</v>
      </c>
      <c r="K45" s="4" t="s">
        <v>30</v>
      </c>
      <c r="L45" s="4">
        <v>1456</v>
      </c>
      <c r="M45" s="4">
        <v>1456</v>
      </c>
      <c r="N45" s="4" t="s">
        <v>215</v>
      </c>
      <c r="O45" s="4" t="s">
        <v>32</v>
      </c>
      <c r="P45" s="4" t="s">
        <v>33</v>
      </c>
      <c r="Q45" s="4">
        <v>0</v>
      </c>
      <c r="R45" s="7">
        <v>44600</v>
      </c>
      <c r="S45" s="6">
        <v>44613</v>
      </c>
      <c r="T45" s="4" t="s">
        <v>34</v>
      </c>
      <c r="U45" s="4">
        <v>1456</v>
      </c>
      <c r="V45" s="4">
        <v>0</v>
      </c>
      <c r="W45" s="4">
        <v>0</v>
      </c>
      <c r="X45" s="4" t="s">
        <v>216</v>
      </c>
      <c r="Y45" s="4" t="s">
        <v>217</v>
      </c>
    </row>
    <row r="46" s="4" customFormat="1" spans="1:25">
      <c r="A46" s="4" t="s">
        <v>218</v>
      </c>
      <c r="B46" s="4" t="s">
        <v>26</v>
      </c>
      <c r="C46" s="4" t="s">
        <v>27</v>
      </c>
      <c r="D46" s="4" t="s">
        <v>134</v>
      </c>
      <c r="E46" s="4" t="s">
        <v>135</v>
      </c>
      <c r="F46" s="6">
        <v>44608</v>
      </c>
      <c r="G46" s="6">
        <v>44609</v>
      </c>
      <c r="H46" s="4">
        <v>1</v>
      </c>
      <c r="I46" s="4">
        <v>1</v>
      </c>
      <c r="J46" s="4">
        <v>1</v>
      </c>
      <c r="K46" s="4" t="s">
        <v>30</v>
      </c>
      <c r="L46" s="4">
        <v>220</v>
      </c>
      <c r="M46" s="4">
        <v>220</v>
      </c>
      <c r="N46" s="4" t="s">
        <v>215</v>
      </c>
      <c r="O46" s="4" t="s">
        <v>32</v>
      </c>
      <c r="P46" s="4" t="s">
        <v>33</v>
      </c>
      <c r="Q46" s="4">
        <v>0</v>
      </c>
      <c r="R46" s="7">
        <v>44600</v>
      </c>
      <c r="S46" s="6">
        <v>44613</v>
      </c>
      <c r="T46" s="4" t="s">
        <v>34</v>
      </c>
      <c r="U46" s="4">
        <v>220</v>
      </c>
      <c r="V46" s="4">
        <v>0</v>
      </c>
      <c r="W46" s="4">
        <v>0</v>
      </c>
      <c r="X46" s="4" t="s">
        <v>54</v>
      </c>
      <c r="Y46" s="4" t="s">
        <v>54</v>
      </c>
    </row>
    <row r="47" s="4" customFormat="1" spans="1:25">
      <c r="A47" s="4" t="s">
        <v>219</v>
      </c>
      <c r="B47" s="4" t="s">
        <v>26</v>
      </c>
      <c r="C47" s="4" t="s">
        <v>27</v>
      </c>
      <c r="D47" s="4" t="s">
        <v>44</v>
      </c>
      <c r="E47" s="4" t="s">
        <v>45</v>
      </c>
      <c r="F47" s="6">
        <v>44606</v>
      </c>
      <c r="G47" s="6">
        <v>44607</v>
      </c>
      <c r="H47" s="4">
        <v>1</v>
      </c>
      <c r="I47" s="4">
        <v>1</v>
      </c>
      <c r="J47" s="4">
        <v>1</v>
      </c>
      <c r="K47" s="4" t="s">
        <v>30</v>
      </c>
      <c r="L47" s="4">
        <v>729</v>
      </c>
      <c r="M47" s="4">
        <v>729</v>
      </c>
      <c r="N47" s="4" t="s">
        <v>220</v>
      </c>
      <c r="O47" s="4" t="s">
        <v>32</v>
      </c>
      <c r="P47" s="4" t="s">
        <v>33</v>
      </c>
      <c r="Q47" s="4">
        <v>0</v>
      </c>
      <c r="R47" s="7">
        <v>44601</v>
      </c>
      <c r="S47" s="6">
        <v>44613</v>
      </c>
      <c r="T47" s="4" t="s">
        <v>34</v>
      </c>
      <c r="U47" s="4">
        <v>729</v>
      </c>
      <c r="V47" s="4">
        <v>0</v>
      </c>
      <c r="W47" s="4">
        <v>0</v>
      </c>
      <c r="X47" s="4" t="s">
        <v>221</v>
      </c>
      <c r="Y47" s="4" t="s">
        <v>222</v>
      </c>
    </row>
    <row r="48" s="4" customFormat="1" spans="1:25">
      <c r="A48" s="4" t="s">
        <v>223</v>
      </c>
      <c r="B48" s="4" t="s">
        <v>26</v>
      </c>
      <c r="C48" s="4" t="s">
        <v>27</v>
      </c>
      <c r="D48" s="4" t="s">
        <v>224</v>
      </c>
      <c r="E48" s="4" t="s">
        <v>225</v>
      </c>
      <c r="F48" s="6">
        <v>44609</v>
      </c>
      <c r="G48" s="6">
        <v>44610</v>
      </c>
      <c r="H48" s="4">
        <v>1</v>
      </c>
      <c r="I48" s="4">
        <v>1</v>
      </c>
      <c r="J48" s="4">
        <v>1</v>
      </c>
      <c r="K48" s="4" t="s">
        <v>30</v>
      </c>
      <c r="L48" s="4">
        <v>603</v>
      </c>
      <c r="M48" s="4">
        <v>603</v>
      </c>
      <c r="N48" s="4" t="s">
        <v>226</v>
      </c>
      <c r="O48" s="4" t="s">
        <v>32</v>
      </c>
      <c r="P48" s="4" t="s">
        <v>33</v>
      </c>
      <c r="Q48" s="4">
        <v>0</v>
      </c>
      <c r="R48" s="7">
        <v>44601</v>
      </c>
      <c r="S48" s="6">
        <v>44613</v>
      </c>
      <c r="T48" s="4" t="s">
        <v>34</v>
      </c>
      <c r="U48" s="4">
        <v>603</v>
      </c>
      <c r="V48" s="4">
        <v>0</v>
      </c>
      <c r="W48" s="4">
        <v>0</v>
      </c>
      <c r="X48" s="4" t="s">
        <v>227</v>
      </c>
      <c r="Y48" s="4" t="s">
        <v>228</v>
      </c>
    </row>
    <row r="49" s="4" customFormat="1" spans="1:25">
      <c r="A49" s="4" t="s">
        <v>187</v>
      </c>
      <c r="B49" s="4" t="s">
        <v>26</v>
      </c>
      <c r="C49" s="4" t="s">
        <v>229</v>
      </c>
      <c r="D49" s="4" t="s">
        <v>188</v>
      </c>
      <c r="E49" s="4" t="s">
        <v>189</v>
      </c>
      <c r="F49" s="6">
        <v>44603</v>
      </c>
      <c r="G49" s="6">
        <v>44609</v>
      </c>
      <c r="H49" s="4">
        <v>1</v>
      </c>
      <c r="I49" s="4">
        <v>6</v>
      </c>
      <c r="J49" s="4">
        <v>6</v>
      </c>
      <c r="K49" s="4" t="s">
        <v>30</v>
      </c>
      <c r="L49" s="4">
        <v>-1760</v>
      </c>
      <c r="M49" s="4">
        <v>-1760</v>
      </c>
      <c r="N49" s="4" t="s">
        <v>190</v>
      </c>
      <c r="O49" s="4" t="s">
        <v>32</v>
      </c>
      <c r="P49" s="4" t="s">
        <v>33</v>
      </c>
      <c r="Q49" s="4">
        <v>0</v>
      </c>
      <c r="R49" s="7">
        <v>44598</v>
      </c>
      <c r="S49" s="6">
        <v>44613</v>
      </c>
      <c r="T49" s="4" t="s">
        <v>34</v>
      </c>
      <c r="U49" s="4">
        <v>-1760</v>
      </c>
      <c r="V49" s="4">
        <v>0</v>
      </c>
      <c r="W49" s="4">
        <v>0</v>
      </c>
      <c r="X49" s="4" t="s">
        <v>191</v>
      </c>
      <c r="Y49" s="4" t="s">
        <v>192</v>
      </c>
    </row>
    <row r="50" s="4" customFormat="1" spans="1:25">
      <c r="A50" s="4" t="s">
        <v>230</v>
      </c>
      <c r="B50" s="4" t="s">
        <v>26</v>
      </c>
      <c r="C50" s="4" t="s">
        <v>27</v>
      </c>
      <c r="D50" s="4" t="s">
        <v>44</v>
      </c>
      <c r="E50" s="4" t="s">
        <v>45</v>
      </c>
      <c r="F50" s="6">
        <v>44606</v>
      </c>
      <c r="G50" s="6">
        <v>44608</v>
      </c>
      <c r="H50" s="4">
        <v>1</v>
      </c>
      <c r="I50" s="4">
        <v>2</v>
      </c>
      <c r="J50" s="4">
        <v>2</v>
      </c>
      <c r="K50" s="4" t="s">
        <v>30</v>
      </c>
      <c r="L50" s="4">
        <v>1538</v>
      </c>
      <c r="M50" s="4">
        <v>1538</v>
      </c>
      <c r="N50" s="4" t="s">
        <v>231</v>
      </c>
      <c r="O50" s="4" t="s">
        <v>32</v>
      </c>
      <c r="P50" s="4" t="s">
        <v>33</v>
      </c>
      <c r="Q50" s="4">
        <v>0</v>
      </c>
      <c r="R50" s="7">
        <v>44602</v>
      </c>
      <c r="S50" s="6">
        <v>44613</v>
      </c>
      <c r="T50" s="4" t="s">
        <v>34</v>
      </c>
      <c r="U50" s="4">
        <v>1538</v>
      </c>
      <c r="V50" s="4">
        <v>0</v>
      </c>
      <c r="W50" s="4">
        <v>0</v>
      </c>
      <c r="X50" s="4" t="s">
        <v>232</v>
      </c>
      <c r="Y50" s="4" t="s">
        <v>233</v>
      </c>
    </row>
    <row r="51" s="4" customFormat="1" spans="1:25">
      <c r="A51" s="4" t="s">
        <v>234</v>
      </c>
      <c r="B51" s="4" t="s">
        <v>26</v>
      </c>
      <c r="C51" s="4" t="s">
        <v>27</v>
      </c>
      <c r="D51" s="4" t="s">
        <v>235</v>
      </c>
      <c r="E51" s="4" t="s">
        <v>236</v>
      </c>
      <c r="F51" s="6">
        <v>44603</v>
      </c>
      <c r="G51" s="6">
        <v>44608</v>
      </c>
      <c r="H51" s="4">
        <v>1</v>
      </c>
      <c r="I51" s="4">
        <v>5</v>
      </c>
      <c r="J51" s="4">
        <v>5</v>
      </c>
      <c r="K51" s="4" t="s">
        <v>30</v>
      </c>
      <c r="L51" s="4">
        <v>3390</v>
      </c>
      <c r="M51" s="4">
        <v>3390</v>
      </c>
      <c r="N51" s="4" t="s">
        <v>237</v>
      </c>
      <c r="O51" s="4" t="s">
        <v>32</v>
      </c>
      <c r="P51" s="4" t="s">
        <v>33</v>
      </c>
      <c r="Q51" s="4">
        <v>0</v>
      </c>
      <c r="R51" s="7">
        <v>44602</v>
      </c>
      <c r="S51" s="6">
        <v>44613</v>
      </c>
      <c r="T51" s="4" t="s">
        <v>34</v>
      </c>
      <c r="U51" s="4">
        <v>3390</v>
      </c>
      <c r="V51" s="4">
        <v>0</v>
      </c>
      <c r="W51" s="4">
        <v>0</v>
      </c>
      <c r="X51" s="4" t="s">
        <v>238</v>
      </c>
      <c r="Y51" s="4" t="s">
        <v>54</v>
      </c>
    </row>
    <row r="52" s="4" customFormat="1" spans="1:25">
      <c r="A52" s="4" t="s">
        <v>234</v>
      </c>
      <c r="B52" s="4" t="s">
        <v>26</v>
      </c>
      <c r="C52" s="4" t="s">
        <v>55</v>
      </c>
      <c r="D52" s="4" t="s">
        <v>235</v>
      </c>
      <c r="E52" s="4" t="s">
        <v>236</v>
      </c>
      <c r="F52" s="6">
        <v>44603</v>
      </c>
      <c r="G52" s="6">
        <v>44608</v>
      </c>
      <c r="H52" s="4">
        <v>1</v>
      </c>
      <c r="I52" s="4">
        <v>5</v>
      </c>
      <c r="J52" s="4">
        <v>5</v>
      </c>
      <c r="K52" s="4" t="s">
        <v>30</v>
      </c>
      <c r="L52" s="4">
        <v>-3390</v>
      </c>
      <c r="M52" s="4">
        <v>-3390</v>
      </c>
      <c r="N52" s="4" t="s">
        <v>237</v>
      </c>
      <c r="O52" s="4" t="s">
        <v>32</v>
      </c>
      <c r="P52" s="4" t="s">
        <v>33</v>
      </c>
      <c r="Q52" s="4">
        <v>0</v>
      </c>
      <c r="R52" s="7">
        <v>44602</v>
      </c>
      <c r="S52" s="6">
        <v>44613</v>
      </c>
      <c r="T52" s="4" t="s">
        <v>34</v>
      </c>
      <c r="U52" s="4">
        <v>-3390</v>
      </c>
      <c r="V52" s="4">
        <v>0</v>
      </c>
      <c r="W52" s="4">
        <v>0</v>
      </c>
      <c r="X52" s="4" t="s">
        <v>238</v>
      </c>
      <c r="Y52" s="4" t="s">
        <v>54</v>
      </c>
    </row>
    <row r="53" s="4" customFormat="1" spans="1:25">
      <c r="A53" s="4" t="s">
        <v>139</v>
      </c>
      <c r="B53" s="4" t="s">
        <v>26</v>
      </c>
      <c r="C53" s="4" t="s">
        <v>55</v>
      </c>
      <c r="D53" s="4" t="s">
        <v>140</v>
      </c>
      <c r="E53" s="4" t="s">
        <v>141</v>
      </c>
      <c r="F53" s="6">
        <v>44604</v>
      </c>
      <c r="G53" s="6">
        <v>44607</v>
      </c>
      <c r="H53" s="4">
        <v>1</v>
      </c>
      <c r="I53" s="4">
        <v>3</v>
      </c>
      <c r="J53" s="4">
        <v>3</v>
      </c>
      <c r="K53" s="4" t="s">
        <v>30</v>
      </c>
      <c r="L53" s="4">
        <v>-3975</v>
      </c>
      <c r="M53" s="4">
        <v>-3975</v>
      </c>
      <c r="N53" s="4" t="s">
        <v>142</v>
      </c>
      <c r="O53" s="4" t="s">
        <v>32</v>
      </c>
      <c r="P53" s="4" t="s">
        <v>33</v>
      </c>
      <c r="Q53" s="4">
        <v>0</v>
      </c>
      <c r="R53" s="7">
        <v>44590</v>
      </c>
      <c r="S53" s="6">
        <v>44613</v>
      </c>
      <c r="T53" s="4" t="s">
        <v>34</v>
      </c>
      <c r="U53" s="4">
        <v>-3975</v>
      </c>
      <c r="V53" s="4">
        <v>0</v>
      </c>
      <c r="W53" s="4">
        <v>0</v>
      </c>
      <c r="X53" s="4" t="s">
        <v>143</v>
      </c>
      <c r="Y53" s="4" t="s">
        <v>144</v>
      </c>
    </row>
    <row r="54" s="4" customFormat="1" spans="1:25">
      <c r="A54" s="4" t="s">
        <v>239</v>
      </c>
      <c r="B54" s="4" t="s">
        <v>26</v>
      </c>
      <c r="C54" s="4" t="s">
        <v>27</v>
      </c>
      <c r="D54" s="4" t="s">
        <v>200</v>
      </c>
      <c r="E54" s="4" t="s">
        <v>240</v>
      </c>
      <c r="F54" s="6">
        <v>44605</v>
      </c>
      <c r="G54" s="6">
        <v>44606</v>
      </c>
      <c r="H54" s="4">
        <v>1</v>
      </c>
      <c r="I54" s="4">
        <v>1</v>
      </c>
      <c r="J54" s="4">
        <v>1</v>
      </c>
      <c r="K54" s="4" t="s">
        <v>30</v>
      </c>
      <c r="L54" s="4">
        <v>1935</v>
      </c>
      <c r="M54" s="4">
        <v>1935</v>
      </c>
      <c r="N54" s="4" t="s">
        <v>241</v>
      </c>
      <c r="O54" s="4" t="s">
        <v>32</v>
      </c>
      <c r="P54" s="4" t="s">
        <v>33</v>
      </c>
      <c r="Q54" s="4">
        <v>0</v>
      </c>
      <c r="R54" s="7">
        <v>44603</v>
      </c>
      <c r="S54" s="6">
        <v>44613</v>
      </c>
      <c r="T54" s="4" t="s">
        <v>34</v>
      </c>
      <c r="U54" s="4">
        <v>1935</v>
      </c>
      <c r="V54" s="4">
        <v>0</v>
      </c>
      <c r="W54" s="4">
        <v>0</v>
      </c>
      <c r="X54" s="4" t="s">
        <v>242</v>
      </c>
      <c r="Y54" s="4" t="s">
        <v>54</v>
      </c>
    </row>
    <row r="55" s="4" customFormat="1" spans="1:25">
      <c r="A55" s="4" t="s">
        <v>239</v>
      </c>
      <c r="B55" s="4" t="s">
        <v>26</v>
      </c>
      <c r="C55" s="4" t="s">
        <v>55</v>
      </c>
      <c r="D55" s="4" t="s">
        <v>200</v>
      </c>
      <c r="E55" s="4" t="s">
        <v>240</v>
      </c>
      <c r="F55" s="6">
        <v>44605</v>
      </c>
      <c r="G55" s="6">
        <v>44606</v>
      </c>
      <c r="H55" s="4">
        <v>1</v>
      </c>
      <c r="I55" s="4">
        <v>1</v>
      </c>
      <c r="J55" s="4">
        <v>1</v>
      </c>
      <c r="K55" s="4" t="s">
        <v>30</v>
      </c>
      <c r="L55" s="4">
        <v>-1935</v>
      </c>
      <c r="M55" s="4">
        <v>-1935</v>
      </c>
      <c r="N55" s="4" t="s">
        <v>241</v>
      </c>
      <c r="O55" s="4" t="s">
        <v>32</v>
      </c>
      <c r="P55" s="4" t="s">
        <v>33</v>
      </c>
      <c r="Q55" s="4">
        <v>0</v>
      </c>
      <c r="R55" s="7">
        <v>44603</v>
      </c>
      <c r="S55" s="6">
        <v>44613</v>
      </c>
      <c r="T55" s="4" t="s">
        <v>34</v>
      </c>
      <c r="U55" s="4">
        <v>-1935</v>
      </c>
      <c r="V55" s="4">
        <v>0</v>
      </c>
      <c r="W55" s="4">
        <v>0</v>
      </c>
      <c r="X55" s="4" t="s">
        <v>242</v>
      </c>
      <c r="Y55" s="4" t="s">
        <v>54</v>
      </c>
    </row>
    <row r="56" s="4" customFormat="1" spans="1:25">
      <c r="A56" s="4" t="s">
        <v>243</v>
      </c>
      <c r="B56" s="4" t="s">
        <v>26</v>
      </c>
      <c r="C56" s="4" t="s">
        <v>27</v>
      </c>
      <c r="D56" s="4" t="s">
        <v>44</v>
      </c>
      <c r="E56" s="4" t="s">
        <v>45</v>
      </c>
      <c r="F56" s="6">
        <v>44606</v>
      </c>
      <c r="G56" s="6">
        <v>44607</v>
      </c>
      <c r="H56" s="4">
        <v>1</v>
      </c>
      <c r="I56" s="4">
        <v>1</v>
      </c>
      <c r="J56" s="4">
        <v>1</v>
      </c>
      <c r="K56" s="4" t="s">
        <v>30</v>
      </c>
      <c r="L56" s="4">
        <v>779</v>
      </c>
      <c r="M56" s="4">
        <v>779</v>
      </c>
      <c r="N56" s="4" t="s">
        <v>244</v>
      </c>
      <c r="O56" s="4" t="s">
        <v>32</v>
      </c>
      <c r="P56" s="4" t="s">
        <v>33</v>
      </c>
      <c r="Q56" s="4">
        <v>0</v>
      </c>
      <c r="R56" s="7">
        <v>44604</v>
      </c>
      <c r="S56" s="6">
        <v>44613</v>
      </c>
      <c r="T56" s="4" t="s">
        <v>34</v>
      </c>
      <c r="U56" s="4">
        <v>779</v>
      </c>
      <c r="V56" s="4">
        <v>0</v>
      </c>
      <c r="W56" s="4">
        <v>0</v>
      </c>
      <c r="X56" s="4" t="s">
        <v>245</v>
      </c>
      <c r="Y56" s="4" t="s">
        <v>246</v>
      </c>
    </row>
    <row r="57" s="4" customFormat="1" spans="1:25">
      <c r="A57" s="4" t="s">
        <v>247</v>
      </c>
      <c r="B57" s="4" t="s">
        <v>26</v>
      </c>
      <c r="C57" s="4" t="s">
        <v>27</v>
      </c>
      <c r="D57" s="4" t="s">
        <v>248</v>
      </c>
      <c r="E57" s="4" t="s">
        <v>249</v>
      </c>
      <c r="F57" s="6">
        <v>44604</v>
      </c>
      <c r="G57" s="6">
        <v>44608</v>
      </c>
      <c r="H57" s="4">
        <v>1</v>
      </c>
      <c r="I57" s="4">
        <v>4</v>
      </c>
      <c r="J57" s="4">
        <v>4</v>
      </c>
      <c r="K57" s="4" t="s">
        <v>30</v>
      </c>
      <c r="L57" s="4">
        <v>1996</v>
      </c>
      <c r="M57" s="4">
        <v>1996</v>
      </c>
      <c r="N57" s="4" t="s">
        <v>250</v>
      </c>
      <c r="O57" s="4" t="s">
        <v>32</v>
      </c>
      <c r="P57" s="4" t="s">
        <v>33</v>
      </c>
      <c r="Q57" s="4">
        <v>0</v>
      </c>
      <c r="R57" s="7">
        <v>44604</v>
      </c>
      <c r="S57" s="6">
        <v>44613</v>
      </c>
      <c r="T57" s="4" t="s">
        <v>34</v>
      </c>
      <c r="U57" s="4">
        <v>1996</v>
      </c>
      <c r="V57" s="4">
        <v>0</v>
      </c>
      <c r="W57" s="4">
        <v>0</v>
      </c>
      <c r="X57" s="4" t="s">
        <v>251</v>
      </c>
      <c r="Y57" s="4" t="s">
        <v>252</v>
      </c>
    </row>
    <row r="58" s="4" customFormat="1" spans="1:25">
      <c r="A58" s="4" t="s">
        <v>253</v>
      </c>
      <c r="B58" s="4" t="s">
        <v>26</v>
      </c>
      <c r="C58" s="4" t="s">
        <v>27</v>
      </c>
      <c r="D58" s="4" t="s">
        <v>254</v>
      </c>
      <c r="E58" s="4" t="s">
        <v>255</v>
      </c>
      <c r="F58" s="6">
        <v>44605</v>
      </c>
      <c r="G58" s="6">
        <v>44609</v>
      </c>
      <c r="H58" s="4">
        <v>1</v>
      </c>
      <c r="I58" s="4">
        <v>4</v>
      </c>
      <c r="J58" s="4">
        <v>4</v>
      </c>
      <c r="K58" s="4" t="s">
        <v>30</v>
      </c>
      <c r="L58" s="4">
        <v>1128</v>
      </c>
      <c r="M58" s="4">
        <v>1128</v>
      </c>
      <c r="N58" s="4" t="s">
        <v>256</v>
      </c>
      <c r="O58" s="4" t="s">
        <v>32</v>
      </c>
      <c r="P58" s="4" t="s">
        <v>33</v>
      </c>
      <c r="Q58" s="4">
        <v>0</v>
      </c>
      <c r="R58" s="7">
        <v>44604</v>
      </c>
      <c r="S58" s="6">
        <v>44613</v>
      </c>
      <c r="T58" s="4" t="s">
        <v>34</v>
      </c>
      <c r="U58" s="4">
        <v>1128</v>
      </c>
      <c r="V58" s="4">
        <v>0</v>
      </c>
      <c r="W58" s="4">
        <v>0</v>
      </c>
      <c r="X58" s="4" t="s">
        <v>257</v>
      </c>
      <c r="Y58" s="4" t="s">
        <v>54</v>
      </c>
    </row>
    <row r="59" s="4" customFormat="1" spans="1:25">
      <c r="A59" s="4" t="s">
        <v>258</v>
      </c>
      <c r="B59" s="4" t="s">
        <v>26</v>
      </c>
      <c r="C59" s="4" t="s">
        <v>27</v>
      </c>
      <c r="D59" s="4" t="s">
        <v>254</v>
      </c>
      <c r="E59" s="4" t="s">
        <v>255</v>
      </c>
      <c r="F59" s="6">
        <v>44605</v>
      </c>
      <c r="G59" s="6">
        <v>44607</v>
      </c>
      <c r="H59" s="4">
        <v>1</v>
      </c>
      <c r="I59" s="4">
        <v>2</v>
      </c>
      <c r="J59" s="4">
        <v>2</v>
      </c>
      <c r="K59" s="4" t="s">
        <v>30</v>
      </c>
      <c r="L59" s="4">
        <v>584</v>
      </c>
      <c r="M59" s="4">
        <v>584</v>
      </c>
      <c r="N59" s="4" t="s">
        <v>259</v>
      </c>
      <c r="O59" s="4" t="s">
        <v>32</v>
      </c>
      <c r="P59" s="4" t="s">
        <v>33</v>
      </c>
      <c r="Q59" s="4">
        <v>0</v>
      </c>
      <c r="R59" s="7">
        <v>44604</v>
      </c>
      <c r="S59" s="6">
        <v>44613</v>
      </c>
      <c r="T59" s="4" t="s">
        <v>34</v>
      </c>
      <c r="U59" s="4">
        <v>584</v>
      </c>
      <c r="V59" s="4">
        <v>0</v>
      </c>
      <c r="W59" s="4">
        <v>0</v>
      </c>
      <c r="X59" s="4" t="s">
        <v>260</v>
      </c>
      <c r="Y59" s="4" t="s">
        <v>54</v>
      </c>
    </row>
    <row r="60" s="4" customFormat="1" spans="1:25">
      <c r="A60" s="4" t="s">
        <v>253</v>
      </c>
      <c r="B60" s="4" t="s">
        <v>26</v>
      </c>
      <c r="C60" s="4" t="s">
        <v>55</v>
      </c>
      <c r="D60" s="4" t="s">
        <v>254</v>
      </c>
      <c r="E60" s="4" t="s">
        <v>255</v>
      </c>
      <c r="F60" s="6">
        <v>44605</v>
      </c>
      <c r="G60" s="6">
        <v>44609</v>
      </c>
      <c r="H60" s="4">
        <v>1</v>
      </c>
      <c r="I60" s="4">
        <v>4</v>
      </c>
      <c r="J60" s="4">
        <v>4</v>
      </c>
      <c r="K60" s="4" t="s">
        <v>30</v>
      </c>
      <c r="L60" s="4">
        <v>-1128</v>
      </c>
      <c r="M60" s="4">
        <v>-1128</v>
      </c>
      <c r="N60" s="4" t="s">
        <v>256</v>
      </c>
      <c r="O60" s="4" t="s">
        <v>32</v>
      </c>
      <c r="P60" s="4" t="s">
        <v>33</v>
      </c>
      <c r="Q60" s="4">
        <v>0</v>
      </c>
      <c r="R60" s="7">
        <v>44604</v>
      </c>
      <c r="S60" s="6">
        <v>44613</v>
      </c>
      <c r="T60" s="4" t="s">
        <v>34</v>
      </c>
      <c r="U60" s="4">
        <v>-1128</v>
      </c>
      <c r="V60" s="4">
        <v>0</v>
      </c>
      <c r="W60" s="4">
        <v>0</v>
      </c>
      <c r="X60" s="4" t="s">
        <v>257</v>
      </c>
      <c r="Y60" s="4" t="s">
        <v>54</v>
      </c>
    </row>
    <row r="61" s="4" customFormat="1" spans="1:25">
      <c r="A61" s="4" t="s">
        <v>261</v>
      </c>
      <c r="B61" s="4" t="s">
        <v>26</v>
      </c>
      <c r="C61" s="4" t="s">
        <v>27</v>
      </c>
      <c r="D61" s="4" t="s">
        <v>262</v>
      </c>
      <c r="E61" s="4" t="s">
        <v>263</v>
      </c>
      <c r="F61" s="6">
        <v>44607</v>
      </c>
      <c r="G61" s="6">
        <v>44610</v>
      </c>
      <c r="H61" s="4">
        <v>1</v>
      </c>
      <c r="I61" s="4">
        <v>3</v>
      </c>
      <c r="J61" s="4">
        <v>3</v>
      </c>
      <c r="K61" s="4" t="s">
        <v>30</v>
      </c>
      <c r="L61" s="4">
        <v>3816</v>
      </c>
      <c r="M61" s="4">
        <v>3816</v>
      </c>
      <c r="N61" s="4" t="s">
        <v>264</v>
      </c>
      <c r="O61" s="4" t="s">
        <v>32</v>
      </c>
      <c r="P61" s="4" t="s">
        <v>33</v>
      </c>
      <c r="Q61" s="4">
        <v>0</v>
      </c>
      <c r="R61" s="7">
        <v>44604</v>
      </c>
      <c r="S61" s="6">
        <v>44613</v>
      </c>
      <c r="T61" s="4" t="s">
        <v>34</v>
      </c>
      <c r="U61" s="4">
        <v>3816</v>
      </c>
      <c r="V61" s="4">
        <v>0</v>
      </c>
      <c r="W61" s="4">
        <v>0</v>
      </c>
      <c r="X61" s="4" t="s">
        <v>265</v>
      </c>
      <c r="Y61" s="4" t="s">
        <v>54</v>
      </c>
    </row>
    <row r="62" s="4" customFormat="1" spans="1:25">
      <c r="A62" s="4" t="s">
        <v>258</v>
      </c>
      <c r="B62" s="4" t="s">
        <v>26</v>
      </c>
      <c r="C62" s="4" t="s">
        <v>55</v>
      </c>
      <c r="D62" s="4" t="s">
        <v>254</v>
      </c>
      <c r="E62" s="4" t="s">
        <v>255</v>
      </c>
      <c r="F62" s="6">
        <v>44605</v>
      </c>
      <c r="G62" s="6">
        <v>44607</v>
      </c>
      <c r="H62" s="4">
        <v>1</v>
      </c>
      <c r="I62" s="4">
        <v>2</v>
      </c>
      <c r="J62" s="4">
        <v>2</v>
      </c>
      <c r="K62" s="4" t="s">
        <v>30</v>
      </c>
      <c r="L62" s="4">
        <v>-584</v>
      </c>
      <c r="M62" s="4">
        <v>-584</v>
      </c>
      <c r="N62" s="4" t="s">
        <v>259</v>
      </c>
      <c r="O62" s="4" t="s">
        <v>32</v>
      </c>
      <c r="P62" s="4" t="s">
        <v>33</v>
      </c>
      <c r="Q62" s="4">
        <v>0</v>
      </c>
      <c r="R62" s="7">
        <v>44604</v>
      </c>
      <c r="S62" s="6">
        <v>44613</v>
      </c>
      <c r="T62" s="4" t="s">
        <v>34</v>
      </c>
      <c r="U62" s="4">
        <v>-584</v>
      </c>
      <c r="V62" s="4">
        <v>0</v>
      </c>
      <c r="W62" s="4">
        <v>0</v>
      </c>
      <c r="X62" s="4" t="s">
        <v>260</v>
      </c>
      <c r="Y62" s="4" t="s">
        <v>54</v>
      </c>
    </row>
    <row r="63" s="4" customFormat="1" spans="1:25">
      <c r="A63" s="4" t="s">
        <v>261</v>
      </c>
      <c r="B63" s="4" t="s">
        <v>26</v>
      </c>
      <c r="C63" s="4" t="s">
        <v>55</v>
      </c>
      <c r="D63" s="4" t="s">
        <v>262</v>
      </c>
      <c r="E63" s="4" t="s">
        <v>263</v>
      </c>
      <c r="F63" s="6">
        <v>44607</v>
      </c>
      <c r="G63" s="6">
        <v>44610</v>
      </c>
      <c r="H63" s="4">
        <v>1</v>
      </c>
      <c r="I63" s="4">
        <v>3</v>
      </c>
      <c r="J63" s="4">
        <v>3</v>
      </c>
      <c r="K63" s="4" t="s">
        <v>30</v>
      </c>
      <c r="L63" s="4">
        <v>-3816</v>
      </c>
      <c r="M63" s="4">
        <v>-3816</v>
      </c>
      <c r="N63" s="4" t="s">
        <v>264</v>
      </c>
      <c r="O63" s="4" t="s">
        <v>32</v>
      </c>
      <c r="P63" s="4" t="s">
        <v>33</v>
      </c>
      <c r="Q63" s="4">
        <v>0</v>
      </c>
      <c r="R63" s="7">
        <v>44604</v>
      </c>
      <c r="S63" s="6">
        <v>44613</v>
      </c>
      <c r="T63" s="4" t="s">
        <v>34</v>
      </c>
      <c r="U63" s="4">
        <v>-3816</v>
      </c>
      <c r="V63" s="4">
        <v>0</v>
      </c>
      <c r="W63" s="4">
        <v>0</v>
      </c>
      <c r="X63" s="4" t="s">
        <v>265</v>
      </c>
      <c r="Y63" s="4" t="s">
        <v>54</v>
      </c>
    </row>
    <row r="64" s="4" customFormat="1" spans="1:25">
      <c r="A64" s="4" t="s">
        <v>266</v>
      </c>
      <c r="B64" s="4" t="s">
        <v>26</v>
      </c>
      <c r="C64" s="4" t="s">
        <v>27</v>
      </c>
      <c r="D64" s="4" t="s">
        <v>267</v>
      </c>
      <c r="E64" s="4" t="s">
        <v>268</v>
      </c>
      <c r="F64" s="6">
        <v>44606</v>
      </c>
      <c r="G64" s="6">
        <v>44607</v>
      </c>
      <c r="H64" s="4">
        <v>1</v>
      </c>
      <c r="I64" s="4">
        <v>1</v>
      </c>
      <c r="J64" s="4">
        <v>1</v>
      </c>
      <c r="K64" s="4" t="s">
        <v>30</v>
      </c>
      <c r="L64" s="4">
        <v>390</v>
      </c>
      <c r="M64" s="4">
        <v>390</v>
      </c>
      <c r="N64" s="4" t="s">
        <v>269</v>
      </c>
      <c r="O64" s="4" t="s">
        <v>32</v>
      </c>
      <c r="P64" s="4" t="s">
        <v>33</v>
      </c>
      <c r="Q64" s="4">
        <v>0</v>
      </c>
      <c r="R64" s="7">
        <v>44605</v>
      </c>
      <c r="S64" s="6">
        <v>44613</v>
      </c>
      <c r="T64" s="4" t="s">
        <v>34</v>
      </c>
      <c r="U64" s="4">
        <v>390</v>
      </c>
      <c r="V64" s="4">
        <v>0</v>
      </c>
      <c r="W64" s="4">
        <v>0</v>
      </c>
      <c r="X64" s="4" t="s">
        <v>270</v>
      </c>
      <c r="Y64" s="4" t="s">
        <v>271</v>
      </c>
    </row>
    <row r="65" s="4" customFormat="1" spans="1:25">
      <c r="A65" s="4" t="s">
        <v>272</v>
      </c>
      <c r="B65" s="4" t="s">
        <v>26</v>
      </c>
      <c r="C65" s="4" t="s">
        <v>27</v>
      </c>
      <c r="D65" s="4" t="s">
        <v>273</v>
      </c>
      <c r="E65" s="4" t="s">
        <v>274</v>
      </c>
      <c r="F65" s="6">
        <v>44606</v>
      </c>
      <c r="G65" s="6">
        <v>44607</v>
      </c>
      <c r="H65" s="4">
        <v>1</v>
      </c>
      <c r="I65" s="4">
        <v>1</v>
      </c>
      <c r="J65" s="4">
        <v>1</v>
      </c>
      <c r="K65" s="4" t="s">
        <v>30</v>
      </c>
      <c r="L65" s="4">
        <v>552</v>
      </c>
      <c r="M65" s="4">
        <v>552</v>
      </c>
      <c r="N65" s="4" t="s">
        <v>275</v>
      </c>
      <c r="O65" s="4" t="s">
        <v>32</v>
      </c>
      <c r="P65" s="4" t="s">
        <v>33</v>
      </c>
      <c r="Q65" s="4">
        <v>0</v>
      </c>
      <c r="R65" s="7">
        <v>44605</v>
      </c>
      <c r="S65" s="6">
        <v>44613</v>
      </c>
      <c r="T65" s="4" t="s">
        <v>34</v>
      </c>
      <c r="U65" s="4">
        <v>552</v>
      </c>
      <c r="V65" s="4">
        <v>0</v>
      </c>
      <c r="W65" s="4">
        <v>0</v>
      </c>
      <c r="X65" s="4" t="s">
        <v>276</v>
      </c>
      <c r="Y65" s="4" t="s">
        <v>54</v>
      </c>
    </row>
    <row r="66" s="4" customFormat="1" spans="1:25">
      <c r="A66" s="4" t="s">
        <v>272</v>
      </c>
      <c r="B66" s="4" t="s">
        <v>26</v>
      </c>
      <c r="C66" s="4" t="s">
        <v>55</v>
      </c>
      <c r="D66" s="4" t="s">
        <v>273</v>
      </c>
      <c r="E66" s="4" t="s">
        <v>274</v>
      </c>
      <c r="F66" s="6">
        <v>44606</v>
      </c>
      <c r="G66" s="6">
        <v>44607</v>
      </c>
      <c r="H66" s="4">
        <v>1</v>
      </c>
      <c r="I66" s="4">
        <v>1</v>
      </c>
      <c r="J66" s="4">
        <v>1</v>
      </c>
      <c r="K66" s="4" t="s">
        <v>30</v>
      </c>
      <c r="L66" s="4">
        <v>-552</v>
      </c>
      <c r="M66" s="4">
        <v>-552</v>
      </c>
      <c r="N66" s="4" t="s">
        <v>275</v>
      </c>
      <c r="O66" s="4" t="s">
        <v>32</v>
      </c>
      <c r="P66" s="4" t="s">
        <v>33</v>
      </c>
      <c r="Q66" s="4">
        <v>0</v>
      </c>
      <c r="R66" s="7">
        <v>44605</v>
      </c>
      <c r="S66" s="6">
        <v>44613</v>
      </c>
      <c r="T66" s="4" t="s">
        <v>34</v>
      </c>
      <c r="U66" s="4">
        <v>-552</v>
      </c>
      <c r="V66" s="4">
        <v>0</v>
      </c>
      <c r="W66" s="4">
        <v>0</v>
      </c>
      <c r="X66" s="4" t="s">
        <v>276</v>
      </c>
      <c r="Y66" s="4" t="s">
        <v>54</v>
      </c>
    </row>
    <row r="67" s="4" customFormat="1" spans="1:25">
      <c r="A67" s="4" t="s">
        <v>277</v>
      </c>
      <c r="B67" s="4" t="s">
        <v>26</v>
      </c>
      <c r="C67" s="4" t="s">
        <v>27</v>
      </c>
      <c r="D67" s="4" t="s">
        <v>248</v>
      </c>
      <c r="E67" s="4" t="s">
        <v>278</v>
      </c>
      <c r="F67" s="6">
        <v>44605</v>
      </c>
      <c r="G67" s="6">
        <v>44606</v>
      </c>
      <c r="H67" s="4">
        <v>1</v>
      </c>
      <c r="I67" s="4">
        <v>1</v>
      </c>
      <c r="J67" s="4">
        <v>1</v>
      </c>
      <c r="K67" s="4" t="s">
        <v>30</v>
      </c>
      <c r="L67" s="4">
        <v>528</v>
      </c>
      <c r="M67" s="4">
        <v>528</v>
      </c>
      <c r="N67" s="4" t="s">
        <v>279</v>
      </c>
      <c r="O67" s="4" t="s">
        <v>32</v>
      </c>
      <c r="P67" s="4" t="s">
        <v>33</v>
      </c>
      <c r="Q67" s="4">
        <v>0</v>
      </c>
      <c r="R67" s="7">
        <v>44605</v>
      </c>
      <c r="S67" s="6">
        <v>44613</v>
      </c>
      <c r="T67" s="4" t="s">
        <v>34</v>
      </c>
      <c r="U67" s="4">
        <v>528</v>
      </c>
      <c r="V67" s="4">
        <v>0</v>
      </c>
      <c r="W67" s="4">
        <v>0</v>
      </c>
      <c r="X67" s="4" t="s">
        <v>280</v>
      </c>
      <c r="Y67" s="4" t="s">
        <v>281</v>
      </c>
    </row>
    <row r="68" s="4" customFormat="1" spans="1:25">
      <c r="A68" s="4" t="s">
        <v>282</v>
      </c>
      <c r="B68" s="4" t="s">
        <v>26</v>
      </c>
      <c r="C68" s="4" t="s">
        <v>27</v>
      </c>
      <c r="D68" s="4" t="s">
        <v>254</v>
      </c>
      <c r="E68" s="4" t="s">
        <v>255</v>
      </c>
      <c r="F68" s="6">
        <v>44605</v>
      </c>
      <c r="G68" s="6">
        <v>44609</v>
      </c>
      <c r="H68" s="4">
        <v>1</v>
      </c>
      <c r="I68" s="4">
        <v>4</v>
      </c>
      <c r="J68" s="4">
        <v>4</v>
      </c>
      <c r="K68" s="4" t="s">
        <v>30</v>
      </c>
      <c r="L68" s="4">
        <v>1168</v>
      </c>
      <c r="M68" s="4">
        <v>1168</v>
      </c>
      <c r="N68" s="4" t="s">
        <v>256</v>
      </c>
      <c r="O68" s="4" t="s">
        <v>32</v>
      </c>
      <c r="P68" s="4" t="s">
        <v>33</v>
      </c>
      <c r="Q68" s="4">
        <v>0</v>
      </c>
      <c r="R68" s="7">
        <v>44605</v>
      </c>
      <c r="S68" s="6">
        <v>44613</v>
      </c>
      <c r="T68" s="4" t="s">
        <v>34</v>
      </c>
      <c r="U68" s="4">
        <v>1168</v>
      </c>
      <c r="V68" s="4">
        <v>0</v>
      </c>
      <c r="W68" s="4">
        <v>0</v>
      </c>
      <c r="X68" s="4" t="s">
        <v>283</v>
      </c>
      <c r="Y68" s="4" t="s">
        <v>284</v>
      </c>
    </row>
    <row r="69" s="4" customFormat="1" spans="1:25">
      <c r="A69" s="4" t="s">
        <v>285</v>
      </c>
      <c r="B69" s="4" t="s">
        <v>26</v>
      </c>
      <c r="C69" s="4" t="s">
        <v>27</v>
      </c>
      <c r="D69" s="4" t="s">
        <v>44</v>
      </c>
      <c r="E69" s="4" t="s">
        <v>45</v>
      </c>
      <c r="F69" s="6">
        <v>44610</v>
      </c>
      <c r="G69" s="6">
        <v>44611</v>
      </c>
      <c r="H69" s="4">
        <v>1</v>
      </c>
      <c r="I69" s="4">
        <v>1</v>
      </c>
      <c r="J69" s="4">
        <v>1</v>
      </c>
      <c r="K69" s="4" t="s">
        <v>30</v>
      </c>
      <c r="L69" s="4">
        <v>729</v>
      </c>
      <c r="M69" s="4">
        <v>729</v>
      </c>
      <c r="N69" s="4" t="s">
        <v>286</v>
      </c>
      <c r="O69" s="4" t="s">
        <v>32</v>
      </c>
      <c r="P69" s="4" t="s">
        <v>33</v>
      </c>
      <c r="Q69" s="4">
        <v>0</v>
      </c>
      <c r="R69" s="7">
        <v>44605</v>
      </c>
      <c r="S69" s="6">
        <v>44613</v>
      </c>
      <c r="T69" s="4" t="s">
        <v>34</v>
      </c>
      <c r="U69" s="4">
        <v>729</v>
      </c>
      <c r="V69" s="4">
        <v>0</v>
      </c>
      <c r="W69" s="4">
        <v>0</v>
      </c>
      <c r="X69" s="4" t="s">
        <v>287</v>
      </c>
      <c r="Y69" s="4" t="s">
        <v>288</v>
      </c>
    </row>
    <row r="70" s="4" customFormat="1" spans="1:25">
      <c r="A70" s="4" t="s">
        <v>289</v>
      </c>
      <c r="B70" s="4" t="s">
        <v>26</v>
      </c>
      <c r="C70" s="4" t="s">
        <v>27</v>
      </c>
      <c r="D70" s="4" t="s">
        <v>267</v>
      </c>
      <c r="E70" s="4" t="s">
        <v>268</v>
      </c>
      <c r="F70" s="6">
        <v>44605</v>
      </c>
      <c r="G70" s="6">
        <v>44606</v>
      </c>
      <c r="H70" s="4">
        <v>1</v>
      </c>
      <c r="I70" s="4">
        <v>1</v>
      </c>
      <c r="J70" s="4">
        <v>1</v>
      </c>
      <c r="K70" s="4" t="s">
        <v>30</v>
      </c>
      <c r="L70" s="4">
        <v>410</v>
      </c>
      <c r="M70" s="4">
        <v>410</v>
      </c>
      <c r="N70" s="4" t="s">
        <v>290</v>
      </c>
      <c r="O70" s="4" t="s">
        <v>32</v>
      </c>
      <c r="P70" s="4" t="s">
        <v>33</v>
      </c>
      <c r="Q70" s="4">
        <v>0</v>
      </c>
      <c r="R70" s="7">
        <v>44605</v>
      </c>
      <c r="S70" s="6">
        <v>44613</v>
      </c>
      <c r="T70" s="4" t="s">
        <v>34</v>
      </c>
      <c r="U70" s="4">
        <v>410</v>
      </c>
      <c r="V70" s="4">
        <v>0</v>
      </c>
      <c r="W70" s="4">
        <v>0</v>
      </c>
      <c r="X70" s="4" t="s">
        <v>291</v>
      </c>
      <c r="Y70" s="4" t="s">
        <v>292</v>
      </c>
    </row>
    <row r="71" s="4" customFormat="1" spans="1:25">
      <c r="A71" s="4" t="s">
        <v>293</v>
      </c>
      <c r="B71" s="4" t="s">
        <v>26</v>
      </c>
      <c r="C71" s="4" t="s">
        <v>27</v>
      </c>
      <c r="D71" s="4" t="s">
        <v>44</v>
      </c>
      <c r="E71" s="4" t="s">
        <v>45</v>
      </c>
      <c r="F71" s="6">
        <v>44606</v>
      </c>
      <c r="G71" s="6">
        <v>44608</v>
      </c>
      <c r="H71" s="4">
        <v>1</v>
      </c>
      <c r="I71" s="4">
        <v>2</v>
      </c>
      <c r="J71" s="4">
        <v>2</v>
      </c>
      <c r="K71" s="4" t="s">
        <v>30</v>
      </c>
      <c r="L71" s="4">
        <v>1538</v>
      </c>
      <c r="M71" s="4">
        <v>1538</v>
      </c>
      <c r="N71" s="4" t="s">
        <v>294</v>
      </c>
      <c r="O71" s="4" t="s">
        <v>32</v>
      </c>
      <c r="P71" s="4" t="s">
        <v>33</v>
      </c>
      <c r="Q71" s="4">
        <v>0</v>
      </c>
      <c r="R71" s="7">
        <v>44605</v>
      </c>
      <c r="S71" s="6">
        <v>44613</v>
      </c>
      <c r="T71" s="4" t="s">
        <v>34</v>
      </c>
      <c r="U71" s="4">
        <v>1538</v>
      </c>
      <c r="V71" s="4">
        <v>0</v>
      </c>
      <c r="W71" s="4">
        <v>0</v>
      </c>
      <c r="X71" s="4" t="s">
        <v>295</v>
      </c>
      <c r="Y71" s="4" t="s">
        <v>296</v>
      </c>
    </row>
    <row r="72" s="4" customFormat="1" spans="1:25">
      <c r="A72" s="4" t="s">
        <v>297</v>
      </c>
      <c r="B72" s="4" t="s">
        <v>26</v>
      </c>
      <c r="C72" s="4" t="s">
        <v>27</v>
      </c>
      <c r="D72" s="4" t="s">
        <v>298</v>
      </c>
      <c r="E72" s="4" t="s">
        <v>299</v>
      </c>
      <c r="F72" s="6">
        <v>44607</v>
      </c>
      <c r="G72" s="6">
        <v>44608</v>
      </c>
      <c r="H72" s="4">
        <v>1</v>
      </c>
      <c r="I72" s="4">
        <v>1</v>
      </c>
      <c r="J72" s="4">
        <v>1</v>
      </c>
      <c r="K72" s="4" t="s">
        <v>30</v>
      </c>
      <c r="L72" s="4">
        <v>292</v>
      </c>
      <c r="M72" s="4">
        <v>292</v>
      </c>
      <c r="N72" s="4" t="s">
        <v>300</v>
      </c>
      <c r="O72" s="4" t="s">
        <v>32</v>
      </c>
      <c r="P72" s="4" t="s">
        <v>33</v>
      </c>
      <c r="Q72" s="4">
        <v>0</v>
      </c>
      <c r="R72" s="7">
        <v>44605</v>
      </c>
      <c r="S72" s="6">
        <v>44613</v>
      </c>
      <c r="T72" s="4" t="s">
        <v>34</v>
      </c>
      <c r="U72" s="4">
        <v>292</v>
      </c>
      <c r="V72" s="4">
        <v>0</v>
      </c>
      <c r="W72" s="4">
        <v>0</v>
      </c>
      <c r="X72" s="4" t="s">
        <v>301</v>
      </c>
      <c r="Y72" s="4" t="s">
        <v>302</v>
      </c>
    </row>
    <row r="73" s="4" customFormat="1" spans="1:25">
      <c r="A73" s="4" t="s">
        <v>303</v>
      </c>
      <c r="B73" s="4" t="s">
        <v>26</v>
      </c>
      <c r="C73" s="4" t="s">
        <v>27</v>
      </c>
      <c r="D73" s="4" t="s">
        <v>188</v>
      </c>
      <c r="E73" s="4" t="s">
        <v>304</v>
      </c>
      <c r="F73" s="6">
        <v>44609</v>
      </c>
      <c r="G73" s="6">
        <v>44611</v>
      </c>
      <c r="H73" s="4">
        <v>1</v>
      </c>
      <c r="I73" s="4">
        <v>2</v>
      </c>
      <c r="J73" s="4">
        <v>2</v>
      </c>
      <c r="K73" s="4" t="s">
        <v>30</v>
      </c>
      <c r="L73" s="4">
        <v>656</v>
      </c>
      <c r="M73" s="4">
        <v>656</v>
      </c>
      <c r="N73" s="4" t="s">
        <v>305</v>
      </c>
      <c r="O73" s="4" t="s">
        <v>32</v>
      </c>
      <c r="P73" s="4" t="s">
        <v>33</v>
      </c>
      <c r="Q73" s="4">
        <v>0</v>
      </c>
      <c r="R73" s="7">
        <v>44605</v>
      </c>
      <c r="S73" s="6">
        <v>44613</v>
      </c>
      <c r="T73" s="4" t="s">
        <v>34</v>
      </c>
      <c r="U73" s="4">
        <v>656</v>
      </c>
      <c r="V73" s="4">
        <v>0</v>
      </c>
      <c r="W73" s="4">
        <v>0</v>
      </c>
      <c r="X73" s="4" t="s">
        <v>306</v>
      </c>
      <c r="Y73" s="4" t="s">
        <v>307</v>
      </c>
    </row>
    <row r="74" s="4" customFormat="1" spans="1:25">
      <c r="A74" s="4" t="s">
        <v>308</v>
      </c>
      <c r="B74" s="4" t="s">
        <v>26</v>
      </c>
      <c r="C74" s="4" t="s">
        <v>27</v>
      </c>
      <c r="D74" s="4" t="s">
        <v>309</v>
      </c>
      <c r="E74" s="4" t="s">
        <v>310</v>
      </c>
      <c r="F74" s="6">
        <v>44605</v>
      </c>
      <c r="G74" s="6">
        <v>44606</v>
      </c>
      <c r="H74" s="4">
        <v>1</v>
      </c>
      <c r="I74" s="4">
        <v>1</v>
      </c>
      <c r="J74" s="4">
        <v>1</v>
      </c>
      <c r="K74" s="4" t="s">
        <v>30</v>
      </c>
      <c r="L74" s="4">
        <v>343</v>
      </c>
      <c r="M74" s="4">
        <v>343</v>
      </c>
      <c r="N74" s="4" t="s">
        <v>311</v>
      </c>
      <c r="O74" s="4" t="s">
        <v>32</v>
      </c>
      <c r="P74" s="4" t="s">
        <v>33</v>
      </c>
      <c r="Q74" s="4">
        <v>0</v>
      </c>
      <c r="R74" s="7">
        <v>44605</v>
      </c>
      <c r="S74" s="6">
        <v>44613</v>
      </c>
      <c r="T74" s="4" t="s">
        <v>34</v>
      </c>
      <c r="U74" s="4">
        <v>343</v>
      </c>
      <c r="V74" s="4">
        <v>0</v>
      </c>
      <c r="W74" s="4">
        <v>0</v>
      </c>
      <c r="X74" s="4" t="s">
        <v>312</v>
      </c>
      <c r="Y74" s="4" t="s">
        <v>313</v>
      </c>
    </row>
    <row r="75" s="4" customFormat="1" spans="1:25">
      <c r="A75" s="4" t="s">
        <v>314</v>
      </c>
      <c r="B75" s="4" t="s">
        <v>26</v>
      </c>
      <c r="C75" s="4" t="s">
        <v>27</v>
      </c>
      <c r="D75" s="4" t="s">
        <v>298</v>
      </c>
      <c r="E75" s="4" t="s">
        <v>299</v>
      </c>
      <c r="F75" s="6">
        <v>44606</v>
      </c>
      <c r="G75" s="6">
        <v>44607</v>
      </c>
      <c r="H75" s="4">
        <v>1</v>
      </c>
      <c r="I75" s="4">
        <v>1</v>
      </c>
      <c r="J75" s="4">
        <v>1</v>
      </c>
      <c r="K75" s="4" t="s">
        <v>30</v>
      </c>
      <c r="L75" s="4">
        <v>292</v>
      </c>
      <c r="M75" s="4">
        <v>292</v>
      </c>
      <c r="N75" s="4" t="s">
        <v>315</v>
      </c>
      <c r="O75" s="4" t="s">
        <v>32</v>
      </c>
      <c r="P75" s="4" t="s">
        <v>33</v>
      </c>
      <c r="Q75" s="4">
        <v>0</v>
      </c>
      <c r="R75" s="7">
        <v>44605</v>
      </c>
      <c r="S75" s="6">
        <v>44613</v>
      </c>
      <c r="T75" s="4" t="s">
        <v>34</v>
      </c>
      <c r="U75" s="4">
        <v>292</v>
      </c>
      <c r="V75" s="4">
        <v>0</v>
      </c>
      <c r="W75" s="4">
        <v>0</v>
      </c>
      <c r="X75" s="4" t="s">
        <v>316</v>
      </c>
      <c r="Y75" s="4" t="s">
        <v>317</v>
      </c>
    </row>
    <row r="76" s="4" customFormat="1" spans="1:25">
      <c r="A76" s="4" t="s">
        <v>318</v>
      </c>
      <c r="B76" s="4" t="s">
        <v>26</v>
      </c>
      <c r="C76" s="4" t="s">
        <v>27</v>
      </c>
      <c r="D76" s="4" t="s">
        <v>44</v>
      </c>
      <c r="E76" s="4" t="s">
        <v>45</v>
      </c>
      <c r="F76" s="6">
        <v>44610</v>
      </c>
      <c r="G76" s="6">
        <v>44611</v>
      </c>
      <c r="H76" s="4">
        <v>1</v>
      </c>
      <c r="I76" s="4">
        <v>1</v>
      </c>
      <c r="J76" s="4">
        <v>1</v>
      </c>
      <c r="K76" s="4" t="s">
        <v>30</v>
      </c>
      <c r="L76" s="4">
        <v>729</v>
      </c>
      <c r="M76" s="4">
        <v>729</v>
      </c>
      <c r="N76" s="4" t="s">
        <v>319</v>
      </c>
      <c r="O76" s="4" t="s">
        <v>32</v>
      </c>
      <c r="P76" s="4" t="s">
        <v>33</v>
      </c>
      <c r="Q76" s="4">
        <v>0</v>
      </c>
      <c r="R76" s="7">
        <v>44606</v>
      </c>
      <c r="S76" s="6">
        <v>44613</v>
      </c>
      <c r="T76" s="4" t="s">
        <v>34</v>
      </c>
      <c r="U76" s="4">
        <v>729</v>
      </c>
      <c r="V76" s="4">
        <v>0</v>
      </c>
      <c r="W76" s="4">
        <v>0</v>
      </c>
      <c r="X76" s="4" t="s">
        <v>320</v>
      </c>
      <c r="Y76" s="4" t="s">
        <v>321</v>
      </c>
    </row>
    <row r="77" s="4" customFormat="1" spans="1:25">
      <c r="A77" s="4" t="s">
        <v>322</v>
      </c>
      <c r="B77" s="4" t="s">
        <v>26</v>
      </c>
      <c r="C77" s="4" t="s">
        <v>27</v>
      </c>
      <c r="D77" s="4" t="s">
        <v>235</v>
      </c>
      <c r="E77" s="4" t="s">
        <v>323</v>
      </c>
      <c r="F77" s="6">
        <v>44606</v>
      </c>
      <c r="G77" s="6">
        <v>44608</v>
      </c>
      <c r="H77" s="4">
        <v>1</v>
      </c>
      <c r="I77" s="4">
        <v>2</v>
      </c>
      <c r="J77" s="4">
        <v>2</v>
      </c>
      <c r="K77" s="4" t="s">
        <v>30</v>
      </c>
      <c r="L77" s="4">
        <v>738</v>
      </c>
      <c r="M77" s="4">
        <v>738</v>
      </c>
      <c r="N77" s="4" t="s">
        <v>324</v>
      </c>
      <c r="O77" s="4" t="s">
        <v>32</v>
      </c>
      <c r="P77" s="4" t="s">
        <v>33</v>
      </c>
      <c r="Q77" s="4">
        <v>0</v>
      </c>
      <c r="R77" s="7">
        <v>44606</v>
      </c>
      <c r="S77" s="6">
        <v>44613</v>
      </c>
      <c r="T77" s="4" t="s">
        <v>34</v>
      </c>
      <c r="U77" s="4">
        <v>738</v>
      </c>
      <c r="V77" s="4">
        <v>0</v>
      </c>
      <c r="W77" s="4">
        <v>0</v>
      </c>
      <c r="X77" s="4" t="s">
        <v>325</v>
      </c>
      <c r="Y77" s="4" t="s">
        <v>326</v>
      </c>
    </row>
    <row r="78" s="4" customFormat="1" spans="1:27">
      <c r="A78" s="4" t="s">
        <v>327</v>
      </c>
      <c r="B78" s="4" t="s">
        <v>26</v>
      </c>
      <c r="C78" s="4" t="s">
        <v>27</v>
      </c>
      <c r="D78" s="4" t="s">
        <v>298</v>
      </c>
      <c r="E78" s="4" t="s">
        <v>328</v>
      </c>
      <c r="F78" s="6">
        <v>44606</v>
      </c>
      <c r="G78" s="6">
        <v>44607</v>
      </c>
      <c r="H78" s="4">
        <v>3</v>
      </c>
      <c r="I78" s="4">
        <v>1</v>
      </c>
      <c r="J78" s="4">
        <v>3</v>
      </c>
      <c r="K78" s="4" t="s">
        <v>30</v>
      </c>
      <c r="L78" s="4">
        <v>999</v>
      </c>
      <c r="M78" s="4">
        <v>999</v>
      </c>
      <c r="N78" s="4" t="s">
        <v>329</v>
      </c>
      <c r="O78" s="4" t="s">
        <v>32</v>
      </c>
      <c r="P78" s="4" t="s">
        <v>33</v>
      </c>
      <c r="Q78" s="4">
        <v>0</v>
      </c>
      <c r="R78" s="7">
        <v>44606</v>
      </c>
      <c r="S78" s="6">
        <v>44613</v>
      </c>
      <c r="T78" s="4" t="s">
        <v>34</v>
      </c>
      <c r="U78" s="4">
        <v>999</v>
      </c>
      <c r="V78" s="4">
        <v>0</v>
      </c>
      <c r="W78" s="4">
        <v>0</v>
      </c>
      <c r="X78" s="4" t="s">
        <v>330</v>
      </c>
      <c r="Y78" s="4">
        <v>198936</v>
      </c>
      <c r="Z78" s="4">
        <v>198937</v>
      </c>
      <c r="AA78" s="4" t="s">
        <v>331</v>
      </c>
    </row>
    <row r="79" s="4" customFormat="1" spans="1:25">
      <c r="A79" s="4" t="s">
        <v>332</v>
      </c>
      <c r="B79" s="4" t="s">
        <v>26</v>
      </c>
      <c r="C79" s="4" t="s">
        <v>27</v>
      </c>
      <c r="D79" s="4" t="s">
        <v>248</v>
      </c>
      <c r="E79" s="4" t="s">
        <v>278</v>
      </c>
      <c r="F79" s="6">
        <v>44606</v>
      </c>
      <c r="G79" s="6">
        <v>44608</v>
      </c>
      <c r="H79" s="4">
        <v>1</v>
      </c>
      <c r="I79" s="4">
        <v>2</v>
      </c>
      <c r="J79" s="4">
        <v>2</v>
      </c>
      <c r="K79" s="4" t="s">
        <v>30</v>
      </c>
      <c r="L79" s="4">
        <v>1056</v>
      </c>
      <c r="M79" s="4">
        <v>1056</v>
      </c>
      <c r="N79" s="4" t="s">
        <v>279</v>
      </c>
      <c r="O79" s="4" t="s">
        <v>32</v>
      </c>
      <c r="P79" s="4" t="s">
        <v>33</v>
      </c>
      <c r="Q79" s="4">
        <v>0</v>
      </c>
      <c r="R79" s="7">
        <v>44606</v>
      </c>
      <c r="S79" s="6">
        <v>44613</v>
      </c>
      <c r="T79" s="4" t="s">
        <v>34</v>
      </c>
      <c r="U79" s="4">
        <v>1056</v>
      </c>
      <c r="V79" s="4">
        <v>0</v>
      </c>
      <c r="W79" s="4">
        <v>0</v>
      </c>
      <c r="X79" s="4" t="s">
        <v>333</v>
      </c>
      <c r="Y79" s="4" t="s">
        <v>334</v>
      </c>
    </row>
    <row r="80" s="4" customFormat="1" spans="1:25">
      <c r="A80" s="4" t="s">
        <v>335</v>
      </c>
      <c r="B80" s="4" t="s">
        <v>26</v>
      </c>
      <c r="C80" s="4" t="s">
        <v>27</v>
      </c>
      <c r="D80" s="4" t="s">
        <v>44</v>
      </c>
      <c r="E80" s="4" t="s">
        <v>45</v>
      </c>
      <c r="F80" s="6">
        <v>44607</v>
      </c>
      <c r="G80" s="6">
        <v>44610</v>
      </c>
      <c r="H80" s="4">
        <v>1</v>
      </c>
      <c r="I80" s="4">
        <v>3</v>
      </c>
      <c r="J80" s="4">
        <v>3</v>
      </c>
      <c r="K80" s="4" t="s">
        <v>30</v>
      </c>
      <c r="L80" s="4">
        <v>2238</v>
      </c>
      <c r="M80" s="4">
        <v>2238</v>
      </c>
      <c r="N80" s="4" t="s">
        <v>336</v>
      </c>
      <c r="O80" s="4" t="s">
        <v>32</v>
      </c>
      <c r="P80" s="4" t="s">
        <v>33</v>
      </c>
      <c r="Q80" s="4">
        <v>0</v>
      </c>
      <c r="R80" s="7">
        <v>44606</v>
      </c>
      <c r="S80" s="6">
        <v>44613</v>
      </c>
      <c r="T80" s="4" t="s">
        <v>34</v>
      </c>
      <c r="U80" s="4">
        <v>2238</v>
      </c>
      <c r="V80" s="4">
        <v>0</v>
      </c>
      <c r="W80" s="4">
        <v>0</v>
      </c>
      <c r="X80" s="4" t="s">
        <v>337</v>
      </c>
      <c r="Y80" s="4" t="s">
        <v>338</v>
      </c>
    </row>
    <row r="81" s="4" customFormat="1" spans="1:25">
      <c r="A81" s="4" t="s">
        <v>339</v>
      </c>
      <c r="B81" s="4" t="s">
        <v>26</v>
      </c>
      <c r="C81" s="4" t="s">
        <v>27</v>
      </c>
      <c r="D81" s="4" t="s">
        <v>340</v>
      </c>
      <c r="E81" s="4" t="s">
        <v>341</v>
      </c>
      <c r="F81" s="6">
        <v>44607</v>
      </c>
      <c r="G81" s="6">
        <v>44608</v>
      </c>
      <c r="H81" s="4">
        <v>1</v>
      </c>
      <c r="I81" s="4">
        <v>1</v>
      </c>
      <c r="J81" s="4">
        <v>1</v>
      </c>
      <c r="K81" s="4" t="s">
        <v>30</v>
      </c>
      <c r="L81" s="4">
        <v>627</v>
      </c>
      <c r="M81" s="4">
        <v>627</v>
      </c>
      <c r="N81" s="4" t="s">
        <v>342</v>
      </c>
      <c r="O81" s="4" t="s">
        <v>32</v>
      </c>
      <c r="P81" s="4" t="s">
        <v>33</v>
      </c>
      <c r="Q81" s="4">
        <v>0</v>
      </c>
      <c r="R81" s="7">
        <v>44606</v>
      </c>
      <c r="S81" s="6">
        <v>44613</v>
      </c>
      <c r="T81" s="4" t="s">
        <v>34</v>
      </c>
      <c r="U81" s="4">
        <v>627</v>
      </c>
      <c r="V81" s="4">
        <v>0</v>
      </c>
      <c r="W81" s="4">
        <v>0</v>
      </c>
      <c r="X81" s="4" t="s">
        <v>343</v>
      </c>
      <c r="Y81" s="4" t="s">
        <v>344</v>
      </c>
    </row>
    <row r="82" s="4" customFormat="1" spans="1:25">
      <c r="A82" s="4" t="s">
        <v>345</v>
      </c>
      <c r="B82" s="4" t="s">
        <v>26</v>
      </c>
      <c r="C82" s="4" t="s">
        <v>27</v>
      </c>
      <c r="D82" s="4" t="s">
        <v>340</v>
      </c>
      <c r="E82" s="4" t="s">
        <v>346</v>
      </c>
      <c r="F82" s="6">
        <v>44607</v>
      </c>
      <c r="G82" s="6">
        <v>44608</v>
      </c>
      <c r="H82" s="4">
        <v>1</v>
      </c>
      <c r="I82" s="4">
        <v>1</v>
      </c>
      <c r="J82" s="4">
        <v>1</v>
      </c>
      <c r="K82" s="4" t="s">
        <v>30</v>
      </c>
      <c r="L82" s="4">
        <v>627</v>
      </c>
      <c r="M82" s="4">
        <v>627</v>
      </c>
      <c r="N82" s="4" t="s">
        <v>347</v>
      </c>
      <c r="O82" s="4" t="s">
        <v>32</v>
      </c>
      <c r="P82" s="4" t="s">
        <v>33</v>
      </c>
      <c r="Q82" s="4">
        <v>0</v>
      </c>
      <c r="R82" s="7">
        <v>44606</v>
      </c>
      <c r="S82" s="6">
        <v>44613</v>
      </c>
      <c r="T82" s="4" t="s">
        <v>34</v>
      </c>
      <c r="U82" s="4">
        <v>627</v>
      </c>
      <c r="V82" s="4">
        <v>0</v>
      </c>
      <c r="W82" s="4">
        <v>0</v>
      </c>
      <c r="X82" s="4" t="s">
        <v>348</v>
      </c>
      <c r="Y82" s="4" t="s">
        <v>349</v>
      </c>
    </row>
    <row r="83" s="4" customFormat="1" spans="1:25">
      <c r="A83" s="4" t="s">
        <v>350</v>
      </c>
      <c r="B83" s="4" t="s">
        <v>26</v>
      </c>
      <c r="C83" s="4" t="s">
        <v>27</v>
      </c>
      <c r="D83" s="4" t="s">
        <v>248</v>
      </c>
      <c r="E83" s="4" t="s">
        <v>351</v>
      </c>
      <c r="F83" s="6">
        <v>44607</v>
      </c>
      <c r="G83" s="6">
        <v>44608</v>
      </c>
      <c r="H83" s="4">
        <v>1</v>
      </c>
      <c r="I83" s="4">
        <v>1</v>
      </c>
      <c r="J83" s="4">
        <v>1</v>
      </c>
      <c r="K83" s="4" t="s">
        <v>30</v>
      </c>
      <c r="L83" s="4">
        <v>600</v>
      </c>
      <c r="M83" s="4">
        <v>600</v>
      </c>
      <c r="N83" s="4" t="s">
        <v>352</v>
      </c>
      <c r="O83" s="4" t="s">
        <v>32</v>
      </c>
      <c r="P83" s="4" t="s">
        <v>33</v>
      </c>
      <c r="Q83" s="4">
        <v>0</v>
      </c>
      <c r="R83" s="7">
        <v>44606</v>
      </c>
      <c r="S83" s="6">
        <v>44613</v>
      </c>
      <c r="T83" s="4" t="s">
        <v>34</v>
      </c>
      <c r="U83" s="4">
        <v>600</v>
      </c>
      <c r="V83" s="4">
        <v>0</v>
      </c>
      <c r="W83" s="4">
        <v>0</v>
      </c>
      <c r="X83" s="4" t="s">
        <v>353</v>
      </c>
      <c r="Y83" s="4" t="s">
        <v>354</v>
      </c>
    </row>
    <row r="84" s="4" customFormat="1" spans="1:25">
      <c r="A84" s="4" t="s">
        <v>355</v>
      </c>
      <c r="B84" s="4" t="s">
        <v>26</v>
      </c>
      <c r="C84" s="4" t="s">
        <v>27</v>
      </c>
      <c r="D84" s="4" t="s">
        <v>356</v>
      </c>
      <c r="E84" s="4" t="s">
        <v>357</v>
      </c>
      <c r="F84" s="6">
        <v>44607</v>
      </c>
      <c r="G84" s="6">
        <v>44610</v>
      </c>
      <c r="H84" s="4">
        <v>1</v>
      </c>
      <c r="I84" s="4">
        <v>3</v>
      </c>
      <c r="J84" s="4">
        <v>3</v>
      </c>
      <c r="K84" s="4" t="s">
        <v>30</v>
      </c>
      <c r="L84" s="4">
        <v>897</v>
      </c>
      <c r="M84" s="4">
        <v>897</v>
      </c>
      <c r="N84" s="4" t="s">
        <v>358</v>
      </c>
      <c r="O84" s="4" t="s">
        <v>32</v>
      </c>
      <c r="P84" s="4" t="s">
        <v>33</v>
      </c>
      <c r="Q84" s="4">
        <v>0</v>
      </c>
      <c r="R84" s="7">
        <v>44606</v>
      </c>
      <c r="S84" s="6">
        <v>44613</v>
      </c>
      <c r="T84" s="4" t="s">
        <v>34</v>
      </c>
      <c r="U84" s="4">
        <v>897</v>
      </c>
      <c r="V84" s="4">
        <v>0</v>
      </c>
      <c r="W84" s="4">
        <v>0</v>
      </c>
      <c r="X84" s="4" t="s">
        <v>359</v>
      </c>
      <c r="Y84" s="4" t="s">
        <v>360</v>
      </c>
    </row>
    <row r="85" s="4" customFormat="1" spans="1:25">
      <c r="A85" s="4" t="s">
        <v>361</v>
      </c>
      <c r="B85" s="4" t="s">
        <v>26</v>
      </c>
      <c r="C85" s="4" t="s">
        <v>27</v>
      </c>
      <c r="D85" s="4" t="s">
        <v>298</v>
      </c>
      <c r="E85" s="4" t="s">
        <v>299</v>
      </c>
      <c r="F85" s="6">
        <v>44607</v>
      </c>
      <c r="G85" s="6">
        <v>44608</v>
      </c>
      <c r="H85" s="4">
        <v>1</v>
      </c>
      <c r="I85" s="4">
        <v>1</v>
      </c>
      <c r="J85" s="4">
        <v>1</v>
      </c>
      <c r="K85" s="4" t="s">
        <v>30</v>
      </c>
      <c r="L85" s="4">
        <v>302</v>
      </c>
      <c r="M85" s="4">
        <v>302</v>
      </c>
      <c r="N85" s="4" t="s">
        <v>362</v>
      </c>
      <c r="O85" s="4" t="s">
        <v>32</v>
      </c>
      <c r="P85" s="4" t="s">
        <v>33</v>
      </c>
      <c r="Q85" s="4">
        <v>0</v>
      </c>
      <c r="R85" s="7">
        <v>44606</v>
      </c>
      <c r="S85" s="6">
        <v>44613</v>
      </c>
      <c r="T85" s="4" t="s">
        <v>34</v>
      </c>
      <c r="U85" s="4">
        <v>302</v>
      </c>
      <c r="V85" s="4">
        <v>0</v>
      </c>
      <c r="W85" s="4">
        <v>0</v>
      </c>
      <c r="X85" s="4" t="s">
        <v>363</v>
      </c>
      <c r="Y85" s="4" t="s">
        <v>364</v>
      </c>
    </row>
    <row r="86" s="4" customFormat="1" spans="1:25">
      <c r="A86" s="4" t="s">
        <v>365</v>
      </c>
      <c r="B86" s="4" t="s">
        <v>26</v>
      </c>
      <c r="C86" s="4" t="s">
        <v>27</v>
      </c>
      <c r="D86" s="4" t="s">
        <v>366</v>
      </c>
      <c r="E86" s="4" t="s">
        <v>367</v>
      </c>
      <c r="F86" s="6">
        <v>44607</v>
      </c>
      <c r="G86" s="6">
        <v>44609</v>
      </c>
      <c r="H86" s="4">
        <v>1</v>
      </c>
      <c r="I86" s="4">
        <v>2</v>
      </c>
      <c r="J86" s="4">
        <v>2</v>
      </c>
      <c r="K86" s="4" t="s">
        <v>30</v>
      </c>
      <c r="L86" s="4">
        <v>1228</v>
      </c>
      <c r="M86" s="4">
        <v>1228</v>
      </c>
      <c r="N86" s="4" t="s">
        <v>368</v>
      </c>
      <c r="O86" s="4" t="s">
        <v>32</v>
      </c>
      <c r="P86" s="4" t="s">
        <v>33</v>
      </c>
      <c r="Q86" s="4">
        <v>0</v>
      </c>
      <c r="R86" s="7">
        <v>44607</v>
      </c>
      <c r="S86" s="6">
        <v>44613</v>
      </c>
      <c r="T86" s="4" t="s">
        <v>34</v>
      </c>
      <c r="U86" s="4">
        <v>1228</v>
      </c>
      <c r="V86" s="4">
        <v>0</v>
      </c>
      <c r="W86" s="4">
        <v>0</v>
      </c>
      <c r="X86" s="4" t="s">
        <v>369</v>
      </c>
      <c r="Y86" s="4" t="s">
        <v>369</v>
      </c>
    </row>
    <row r="87" s="4" customFormat="1" spans="1:25">
      <c r="A87" s="4" t="s">
        <v>370</v>
      </c>
      <c r="B87" s="4" t="s">
        <v>26</v>
      </c>
      <c r="C87" s="4" t="s">
        <v>27</v>
      </c>
      <c r="D87" s="4" t="s">
        <v>134</v>
      </c>
      <c r="E87" s="4" t="s">
        <v>135</v>
      </c>
      <c r="F87" s="6">
        <v>44610</v>
      </c>
      <c r="G87" s="6">
        <v>44611</v>
      </c>
      <c r="H87" s="4">
        <v>1</v>
      </c>
      <c r="I87" s="4">
        <v>1</v>
      </c>
      <c r="J87" s="4">
        <v>1</v>
      </c>
      <c r="K87" s="4" t="s">
        <v>30</v>
      </c>
      <c r="L87" s="4">
        <v>756</v>
      </c>
      <c r="M87" s="4">
        <v>756</v>
      </c>
      <c r="N87" s="4" t="s">
        <v>371</v>
      </c>
      <c r="O87" s="4" t="s">
        <v>32</v>
      </c>
      <c r="P87" s="4" t="s">
        <v>33</v>
      </c>
      <c r="Q87" s="4">
        <v>0</v>
      </c>
      <c r="R87" s="7">
        <v>44607</v>
      </c>
      <c r="S87" s="6">
        <v>44613</v>
      </c>
      <c r="T87" s="4" t="s">
        <v>34</v>
      </c>
      <c r="U87" s="4">
        <v>756</v>
      </c>
      <c r="V87" s="4">
        <v>0</v>
      </c>
      <c r="W87" s="4">
        <v>0</v>
      </c>
      <c r="X87" s="4" t="s">
        <v>372</v>
      </c>
      <c r="Y87" s="4" t="s">
        <v>373</v>
      </c>
    </row>
    <row r="88" s="4" customFormat="1" spans="1:25">
      <c r="A88" s="4" t="s">
        <v>374</v>
      </c>
      <c r="B88" s="4" t="s">
        <v>26</v>
      </c>
      <c r="C88" s="4" t="s">
        <v>27</v>
      </c>
      <c r="D88" s="4" t="s">
        <v>248</v>
      </c>
      <c r="E88" s="4" t="s">
        <v>249</v>
      </c>
      <c r="F88" s="6">
        <v>44607</v>
      </c>
      <c r="G88" s="6">
        <v>44610</v>
      </c>
      <c r="H88" s="4">
        <v>1</v>
      </c>
      <c r="I88" s="4">
        <v>3</v>
      </c>
      <c r="J88" s="4">
        <v>3</v>
      </c>
      <c r="K88" s="4" t="s">
        <v>30</v>
      </c>
      <c r="L88" s="4">
        <v>1506</v>
      </c>
      <c r="M88" s="4">
        <v>1506</v>
      </c>
      <c r="N88" s="4" t="s">
        <v>375</v>
      </c>
      <c r="O88" s="4" t="s">
        <v>32</v>
      </c>
      <c r="P88" s="4" t="s">
        <v>33</v>
      </c>
      <c r="Q88" s="4">
        <v>0</v>
      </c>
      <c r="R88" s="7">
        <v>44607</v>
      </c>
      <c r="S88" s="6">
        <v>44613</v>
      </c>
      <c r="T88" s="4" t="s">
        <v>34</v>
      </c>
      <c r="U88" s="4">
        <v>1506</v>
      </c>
      <c r="V88" s="4">
        <v>0</v>
      </c>
      <c r="W88" s="4">
        <v>0</v>
      </c>
      <c r="X88" s="4" t="s">
        <v>376</v>
      </c>
      <c r="Y88" s="4" t="s">
        <v>377</v>
      </c>
    </row>
    <row r="89" s="4" customFormat="1" spans="1:25">
      <c r="A89" s="4" t="s">
        <v>378</v>
      </c>
      <c r="B89" s="4" t="s">
        <v>26</v>
      </c>
      <c r="C89" s="4" t="s">
        <v>27</v>
      </c>
      <c r="D89" s="4" t="s">
        <v>248</v>
      </c>
      <c r="E89" s="4" t="s">
        <v>249</v>
      </c>
      <c r="F89" s="6">
        <v>44607</v>
      </c>
      <c r="G89" s="6">
        <v>44608</v>
      </c>
      <c r="H89" s="4">
        <v>1</v>
      </c>
      <c r="I89" s="4">
        <v>1</v>
      </c>
      <c r="J89" s="4">
        <v>1</v>
      </c>
      <c r="K89" s="4" t="s">
        <v>30</v>
      </c>
      <c r="L89" s="4">
        <v>502</v>
      </c>
      <c r="M89" s="4">
        <v>502</v>
      </c>
      <c r="N89" s="4" t="s">
        <v>379</v>
      </c>
      <c r="O89" s="4" t="s">
        <v>32</v>
      </c>
      <c r="P89" s="4" t="s">
        <v>33</v>
      </c>
      <c r="Q89" s="4">
        <v>0</v>
      </c>
      <c r="R89" s="7">
        <v>44607</v>
      </c>
      <c r="S89" s="6">
        <v>44613</v>
      </c>
      <c r="T89" s="4" t="s">
        <v>34</v>
      </c>
      <c r="U89" s="4">
        <v>502</v>
      </c>
      <c r="V89" s="4">
        <v>0</v>
      </c>
      <c r="W89" s="4">
        <v>0</v>
      </c>
      <c r="X89" s="4" t="s">
        <v>380</v>
      </c>
      <c r="Y89" s="4" t="s">
        <v>54</v>
      </c>
    </row>
    <row r="90" s="4" customFormat="1" spans="1:25">
      <c r="A90" s="4" t="s">
        <v>378</v>
      </c>
      <c r="B90" s="4" t="s">
        <v>26</v>
      </c>
      <c r="C90" s="4" t="s">
        <v>55</v>
      </c>
      <c r="D90" s="4" t="s">
        <v>248</v>
      </c>
      <c r="E90" s="4" t="s">
        <v>249</v>
      </c>
      <c r="F90" s="6">
        <v>44607</v>
      </c>
      <c r="G90" s="6">
        <v>44608</v>
      </c>
      <c r="H90" s="4">
        <v>1</v>
      </c>
      <c r="I90" s="4">
        <v>1</v>
      </c>
      <c r="J90" s="4">
        <v>1</v>
      </c>
      <c r="K90" s="4" t="s">
        <v>30</v>
      </c>
      <c r="L90" s="4">
        <v>-502</v>
      </c>
      <c r="M90" s="4">
        <v>-502</v>
      </c>
      <c r="N90" s="4" t="s">
        <v>379</v>
      </c>
      <c r="O90" s="4" t="s">
        <v>32</v>
      </c>
      <c r="P90" s="4" t="s">
        <v>33</v>
      </c>
      <c r="Q90" s="4">
        <v>0</v>
      </c>
      <c r="R90" s="7">
        <v>44607</v>
      </c>
      <c r="S90" s="6">
        <v>44613</v>
      </c>
      <c r="T90" s="4" t="s">
        <v>34</v>
      </c>
      <c r="U90" s="4">
        <v>-502</v>
      </c>
      <c r="V90" s="4">
        <v>0</v>
      </c>
      <c r="W90" s="4">
        <v>0</v>
      </c>
      <c r="X90" s="4" t="s">
        <v>380</v>
      </c>
      <c r="Y90" s="4" t="s">
        <v>54</v>
      </c>
    </row>
    <row r="91" s="4" customFormat="1" spans="1:25">
      <c r="A91" s="4" t="s">
        <v>381</v>
      </c>
      <c r="B91" s="4" t="s">
        <v>26</v>
      </c>
      <c r="C91" s="4" t="s">
        <v>27</v>
      </c>
      <c r="D91" s="4" t="s">
        <v>382</v>
      </c>
      <c r="E91" s="4" t="s">
        <v>383</v>
      </c>
      <c r="F91" s="6">
        <v>44607</v>
      </c>
      <c r="G91" s="6">
        <v>44608</v>
      </c>
      <c r="H91" s="4">
        <v>1</v>
      </c>
      <c r="I91" s="4">
        <v>1</v>
      </c>
      <c r="J91" s="4">
        <v>1</v>
      </c>
      <c r="K91" s="4" t="s">
        <v>30</v>
      </c>
      <c r="L91" s="4">
        <v>256</v>
      </c>
      <c r="M91" s="4">
        <v>256</v>
      </c>
      <c r="N91" s="4" t="s">
        <v>384</v>
      </c>
      <c r="O91" s="4" t="s">
        <v>32</v>
      </c>
      <c r="P91" s="4" t="s">
        <v>33</v>
      </c>
      <c r="Q91" s="4">
        <v>0</v>
      </c>
      <c r="R91" s="7">
        <v>44607</v>
      </c>
      <c r="S91" s="6">
        <v>44613</v>
      </c>
      <c r="T91" s="4" t="s">
        <v>34</v>
      </c>
      <c r="U91" s="4">
        <v>256</v>
      </c>
      <c r="V91" s="4">
        <v>0</v>
      </c>
      <c r="W91" s="4">
        <v>0</v>
      </c>
      <c r="X91" s="4" t="s">
        <v>385</v>
      </c>
      <c r="Y91" s="4" t="s">
        <v>386</v>
      </c>
    </row>
    <row r="92" s="4" customFormat="1" spans="1:25">
      <c r="A92" s="4" t="s">
        <v>387</v>
      </c>
      <c r="B92" s="4" t="s">
        <v>26</v>
      </c>
      <c r="C92" s="4" t="s">
        <v>27</v>
      </c>
      <c r="D92" s="4" t="s">
        <v>382</v>
      </c>
      <c r="E92" s="4" t="s">
        <v>383</v>
      </c>
      <c r="F92" s="6">
        <v>44607</v>
      </c>
      <c r="G92" s="6">
        <v>44608</v>
      </c>
      <c r="H92" s="4">
        <v>1</v>
      </c>
      <c r="I92" s="4">
        <v>1</v>
      </c>
      <c r="J92" s="4">
        <v>1</v>
      </c>
      <c r="K92" s="4" t="s">
        <v>30</v>
      </c>
      <c r="L92" s="4">
        <v>256</v>
      </c>
      <c r="M92" s="4">
        <v>256</v>
      </c>
      <c r="N92" s="4" t="s">
        <v>388</v>
      </c>
      <c r="O92" s="4" t="s">
        <v>32</v>
      </c>
      <c r="P92" s="4" t="s">
        <v>33</v>
      </c>
      <c r="Q92" s="4">
        <v>0</v>
      </c>
      <c r="R92" s="7">
        <v>44607</v>
      </c>
      <c r="S92" s="6">
        <v>44613</v>
      </c>
      <c r="T92" s="4" t="s">
        <v>34</v>
      </c>
      <c r="U92" s="4">
        <v>256</v>
      </c>
      <c r="V92" s="4">
        <v>0</v>
      </c>
      <c r="W92" s="4">
        <v>0</v>
      </c>
      <c r="X92" s="4" t="s">
        <v>389</v>
      </c>
      <c r="Y92" s="4" t="s">
        <v>390</v>
      </c>
    </row>
    <row r="93" s="4" customFormat="1" spans="1:25">
      <c r="A93" s="4" t="s">
        <v>391</v>
      </c>
      <c r="B93" s="4" t="s">
        <v>26</v>
      </c>
      <c r="C93" s="4" t="s">
        <v>27</v>
      </c>
      <c r="D93" s="4" t="s">
        <v>392</v>
      </c>
      <c r="E93" s="4" t="s">
        <v>393</v>
      </c>
      <c r="F93" s="6">
        <v>44610</v>
      </c>
      <c r="G93" s="6">
        <v>44611</v>
      </c>
      <c r="H93" s="4">
        <v>1</v>
      </c>
      <c r="I93" s="4">
        <v>1</v>
      </c>
      <c r="J93" s="4">
        <v>1</v>
      </c>
      <c r="K93" s="4" t="s">
        <v>30</v>
      </c>
      <c r="L93" s="4">
        <v>765</v>
      </c>
      <c r="M93" s="4">
        <v>765</v>
      </c>
      <c r="N93" s="4" t="s">
        <v>394</v>
      </c>
      <c r="O93" s="4" t="s">
        <v>32</v>
      </c>
      <c r="P93" s="4" t="s">
        <v>33</v>
      </c>
      <c r="Q93" s="4">
        <v>0</v>
      </c>
      <c r="R93" s="7">
        <v>44607</v>
      </c>
      <c r="S93" s="6">
        <v>44613</v>
      </c>
      <c r="T93" s="4" t="s">
        <v>34</v>
      </c>
      <c r="U93" s="4">
        <v>765</v>
      </c>
      <c r="V93" s="4">
        <v>0</v>
      </c>
      <c r="W93" s="4">
        <v>0</v>
      </c>
      <c r="X93" s="4" t="s">
        <v>395</v>
      </c>
      <c r="Y93" s="4" t="s">
        <v>396</v>
      </c>
    </row>
    <row r="94" s="4" customFormat="1" spans="1:25">
      <c r="A94" s="4" t="s">
        <v>397</v>
      </c>
      <c r="B94" s="4" t="s">
        <v>26</v>
      </c>
      <c r="C94" s="4" t="s">
        <v>27</v>
      </c>
      <c r="D94" s="4" t="s">
        <v>398</v>
      </c>
      <c r="E94" s="4" t="s">
        <v>399</v>
      </c>
      <c r="F94" s="6">
        <v>44609</v>
      </c>
      <c r="G94" s="6">
        <v>44612</v>
      </c>
      <c r="H94" s="4">
        <v>1</v>
      </c>
      <c r="I94" s="4">
        <v>3</v>
      </c>
      <c r="J94" s="4">
        <v>3</v>
      </c>
      <c r="K94" s="4" t="s">
        <v>30</v>
      </c>
      <c r="L94" s="4">
        <v>1290</v>
      </c>
      <c r="M94" s="4">
        <v>1290</v>
      </c>
      <c r="N94" s="4" t="s">
        <v>400</v>
      </c>
      <c r="O94" s="4" t="s">
        <v>32</v>
      </c>
      <c r="P94" s="4" t="s">
        <v>33</v>
      </c>
      <c r="Q94" s="4">
        <v>0</v>
      </c>
      <c r="R94" s="7">
        <v>44607</v>
      </c>
      <c r="S94" s="6">
        <v>44613</v>
      </c>
      <c r="T94" s="4" t="s">
        <v>34</v>
      </c>
      <c r="U94" s="4">
        <v>1290</v>
      </c>
      <c r="V94" s="4">
        <v>0</v>
      </c>
      <c r="W94" s="4">
        <v>0</v>
      </c>
      <c r="X94" s="4" t="s">
        <v>401</v>
      </c>
      <c r="Y94" s="4" t="s">
        <v>402</v>
      </c>
    </row>
    <row r="95" s="4" customFormat="1" spans="1:25">
      <c r="A95" s="4" t="s">
        <v>403</v>
      </c>
      <c r="B95" s="4" t="s">
        <v>26</v>
      </c>
      <c r="C95" s="4" t="s">
        <v>27</v>
      </c>
      <c r="D95" s="4" t="s">
        <v>382</v>
      </c>
      <c r="E95" s="4" t="s">
        <v>383</v>
      </c>
      <c r="F95" s="6">
        <v>44607</v>
      </c>
      <c r="G95" s="6">
        <v>44608</v>
      </c>
      <c r="H95" s="4">
        <v>1</v>
      </c>
      <c r="I95" s="4">
        <v>1</v>
      </c>
      <c r="J95" s="4">
        <v>1</v>
      </c>
      <c r="K95" s="4" t="s">
        <v>30</v>
      </c>
      <c r="L95" s="4">
        <v>256</v>
      </c>
      <c r="M95" s="4">
        <v>256</v>
      </c>
      <c r="N95" s="4" t="s">
        <v>404</v>
      </c>
      <c r="O95" s="4" t="s">
        <v>32</v>
      </c>
      <c r="P95" s="4" t="s">
        <v>33</v>
      </c>
      <c r="Q95" s="4">
        <v>0</v>
      </c>
      <c r="R95" s="7">
        <v>44607</v>
      </c>
      <c r="S95" s="6">
        <v>44613</v>
      </c>
      <c r="T95" s="4" t="s">
        <v>34</v>
      </c>
      <c r="U95" s="4">
        <v>256</v>
      </c>
      <c r="V95" s="4">
        <v>0</v>
      </c>
      <c r="W95" s="4">
        <v>0</v>
      </c>
      <c r="X95" s="4" t="s">
        <v>405</v>
      </c>
      <c r="Y95" s="4" t="s">
        <v>354</v>
      </c>
    </row>
    <row r="96" s="4" customFormat="1" spans="1:25">
      <c r="A96" s="4" t="s">
        <v>406</v>
      </c>
      <c r="B96" s="4" t="s">
        <v>26</v>
      </c>
      <c r="C96" s="4" t="s">
        <v>27</v>
      </c>
      <c r="D96" s="4" t="s">
        <v>248</v>
      </c>
      <c r="E96" s="4" t="s">
        <v>351</v>
      </c>
      <c r="F96" s="6">
        <v>44609</v>
      </c>
      <c r="G96" s="6">
        <v>44612</v>
      </c>
      <c r="H96" s="4">
        <v>1</v>
      </c>
      <c r="I96" s="4">
        <v>3</v>
      </c>
      <c r="J96" s="4">
        <v>3</v>
      </c>
      <c r="K96" s="4" t="s">
        <v>30</v>
      </c>
      <c r="L96" s="4">
        <v>1812</v>
      </c>
      <c r="M96" s="4">
        <v>1812</v>
      </c>
      <c r="N96" s="4" t="s">
        <v>407</v>
      </c>
      <c r="O96" s="4" t="s">
        <v>32</v>
      </c>
      <c r="P96" s="4" t="s">
        <v>33</v>
      </c>
      <c r="Q96" s="4">
        <v>0</v>
      </c>
      <c r="R96" s="7">
        <v>44608</v>
      </c>
      <c r="S96" s="6">
        <v>44613</v>
      </c>
      <c r="T96" s="4" t="s">
        <v>34</v>
      </c>
      <c r="U96" s="4">
        <v>1812</v>
      </c>
      <c r="V96" s="4">
        <v>0</v>
      </c>
      <c r="W96" s="4">
        <v>0</v>
      </c>
      <c r="X96" s="4" t="s">
        <v>408</v>
      </c>
      <c r="Y96" s="4" t="s">
        <v>409</v>
      </c>
    </row>
    <row r="97" s="4" customFormat="1" spans="1:25">
      <c r="A97" s="4" t="s">
        <v>410</v>
      </c>
      <c r="B97" s="4" t="s">
        <v>26</v>
      </c>
      <c r="C97" s="4" t="s">
        <v>27</v>
      </c>
      <c r="D97" s="4" t="s">
        <v>134</v>
      </c>
      <c r="E97" s="4" t="s">
        <v>51</v>
      </c>
      <c r="F97" s="6">
        <v>44609</v>
      </c>
      <c r="G97" s="6">
        <v>44610</v>
      </c>
      <c r="H97" s="4">
        <v>1</v>
      </c>
      <c r="I97" s="4">
        <v>1</v>
      </c>
      <c r="J97" s="4">
        <v>1</v>
      </c>
      <c r="K97" s="4" t="s">
        <v>30</v>
      </c>
      <c r="L97" s="4">
        <v>708</v>
      </c>
      <c r="M97" s="4">
        <v>708</v>
      </c>
      <c r="N97" s="4" t="s">
        <v>411</v>
      </c>
      <c r="O97" s="4" t="s">
        <v>32</v>
      </c>
      <c r="P97" s="4" t="s">
        <v>33</v>
      </c>
      <c r="Q97" s="4">
        <v>0</v>
      </c>
      <c r="R97" s="7">
        <v>44608</v>
      </c>
      <c r="S97" s="6">
        <v>44613</v>
      </c>
      <c r="T97" s="4" t="s">
        <v>34</v>
      </c>
      <c r="U97" s="4">
        <v>708</v>
      </c>
      <c r="V97" s="4">
        <v>0</v>
      </c>
      <c r="W97" s="4">
        <v>0</v>
      </c>
      <c r="X97" s="4" t="s">
        <v>412</v>
      </c>
      <c r="Y97" s="4" t="s">
        <v>413</v>
      </c>
    </row>
    <row r="98" s="4" customFormat="1" spans="1:25">
      <c r="A98" s="4" t="s">
        <v>414</v>
      </c>
      <c r="B98" s="4" t="s">
        <v>26</v>
      </c>
      <c r="C98" s="4" t="s">
        <v>27</v>
      </c>
      <c r="D98" s="4" t="s">
        <v>415</v>
      </c>
      <c r="E98" s="4" t="s">
        <v>416</v>
      </c>
      <c r="F98" s="6">
        <v>44608</v>
      </c>
      <c r="G98" s="6">
        <v>44610</v>
      </c>
      <c r="H98" s="4">
        <v>1</v>
      </c>
      <c r="I98" s="4">
        <v>2</v>
      </c>
      <c r="J98" s="4">
        <v>2</v>
      </c>
      <c r="K98" s="4" t="s">
        <v>30</v>
      </c>
      <c r="L98" s="4">
        <v>800</v>
      </c>
      <c r="M98" s="4">
        <v>800</v>
      </c>
      <c r="N98" s="4" t="s">
        <v>417</v>
      </c>
      <c r="O98" s="4" t="s">
        <v>32</v>
      </c>
      <c r="P98" s="4" t="s">
        <v>33</v>
      </c>
      <c r="Q98" s="4">
        <v>0</v>
      </c>
      <c r="R98" s="7">
        <v>44608</v>
      </c>
      <c r="S98" s="6">
        <v>44613</v>
      </c>
      <c r="T98" s="4" t="s">
        <v>34</v>
      </c>
      <c r="U98" s="4">
        <v>800</v>
      </c>
      <c r="V98" s="4">
        <v>0</v>
      </c>
      <c r="W98" s="4">
        <v>0</v>
      </c>
      <c r="X98" s="4" t="s">
        <v>418</v>
      </c>
      <c r="Y98" s="4" t="s">
        <v>419</v>
      </c>
    </row>
    <row r="99" s="4" customFormat="1" spans="1:25">
      <c r="A99" s="4" t="s">
        <v>420</v>
      </c>
      <c r="B99" s="4" t="s">
        <v>26</v>
      </c>
      <c r="C99" s="4" t="s">
        <v>27</v>
      </c>
      <c r="D99" s="4" t="s">
        <v>421</v>
      </c>
      <c r="E99" s="4" t="s">
        <v>422</v>
      </c>
      <c r="F99" s="6">
        <v>44611</v>
      </c>
      <c r="G99" s="6">
        <v>44612</v>
      </c>
      <c r="H99" s="4">
        <v>1</v>
      </c>
      <c r="I99" s="4">
        <v>1</v>
      </c>
      <c r="J99" s="4">
        <v>1</v>
      </c>
      <c r="K99" s="4" t="s">
        <v>30</v>
      </c>
      <c r="L99" s="4">
        <v>597</v>
      </c>
      <c r="M99" s="4">
        <v>597</v>
      </c>
      <c r="N99" s="4" t="s">
        <v>423</v>
      </c>
      <c r="O99" s="4" t="s">
        <v>32</v>
      </c>
      <c r="P99" s="4" t="s">
        <v>33</v>
      </c>
      <c r="Q99" s="4">
        <v>0</v>
      </c>
      <c r="R99" s="7">
        <v>44607</v>
      </c>
      <c r="S99" s="6">
        <v>44613</v>
      </c>
      <c r="T99" s="4" t="s">
        <v>34</v>
      </c>
      <c r="U99" s="4">
        <v>597</v>
      </c>
      <c r="V99" s="4">
        <v>0</v>
      </c>
      <c r="W99" s="4">
        <v>0</v>
      </c>
      <c r="X99" s="4" t="s">
        <v>424</v>
      </c>
      <c r="Y99" s="4" t="s">
        <v>424</v>
      </c>
    </row>
    <row r="100" s="4" customFormat="1" spans="1:25">
      <c r="A100" s="4" t="s">
        <v>425</v>
      </c>
      <c r="B100" s="4" t="s">
        <v>26</v>
      </c>
      <c r="C100" s="4" t="s">
        <v>27</v>
      </c>
      <c r="D100" s="4" t="s">
        <v>298</v>
      </c>
      <c r="E100" s="4" t="s">
        <v>299</v>
      </c>
      <c r="F100" s="6">
        <v>44608</v>
      </c>
      <c r="G100" s="6">
        <v>44609</v>
      </c>
      <c r="H100" s="4">
        <v>1</v>
      </c>
      <c r="I100" s="4">
        <v>1</v>
      </c>
      <c r="J100" s="4">
        <v>1</v>
      </c>
      <c r="K100" s="4" t="s">
        <v>30</v>
      </c>
      <c r="L100" s="4">
        <v>302</v>
      </c>
      <c r="M100" s="4">
        <v>302</v>
      </c>
      <c r="N100" s="4" t="s">
        <v>426</v>
      </c>
      <c r="O100" s="4" t="s">
        <v>32</v>
      </c>
      <c r="P100" s="4" t="s">
        <v>33</v>
      </c>
      <c r="Q100" s="4">
        <v>0</v>
      </c>
      <c r="R100" s="7">
        <v>44608</v>
      </c>
      <c r="S100" s="6">
        <v>44613</v>
      </c>
      <c r="T100" s="4" t="s">
        <v>34</v>
      </c>
      <c r="U100" s="4">
        <v>302</v>
      </c>
      <c r="V100" s="4">
        <v>0</v>
      </c>
      <c r="W100" s="4">
        <v>0</v>
      </c>
      <c r="X100" s="4" t="s">
        <v>427</v>
      </c>
      <c r="Y100" s="4" t="s">
        <v>428</v>
      </c>
    </row>
    <row r="101" s="4" customFormat="1" spans="1:25">
      <c r="A101" s="4" t="s">
        <v>429</v>
      </c>
      <c r="B101" s="4" t="s">
        <v>26</v>
      </c>
      <c r="C101" s="4" t="s">
        <v>27</v>
      </c>
      <c r="D101" s="4" t="s">
        <v>340</v>
      </c>
      <c r="E101" s="4" t="s">
        <v>341</v>
      </c>
      <c r="F101" s="6">
        <v>44609</v>
      </c>
      <c r="G101" s="6">
        <v>44610</v>
      </c>
      <c r="H101" s="4">
        <v>1</v>
      </c>
      <c r="I101" s="4">
        <v>1</v>
      </c>
      <c r="J101" s="4">
        <v>1</v>
      </c>
      <c r="K101" s="4" t="s">
        <v>30</v>
      </c>
      <c r="L101" s="4">
        <v>627</v>
      </c>
      <c r="M101" s="4">
        <v>627</v>
      </c>
      <c r="N101" s="4" t="s">
        <v>342</v>
      </c>
      <c r="O101" s="4" t="s">
        <v>32</v>
      </c>
      <c r="P101" s="4" t="s">
        <v>33</v>
      </c>
      <c r="Q101" s="4">
        <v>0</v>
      </c>
      <c r="R101" s="7">
        <v>44608</v>
      </c>
      <c r="S101" s="6">
        <v>44613</v>
      </c>
      <c r="T101" s="4" t="s">
        <v>34</v>
      </c>
      <c r="U101" s="4">
        <v>627</v>
      </c>
      <c r="V101" s="4">
        <v>0</v>
      </c>
      <c r="W101" s="4">
        <v>0</v>
      </c>
      <c r="X101" s="4" t="s">
        <v>430</v>
      </c>
      <c r="Y101" s="4" t="s">
        <v>431</v>
      </c>
    </row>
    <row r="102" s="4" customFormat="1" spans="1:25">
      <c r="A102" s="4" t="s">
        <v>432</v>
      </c>
      <c r="B102" s="4" t="s">
        <v>26</v>
      </c>
      <c r="C102" s="4" t="s">
        <v>27</v>
      </c>
      <c r="D102" s="4" t="s">
        <v>340</v>
      </c>
      <c r="E102" s="4" t="s">
        <v>346</v>
      </c>
      <c r="F102" s="6">
        <v>44609</v>
      </c>
      <c r="G102" s="6">
        <v>44610</v>
      </c>
      <c r="H102" s="4">
        <v>1</v>
      </c>
      <c r="I102" s="4">
        <v>1</v>
      </c>
      <c r="J102" s="4">
        <v>1</v>
      </c>
      <c r="K102" s="4" t="s">
        <v>30</v>
      </c>
      <c r="L102" s="4">
        <v>627</v>
      </c>
      <c r="M102" s="4">
        <v>627</v>
      </c>
      <c r="N102" s="4" t="s">
        <v>342</v>
      </c>
      <c r="O102" s="4" t="s">
        <v>32</v>
      </c>
      <c r="P102" s="4" t="s">
        <v>33</v>
      </c>
      <c r="Q102" s="4">
        <v>0</v>
      </c>
      <c r="R102" s="7">
        <v>44608</v>
      </c>
      <c r="S102" s="6">
        <v>44613</v>
      </c>
      <c r="T102" s="4" t="s">
        <v>34</v>
      </c>
      <c r="U102" s="4">
        <v>627</v>
      </c>
      <c r="V102" s="4">
        <v>0</v>
      </c>
      <c r="W102" s="4">
        <v>0</v>
      </c>
      <c r="X102" s="4" t="s">
        <v>433</v>
      </c>
      <c r="Y102" s="4" t="s">
        <v>434</v>
      </c>
    </row>
    <row r="103" s="4" customFormat="1" spans="1:25">
      <c r="A103" s="4" t="s">
        <v>435</v>
      </c>
      <c r="B103" s="4" t="s">
        <v>26</v>
      </c>
      <c r="C103" s="4" t="s">
        <v>27</v>
      </c>
      <c r="D103" s="4" t="s">
        <v>248</v>
      </c>
      <c r="E103" s="4" t="s">
        <v>278</v>
      </c>
      <c r="F103" s="6">
        <v>44608</v>
      </c>
      <c r="G103" s="6">
        <v>44609</v>
      </c>
      <c r="H103" s="4">
        <v>1</v>
      </c>
      <c r="I103" s="4">
        <v>1</v>
      </c>
      <c r="J103" s="4">
        <v>1</v>
      </c>
      <c r="K103" s="4" t="s">
        <v>30</v>
      </c>
      <c r="L103" s="4">
        <v>532</v>
      </c>
      <c r="M103" s="4">
        <v>532</v>
      </c>
      <c r="N103" s="4" t="s">
        <v>279</v>
      </c>
      <c r="O103" s="4" t="s">
        <v>32</v>
      </c>
      <c r="P103" s="4" t="s">
        <v>33</v>
      </c>
      <c r="Q103" s="4">
        <v>0</v>
      </c>
      <c r="R103" s="7">
        <v>44608</v>
      </c>
      <c r="S103" s="6">
        <v>44613</v>
      </c>
      <c r="T103" s="4" t="s">
        <v>34</v>
      </c>
      <c r="U103" s="4">
        <v>532</v>
      </c>
      <c r="V103" s="4">
        <v>0</v>
      </c>
      <c r="W103" s="4">
        <v>0</v>
      </c>
      <c r="X103" s="4" t="s">
        <v>436</v>
      </c>
      <c r="Y103" s="4" t="s">
        <v>437</v>
      </c>
    </row>
    <row r="104" s="4" customFormat="1" spans="1:25">
      <c r="A104" s="4" t="s">
        <v>438</v>
      </c>
      <c r="B104" s="4" t="s">
        <v>26</v>
      </c>
      <c r="C104" s="4" t="s">
        <v>27</v>
      </c>
      <c r="D104" s="4" t="s">
        <v>248</v>
      </c>
      <c r="E104" s="4" t="s">
        <v>249</v>
      </c>
      <c r="F104" s="6">
        <v>44608</v>
      </c>
      <c r="G104" s="6">
        <v>44609</v>
      </c>
      <c r="H104" s="4">
        <v>1</v>
      </c>
      <c r="I104" s="4">
        <v>1</v>
      </c>
      <c r="J104" s="4">
        <v>1</v>
      </c>
      <c r="K104" s="4" t="s">
        <v>30</v>
      </c>
      <c r="L104" s="4">
        <v>502</v>
      </c>
      <c r="M104" s="4">
        <v>502</v>
      </c>
      <c r="N104" s="4" t="s">
        <v>439</v>
      </c>
      <c r="O104" s="4" t="s">
        <v>32</v>
      </c>
      <c r="P104" s="4" t="s">
        <v>33</v>
      </c>
      <c r="Q104" s="4">
        <v>0</v>
      </c>
      <c r="R104" s="7">
        <v>44608</v>
      </c>
      <c r="S104" s="6">
        <v>44613</v>
      </c>
      <c r="T104" s="4" t="s">
        <v>34</v>
      </c>
      <c r="U104" s="4">
        <v>502</v>
      </c>
      <c r="V104" s="4">
        <v>0</v>
      </c>
      <c r="W104" s="4">
        <v>0</v>
      </c>
      <c r="X104" s="4" t="s">
        <v>440</v>
      </c>
      <c r="Y104" s="4" t="s">
        <v>441</v>
      </c>
    </row>
    <row r="105" s="4" customFormat="1" spans="1:25">
      <c r="A105" s="4" t="s">
        <v>442</v>
      </c>
      <c r="B105" s="4" t="s">
        <v>26</v>
      </c>
      <c r="C105" s="4" t="s">
        <v>27</v>
      </c>
      <c r="D105" s="4" t="s">
        <v>443</v>
      </c>
      <c r="E105" s="4" t="s">
        <v>444</v>
      </c>
      <c r="F105" s="6">
        <v>44608</v>
      </c>
      <c r="G105" s="6">
        <v>44609</v>
      </c>
      <c r="H105" s="4">
        <v>1</v>
      </c>
      <c r="I105" s="4">
        <v>1</v>
      </c>
      <c r="J105" s="4">
        <v>1</v>
      </c>
      <c r="K105" s="4" t="s">
        <v>30</v>
      </c>
      <c r="L105" s="4">
        <v>308</v>
      </c>
      <c r="M105" s="4">
        <v>308</v>
      </c>
      <c r="N105" s="4" t="s">
        <v>445</v>
      </c>
      <c r="O105" s="4" t="s">
        <v>32</v>
      </c>
      <c r="P105" s="4" t="s">
        <v>33</v>
      </c>
      <c r="Q105" s="4">
        <v>0</v>
      </c>
      <c r="R105" s="7">
        <v>44608</v>
      </c>
      <c r="S105" s="6">
        <v>44613</v>
      </c>
      <c r="T105" s="4" t="s">
        <v>34</v>
      </c>
      <c r="U105" s="4">
        <v>308</v>
      </c>
      <c r="V105" s="4">
        <v>0</v>
      </c>
      <c r="W105" s="4">
        <v>0</v>
      </c>
      <c r="X105" s="4" t="s">
        <v>446</v>
      </c>
      <c r="Y105" s="4" t="s">
        <v>54</v>
      </c>
    </row>
    <row r="106" s="4" customFormat="1" spans="1:25">
      <c r="A106" s="4" t="s">
        <v>442</v>
      </c>
      <c r="B106" s="4" t="s">
        <v>26</v>
      </c>
      <c r="C106" s="4" t="s">
        <v>55</v>
      </c>
      <c r="D106" s="4" t="s">
        <v>443</v>
      </c>
      <c r="E106" s="4" t="s">
        <v>444</v>
      </c>
      <c r="F106" s="6">
        <v>44608</v>
      </c>
      <c r="G106" s="6">
        <v>44609</v>
      </c>
      <c r="H106" s="4">
        <v>1</v>
      </c>
      <c r="I106" s="4">
        <v>1</v>
      </c>
      <c r="J106" s="4">
        <v>1</v>
      </c>
      <c r="K106" s="4" t="s">
        <v>30</v>
      </c>
      <c r="L106" s="4">
        <v>-308</v>
      </c>
      <c r="M106" s="4">
        <v>-308</v>
      </c>
      <c r="N106" s="4" t="s">
        <v>445</v>
      </c>
      <c r="O106" s="4" t="s">
        <v>32</v>
      </c>
      <c r="P106" s="4" t="s">
        <v>33</v>
      </c>
      <c r="Q106" s="4">
        <v>0</v>
      </c>
      <c r="R106" s="7">
        <v>44608</v>
      </c>
      <c r="S106" s="6">
        <v>44613</v>
      </c>
      <c r="T106" s="4" t="s">
        <v>34</v>
      </c>
      <c r="U106" s="4">
        <v>-308</v>
      </c>
      <c r="V106" s="4">
        <v>0</v>
      </c>
      <c r="W106" s="4">
        <v>0</v>
      </c>
      <c r="X106" s="4" t="s">
        <v>446</v>
      </c>
      <c r="Y106" s="4" t="s">
        <v>54</v>
      </c>
    </row>
    <row r="107" s="4" customFormat="1" spans="1:25">
      <c r="A107" s="4" t="s">
        <v>447</v>
      </c>
      <c r="B107" s="4" t="s">
        <v>26</v>
      </c>
      <c r="C107" s="4" t="s">
        <v>27</v>
      </c>
      <c r="D107" s="4" t="s">
        <v>68</v>
      </c>
      <c r="E107" s="4" t="s">
        <v>69</v>
      </c>
      <c r="F107" s="6">
        <v>44610</v>
      </c>
      <c r="G107" s="6">
        <v>44611</v>
      </c>
      <c r="H107" s="4">
        <v>1</v>
      </c>
      <c r="I107" s="4">
        <v>1</v>
      </c>
      <c r="J107" s="4">
        <v>1</v>
      </c>
      <c r="K107" s="4" t="s">
        <v>30</v>
      </c>
      <c r="L107" s="4">
        <v>542</v>
      </c>
      <c r="M107" s="4">
        <v>542</v>
      </c>
      <c r="N107" s="4" t="s">
        <v>76</v>
      </c>
      <c r="O107" s="4" t="s">
        <v>32</v>
      </c>
      <c r="P107" s="4" t="s">
        <v>33</v>
      </c>
      <c r="Q107" s="4">
        <v>0</v>
      </c>
      <c r="R107" s="7">
        <v>44608</v>
      </c>
      <c r="S107" s="6">
        <v>44613</v>
      </c>
      <c r="T107" s="4" t="s">
        <v>34</v>
      </c>
      <c r="U107" s="4">
        <v>542</v>
      </c>
      <c r="V107" s="4">
        <v>0</v>
      </c>
      <c r="W107" s="4">
        <v>0</v>
      </c>
      <c r="X107" s="4" t="s">
        <v>448</v>
      </c>
      <c r="Y107" s="4" t="s">
        <v>449</v>
      </c>
    </row>
    <row r="108" s="4" customFormat="1" spans="1:25">
      <c r="A108" s="4" t="s">
        <v>450</v>
      </c>
      <c r="B108" s="4" t="s">
        <v>26</v>
      </c>
      <c r="C108" s="4" t="s">
        <v>27</v>
      </c>
      <c r="D108" s="4" t="s">
        <v>366</v>
      </c>
      <c r="E108" s="4" t="s">
        <v>211</v>
      </c>
      <c r="F108" s="6">
        <v>44609</v>
      </c>
      <c r="G108" s="6">
        <v>44610</v>
      </c>
      <c r="H108" s="4">
        <v>2</v>
      </c>
      <c r="I108" s="4">
        <v>1</v>
      </c>
      <c r="J108" s="4">
        <v>2</v>
      </c>
      <c r="K108" s="4" t="s">
        <v>30</v>
      </c>
      <c r="L108" s="4">
        <v>1298</v>
      </c>
      <c r="M108" s="4">
        <v>1298</v>
      </c>
      <c r="N108" s="4" t="s">
        <v>451</v>
      </c>
      <c r="O108" s="4" t="s">
        <v>32</v>
      </c>
      <c r="P108" s="4" t="s">
        <v>33</v>
      </c>
      <c r="Q108" s="4">
        <v>0</v>
      </c>
      <c r="R108" s="7">
        <v>44608</v>
      </c>
      <c r="S108" s="6">
        <v>44613</v>
      </c>
      <c r="T108" s="4" t="s">
        <v>34</v>
      </c>
      <c r="U108" s="4">
        <v>1298</v>
      </c>
      <c r="V108" s="4">
        <v>0</v>
      </c>
      <c r="W108" s="4">
        <v>0</v>
      </c>
      <c r="X108" s="4" t="s">
        <v>452</v>
      </c>
      <c r="Y108" s="4" t="s">
        <v>453</v>
      </c>
    </row>
    <row r="109" s="4" customFormat="1" spans="1:26">
      <c r="A109" s="4" t="s">
        <v>454</v>
      </c>
      <c r="B109" s="4" t="s">
        <v>26</v>
      </c>
      <c r="C109" s="4" t="s">
        <v>27</v>
      </c>
      <c r="D109" s="4" t="s">
        <v>248</v>
      </c>
      <c r="E109" s="4" t="s">
        <v>249</v>
      </c>
      <c r="F109" s="6">
        <v>44611</v>
      </c>
      <c r="G109" s="6">
        <v>44612</v>
      </c>
      <c r="H109" s="4">
        <v>2</v>
      </c>
      <c r="I109" s="4">
        <v>1</v>
      </c>
      <c r="J109" s="4">
        <v>2</v>
      </c>
      <c r="K109" s="4" t="s">
        <v>30</v>
      </c>
      <c r="L109" s="4">
        <v>1004</v>
      </c>
      <c r="M109" s="4">
        <v>1004</v>
      </c>
      <c r="N109" s="4" t="s">
        <v>455</v>
      </c>
      <c r="O109" s="4" t="s">
        <v>32</v>
      </c>
      <c r="P109" s="4" t="s">
        <v>33</v>
      </c>
      <c r="Q109" s="4">
        <v>0</v>
      </c>
      <c r="R109" s="7">
        <v>44608</v>
      </c>
      <c r="S109" s="6">
        <v>44613</v>
      </c>
      <c r="T109" s="4" t="s">
        <v>34</v>
      </c>
      <c r="U109" s="4">
        <v>1004</v>
      </c>
      <c r="V109" s="4">
        <v>0</v>
      </c>
      <c r="W109" s="4">
        <v>0</v>
      </c>
      <c r="X109" s="4" t="s">
        <v>456</v>
      </c>
      <c r="Y109" s="4">
        <v>95616322</v>
      </c>
      <c r="Z109" s="4" t="s">
        <v>457</v>
      </c>
    </row>
    <row r="110" s="4" customFormat="1" spans="1:25">
      <c r="A110" s="4" t="s">
        <v>458</v>
      </c>
      <c r="B110" s="4" t="s">
        <v>26</v>
      </c>
      <c r="C110" s="4" t="s">
        <v>27</v>
      </c>
      <c r="D110" s="4" t="s">
        <v>254</v>
      </c>
      <c r="E110" s="4" t="s">
        <v>255</v>
      </c>
      <c r="F110" s="6">
        <v>44609</v>
      </c>
      <c r="G110" s="6">
        <v>44611</v>
      </c>
      <c r="H110" s="4">
        <v>1</v>
      </c>
      <c r="I110" s="4">
        <v>2</v>
      </c>
      <c r="J110" s="4">
        <v>2</v>
      </c>
      <c r="K110" s="4" t="s">
        <v>30</v>
      </c>
      <c r="L110" s="4">
        <v>598</v>
      </c>
      <c r="M110" s="4">
        <v>598</v>
      </c>
      <c r="N110" s="4" t="s">
        <v>459</v>
      </c>
      <c r="O110" s="4" t="s">
        <v>32</v>
      </c>
      <c r="P110" s="4" t="s">
        <v>33</v>
      </c>
      <c r="Q110" s="4">
        <v>0</v>
      </c>
      <c r="R110" s="7">
        <v>44609</v>
      </c>
      <c r="S110" s="6">
        <v>44613</v>
      </c>
      <c r="T110" s="4" t="s">
        <v>34</v>
      </c>
      <c r="U110" s="4">
        <v>598</v>
      </c>
      <c r="V110" s="4">
        <v>0</v>
      </c>
      <c r="W110" s="4">
        <v>0</v>
      </c>
      <c r="X110" s="4" t="s">
        <v>460</v>
      </c>
      <c r="Y110" s="4" t="s">
        <v>461</v>
      </c>
    </row>
    <row r="111" s="4" customFormat="1" spans="1:25">
      <c r="A111" s="4" t="s">
        <v>462</v>
      </c>
      <c r="B111" s="4" t="s">
        <v>26</v>
      </c>
      <c r="C111" s="4" t="s">
        <v>27</v>
      </c>
      <c r="D111" s="4" t="s">
        <v>366</v>
      </c>
      <c r="E111" s="4" t="s">
        <v>135</v>
      </c>
      <c r="F111" s="6">
        <v>44609</v>
      </c>
      <c r="G111" s="6">
        <v>44610</v>
      </c>
      <c r="H111" s="4">
        <v>1</v>
      </c>
      <c r="I111" s="4">
        <v>1</v>
      </c>
      <c r="J111" s="4">
        <v>1</v>
      </c>
      <c r="K111" s="4" t="s">
        <v>30</v>
      </c>
      <c r="L111" s="4">
        <v>650</v>
      </c>
      <c r="M111" s="4">
        <v>650</v>
      </c>
      <c r="N111" s="4" t="s">
        <v>463</v>
      </c>
      <c r="O111" s="4" t="s">
        <v>32</v>
      </c>
      <c r="P111" s="4" t="s">
        <v>33</v>
      </c>
      <c r="Q111" s="4">
        <v>0</v>
      </c>
      <c r="R111" s="7">
        <v>44609</v>
      </c>
      <c r="S111" s="6">
        <v>44613</v>
      </c>
      <c r="T111" s="4" t="s">
        <v>34</v>
      </c>
      <c r="U111" s="4">
        <v>650</v>
      </c>
      <c r="V111" s="4">
        <v>0</v>
      </c>
      <c r="W111" s="4">
        <v>0</v>
      </c>
      <c r="X111" s="4" t="s">
        <v>464</v>
      </c>
      <c r="Y111" s="4" t="s">
        <v>354</v>
      </c>
    </row>
    <row r="112" s="4" customFormat="1" spans="1:25">
      <c r="A112" s="4" t="s">
        <v>465</v>
      </c>
      <c r="B112" s="4" t="s">
        <v>26</v>
      </c>
      <c r="C112" s="4" t="s">
        <v>27</v>
      </c>
      <c r="D112" s="4" t="s">
        <v>466</v>
      </c>
      <c r="E112" s="4" t="s">
        <v>467</v>
      </c>
      <c r="F112" s="6">
        <v>44610</v>
      </c>
      <c r="G112" s="6">
        <v>44612</v>
      </c>
      <c r="H112" s="4">
        <v>1</v>
      </c>
      <c r="I112" s="4">
        <v>2</v>
      </c>
      <c r="J112" s="4">
        <v>2</v>
      </c>
      <c r="K112" s="4" t="s">
        <v>30</v>
      </c>
      <c r="L112" s="4">
        <v>652</v>
      </c>
      <c r="M112" s="4">
        <v>652</v>
      </c>
      <c r="N112" s="4" t="s">
        <v>468</v>
      </c>
      <c r="O112" s="4" t="s">
        <v>32</v>
      </c>
      <c r="P112" s="4" t="s">
        <v>33</v>
      </c>
      <c r="Q112" s="4">
        <v>0</v>
      </c>
      <c r="R112" s="7">
        <v>44609</v>
      </c>
      <c r="S112" s="6">
        <v>44613</v>
      </c>
      <c r="T112" s="4" t="s">
        <v>34</v>
      </c>
      <c r="U112" s="4">
        <v>652</v>
      </c>
      <c r="V112" s="4">
        <v>0</v>
      </c>
      <c r="W112" s="4">
        <v>0</v>
      </c>
      <c r="X112" s="4" t="s">
        <v>469</v>
      </c>
      <c r="Y112" s="4" t="s">
        <v>54</v>
      </c>
    </row>
    <row r="113" s="4" customFormat="1" spans="1:25">
      <c r="A113" s="4" t="s">
        <v>465</v>
      </c>
      <c r="B113" s="4" t="s">
        <v>26</v>
      </c>
      <c r="C113" s="4" t="s">
        <v>55</v>
      </c>
      <c r="D113" s="4" t="s">
        <v>466</v>
      </c>
      <c r="E113" s="4" t="s">
        <v>467</v>
      </c>
      <c r="F113" s="6">
        <v>44610</v>
      </c>
      <c r="G113" s="6">
        <v>44612</v>
      </c>
      <c r="H113" s="4">
        <v>1</v>
      </c>
      <c r="I113" s="4">
        <v>2</v>
      </c>
      <c r="J113" s="4">
        <v>2</v>
      </c>
      <c r="K113" s="4" t="s">
        <v>30</v>
      </c>
      <c r="L113" s="4">
        <v>-652</v>
      </c>
      <c r="M113" s="4">
        <v>-652</v>
      </c>
      <c r="N113" s="4" t="s">
        <v>468</v>
      </c>
      <c r="O113" s="4" t="s">
        <v>32</v>
      </c>
      <c r="P113" s="4" t="s">
        <v>33</v>
      </c>
      <c r="Q113" s="4">
        <v>0</v>
      </c>
      <c r="R113" s="7">
        <v>44609</v>
      </c>
      <c r="S113" s="6">
        <v>44613</v>
      </c>
      <c r="T113" s="4" t="s">
        <v>34</v>
      </c>
      <c r="U113" s="4">
        <v>-652</v>
      </c>
      <c r="V113" s="4">
        <v>0</v>
      </c>
      <c r="W113" s="4">
        <v>0</v>
      </c>
      <c r="X113" s="4" t="s">
        <v>469</v>
      </c>
      <c r="Y113" s="4" t="s">
        <v>54</v>
      </c>
    </row>
    <row r="114" s="4" customFormat="1" spans="1:25">
      <c r="A114" s="4" t="s">
        <v>470</v>
      </c>
      <c r="B114" s="4" t="s">
        <v>26</v>
      </c>
      <c r="C114" s="4" t="s">
        <v>27</v>
      </c>
      <c r="D114" s="4" t="s">
        <v>134</v>
      </c>
      <c r="E114" s="4" t="s">
        <v>211</v>
      </c>
      <c r="F114" s="6">
        <v>44609</v>
      </c>
      <c r="G114" s="6">
        <v>44610</v>
      </c>
      <c r="H114" s="4">
        <v>1</v>
      </c>
      <c r="I114" s="4">
        <v>1</v>
      </c>
      <c r="J114" s="4">
        <v>1</v>
      </c>
      <c r="K114" s="4" t="s">
        <v>30</v>
      </c>
      <c r="L114" s="4">
        <v>718</v>
      </c>
      <c r="M114" s="4">
        <v>718</v>
      </c>
      <c r="N114" s="4" t="s">
        <v>471</v>
      </c>
      <c r="O114" s="4" t="s">
        <v>32</v>
      </c>
      <c r="P114" s="4" t="s">
        <v>33</v>
      </c>
      <c r="Q114" s="4">
        <v>0</v>
      </c>
      <c r="R114" s="7">
        <v>44609</v>
      </c>
      <c r="S114" s="6">
        <v>44613</v>
      </c>
      <c r="T114" s="4" t="s">
        <v>34</v>
      </c>
      <c r="U114" s="4">
        <v>718</v>
      </c>
      <c r="V114" s="4">
        <v>0</v>
      </c>
      <c r="W114" s="4">
        <v>0</v>
      </c>
      <c r="X114" s="4" t="s">
        <v>472</v>
      </c>
      <c r="Y114" s="4" t="s">
        <v>473</v>
      </c>
    </row>
    <row r="115" s="4" customFormat="1" spans="1:25">
      <c r="A115" s="4" t="s">
        <v>474</v>
      </c>
      <c r="B115" s="4" t="s">
        <v>26</v>
      </c>
      <c r="C115" s="4" t="s">
        <v>27</v>
      </c>
      <c r="D115" s="4" t="s">
        <v>366</v>
      </c>
      <c r="E115" s="4" t="s">
        <v>135</v>
      </c>
      <c r="F115" s="6">
        <v>44610</v>
      </c>
      <c r="G115" s="6">
        <v>44611</v>
      </c>
      <c r="H115" s="4">
        <v>1</v>
      </c>
      <c r="I115" s="4">
        <v>1</v>
      </c>
      <c r="J115" s="4">
        <v>1</v>
      </c>
      <c r="K115" s="4" t="s">
        <v>30</v>
      </c>
      <c r="L115" s="4">
        <v>651</v>
      </c>
      <c r="M115" s="4">
        <v>651</v>
      </c>
      <c r="N115" s="4" t="s">
        <v>463</v>
      </c>
      <c r="O115" s="4" t="s">
        <v>32</v>
      </c>
      <c r="P115" s="4" t="s">
        <v>33</v>
      </c>
      <c r="Q115" s="4">
        <v>0</v>
      </c>
      <c r="R115" s="7">
        <v>44609</v>
      </c>
      <c r="S115" s="6">
        <v>44613</v>
      </c>
      <c r="T115" s="4" t="s">
        <v>34</v>
      </c>
      <c r="U115" s="4">
        <v>651</v>
      </c>
      <c r="V115" s="4">
        <v>0</v>
      </c>
      <c r="W115" s="4">
        <v>0</v>
      </c>
      <c r="X115" s="4" t="s">
        <v>475</v>
      </c>
      <c r="Y115" s="4" t="s">
        <v>476</v>
      </c>
    </row>
    <row r="116" s="4" customFormat="1" spans="1:25">
      <c r="A116" s="4" t="s">
        <v>477</v>
      </c>
      <c r="B116" s="4" t="s">
        <v>26</v>
      </c>
      <c r="C116" s="4" t="s">
        <v>27</v>
      </c>
      <c r="D116" s="4" t="s">
        <v>134</v>
      </c>
      <c r="E116" s="4" t="s">
        <v>135</v>
      </c>
      <c r="F116" s="6">
        <v>44609</v>
      </c>
      <c r="G116" s="6">
        <v>44610</v>
      </c>
      <c r="H116" s="4">
        <v>1</v>
      </c>
      <c r="I116" s="4">
        <v>1</v>
      </c>
      <c r="J116" s="4">
        <v>1</v>
      </c>
      <c r="K116" s="4" t="s">
        <v>30</v>
      </c>
      <c r="L116" s="4">
        <v>728</v>
      </c>
      <c r="M116" s="4">
        <v>728</v>
      </c>
      <c r="N116" s="4" t="s">
        <v>478</v>
      </c>
      <c r="O116" s="4" t="s">
        <v>32</v>
      </c>
      <c r="P116" s="4" t="s">
        <v>33</v>
      </c>
      <c r="Q116" s="4">
        <v>0</v>
      </c>
      <c r="R116" s="7">
        <v>44609</v>
      </c>
      <c r="S116" s="6">
        <v>44613</v>
      </c>
      <c r="T116" s="4" t="s">
        <v>34</v>
      </c>
      <c r="U116" s="4">
        <v>728</v>
      </c>
      <c r="V116" s="4">
        <v>0</v>
      </c>
      <c r="W116" s="4">
        <v>0</v>
      </c>
      <c r="X116" s="4" t="s">
        <v>479</v>
      </c>
      <c r="Y116" s="4" t="s">
        <v>480</v>
      </c>
    </row>
    <row r="117" s="4" customFormat="1" spans="1:25">
      <c r="A117" s="4" t="s">
        <v>481</v>
      </c>
      <c r="B117" s="4" t="s">
        <v>26</v>
      </c>
      <c r="C117" s="4" t="s">
        <v>27</v>
      </c>
      <c r="D117" s="4" t="s">
        <v>134</v>
      </c>
      <c r="E117" s="4" t="s">
        <v>211</v>
      </c>
      <c r="F117" s="6">
        <v>44609</v>
      </c>
      <c r="G117" s="6">
        <v>44610</v>
      </c>
      <c r="H117" s="4">
        <v>1</v>
      </c>
      <c r="I117" s="4">
        <v>1</v>
      </c>
      <c r="J117" s="4">
        <v>1</v>
      </c>
      <c r="K117" s="4" t="s">
        <v>30</v>
      </c>
      <c r="L117" s="4">
        <v>718</v>
      </c>
      <c r="M117" s="4">
        <v>718</v>
      </c>
      <c r="N117" s="4" t="s">
        <v>482</v>
      </c>
      <c r="O117" s="4" t="s">
        <v>32</v>
      </c>
      <c r="P117" s="4" t="s">
        <v>33</v>
      </c>
      <c r="Q117" s="4">
        <v>0</v>
      </c>
      <c r="R117" s="7">
        <v>44609</v>
      </c>
      <c r="S117" s="6">
        <v>44613</v>
      </c>
      <c r="T117" s="4" t="s">
        <v>34</v>
      </c>
      <c r="U117" s="4">
        <v>718</v>
      </c>
      <c r="V117" s="4">
        <v>0</v>
      </c>
      <c r="W117" s="4">
        <v>0</v>
      </c>
      <c r="X117" s="4" t="s">
        <v>483</v>
      </c>
      <c r="Y117" s="4" t="s">
        <v>484</v>
      </c>
    </row>
    <row r="118" s="4" customFormat="1" spans="1:25">
      <c r="A118" s="4" t="s">
        <v>485</v>
      </c>
      <c r="B118" s="4" t="s">
        <v>26</v>
      </c>
      <c r="C118" s="4" t="s">
        <v>27</v>
      </c>
      <c r="D118" s="4" t="s">
        <v>486</v>
      </c>
      <c r="E118" s="4" t="s">
        <v>487</v>
      </c>
      <c r="F118" s="6">
        <v>44609</v>
      </c>
      <c r="G118" s="6">
        <v>44610</v>
      </c>
      <c r="H118" s="4">
        <v>1</v>
      </c>
      <c r="I118" s="4">
        <v>1</v>
      </c>
      <c r="J118" s="4">
        <v>1</v>
      </c>
      <c r="K118" s="4" t="s">
        <v>30</v>
      </c>
      <c r="L118" s="4">
        <v>660</v>
      </c>
      <c r="M118" s="4">
        <v>660</v>
      </c>
      <c r="N118" s="4" t="s">
        <v>488</v>
      </c>
      <c r="O118" s="4" t="s">
        <v>32</v>
      </c>
      <c r="P118" s="4" t="s">
        <v>33</v>
      </c>
      <c r="Q118" s="4">
        <v>0</v>
      </c>
      <c r="R118" s="7">
        <v>44609</v>
      </c>
      <c r="S118" s="6">
        <v>44613</v>
      </c>
      <c r="T118" s="4" t="s">
        <v>34</v>
      </c>
      <c r="U118" s="4">
        <v>660</v>
      </c>
      <c r="V118" s="4">
        <v>0</v>
      </c>
      <c r="W118" s="4">
        <v>0</v>
      </c>
      <c r="X118" s="4" t="s">
        <v>489</v>
      </c>
      <c r="Y118" s="4" t="s">
        <v>490</v>
      </c>
    </row>
    <row r="119" s="4" customFormat="1" spans="1:25">
      <c r="A119" s="4" t="s">
        <v>491</v>
      </c>
      <c r="B119" s="4" t="s">
        <v>26</v>
      </c>
      <c r="C119" s="4" t="s">
        <v>27</v>
      </c>
      <c r="D119" s="4" t="s">
        <v>194</v>
      </c>
      <c r="E119" s="4" t="s">
        <v>492</v>
      </c>
      <c r="F119" s="6">
        <v>44609</v>
      </c>
      <c r="G119" s="6">
        <v>44610</v>
      </c>
      <c r="H119" s="4">
        <v>1</v>
      </c>
      <c r="I119" s="4">
        <v>1</v>
      </c>
      <c r="J119" s="4">
        <v>1</v>
      </c>
      <c r="K119" s="4" t="s">
        <v>30</v>
      </c>
      <c r="L119" s="4">
        <v>449</v>
      </c>
      <c r="M119" s="4">
        <v>449</v>
      </c>
      <c r="N119" s="4" t="s">
        <v>493</v>
      </c>
      <c r="O119" s="4" t="s">
        <v>32</v>
      </c>
      <c r="P119" s="4" t="s">
        <v>33</v>
      </c>
      <c r="Q119" s="4">
        <v>0</v>
      </c>
      <c r="R119" s="7">
        <v>44609</v>
      </c>
      <c r="S119" s="6">
        <v>44613</v>
      </c>
      <c r="T119" s="4" t="s">
        <v>34</v>
      </c>
      <c r="U119" s="4">
        <v>449</v>
      </c>
      <c r="V119" s="4">
        <v>0</v>
      </c>
      <c r="W119" s="4">
        <v>0</v>
      </c>
      <c r="X119" s="4" t="s">
        <v>494</v>
      </c>
      <c r="Y119" s="4" t="s">
        <v>495</v>
      </c>
    </row>
    <row r="120" s="4" customFormat="1" spans="1:25">
      <c r="A120" s="4" t="s">
        <v>496</v>
      </c>
      <c r="B120" s="4" t="s">
        <v>26</v>
      </c>
      <c r="C120" s="4" t="s">
        <v>27</v>
      </c>
      <c r="D120" s="4" t="s">
        <v>497</v>
      </c>
      <c r="E120" s="4" t="s">
        <v>498</v>
      </c>
      <c r="F120" s="6">
        <v>44611</v>
      </c>
      <c r="G120" s="6">
        <v>44612</v>
      </c>
      <c r="H120" s="4">
        <v>1</v>
      </c>
      <c r="I120" s="4">
        <v>1</v>
      </c>
      <c r="J120" s="4">
        <v>1</v>
      </c>
      <c r="K120" s="4" t="s">
        <v>30</v>
      </c>
      <c r="L120" s="4">
        <v>505</v>
      </c>
      <c r="M120" s="4">
        <v>505</v>
      </c>
      <c r="N120" s="4" t="s">
        <v>499</v>
      </c>
      <c r="O120" s="4" t="s">
        <v>32</v>
      </c>
      <c r="P120" s="4" t="s">
        <v>33</v>
      </c>
      <c r="Q120" s="4">
        <v>0</v>
      </c>
      <c r="R120" s="7">
        <v>44610</v>
      </c>
      <c r="S120" s="6">
        <v>44613</v>
      </c>
      <c r="T120" s="4" t="s">
        <v>34</v>
      </c>
      <c r="U120" s="4">
        <v>505</v>
      </c>
      <c r="V120" s="4">
        <v>0</v>
      </c>
      <c r="W120" s="4">
        <v>0</v>
      </c>
      <c r="X120" s="4" t="s">
        <v>500</v>
      </c>
      <c r="Y120" s="4" t="s">
        <v>501</v>
      </c>
    </row>
    <row r="121" s="4" customFormat="1" spans="1:25">
      <c r="A121" s="4" t="s">
        <v>502</v>
      </c>
      <c r="B121" s="4" t="s">
        <v>26</v>
      </c>
      <c r="C121" s="4" t="s">
        <v>27</v>
      </c>
      <c r="D121" s="4" t="s">
        <v>503</v>
      </c>
      <c r="E121" s="4" t="s">
        <v>504</v>
      </c>
      <c r="F121" s="6">
        <v>44610</v>
      </c>
      <c r="G121" s="6">
        <v>44611</v>
      </c>
      <c r="H121" s="4">
        <v>1</v>
      </c>
      <c r="I121" s="4">
        <v>1</v>
      </c>
      <c r="J121" s="4">
        <v>1</v>
      </c>
      <c r="K121" s="4" t="s">
        <v>30</v>
      </c>
      <c r="L121" s="4">
        <v>949</v>
      </c>
      <c r="M121" s="4">
        <v>949</v>
      </c>
      <c r="N121" s="4" t="s">
        <v>505</v>
      </c>
      <c r="O121" s="4" t="s">
        <v>32</v>
      </c>
      <c r="P121" s="4" t="s">
        <v>33</v>
      </c>
      <c r="Q121" s="4">
        <v>0</v>
      </c>
      <c r="R121" s="7">
        <v>44610</v>
      </c>
      <c r="S121" s="6">
        <v>44613</v>
      </c>
      <c r="T121" s="4" t="s">
        <v>34</v>
      </c>
      <c r="U121" s="4">
        <v>949</v>
      </c>
      <c r="V121" s="4">
        <v>0</v>
      </c>
      <c r="W121" s="4">
        <v>0</v>
      </c>
      <c r="X121" s="4" t="s">
        <v>506</v>
      </c>
      <c r="Y121" s="4" t="s">
        <v>507</v>
      </c>
    </row>
    <row r="122" s="4" customFormat="1" spans="1:25">
      <c r="A122" s="4" t="s">
        <v>508</v>
      </c>
      <c r="B122" s="4" t="s">
        <v>26</v>
      </c>
      <c r="C122" s="4" t="s">
        <v>27</v>
      </c>
      <c r="D122" s="4" t="s">
        <v>248</v>
      </c>
      <c r="E122" s="4" t="s">
        <v>278</v>
      </c>
      <c r="F122" s="6">
        <v>44610</v>
      </c>
      <c r="G122" s="6">
        <v>44611</v>
      </c>
      <c r="H122" s="4">
        <v>1</v>
      </c>
      <c r="I122" s="4">
        <v>1</v>
      </c>
      <c r="J122" s="4">
        <v>1</v>
      </c>
      <c r="K122" s="4" t="s">
        <v>30</v>
      </c>
      <c r="L122" s="4">
        <v>535</v>
      </c>
      <c r="M122" s="4">
        <v>535</v>
      </c>
      <c r="N122" s="4" t="s">
        <v>509</v>
      </c>
      <c r="O122" s="4" t="s">
        <v>32</v>
      </c>
      <c r="P122" s="4" t="s">
        <v>33</v>
      </c>
      <c r="Q122" s="4">
        <v>0</v>
      </c>
      <c r="R122" s="7">
        <v>44610</v>
      </c>
      <c r="S122" s="6">
        <v>44613</v>
      </c>
      <c r="T122" s="4" t="s">
        <v>34</v>
      </c>
      <c r="U122" s="4">
        <v>535</v>
      </c>
      <c r="V122" s="4">
        <v>0</v>
      </c>
      <c r="W122" s="4">
        <v>0</v>
      </c>
      <c r="X122" s="4" t="s">
        <v>510</v>
      </c>
      <c r="Y122" s="4" t="s">
        <v>511</v>
      </c>
    </row>
    <row r="123" s="4" customFormat="1" spans="1:25">
      <c r="A123" s="4" t="s">
        <v>512</v>
      </c>
      <c r="B123" s="4" t="s">
        <v>26</v>
      </c>
      <c r="C123" s="4" t="s">
        <v>27</v>
      </c>
      <c r="D123" s="4" t="s">
        <v>254</v>
      </c>
      <c r="E123" s="4" t="s">
        <v>255</v>
      </c>
      <c r="F123" s="6">
        <v>44610</v>
      </c>
      <c r="G123" s="6">
        <v>44611</v>
      </c>
      <c r="H123" s="4">
        <v>1</v>
      </c>
      <c r="I123" s="4">
        <v>1</v>
      </c>
      <c r="J123" s="4">
        <v>1</v>
      </c>
      <c r="K123" s="4" t="s">
        <v>30</v>
      </c>
      <c r="L123" s="4">
        <v>292</v>
      </c>
      <c r="M123" s="4">
        <v>292</v>
      </c>
      <c r="N123" s="4" t="s">
        <v>513</v>
      </c>
      <c r="O123" s="4" t="s">
        <v>32</v>
      </c>
      <c r="P123" s="4" t="s">
        <v>33</v>
      </c>
      <c r="Q123" s="4">
        <v>0</v>
      </c>
      <c r="R123" s="7">
        <v>44610</v>
      </c>
      <c r="S123" s="6">
        <v>44613</v>
      </c>
      <c r="T123" s="4" t="s">
        <v>34</v>
      </c>
      <c r="U123" s="4">
        <v>292</v>
      </c>
      <c r="V123" s="4">
        <v>0</v>
      </c>
      <c r="W123" s="4">
        <v>0</v>
      </c>
      <c r="X123" s="4" t="s">
        <v>514</v>
      </c>
      <c r="Y123" s="4" t="s">
        <v>515</v>
      </c>
    </row>
    <row r="124" s="4" customFormat="1" spans="1:25">
      <c r="A124" s="4" t="s">
        <v>516</v>
      </c>
      <c r="B124" s="4" t="s">
        <v>26</v>
      </c>
      <c r="C124" s="4" t="s">
        <v>27</v>
      </c>
      <c r="D124" s="4" t="s">
        <v>517</v>
      </c>
      <c r="E124" s="4" t="s">
        <v>518</v>
      </c>
      <c r="F124" s="6">
        <v>44611</v>
      </c>
      <c r="G124" s="6">
        <v>44612</v>
      </c>
      <c r="H124" s="4">
        <v>1</v>
      </c>
      <c r="I124" s="4">
        <v>1</v>
      </c>
      <c r="J124" s="4">
        <v>1</v>
      </c>
      <c r="K124" s="4" t="s">
        <v>30</v>
      </c>
      <c r="L124" s="4">
        <v>701</v>
      </c>
      <c r="M124" s="4">
        <v>701</v>
      </c>
      <c r="N124" s="4" t="s">
        <v>519</v>
      </c>
      <c r="O124" s="4" t="s">
        <v>32</v>
      </c>
      <c r="P124" s="4" t="s">
        <v>33</v>
      </c>
      <c r="Q124" s="4">
        <v>0</v>
      </c>
      <c r="R124" s="7">
        <v>44610</v>
      </c>
      <c r="S124" s="6">
        <v>44613</v>
      </c>
      <c r="T124" s="4" t="s">
        <v>34</v>
      </c>
      <c r="U124" s="4">
        <v>701</v>
      </c>
      <c r="V124" s="4">
        <v>0</v>
      </c>
      <c r="W124" s="4">
        <v>0</v>
      </c>
      <c r="X124" s="4" t="s">
        <v>520</v>
      </c>
      <c r="Y124" s="4" t="s">
        <v>54</v>
      </c>
    </row>
    <row r="125" s="4" customFormat="1" spans="1:25">
      <c r="A125" s="4" t="s">
        <v>521</v>
      </c>
      <c r="B125" s="4" t="s">
        <v>26</v>
      </c>
      <c r="C125" s="4" t="s">
        <v>27</v>
      </c>
      <c r="D125" s="4" t="s">
        <v>248</v>
      </c>
      <c r="E125" s="4" t="s">
        <v>278</v>
      </c>
      <c r="F125" s="6">
        <v>44611</v>
      </c>
      <c r="G125" s="6">
        <v>44612</v>
      </c>
      <c r="H125" s="4">
        <v>1</v>
      </c>
      <c r="I125" s="4">
        <v>1</v>
      </c>
      <c r="J125" s="4">
        <v>1</v>
      </c>
      <c r="K125" s="4" t="s">
        <v>30</v>
      </c>
      <c r="L125" s="4">
        <v>535</v>
      </c>
      <c r="M125" s="4">
        <v>535</v>
      </c>
      <c r="N125" s="4" t="s">
        <v>522</v>
      </c>
      <c r="O125" s="4" t="s">
        <v>32</v>
      </c>
      <c r="P125" s="4" t="s">
        <v>33</v>
      </c>
      <c r="Q125" s="4">
        <v>0</v>
      </c>
      <c r="R125" s="7">
        <v>44610</v>
      </c>
      <c r="S125" s="6">
        <v>44613</v>
      </c>
      <c r="T125" s="4" t="s">
        <v>34</v>
      </c>
      <c r="U125" s="4">
        <v>535</v>
      </c>
      <c r="V125" s="4">
        <v>0</v>
      </c>
      <c r="W125" s="4">
        <v>0</v>
      </c>
      <c r="X125" s="4" t="s">
        <v>523</v>
      </c>
      <c r="Y125" s="4" t="s">
        <v>524</v>
      </c>
    </row>
    <row r="126" s="4" customFormat="1" spans="1:25">
      <c r="A126" s="4" t="s">
        <v>516</v>
      </c>
      <c r="B126" s="4" t="s">
        <v>26</v>
      </c>
      <c r="C126" s="4" t="s">
        <v>55</v>
      </c>
      <c r="D126" s="4" t="s">
        <v>517</v>
      </c>
      <c r="E126" s="4" t="s">
        <v>518</v>
      </c>
      <c r="F126" s="6">
        <v>44611</v>
      </c>
      <c r="G126" s="6">
        <v>44612</v>
      </c>
      <c r="H126" s="4">
        <v>1</v>
      </c>
      <c r="I126" s="4">
        <v>1</v>
      </c>
      <c r="J126" s="4">
        <v>1</v>
      </c>
      <c r="K126" s="4" t="s">
        <v>30</v>
      </c>
      <c r="L126" s="4">
        <v>-701</v>
      </c>
      <c r="M126" s="4">
        <v>-701</v>
      </c>
      <c r="N126" s="4" t="s">
        <v>519</v>
      </c>
      <c r="O126" s="4" t="s">
        <v>32</v>
      </c>
      <c r="P126" s="4" t="s">
        <v>33</v>
      </c>
      <c r="Q126" s="4">
        <v>0</v>
      </c>
      <c r="R126" s="7">
        <v>44610</v>
      </c>
      <c r="S126" s="6">
        <v>44613</v>
      </c>
      <c r="T126" s="4" t="s">
        <v>34</v>
      </c>
      <c r="U126" s="4">
        <v>-701</v>
      </c>
      <c r="V126" s="4">
        <v>0</v>
      </c>
      <c r="W126" s="4">
        <v>0</v>
      </c>
      <c r="X126" s="4" t="s">
        <v>520</v>
      </c>
      <c r="Y126" s="4" t="s">
        <v>54</v>
      </c>
    </row>
    <row r="127" s="4" customFormat="1" spans="1:25">
      <c r="A127" s="4" t="s">
        <v>525</v>
      </c>
      <c r="B127" s="4" t="s">
        <v>26</v>
      </c>
      <c r="C127" s="4" t="s">
        <v>27</v>
      </c>
      <c r="D127" s="4" t="s">
        <v>248</v>
      </c>
      <c r="E127" s="4" t="s">
        <v>526</v>
      </c>
      <c r="F127" s="6">
        <v>44611</v>
      </c>
      <c r="G127" s="6">
        <v>44612</v>
      </c>
      <c r="H127" s="4">
        <v>1</v>
      </c>
      <c r="I127" s="4">
        <v>1</v>
      </c>
      <c r="J127" s="4">
        <v>1</v>
      </c>
      <c r="K127" s="4" t="s">
        <v>30</v>
      </c>
      <c r="L127" s="4">
        <v>607</v>
      </c>
      <c r="M127" s="4">
        <v>607</v>
      </c>
      <c r="N127" s="4" t="s">
        <v>379</v>
      </c>
      <c r="O127" s="4" t="s">
        <v>32</v>
      </c>
      <c r="P127" s="4" t="s">
        <v>33</v>
      </c>
      <c r="Q127" s="4">
        <v>0</v>
      </c>
      <c r="R127" s="7">
        <v>44611</v>
      </c>
      <c r="S127" s="6">
        <v>44613</v>
      </c>
      <c r="T127" s="4" t="s">
        <v>34</v>
      </c>
      <c r="U127" s="4">
        <v>607</v>
      </c>
      <c r="V127" s="4">
        <v>0</v>
      </c>
      <c r="W127" s="4">
        <v>0</v>
      </c>
      <c r="X127" s="4" t="s">
        <v>527</v>
      </c>
      <c r="Y127" s="4" t="s">
        <v>528</v>
      </c>
    </row>
    <row r="128" s="4" customFormat="1" spans="1:25">
      <c r="A128" s="4" t="s">
        <v>529</v>
      </c>
      <c r="B128" s="4" t="s">
        <v>26</v>
      </c>
      <c r="C128" s="4" t="s">
        <v>27</v>
      </c>
      <c r="D128" s="4" t="s">
        <v>530</v>
      </c>
      <c r="E128" s="4" t="s">
        <v>531</v>
      </c>
      <c r="F128" s="6">
        <v>44611</v>
      </c>
      <c r="G128" s="6">
        <v>44612</v>
      </c>
      <c r="H128" s="4">
        <v>1</v>
      </c>
      <c r="I128" s="4">
        <v>1</v>
      </c>
      <c r="J128" s="4">
        <v>1</v>
      </c>
      <c r="K128" s="4" t="s">
        <v>30</v>
      </c>
      <c r="L128" s="4">
        <v>309</v>
      </c>
      <c r="M128" s="4">
        <v>309</v>
      </c>
      <c r="N128" s="4" t="s">
        <v>532</v>
      </c>
      <c r="O128" s="4" t="s">
        <v>32</v>
      </c>
      <c r="P128" s="4" t="s">
        <v>33</v>
      </c>
      <c r="Q128" s="4">
        <v>0</v>
      </c>
      <c r="R128" s="7">
        <v>44611</v>
      </c>
      <c r="S128" s="6">
        <v>44613</v>
      </c>
      <c r="T128" s="4" t="s">
        <v>34</v>
      </c>
      <c r="U128" s="4">
        <v>309</v>
      </c>
      <c r="V128" s="4">
        <v>0</v>
      </c>
      <c r="W128" s="4">
        <v>0</v>
      </c>
      <c r="X128" s="4" t="s">
        <v>533</v>
      </c>
      <c r="Y128" s="4" t="s">
        <v>54</v>
      </c>
    </row>
    <row r="129" s="4" customFormat="1" spans="1:25">
      <c r="A129" s="4" t="s">
        <v>529</v>
      </c>
      <c r="B129" s="4" t="s">
        <v>26</v>
      </c>
      <c r="C129" s="4" t="s">
        <v>55</v>
      </c>
      <c r="D129" s="4" t="s">
        <v>530</v>
      </c>
      <c r="E129" s="4" t="s">
        <v>531</v>
      </c>
      <c r="F129" s="6">
        <v>44611</v>
      </c>
      <c r="G129" s="6">
        <v>44612</v>
      </c>
      <c r="H129" s="4">
        <v>1</v>
      </c>
      <c r="I129" s="4">
        <v>1</v>
      </c>
      <c r="J129" s="4">
        <v>1</v>
      </c>
      <c r="K129" s="4" t="s">
        <v>30</v>
      </c>
      <c r="L129" s="4">
        <v>-309</v>
      </c>
      <c r="M129" s="4">
        <v>-309</v>
      </c>
      <c r="N129" s="4" t="s">
        <v>532</v>
      </c>
      <c r="O129" s="4" t="s">
        <v>32</v>
      </c>
      <c r="P129" s="4" t="s">
        <v>33</v>
      </c>
      <c r="Q129" s="4">
        <v>0</v>
      </c>
      <c r="R129" s="7">
        <v>44611</v>
      </c>
      <c r="S129" s="6">
        <v>44613</v>
      </c>
      <c r="T129" s="4" t="s">
        <v>34</v>
      </c>
      <c r="U129" s="4">
        <v>-309</v>
      </c>
      <c r="V129" s="4">
        <v>0</v>
      </c>
      <c r="W129" s="4">
        <v>0</v>
      </c>
      <c r="X129" s="4" t="s">
        <v>533</v>
      </c>
      <c r="Y129" s="4" t="s">
        <v>54</v>
      </c>
    </row>
    <row r="130" s="4" customFormat="1" spans="1:25">
      <c r="A130" s="4" t="s">
        <v>534</v>
      </c>
      <c r="B130" s="4" t="s">
        <v>26</v>
      </c>
      <c r="C130" s="4" t="s">
        <v>27</v>
      </c>
      <c r="D130" s="4" t="s">
        <v>128</v>
      </c>
      <c r="E130" s="4" t="s">
        <v>535</v>
      </c>
      <c r="F130" s="6">
        <v>44611</v>
      </c>
      <c r="G130" s="6">
        <v>44612</v>
      </c>
      <c r="H130" s="4">
        <v>1</v>
      </c>
      <c r="I130" s="4">
        <v>1</v>
      </c>
      <c r="J130" s="4">
        <v>1</v>
      </c>
      <c r="K130" s="4" t="s">
        <v>30</v>
      </c>
      <c r="L130" s="4">
        <v>878</v>
      </c>
      <c r="M130" s="4">
        <v>878</v>
      </c>
      <c r="N130" s="4" t="s">
        <v>536</v>
      </c>
      <c r="O130" s="4" t="s">
        <v>32</v>
      </c>
      <c r="P130" s="4" t="s">
        <v>33</v>
      </c>
      <c r="Q130" s="4">
        <v>0</v>
      </c>
      <c r="R130" s="7">
        <v>44611</v>
      </c>
      <c r="S130" s="6">
        <v>44613</v>
      </c>
      <c r="T130" s="4" t="s">
        <v>34</v>
      </c>
      <c r="U130" s="4">
        <v>878</v>
      </c>
      <c r="V130" s="4">
        <v>0</v>
      </c>
      <c r="W130" s="4">
        <v>0</v>
      </c>
      <c r="X130" s="4" t="s">
        <v>537</v>
      </c>
      <c r="Y130" s="4" t="s">
        <v>538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0"/>
  <sheetViews>
    <sheetView tabSelected="1" topLeftCell="A79" workbookViewId="0">
      <selection activeCell="A118" sqref="A118:A120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539</v>
      </c>
    </row>
    <row r="2" s="4" customFormat="1" spans="1:9">
      <c r="A2" s="5">
        <v>16889709638</v>
      </c>
      <c r="B2" s="6">
        <v>44605</v>
      </c>
      <c r="C2" s="6">
        <v>44606</v>
      </c>
      <c r="D2" s="4">
        <v>2392</v>
      </c>
      <c r="E2" s="4" t="str">
        <f>VLOOKUP(A2,HOP!A:L,12,0)</f>
        <v>2392.00</v>
      </c>
      <c r="F2" s="4" t="str">
        <f>VLOOKUP(A2,HOP!A:C,3,0)</f>
        <v>2318997</v>
      </c>
      <c r="G2" s="4">
        <f>D2-E2</f>
        <v>0</v>
      </c>
      <c r="H2" s="4" t="str">
        <f>$H$1&amp;F2</f>
        <v>，2318997</v>
      </c>
      <c r="I2" s="4" t="str">
        <f>VLOOKUP(A2,HOP!A:T,20,0)</f>
        <v>直采</v>
      </c>
    </row>
    <row r="3" s="4" customFormat="1" spans="1:9">
      <c r="A3" s="5">
        <v>17040869401</v>
      </c>
      <c r="B3" s="6">
        <v>44608</v>
      </c>
      <c r="C3" s="6">
        <v>44609</v>
      </c>
      <c r="D3" s="4">
        <v>211</v>
      </c>
      <c r="E3" s="4" t="str">
        <f>VLOOKUP(A3,HOP!A:L,12,0)</f>
        <v>211.00</v>
      </c>
      <c r="F3" s="4" t="str">
        <f>VLOOKUP(A3,HOP!A:C,3,0)</f>
        <v>2353683</v>
      </c>
      <c r="G3" s="4">
        <f t="shared" ref="G3:G34" si="0">D3-E3</f>
        <v>0</v>
      </c>
      <c r="H3" s="4" t="str">
        <f t="shared" ref="H3:H34" si="1">$H$1&amp;F3</f>
        <v>，2353683</v>
      </c>
      <c r="I3" s="4" t="str">
        <f>VLOOKUP(A3,HOP!A:T,20,0)</f>
        <v>直采</v>
      </c>
    </row>
    <row r="4" s="4" customFormat="1" spans="1:9">
      <c r="A4" s="5">
        <v>17088797918</v>
      </c>
      <c r="B4" s="6">
        <v>44610</v>
      </c>
      <c r="C4" s="6">
        <v>44611</v>
      </c>
      <c r="D4" s="4">
        <v>732</v>
      </c>
      <c r="E4" s="4" t="str">
        <f>VLOOKUP(A4,HOP!A:L,12,0)</f>
        <v>732.00</v>
      </c>
      <c r="F4" s="4" t="str">
        <f>VLOOKUP(A4,HOP!A:C,3,0)</f>
        <v>2366715</v>
      </c>
      <c r="G4" s="4">
        <f t="shared" si="0"/>
        <v>0</v>
      </c>
      <c r="H4" s="4" t="str">
        <f t="shared" si="1"/>
        <v>，2366715</v>
      </c>
      <c r="I4" s="4" t="str">
        <f>VLOOKUP(A4,HOP!A:T,20,0)</f>
        <v>直采</v>
      </c>
    </row>
    <row r="5" s="4" customFormat="1" hidden="1" spans="1:9">
      <c r="A5" s="5">
        <v>17092096702</v>
      </c>
      <c r="B5" s="6">
        <v>44608</v>
      </c>
      <c r="C5" s="6">
        <v>44609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hidden="1" spans="1:9">
      <c r="A6" s="5">
        <v>17133572418</v>
      </c>
      <c r="B6" s="6">
        <v>44605</v>
      </c>
      <c r="C6" s="6">
        <v>44606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spans="1:9">
      <c r="A7" s="5">
        <v>17180106433</v>
      </c>
      <c r="B7" s="6">
        <v>44605</v>
      </c>
      <c r="C7" s="6">
        <v>44607</v>
      </c>
      <c r="D7" s="4">
        <v>868</v>
      </c>
      <c r="E7" s="4" t="str">
        <f>VLOOKUP(A7,HOP!A:L,12,0)</f>
        <v>868.00</v>
      </c>
      <c r="F7" s="4" t="str">
        <f>VLOOKUP(A7,HOP!A:C,3,0)</f>
        <v>2392628</v>
      </c>
      <c r="G7" s="4">
        <f t="shared" si="0"/>
        <v>0</v>
      </c>
      <c r="H7" s="4" t="str">
        <f t="shared" si="1"/>
        <v>，2392628</v>
      </c>
      <c r="I7" s="4" t="str">
        <f>VLOOKUP(A7,HOP!A:T,20,0)</f>
        <v>直采</v>
      </c>
    </row>
    <row r="8" s="4" customFormat="1" spans="1:9">
      <c r="A8" s="5">
        <v>17192883651</v>
      </c>
      <c r="B8" s="6">
        <v>44579</v>
      </c>
      <c r="C8" s="6">
        <v>44610</v>
      </c>
      <c r="D8" s="4">
        <v>16647</v>
      </c>
      <c r="E8" s="4" t="str">
        <f>VLOOKUP(A8,HOP!A:L,12,0)</f>
        <v>16647.00</v>
      </c>
      <c r="F8" s="4" t="str">
        <f>VLOOKUP(A8,HOP!A:C,3,0)</f>
        <v>2397318</v>
      </c>
      <c r="G8" s="4">
        <f t="shared" si="0"/>
        <v>0</v>
      </c>
      <c r="H8" s="4" t="str">
        <f t="shared" si="1"/>
        <v>，2397318</v>
      </c>
      <c r="I8" s="4" t="str">
        <f>VLOOKUP(A8,HOP!A:T,20,0)</f>
        <v>直采</v>
      </c>
    </row>
    <row r="9" s="4" customFormat="1" spans="1:9">
      <c r="A9" s="5">
        <v>17192890696</v>
      </c>
      <c r="B9" s="6">
        <v>44592</v>
      </c>
      <c r="C9" s="6">
        <v>44610</v>
      </c>
      <c r="D9" s="4">
        <v>9666</v>
      </c>
      <c r="E9" s="4" t="str">
        <f>VLOOKUP(A9,HOP!A:L,12,0)</f>
        <v>9666.00</v>
      </c>
      <c r="F9" s="4" t="str">
        <f>VLOOKUP(A9,HOP!A:C,3,0)</f>
        <v>2397258</v>
      </c>
      <c r="G9" s="4">
        <f t="shared" si="0"/>
        <v>0</v>
      </c>
      <c r="H9" s="4" t="str">
        <f t="shared" si="1"/>
        <v>，2397258</v>
      </c>
      <c r="I9" s="4" t="str">
        <f>VLOOKUP(A9,HOP!A:T,20,0)</f>
        <v>直采</v>
      </c>
    </row>
    <row r="10" s="4" customFormat="1" spans="1:9">
      <c r="A10" s="5">
        <v>17192904565</v>
      </c>
      <c r="B10" s="6">
        <v>44592</v>
      </c>
      <c r="C10" s="6">
        <v>44610</v>
      </c>
      <c r="D10" s="4">
        <v>9666</v>
      </c>
      <c r="E10" s="4" t="str">
        <f>VLOOKUP(A10,HOP!A:L,12,0)</f>
        <v>9666.00</v>
      </c>
      <c r="F10" s="4" t="str">
        <f>VLOOKUP(A10,HOP!A:C,3,0)</f>
        <v>2397271</v>
      </c>
      <c r="G10" s="4">
        <f t="shared" si="0"/>
        <v>0</v>
      </c>
      <c r="H10" s="4" t="str">
        <f t="shared" si="1"/>
        <v>，2397271</v>
      </c>
      <c r="I10" s="4" t="str">
        <f>VLOOKUP(A10,HOP!A:T,20,0)</f>
        <v>直采</v>
      </c>
    </row>
    <row r="11" s="4" customFormat="1" spans="1:9">
      <c r="A11" s="5">
        <v>17193530252</v>
      </c>
      <c r="B11" s="6">
        <v>44600</v>
      </c>
      <c r="C11" s="6">
        <v>44607</v>
      </c>
      <c r="D11" s="4">
        <v>3038</v>
      </c>
      <c r="E11" s="4" t="str">
        <f>VLOOKUP(A11,HOP!A:L,12,0)</f>
        <v>3038.00</v>
      </c>
      <c r="F11" s="4" t="str">
        <f>VLOOKUP(A11,HOP!A:C,3,0)</f>
        <v>2397594</v>
      </c>
      <c r="G11" s="4">
        <f t="shared" si="0"/>
        <v>0</v>
      </c>
      <c r="H11" s="4" t="str">
        <f t="shared" si="1"/>
        <v>，2397594</v>
      </c>
      <c r="I11" s="4" t="str">
        <f>VLOOKUP(A11,HOP!A:T,20,0)</f>
        <v>直采</v>
      </c>
    </row>
    <row r="12" s="4" customFormat="1" spans="1:9">
      <c r="A12" s="5">
        <v>17194621734</v>
      </c>
      <c r="B12" s="6">
        <v>44605</v>
      </c>
      <c r="C12" s="6">
        <v>44606</v>
      </c>
      <c r="D12" s="4">
        <v>278</v>
      </c>
      <c r="E12" s="4" t="str">
        <f>VLOOKUP(A12,HOP!A:L,12,0)</f>
        <v>278.00</v>
      </c>
      <c r="F12" s="4" t="str">
        <f>VLOOKUP(A12,HOP!A:C,3,0)</f>
        <v>2398318</v>
      </c>
      <c r="G12" s="4">
        <f t="shared" si="0"/>
        <v>0</v>
      </c>
      <c r="H12" s="4" t="str">
        <f t="shared" si="1"/>
        <v>，2398318</v>
      </c>
      <c r="I12" s="4" t="str">
        <f>VLOOKUP(A12,HOP!A:T,20,0)</f>
        <v>直采</v>
      </c>
    </row>
    <row r="13" s="4" customFormat="1" spans="1:9">
      <c r="A13" s="5">
        <v>17207556814</v>
      </c>
      <c r="B13" s="6">
        <v>44608</v>
      </c>
      <c r="C13" s="6">
        <v>44610</v>
      </c>
      <c r="D13" s="4">
        <v>3920</v>
      </c>
      <c r="E13" s="4" t="str">
        <f>VLOOKUP(A13,HOP!A:L,12,0)</f>
        <v>3920.00</v>
      </c>
      <c r="F13" s="4" t="str">
        <f>VLOOKUP(A13,HOP!A:C,3,0)</f>
        <v>2404021</v>
      </c>
      <c r="G13" s="4">
        <f t="shared" si="0"/>
        <v>0</v>
      </c>
      <c r="H13" s="4" t="str">
        <f t="shared" si="1"/>
        <v>，2404021</v>
      </c>
      <c r="I13" s="4" t="str">
        <f>VLOOKUP(A13,HOP!A:T,20,0)</f>
        <v>直采</v>
      </c>
    </row>
    <row r="14" s="4" customFormat="1" hidden="1" spans="1:9">
      <c r="A14" s="5">
        <v>17207929263</v>
      </c>
      <c r="B14" s="6">
        <v>44605</v>
      </c>
      <c r="C14" s="6">
        <v>44606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spans="1:9">
      <c r="A15" s="5">
        <v>17207932881</v>
      </c>
      <c r="B15" s="6">
        <v>44605</v>
      </c>
      <c r="C15" s="6">
        <v>44606</v>
      </c>
      <c r="D15" s="4">
        <v>434</v>
      </c>
      <c r="E15" s="4" t="str">
        <f>VLOOKUP(A15,HOP!A:L,12,0)</f>
        <v>434.00</v>
      </c>
      <c r="F15" s="4" t="str">
        <f>VLOOKUP(A15,HOP!A:C,3,0)</f>
        <v>2404249</v>
      </c>
      <c r="G15" s="4">
        <f t="shared" si="0"/>
        <v>0</v>
      </c>
      <c r="H15" s="4" t="str">
        <f t="shared" si="1"/>
        <v>，2404249</v>
      </c>
      <c r="I15" s="4" t="str">
        <f>VLOOKUP(A15,HOP!A:T,20,0)</f>
        <v>直采</v>
      </c>
    </row>
    <row r="16" s="4" customFormat="1" spans="1:9">
      <c r="A16" s="5">
        <v>17212348263</v>
      </c>
      <c r="B16" s="6">
        <v>44607</v>
      </c>
      <c r="C16" s="6">
        <v>44608</v>
      </c>
      <c r="D16" s="4">
        <v>434</v>
      </c>
      <c r="E16" s="4" t="str">
        <f>VLOOKUP(A16,HOP!A:L,12,0)</f>
        <v>434.00</v>
      </c>
      <c r="F16" s="4" t="str">
        <f>VLOOKUP(A16,HOP!A:C,3,0)</f>
        <v>2405580</v>
      </c>
      <c r="G16" s="4">
        <f t="shared" si="0"/>
        <v>0</v>
      </c>
      <c r="H16" s="4" t="str">
        <f t="shared" si="1"/>
        <v>，2405580</v>
      </c>
      <c r="I16" s="4" t="str">
        <f>VLOOKUP(A16,HOP!A:T,20,0)</f>
        <v>直采</v>
      </c>
    </row>
    <row r="17" s="4" customFormat="1" spans="1:9">
      <c r="A17" s="5">
        <v>17218370760</v>
      </c>
      <c r="B17" s="6">
        <v>44610</v>
      </c>
      <c r="C17" s="6">
        <v>44611</v>
      </c>
      <c r="D17" s="4">
        <v>434</v>
      </c>
      <c r="E17" s="4" t="str">
        <f>VLOOKUP(A17,HOP!A:L,12,0)</f>
        <v>434.00</v>
      </c>
      <c r="F17" s="4" t="str">
        <f>VLOOKUP(A17,HOP!A:C,3,0)</f>
        <v>2406605</v>
      </c>
      <c r="G17" s="4">
        <f t="shared" si="0"/>
        <v>0</v>
      </c>
      <c r="H17" s="4" t="str">
        <f t="shared" si="1"/>
        <v>，2406605</v>
      </c>
      <c r="I17" s="4" t="str">
        <f>VLOOKUP(A17,HOP!A:T,20,0)</f>
        <v>直采</v>
      </c>
    </row>
    <row r="18" s="4" customFormat="1" spans="1:9">
      <c r="A18" s="5">
        <v>17218796002</v>
      </c>
      <c r="B18" s="6">
        <v>44606</v>
      </c>
      <c r="C18" s="6">
        <v>44607</v>
      </c>
      <c r="D18" s="4">
        <v>490</v>
      </c>
      <c r="E18" s="4" t="str">
        <f>VLOOKUP(A18,HOP!A:L,12,0)</f>
        <v>490.00</v>
      </c>
      <c r="F18" s="4" t="str">
        <f>VLOOKUP(A18,HOP!A:C,3,0)</f>
        <v>2406724</v>
      </c>
      <c r="G18" s="4">
        <f t="shared" si="0"/>
        <v>0</v>
      </c>
      <c r="H18" s="4" t="str">
        <f t="shared" si="1"/>
        <v>，2406724</v>
      </c>
      <c r="I18" s="4" t="str">
        <f>VLOOKUP(A18,HOP!A:T,20,0)</f>
        <v>直采</v>
      </c>
    </row>
    <row r="19" s="4" customFormat="1" spans="1:9">
      <c r="A19" s="5">
        <v>17219716818</v>
      </c>
      <c r="B19" s="6">
        <v>44611</v>
      </c>
      <c r="C19" s="6">
        <v>44612</v>
      </c>
      <c r="D19" s="4">
        <v>434</v>
      </c>
      <c r="E19" s="4" t="str">
        <f>VLOOKUP(A19,HOP!A:L,12,0)</f>
        <v>434.00</v>
      </c>
      <c r="F19" s="4" t="str">
        <f>VLOOKUP(A19,HOP!A:C,3,0)</f>
        <v>2406983</v>
      </c>
      <c r="G19" s="4">
        <f t="shared" si="0"/>
        <v>0</v>
      </c>
      <c r="H19" s="4" t="str">
        <f t="shared" si="1"/>
        <v>，2406983</v>
      </c>
      <c r="I19" s="4" t="str">
        <f>VLOOKUP(A19,HOP!A:T,20,0)</f>
        <v>直采</v>
      </c>
    </row>
    <row r="20" s="4" customFormat="1" spans="1:9">
      <c r="A20" s="5">
        <v>17224772917</v>
      </c>
      <c r="B20" s="6">
        <v>44606</v>
      </c>
      <c r="C20" s="6">
        <v>44607</v>
      </c>
      <c r="D20" s="4">
        <v>434</v>
      </c>
      <c r="E20" s="4" t="str">
        <f>VLOOKUP(A20,HOP!A:L,12,0)</f>
        <v>434.00</v>
      </c>
      <c r="F20" s="4" t="str">
        <f>VLOOKUP(A20,HOP!A:C,3,0)</f>
        <v>2407524</v>
      </c>
      <c r="G20" s="4">
        <f t="shared" si="0"/>
        <v>0</v>
      </c>
      <c r="H20" s="4" t="str">
        <f t="shared" si="1"/>
        <v>，2407524</v>
      </c>
      <c r="I20" s="4" t="str">
        <f>VLOOKUP(A20,HOP!A:T,20,0)</f>
        <v>直采</v>
      </c>
    </row>
    <row r="21" s="4" customFormat="1" hidden="1" spans="1:9">
      <c r="A21" s="5">
        <v>17224777423</v>
      </c>
      <c r="B21" s="6">
        <v>44606</v>
      </c>
      <c r="C21" s="6">
        <v>44607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VLOOKUP(A21,HOP!A:T,20,0)</f>
        <v>#N/A</v>
      </c>
    </row>
    <row r="22" s="4" customFormat="1" spans="1:9">
      <c r="A22" s="5">
        <v>17226473786</v>
      </c>
      <c r="B22" s="6">
        <v>44610</v>
      </c>
      <c r="C22" s="6">
        <v>44611</v>
      </c>
      <c r="D22" s="4">
        <v>688</v>
      </c>
      <c r="E22" s="4" t="str">
        <f>VLOOKUP(A22,HOP!A:L,12,0)</f>
        <v>688.00</v>
      </c>
      <c r="F22" s="4" t="str">
        <f>VLOOKUP(A22,HOP!A:C,3,0)</f>
        <v>2407946</v>
      </c>
      <c r="G22" s="4">
        <f t="shared" si="0"/>
        <v>0</v>
      </c>
      <c r="H22" s="4" t="str">
        <f t="shared" si="1"/>
        <v>，2407946</v>
      </c>
      <c r="I22" s="4" t="str">
        <f>VLOOKUP(A22,HOP!A:T,20,0)</f>
        <v>直采</v>
      </c>
    </row>
    <row r="23" s="4" customFormat="1" spans="1:9">
      <c r="A23" s="5">
        <v>17228675529</v>
      </c>
      <c r="B23" s="6">
        <v>44605</v>
      </c>
      <c r="C23" s="6">
        <v>44607</v>
      </c>
      <c r="D23" s="4">
        <v>1310</v>
      </c>
      <c r="E23" s="4" t="str">
        <f>VLOOKUP(A23,HOP!A:L,12,0)</f>
        <v>1310.00</v>
      </c>
      <c r="F23" s="4" t="str">
        <f>VLOOKUP(A23,HOP!A:C,3,0)</f>
        <v>2408539</v>
      </c>
      <c r="G23" s="4">
        <f t="shared" si="0"/>
        <v>0</v>
      </c>
      <c r="H23" s="4" t="str">
        <f t="shared" si="1"/>
        <v>，2408539</v>
      </c>
      <c r="I23" s="4" t="str">
        <f>VLOOKUP(A23,HOP!A:T,20,0)</f>
        <v>直采</v>
      </c>
    </row>
    <row r="24" s="4" customFormat="1" spans="1:9">
      <c r="A24" s="5">
        <v>17240160799</v>
      </c>
      <c r="B24" s="6">
        <v>44611</v>
      </c>
      <c r="C24" s="6">
        <v>44612</v>
      </c>
      <c r="D24" s="4">
        <v>808</v>
      </c>
      <c r="E24" s="4" t="str">
        <f>VLOOKUP(A24,HOP!A:L,12,0)</f>
        <v>808.00</v>
      </c>
      <c r="F24" s="4" t="str">
        <f>VLOOKUP(A24,HOP!A:C,3,0)</f>
        <v>2409408</v>
      </c>
      <c r="G24" s="4">
        <f t="shared" si="0"/>
        <v>0</v>
      </c>
      <c r="H24" s="4" t="str">
        <f t="shared" si="1"/>
        <v>，2409408</v>
      </c>
      <c r="I24" s="4" t="str">
        <f>VLOOKUP(A24,HOP!A:T,20,0)</f>
        <v>直采</v>
      </c>
    </row>
    <row r="25" s="4" customFormat="1" hidden="1" spans="1:9">
      <c r="A25" s="5">
        <v>17255940916</v>
      </c>
      <c r="B25" s="6">
        <v>44604</v>
      </c>
      <c r="C25" s="6">
        <v>44607</v>
      </c>
      <c r="D25" s="4">
        <v>0</v>
      </c>
      <c r="E25" s="4" t="str">
        <f>VLOOKUP(A25,HOP!A:L,12,0)</f>
        <v>0.00</v>
      </c>
      <c r="F25" s="4" t="str">
        <f>VLOOKUP(A25,HOP!A:C,3,0)</f>
        <v>2410584</v>
      </c>
      <c r="G25" s="4">
        <f t="shared" si="0"/>
        <v>0</v>
      </c>
      <c r="H25" s="4" t="str">
        <f t="shared" si="1"/>
        <v>，2410584</v>
      </c>
      <c r="I25" s="4" t="str">
        <f>VLOOKUP(A25,HOP!A:T,20,0)</f>
        <v>直采</v>
      </c>
    </row>
    <row r="26" s="4" customFormat="1" spans="1:9">
      <c r="A26" s="5">
        <v>17257910138</v>
      </c>
      <c r="B26" s="6">
        <v>44604</v>
      </c>
      <c r="C26" s="6">
        <v>44606</v>
      </c>
      <c r="D26" s="4">
        <v>868</v>
      </c>
      <c r="E26" s="4" t="str">
        <f>VLOOKUP(A26,HOP!A:L,12,0)</f>
        <v>868.00</v>
      </c>
      <c r="F26" s="4" t="str">
        <f>VLOOKUP(A26,HOP!A:C,3,0)</f>
        <v>2410865</v>
      </c>
      <c r="G26" s="4">
        <f t="shared" si="0"/>
        <v>0</v>
      </c>
      <c r="H26" s="4" t="str">
        <f t="shared" si="1"/>
        <v>，2410865</v>
      </c>
      <c r="I26" s="4" t="str">
        <f>VLOOKUP(A26,HOP!A:T,20,0)</f>
        <v>直采</v>
      </c>
    </row>
    <row r="27" s="4" customFormat="1" spans="1:9">
      <c r="A27" s="5">
        <v>17258805306</v>
      </c>
      <c r="B27" s="6">
        <v>44601</v>
      </c>
      <c r="C27" s="6">
        <v>44606</v>
      </c>
      <c r="D27" s="4">
        <v>10650</v>
      </c>
      <c r="E27" s="4" t="str">
        <f>VLOOKUP(A27,HOP!A:L,12,0)</f>
        <v>10650.00</v>
      </c>
      <c r="F27" s="4" t="str">
        <f>VLOOKUP(A27,HOP!A:C,3,0)</f>
        <v>2411035</v>
      </c>
      <c r="G27" s="4">
        <f t="shared" si="0"/>
        <v>0</v>
      </c>
      <c r="H27" s="4" t="str">
        <f t="shared" si="1"/>
        <v>，2411035</v>
      </c>
      <c r="I27" s="4" t="str">
        <f>VLOOKUP(A27,HOP!A:T,20,0)</f>
        <v>直采</v>
      </c>
    </row>
    <row r="28" s="4" customFormat="1" spans="1:9">
      <c r="A28" s="5">
        <v>17262997579</v>
      </c>
      <c r="B28" s="6">
        <v>44607</v>
      </c>
      <c r="C28" s="6">
        <v>44608</v>
      </c>
      <c r="D28" s="4">
        <v>283</v>
      </c>
      <c r="E28" s="4" t="str">
        <f>VLOOKUP(A28,HOP!A:L,12,0)</f>
        <v>283.00</v>
      </c>
      <c r="F28" s="4" t="str">
        <f>VLOOKUP(A28,HOP!A:C,3,0)</f>
        <v>2411327</v>
      </c>
      <c r="G28" s="4">
        <f t="shared" si="0"/>
        <v>0</v>
      </c>
      <c r="H28" s="4" t="str">
        <f t="shared" si="1"/>
        <v>，2411327</v>
      </c>
      <c r="I28" s="4" t="str">
        <f>VLOOKUP(A28,HOP!A:T,20,0)</f>
        <v>直采</v>
      </c>
    </row>
    <row r="29" s="4" customFormat="1" spans="1:9">
      <c r="A29" s="5">
        <v>17270916221</v>
      </c>
      <c r="B29" s="6">
        <v>44605</v>
      </c>
      <c r="C29" s="6">
        <v>44606</v>
      </c>
      <c r="D29" s="4">
        <v>434</v>
      </c>
      <c r="E29" s="4" t="str">
        <f>VLOOKUP(A29,HOP!A:L,12,0)</f>
        <v>434.00</v>
      </c>
      <c r="F29" s="4" t="str">
        <f>VLOOKUP(A29,HOP!A:C,3,0)</f>
        <v>2412065</v>
      </c>
      <c r="G29" s="4">
        <f t="shared" si="0"/>
        <v>0</v>
      </c>
      <c r="H29" s="4" t="str">
        <f t="shared" si="1"/>
        <v>，2412065</v>
      </c>
      <c r="I29" s="4" t="str">
        <f>VLOOKUP(A29,HOP!A:T,20,0)</f>
        <v>直采</v>
      </c>
    </row>
    <row r="30" s="4" customFormat="1" spans="1:9">
      <c r="A30" s="5">
        <v>17272118135</v>
      </c>
      <c r="B30" s="6">
        <v>44607</v>
      </c>
      <c r="C30" s="6">
        <v>44608</v>
      </c>
      <c r="D30" s="4">
        <v>434</v>
      </c>
      <c r="E30" s="4" t="str">
        <f>VLOOKUP(A30,HOP!A:L,12,0)</f>
        <v>434.00</v>
      </c>
      <c r="F30" s="4" t="str">
        <f>VLOOKUP(A30,HOP!A:C,3,0)</f>
        <v>2412225</v>
      </c>
      <c r="G30" s="4">
        <f t="shared" si="0"/>
        <v>0</v>
      </c>
      <c r="H30" s="4" t="str">
        <f t="shared" si="1"/>
        <v>，2412225</v>
      </c>
      <c r="I30" s="4" t="str">
        <f>VLOOKUP(A30,HOP!A:T,20,0)</f>
        <v>直采</v>
      </c>
    </row>
    <row r="31" s="4" customFormat="1" spans="1:9">
      <c r="A31" s="5">
        <v>17272671096</v>
      </c>
      <c r="B31" s="6">
        <v>44611</v>
      </c>
      <c r="C31" s="6">
        <v>44612</v>
      </c>
      <c r="D31" s="4">
        <v>568</v>
      </c>
      <c r="E31" s="4" t="str">
        <f>VLOOKUP(A31,HOP!A:L,12,0)</f>
        <v>568.00</v>
      </c>
      <c r="F31" s="4" t="str">
        <f>VLOOKUP(A31,HOP!A:C,3,0)</f>
        <v>2412335</v>
      </c>
      <c r="G31" s="4">
        <f t="shared" si="0"/>
        <v>0</v>
      </c>
      <c r="H31" s="4" t="str">
        <f t="shared" si="1"/>
        <v>，2412335</v>
      </c>
      <c r="I31" s="4" t="str">
        <f>VLOOKUP(A31,HOP!A:T,20,0)</f>
        <v>直采</v>
      </c>
    </row>
    <row r="32" s="4" customFormat="1" spans="1:9">
      <c r="A32" s="5">
        <v>17286914429</v>
      </c>
      <c r="B32" s="6">
        <v>44606</v>
      </c>
      <c r="C32" s="6">
        <v>44607</v>
      </c>
      <c r="D32" s="4">
        <v>645</v>
      </c>
      <c r="E32" s="4" t="str">
        <f>VLOOKUP(A32,HOP!A:L,12,0)</f>
        <v>645.00</v>
      </c>
      <c r="F32" s="4" t="str">
        <f>VLOOKUP(A32,HOP!A:C,3,0)</f>
        <v>2413127</v>
      </c>
      <c r="G32" s="4">
        <f t="shared" si="0"/>
        <v>0</v>
      </c>
      <c r="H32" s="4" t="str">
        <f t="shared" si="1"/>
        <v>，2413127</v>
      </c>
      <c r="I32" s="4" t="str">
        <f>VLOOKUP(A32,HOP!A:T,20,0)</f>
        <v>直采</v>
      </c>
    </row>
    <row r="33" s="4" customFormat="1" spans="1:9">
      <c r="A33" s="5">
        <v>17287090582</v>
      </c>
      <c r="B33" s="6">
        <v>44607</v>
      </c>
      <c r="C33" s="6">
        <v>44608</v>
      </c>
      <c r="D33" s="4">
        <v>2130</v>
      </c>
      <c r="E33" s="4" t="str">
        <f>VLOOKUP(A33,HOP!A:L,12,0)</f>
        <v>2130.00</v>
      </c>
      <c r="F33" s="4" t="str">
        <f>VLOOKUP(A33,HOP!A:C,3,0)</f>
        <v>2413137</v>
      </c>
      <c r="G33" s="4">
        <f t="shared" si="0"/>
        <v>0</v>
      </c>
      <c r="H33" s="4" t="str">
        <f t="shared" si="1"/>
        <v>，2413137</v>
      </c>
      <c r="I33" s="4" t="str">
        <f>VLOOKUP(A33,HOP!A:T,20,0)</f>
        <v>直采</v>
      </c>
    </row>
    <row r="34" s="4" customFormat="1" spans="1:9">
      <c r="A34" s="5">
        <v>17294736976</v>
      </c>
      <c r="B34" s="6">
        <v>44608</v>
      </c>
      <c r="C34" s="6">
        <v>44611</v>
      </c>
      <c r="D34" s="4">
        <v>6390</v>
      </c>
      <c r="E34" s="4" t="str">
        <f>VLOOKUP(A34,HOP!A:L,12,0)</f>
        <v>6390.00</v>
      </c>
      <c r="F34" s="4" t="str">
        <f>VLOOKUP(A34,HOP!A:C,3,0)</f>
        <v>2413631</v>
      </c>
      <c r="G34" s="4">
        <f t="shared" si="0"/>
        <v>0</v>
      </c>
      <c r="H34" s="4" t="str">
        <f t="shared" si="1"/>
        <v>，2413631</v>
      </c>
      <c r="I34" s="4" t="str">
        <f>VLOOKUP(A34,HOP!A:T,20,0)</f>
        <v>直采</v>
      </c>
    </row>
    <row r="35" s="4" customFormat="1" spans="1:9">
      <c r="A35" s="5">
        <v>17296812248</v>
      </c>
      <c r="B35" s="6">
        <v>44603</v>
      </c>
      <c r="C35" s="6">
        <v>44609</v>
      </c>
      <c r="D35" s="4">
        <v>352</v>
      </c>
      <c r="E35" s="4" t="str">
        <f>VLOOKUP(A35,HOP!A:L,12,0)</f>
        <v>352.00</v>
      </c>
      <c r="F35" s="4" t="str">
        <f>VLOOKUP(A35,HOP!A:C,3,0)</f>
        <v>2413910</v>
      </c>
      <c r="G35" s="4">
        <f t="shared" ref="G35:G66" si="2">D35-E35</f>
        <v>0</v>
      </c>
      <c r="H35" s="4" t="str">
        <f t="shared" ref="H35:H66" si="3">$H$1&amp;F35</f>
        <v>，2413910</v>
      </c>
      <c r="I35" s="4" t="str">
        <f>VLOOKUP(A35,HOP!A:T,20,0)</f>
        <v>直采</v>
      </c>
    </row>
    <row r="36" s="4" customFormat="1" spans="1:9">
      <c r="A36" s="5">
        <v>17303364092</v>
      </c>
      <c r="B36" s="6">
        <v>44611</v>
      </c>
      <c r="C36" s="6">
        <v>44612</v>
      </c>
      <c r="D36" s="4">
        <v>488</v>
      </c>
      <c r="E36" s="4" t="str">
        <f>VLOOKUP(A36,HOP!A:L,12,0)</f>
        <v>488.00</v>
      </c>
      <c r="F36" s="4" t="str">
        <f>VLOOKUP(A36,HOP!A:C,3,0)</f>
        <v>2414218</v>
      </c>
      <c r="G36" s="4">
        <f t="shared" si="2"/>
        <v>0</v>
      </c>
      <c r="H36" s="4" t="str">
        <f t="shared" si="3"/>
        <v>，2414218</v>
      </c>
      <c r="I36" s="4" t="str">
        <f>VLOOKUP(A36,HOP!A:T,20,0)</f>
        <v>直采</v>
      </c>
    </row>
    <row r="37" s="4" customFormat="1" hidden="1" spans="1:9">
      <c r="A37" s="5">
        <v>17304486208</v>
      </c>
      <c r="B37" s="6">
        <v>44603</v>
      </c>
      <c r="C37" s="6">
        <v>44607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VLOOKUP(A37,HOP!A:T,20,0)</f>
        <v>#N/A</v>
      </c>
    </row>
    <row r="38" s="4" customFormat="1" spans="1:9">
      <c r="A38" s="5">
        <v>17305029270</v>
      </c>
      <c r="B38" s="6">
        <v>44603</v>
      </c>
      <c r="C38" s="6">
        <v>44607</v>
      </c>
      <c r="D38" s="4">
        <v>7328</v>
      </c>
      <c r="E38" s="4" t="str">
        <f>VLOOKUP(A38,HOP!A:L,12,0)</f>
        <v>7328.00</v>
      </c>
      <c r="F38" s="4" t="str">
        <f>VLOOKUP(A38,HOP!A:C,3,0)</f>
        <v>2414496</v>
      </c>
      <c r="G38" s="4">
        <f t="shared" si="2"/>
        <v>0</v>
      </c>
      <c r="H38" s="4" t="str">
        <f t="shared" si="3"/>
        <v>，2414496</v>
      </c>
      <c r="I38" s="4" t="str">
        <f>VLOOKUP(A38,HOP!A:T,20,0)</f>
        <v>直采</v>
      </c>
    </row>
    <row r="39" s="4" customFormat="1" spans="1:9">
      <c r="A39" s="5">
        <v>17309679183</v>
      </c>
      <c r="B39" s="6">
        <v>44604</v>
      </c>
      <c r="C39" s="6">
        <v>44606</v>
      </c>
      <c r="D39" s="4">
        <v>1526</v>
      </c>
      <c r="E39" s="4" t="str">
        <f>VLOOKUP(A39,HOP!A:L,12,0)</f>
        <v>1526.00</v>
      </c>
      <c r="F39" s="4" t="str">
        <f>VLOOKUP(A39,HOP!A:C,3,0)</f>
        <v>2414774</v>
      </c>
      <c r="G39" s="4">
        <f t="shared" si="2"/>
        <v>0</v>
      </c>
      <c r="H39" s="4" t="str">
        <f t="shared" si="3"/>
        <v>，2414774</v>
      </c>
      <c r="I39" s="4" t="str">
        <f>VLOOKUP(A39,HOP!A:T,20,0)</f>
        <v>直采</v>
      </c>
    </row>
    <row r="40" s="4" customFormat="1" spans="1:9">
      <c r="A40" s="5">
        <v>17310539943</v>
      </c>
      <c r="B40" s="6">
        <v>44607</v>
      </c>
      <c r="C40" s="6">
        <v>44608</v>
      </c>
      <c r="D40" s="4">
        <v>1456</v>
      </c>
      <c r="E40" s="4">
        <v>1456</v>
      </c>
      <c r="F40" s="4" t="str">
        <f>VLOOKUP(A40,HOP!A:C,3,0)</f>
        <v>2414837</v>
      </c>
      <c r="G40" s="4">
        <f t="shared" si="2"/>
        <v>0</v>
      </c>
      <c r="H40" s="4" t="str">
        <f t="shared" si="3"/>
        <v>，2414837</v>
      </c>
      <c r="I40" s="4" t="str">
        <f>VLOOKUP(A40,HOP!A:T,20,0)</f>
        <v>直采</v>
      </c>
    </row>
    <row r="41" s="4" customFormat="1" spans="1:10">
      <c r="A41" s="5">
        <v>17310913124</v>
      </c>
      <c r="B41" s="6">
        <v>44608</v>
      </c>
      <c r="C41" s="6">
        <v>44609</v>
      </c>
      <c r="D41" s="4">
        <v>220</v>
      </c>
      <c r="E41" s="4">
        <v>220</v>
      </c>
      <c r="F41" s="4">
        <v>2414837</v>
      </c>
      <c r="G41" s="4">
        <f t="shared" si="2"/>
        <v>0</v>
      </c>
      <c r="H41" s="4" t="str">
        <f t="shared" si="3"/>
        <v>，2414837</v>
      </c>
      <c r="I41" s="4" t="e">
        <f>VLOOKUP(A41,HOP!A:T,20,0)</f>
        <v>#N/A</v>
      </c>
      <c r="J41" s="4" t="s">
        <v>540</v>
      </c>
    </row>
    <row r="42" s="4" customFormat="1" spans="1:9">
      <c r="A42" s="5">
        <v>17316785870</v>
      </c>
      <c r="B42" s="6">
        <v>44606</v>
      </c>
      <c r="C42" s="6">
        <v>44607</v>
      </c>
      <c r="D42" s="4">
        <v>729</v>
      </c>
      <c r="E42" s="4" t="str">
        <f>VLOOKUP(A42,HOP!A:L,12,0)</f>
        <v>729.00</v>
      </c>
      <c r="F42" s="4" t="str">
        <f>VLOOKUP(A42,HOP!A:C,3,0)</f>
        <v>2415430</v>
      </c>
      <c r="G42" s="4">
        <f t="shared" si="2"/>
        <v>0</v>
      </c>
      <c r="H42" s="4" t="str">
        <f t="shared" si="3"/>
        <v>，2415430</v>
      </c>
      <c r="I42" s="4" t="str">
        <f>VLOOKUP(A42,HOP!A:T,20,0)</f>
        <v>直采</v>
      </c>
    </row>
    <row r="43" s="4" customFormat="1" spans="1:9">
      <c r="A43" s="5">
        <v>17317119043</v>
      </c>
      <c r="B43" s="6">
        <v>44609</v>
      </c>
      <c r="C43" s="6">
        <v>44610</v>
      </c>
      <c r="D43" s="4">
        <v>603</v>
      </c>
      <c r="E43" s="4" t="str">
        <f>VLOOKUP(A43,HOP!A:L,12,0)</f>
        <v>603.00</v>
      </c>
      <c r="F43" s="4" t="str">
        <f>VLOOKUP(A43,HOP!A:C,3,0)</f>
        <v>2415475</v>
      </c>
      <c r="G43" s="4">
        <f t="shared" si="2"/>
        <v>0</v>
      </c>
      <c r="H43" s="4" t="str">
        <f t="shared" si="3"/>
        <v>，2415475</v>
      </c>
      <c r="I43" s="4" t="str">
        <f>VLOOKUP(A43,HOP!A:T,20,0)</f>
        <v>直采</v>
      </c>
    </row>
    <row r="44" s="4" customFormat="1" spans="1:9">
      <c r="A44" s="5">
        <v>17325411640</v>
      </c>
      <c r="B44" s="6">
        <v>44606</v>
      </c>
      <c r="C44" s="6">
        <v>44608</v>
      </c>
      <c r="D44" s="4">
        <v>1538</v>
      </c>
      <c r="E44" s="4" t="str">
        <f>VLOOKUP(A44,HOP!A:L,12,0)</f>
        <v>1538.00</v>
      </c>
      <c r="F44" s="4" t="str">
        <f>VLOOKUP(A44,HOP!A:C,3,0)</f>
        <v>2416283</v>
      </c>
      <c r="G44" s="4">
        <f t="shared" si="2"/>
        <v>0</v>
      </c>
      <c r="H44" s="4" t="str">
        <f t="shared" si="3"/>
        <v>，2416283</v>
      </c>
      <c r="I44" s="4" t="str">
        <f>VLOOKUP(A44,HOP!A:T,20,0)</f>
        <v>直采</v>
      </c>
    </row>
    <row r="45" s="4" customFormat="1" hidden="1" spans="1:9">
      <c r="A45" s="5">
        <v>17326832419</v>
      </c>
      <c r="B45" s="6">
        <v>44603</v>
      </c>
      <c r="C45" s="6">
        <v>44608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VLOOKUP(A45,HOP!A:T,20,0)</f>
        <v>#N/A</v>
      </c>
    </row>
    <row r="46" s="4" customFormat="1" hidden="1" spans="1:9">
      <c r="A46" s="5">
        <v>17337060915</v>
      </c>
      <c r="B46" s="6">
        <v>44605</v>
      </c>
      <c r="C46" s="6">
        <v>44606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VLOOKUP(A46,HOP!A:T,20,0)</f>
        <v>#N/A</v>
      </c>
    </row>
    <row r="47" s="4" customFormat="1" spans="1:9">
      <c r="A47" s="5">
        <v>17337872705</v>
      </c>
      <c r="B47" s="6">
        <v>44606</v>
      </c>
      <c r="C47" s="6">
        <v>44607</v>
      </c>
      <c r="D47" s="4">
        <v>779</v>
      </c>
      <c r="E47" s="4" t="str">
        <f>VLOOKUP(A47,HOP!A:L,12,0)</f>
        <v>779.00</v>
      </c>
      <c r="F47" s="4" t="str">
        <f>VLOOKUP(A47,HOP!A:C,3,0)</f>
        <v>2418041</v>
      </c>
      <c r="G47" s="4">
        <f t="shared" si="2"/>
        <v>0</v>
      </c>
      <c r="H47" s="4" t="str">
        <f t="shared" si="3"/>
        <v>，2418041</v>
      </c>
      <c r="I47" s="4" t="str">
        <f>VLOOKUP(A47,HOP!A:T,20,0)</f>
        <v>直采</v>
      </c>
    </row>
    <row r="48" s="4" customFormat="1" spans="1:9">
      <c r="A48" s="5">
        <v>17344047271</v>
      </c>
      <c r="B48" s="6">
        <v>44604</v>
      </c>
      <c r="C48" s="6">
        <v>44608</v>
      </c>
      <c r="D48" s="4">
        <v>1996</v>
      </c>
      <c r="E48" s="4" t="str">
        <f>VLOOKUP(A48,HOP!A:L,12,0)</f>
        <v>1996.00</v>
      </c>
      <c r="F48" s="4" t="str">
        <f>VLOOKUP(A48,HOP!A:C,3,0)</f>
        <v>2418359</v>
      </c>
      <c r="G48" s="4">
        <f t="shared" si="2"/>
        <v>0</v>
      </c>
      <c r="H48" s="4" t="str">
        <f t="shared" si="3"/>
        <v>，2418359</v>
      </c>
      <c r="I48" s="4" t="str">
        <f>VLOOKUP(A48,HOP!A:T,20,0)</f>
        <v>直采</v>
      </c>
    </row>
    <row r="49" s="4" customFormat="1" hidden="1" spans="1:9">
      <c r="A49" s="5">
        <v>17345036078</v>
      </c>
      <c r="B49" s="6">
        <v>44605</v>
      </c>
      <c r="C49" s="6">
        <v>44609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VLOOKUP(A49,HOP!A:T,20,0)</f>
        <v>#N/A</v>
      </c>
    </row>
    <row r="50" s="4" customFormat="1" hidden="1" spans="1:9">
      <c r="A50" s="5">
        <v>17345139884</v>
      </c>
      <c r="B50" s="6">
        <v>44605</v>
      </c>
      <c r="C50" s="6">
        <v>44607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VLOOKUP(A50,HOP!A:T,20,0)</f>
        <v>#N/A</v>
      </c>
    </row>
    <row r="51" s="4" customFormat="1" hidden="1" spans="1:9">
      <c r="A51" s="5">
        <v>17345619930</v>
      </c>
      <c r="B51" s="6">
        <v>44607</v>
      </c>
      <c r="C51" s="6">
        <v>44610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VLOOKUP(A51,HOP!A:T,20,0)</f>
        <v>#N/A</v>
      </c>
    </row>
    <row r="52" s="4" customFormat="1" spans="1:9">
      <c r="A52" s="5">
        <v>17345750071</v>
      </c>
      <c r="B52" s="6">
        <v>44606</v>
      </c>
      <c r="C52" s="6">
        <v>44607</v>
      </c>
      <c r="D52" s="4">
        <v>390</v>
      </c>
      <c r="E52" s="4" t="str">
        <f>VLOOKUP(A52,HOP!A:L,12,0)</f>
        <v>390.00</v>
      </c>
      <c r="F52" s="4" t="str">
        <f>VLOOKUP(A52,HOP!A:C,3,0)</f>
        <v>2418502</v>
      </c>
      <c r="G52" s="4">
        <f t="shared" si="2"/>
        <v>0</v>
      </c>
      <c r="H52" s="4" t="str">
        <f t="shared" si="3"/>
        <v>，2418502</v>
      </c>
      <c r="I52" s="4" t="str">
        <f>VLOOKUP(A52,HOP!A:T,20,0)</f>
        <v>直采</v>
      </c>
    </row>
    <row r="53" s="4" customFormat="1" hidden="1" spans="1:9">
      <c r="A53" s="5">
        <v>17345889118</v>
      </c>
      <c r="B53" s="6">
        <v>44606</v>
      </c>
      <c r="C53" s="6">
        <v>44607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VLOOKUP(A53,HOP!A:T,20,0)</f>
        <v>#N/A</v>
      </c>
    </row>
    <row r="54" s="4" customFormat="1" spans="1:9">
      <c r="A54" s="5">
        <v>17346507211</v>
      </c>
      <c r="B54" s="6">
        <v>44605</v>
      </c>
      <c r="C54" s="6">
        <v>44606</v>
      </c>
      <c r="D54" s="4">
        <v>528</v>
      </c>
      <c r="E54" s="4" t="str">
        <f>VLOOKUP(A54,HOP!A:L,12,0)</f>
        <v>528.00</v>
      </c>
      <c r="F54" s="4" t="str">
        <f>VLOOKUP(A54,HOP!A:C,3,0)</f>
        <v>2418595</v>
      </c>
      <c r="G54" s="4">
        <f t="shared" si="2"/>
        <v>0</v>
      </c>
      <c r="H54" s="4" t="str">
        <f t="shared" si="3"/>
        <v>，2418595</v>
      </c>
      <c r="I54" s="4" t="str">
        <f>VLOOKUP(A54,HOP!A:T,20,0)</f>
        <v>直采</v>
      </c>
    </row>
    <row r="55" s="4" customFormat="1" spans="1:9">
      <c r="A55" s="5">
        <v>17346795400</v>
      </c>
      <c r="B55" s="6">
        <v>44605</v>
      </c>
      <c r="C55" s="6">
        <v>44609</v>
      </c>
      <c r="D55" s="4">
        <v>1168</v>
      </c>
      <c r="E55" s="4" t="str">
        <f>VLOOKUP(A55,HOP!A:L,12,0)</f>
        <v>1168.00</v>
      </c>
      <c r="F55" s="4" t="str">
        <f>VLOOKUP(A55,HOP!A:C,3,0)</f>
        <v>2418625</v>
      </c>
      <c r="G55" s="4">
        <f t="shared" si="2"/>
        <v>0</v>
      </c>
      <c r="H55" s="4" t="str">
        <f t="shared" si="3"/>
        <v>，2418625</v>
      </c>
      <c r="I55" s="4" t="str">
        <f>VLOOKUP(A55,HOP!A:T,20,0)</f>
        <v>直采</v>
      </c>
    </row>
    <row r="56" s="4" customFormat="1" spans="1:9">
      <c r="A56" s="5">
        <v>17350590839</v>
      </c>
      <c r="B56" s="6">
        <v>44610</v>
      </c>
      <c r="C56" s="6">
        <v>44611</v>
      </c>
      <c r="D56" s="4">
        <v>729</v>
      </c>
      <c r="E56" s="4" t="str">
        <f>VLOOKUP(A56,HOP!A:L,12,0)</f>
        <v>729.00</v>
      </c>
      <c r="F56" s="4" t="str">
        <f>VLOOKUP(A56,HOP!A:C,3,0)</f>
        <v>2418650</v>
      </c>
      <c r="G56" s="4">
        <f t="shared" si="2"/>
        <v>0</v>
      </c>
      <c r="H56" s="4" t="str">
        <f t="shared" si="3"/>
        <v>，2418650</v>
      </c>
      <c r="I56" s="4" t="str">
        <f>VLOOKUP(A56,HOP!A:T,20,0)</f>
        <v>直采</v>
      </c>
    </row>
    <row r="57" s="4" customFormat="1" spans="1:9">
      <c r="A57" s="5">
        <v>17350918812</v>
      </c>
      <c r="B57" s="6">
        <v>44605</v>
      </c>
      <c r="C57" s="6">
        <v>44606</v>
      </c>
      <c r="D57" s="4">
        <v>410</v>
      </c>
      <c r="E57" s="4" t="str">
        <f>VLOOKUP(A57,HOP!A:L,12,0)</f>
        <v>410.00</v>
      </c>
      <c r="F57" s="4" t="str">
        <f>VLOOKUP(A57,HOP!A:C,3,0)</f>
        <v>2418661</v>
      </c>
      <c r="G57" s="4">
        <f t="shared" si="2"/>
        <v>0</v>
      </c>
      <c r="H57" s="4" t="str">
        <f t="shared" si="3"/>
        <v>，2418661</v>
      </c>
      <c r="I57" s="4" t="str">
        <f>VLOOKUP(A57,HOP!A:T,20,0)</f>
        <v>直采</v>
      </c>
    </row>
    <row r="58" s="4" customFormat="1" spans="1:9">
      <c r="A58" s="5">
        <v>17351910924</v>
      </c>
      <c r="B58" s="6">
        <v>44606</v>
      </c>
      <c r="C58" s="6">
        <v>44608</v>
      </c>
      <c r="D58" s="4">
        <v>1538</v>
      </c>
      <c r="E58" s="4" t="str">
        <f>VLOOKUP(A58,HOP!A:L,12,0)</f>
        <v>1538.00</v>
      </c>
      <c r="F58" s="4" t="str">
        <f>VLOOKUP(A58,HOP!A:C,3,0)</f>
        <v>2418744</v>
      </c>
      <c r="G58" s="4">
        <f t="shared" si="2"/>
        <v>0</v>
      </c>
      <c r="H58" s="4" t="str">
        <f t="shared" si="3"/>
        <v>，2418744</v>
      </c>
      <c r="I58" s="4" t="str">
        <f>VLOOKUP(A58,HOP!A:T,20,0)</f>
        <v>直采</v>
      </c>
    </row>
    <row r="59" s="4" customFormat="1" spans="1:9">
      <c r="A59" s="5">
        <v>17352488971</v>
      </c>
      <c r="B59" s="6">
        <v>44607</v>
      </c>
      <c r="C59" s="6">
        <v>44608</v>
      </c>
      <c r="D59" s="4">
        <v>292</v>
      </c>
      <c r="E59" s="4" t="str">
        <f>VLOOKUP(A59,HOP!A:L,12,0)</f>
        <v>292.00</v>
      </c>
      <c r="F59" s="4" t="str">
        <f>VLOOKUP(A59,HOP!A:C,3,0)</f>
        <v>2418800</v>
      </c>
      <c r="G59" s="4">
        <f t="shared" si="2"/>
        <v>0</v>
      </c>
      <c r="H59" s="4" t="str">
        <f t="shared" si="3"/>
        <v>，2418800</v>
      </c>
      <c r="I59" s="4" t="str">
        <f>VLOOKUP(A59,HOP!A:T,20,0)</f>
        <v>直采</v>
      </c>
    </row>
    <row r="60" s="4" customFormat="1" spans="1:9">
      <c r="A60" s="5">
        <v>17352977897</v>
      </c>
      <c r="B60" s="6">
        <v>44609</v>
      </c>
      <c r="C60" s="6">
        <v>44611</v>
      </c>
      <c r="D60" s="4">
        <v>656</v>
      </c>
      <c r="E60" s="4" t="str">
        <f>VLOOKUP(A60,HOP!A:L,12,0)</f>
        <v>656.00</v>
      </c>
      <c r="F60" s="4" t="str">
        <f>VLOOKUP(A60,HOP!A:C,3,0)</f>
        <v>2418837</v>
      </c>
      <c r="G60" s="4">
        <f t="shared" si="2"/>
        <v>0</v>
      </c>
      <c r="H60" s="4" t="str">
        <f t="shared" si="3"/>
        <v>，2418837</v>
      </c>
      <c r="I60" s="4" t="str">
        <f>VLOOKUP(A60,HOP!A:T,20,0)</f>
        <v>直采</v>
      </c>
    </row>
    <row r="61" s="4" customFormat="1" spans="1:9">
      <c r="A61" s="5">
        <v>17353461565</v>
      </c>
      <c r="B61" s="6">
        <v>44605</v>
      </c>
      <c r="C61" s="6">
        <v>44606</v>
      </c>
      <c r="D61" s="4">
        <v>343</v>
      </c>
      <c r="E61" s="4" t="str">
        <f>VLOOKUP(A61,HOP!A:L,12,0)</f>
        <v>343.00</v>
      </c>
      <c r="F61" s="4" t="str">
        <f>VLOOKUP(A61,HOP!A:C,3,0)</f>
        <v>2418880</v>
      </c>
      <c r="G61" s="4">
        <f t="shared" si="2"/>
        <v>0</v>
      </c>
      <c r="H61" s="4" t="str">
        <f t="shared" si="3"/>
        <v>，2418880</v>
      </c>
      <c r="I61" s="4" t="str">
        <f>VLOOKUP(A61,HOP!A:T,20,0)</f>
        <v>直采</v>
      </c>
    </row>
    <row r="62" s="4" customFormat="1" spans="1:9">
      <c r="A62" s="5">
        <v>17353537905</v>
      </c>
      <c r="B62" s="6">
        <v>44606</v>
      </c>
      <c r="C62" s="6">
        <v>44607</v>
      </c>
      <c r="D62" s="4">
        <v>292</v>
      </c>
      <c r="E62" s="4" t="str">
        <f>VLOOKUP(A62,HOP!A:L,12,0)</f>
        <v>292.00</v>
      </c>
      <c r="F62" s="4" t="str">
        <f>VLOOKUP(A62,HOP!A:C,3,0)</f>
        <v>2418888</v>
      </c>
      <c r="G62" s="4">
        <f t="shared" si="2"/>
        <v>0</v>
      </c>
      <c r="H62" s="4" t="str">
        <f t="shared" si="3"/>
        <v>，2418888</v>
      </c>
      <c r="I62" s="4" t="str">
        <f>VLOOKUP(A62,HOP!A:T,20,0)</f>
        <v>直采</v>
      </c>
    </row>
    <row r="63" s="4" customFormat="1" spans="1:9">
      <c r="A63" s="5">
        <v>17354013109</v>
      </c>
      <c r="B63" s="6">
        <v>44610</v>
      </c>
      <c r="C63" s="6">
        <v>44611</v>
      </c>
      <c r="D63" s="4">
        <v>729</v>
      </c>
      <c r="E63" s="4" t="str">
        <f>VLOOKUP(A63,HOP!A:L,12,0)</f>
        <v>729.00</v>
      </c>
      <c r="F63" s="4" t="str">
        <f>VLOOKUP(A63,HOP!A:C,3,0)</f>
        <v>2418923</v>
      </c>
      <c r="G63" s="4">
        <f t="shared" si="2"/>
        <v>0</v>
      </c>
      <c r="H63" s="4" t="str">
        <f t="shared" si="3"/>
        <v>，2418923</v>
      </c>
      <c r="I63" s="4" t="str">
        <f>VLOOKUP(A63,HOP!A:T,20,0)</f>
        <v>直采</v>
      </c>
    </row>
    <row r="64" s="4" customFormat="1" spans="1:9">
      <c r="A64" s="5">
        <v>17354578170</v>
      </c>
      <c r="B64" s="6">
        <v>44606</v>
      </c>
      <c r="C64" s="6">
        <v>44608</v>
      </c>
      <c r="D64" s="4">
        <v>738</v>
      </c>
      <c r="E64" s="4" t="str">
        <f>VLOOKUP(A64,HOP!A:L,12,0)</f>
        <v>738.00</v>
      </c>
      <c r="F64" s="4" t="str">
        <f>VLOOKUP(A64,HOP!A:C,3,0)</f>
        <v>2419026</v>
      </c>
      <c r="G64" s="4">
        <f t="shared" si="2"/>
        <v>0</v>
      </c>
      <c r="H64" s="4" t="str">
        <f t="shared" si="3"/>
        <v>，2419026</v>
      </c>
      <c r="I64" s="4" t="str">
        <f>VLOOKUP(A64,HOP!A:T,20,0)</f>
        <v>直采</v>
      </c>
    </row>
    <row r="65" s="4" customFormat="1" spans="1:9">
      <c r="A65" s="5">
        <v>17355169816</v>
      </c>
      <c r="B65" s="6">
        <v>44606</v>
      </c>
      <c r="C65" s="6">
        <v>44607</v>
      </c>
      <c r="D65" s="4">
        <v>999</v>
      </c>
      <c r="E65" s="4" t="str">
        <f>VLOOKUP(A65,HOP!A:L,12,0)</f>
        <v>999.00</v>
      </c>
      <c r="F65" s="4" t="str">
        <f>VLOOKUP(A65,HOP!A:C,3,0)</f>
        <v>2419105</v>
      </c>
      <c r="G65" s="4">
        <f t="shared" si="2"/>
        <v>0</v>
      </c>
      <c r="H65" s="4" t="str">
        <f t="shared" si="3"/>
        <v>，2419105</v>
      </c>
      <c r="I65" s="4" t="str">
        <f>VLOOKUP(A65,HOP!A:T,20,0)</f>
        <v>直采</v>
      </c>
    </row>
    <row r="66" s="4" customFormat="1" spans="1:9">
      <c r="A66" s="5">
        <v>17355644015</v>
      </c>
      <c r="B66" s="6">
        <v>44606</v>
      </c>
      <c r="C66" s="6">
        <v>44608</v>
      </c>
      <c r="D66" s="4">
        <v>1056</v>
      </c>
      <c r="E66" s="4" t="str">
        <f>VLOOKUP(A66,HOP!A:L,12,0)</f>
        <v>1056.00</v>
      </c>
      <c r="F66" s="4" t="str">
        <f>VLOOKUP(A66,HOP!A:C,3,0)</f>
        <v>2419146</v>
      </c>
      <c r="G66" s="4">
        <f t="shared" si="2"/>
        <v>0</v>
      </c>
      <c r="H66" s="4" t="str">
        <f t="shared" si="3"/>
        <v>，2419146</v>
      </c>
      <c r="I66" s="4" t="str">
        <f>VLOOKUP(A66,HOP!A:T,20,0)</f>
        <v>直采</v>
      </c>
    </row>
    <row r="67" s="4" customFormat="1" spans="1:9">
      <c r="A67" s="5">
        <v>17355887671</v>
      </c>
      <c r="B67" s="6">
        <v>44607</v>
      </c>
      <c r="C67" s="6">
        <v>44610</v>
      </c>
      <c r="D67" s="4">
        <v>2238</v>
      </c>
      <c r="E67" s="4" t="str">
        <f>VLOOKUP(A67,HOP!A:L,12,0)</f>
        <v>2238.00</v>
      </c>
      <c r="F67" s="4" t="str">
        <f>VLOOKUP(A67,HOP!A:C,3,0)</f>
        <v>2419169</v>
      </c>
      <c r="G67" s="4">
        <f t="shared" ref="G67:G98" si="4">D67-E67</f>
        <v>0</v>
      </c>
      <c r="H67" s="4" t="str">
        <f t="shared" ref="H67:H98" si="5">$H$1&amp;F67</f>
        <v>，2419169</v>
      </c>
      <c r="I67" s="4" t="str">
        <f>VLOOKUP(A67,HOP!A:T,20,0)</f>
        <v>直采</v>
      </c>
    </row>
    <row r="68" s="4" customFormat="1" spans="1:9">
      <c r="A68" s="5">
        <v>17360042282</v>
      </c>
      <c r="B68" s="6">
        <v>44607</v>
      </c>
      <c r="C68" s="6">
        <v>44608</v>
      </c>
      <c r="D68" s="4">
        <v>627</v>
      </c>
      <c r="E68" s="4" t="str">
        <f>VLOOKUP(A68,HOP!A:L,12,0)</f>
        <v>627.00</v>
      </c>
      <c r="F68" s="4" t="str">
        <f>VLOOKUP(A68,HOP!A:C,3,0)</f>
        <v>2419219</v>
      </c>
      <c r="G68" s="4">
        <f t="shared" si="4"/>
        <v>0</v>
      </c>
      <c r="H68" s="4" t="str">
        <f t="shared" si="5"/>
        <v>，2419219</v>
      </c>
      <c r="I68" s="4" t="str">
        <f>VLOOKUP(A68,HOP!A:T,20,0)</f>
        <v>直采</v>
      </c>
    </row>
    <row r="69" s="4" customFormat="1" spans="1:9">
      <c r="A69" s="5">
        <v>17360071153</v>
      </c>
      <c r="B69" s="6">
        <v>44607</v>
      </c>
      <c r="C69" s="6">
        <v>44608</v>
      </c>
      <c r="D69" s="4">
        <v>627</v>
      </c>
      <c r="E69" s="4" t="str">
        <f>VLOOKUP(A69,HOP!A:L,12,0)</f>
        <v>627.00</v>
      </c>
      <c r="F69" s="4" t="str">
        <f>VLOOKUP(A69,HOP!A:C,3,0)</f>
        <v>2419221</v>
      </c>
      <c r="G69" s="4">
        <f t="shared" si="4"/>
        <v>0</v>
      </c>
      <c r="H69" s="4" t="str">
        <f t="shared" si="5"/>
        <v>，2419221</v>
      </c>
      <c r="I69" s="4" t="str">
        <f>VLOOKUP(A69,HOP!A:T,20,0)</f>
        <v>直采</v>
      </c>
    </row>
    <row r="70" s="4" customFormat="1" spans="1:9">
      <c r="A70" s="5">
        <v>17360144424</v>
      </c>
      <c r="B70" s="6">
        <v>44607</v>
      </c>
      <c r="C70" s="6">
        <v>44608</v>
      </c>
      <c r="D70" s="4">
        <v>600</v>
      </c>
      <c r="E70" s="4" t="str">
        <f>VLOOKUP(A70,HOP!A:L,12,0)</f>
        <v>600.00</v>
      </c>
      <c r="F70" s="4" t="str">
        <f>VLOOKUP(A70,HOP!A:C,3,0)</f>
        <v>2419225</v>
      </c>
      <c r="G70" s="4">
        <f t="shared" si="4"/>
        <v>0</v>
      </c>
      <c r="H70" s="4" t="str">
        <f t="shared" si="5"/>
        <v>，2419225</v>
      </c>
      <c r="I70" s="4" t="str">
        <f>VLOOKUP(A70,HOP!A:T,20,0)</f>
        <v>直采</v>
      </c>
    </row>
    <row r="71" s="4" customFormat="1" spans="1:9">
      <c r="A71" s="5">
        <v>17360645720</v>
      </c>
      <c r="B71" s="6">
        <v>44607</v>
      </c>
      <c r="C71" s="6">
        <v>44610</v>
      </c>
      <c r="D71" s="4">
        <v>897</v>
      </c>
      <c r="E71" s="4" t="str">
        <f>VLOOKUP(A71,HOP!A:L,12,0)</f>
        <v>897.00</v>
      </c>
      <c r="F71" s="4" t="str">
        <f>VLOOKUP(A71,HOP!A:C,3,0)</f>
        <v>2419243</v>
      </c>
      <c r="G71" s="4">
        <f t="shared" si="4"/>
        <v>0</v>
      </c>
      <c r="H71" s="4" t="str">
        <f t="shared" si="5"/>
        <v>，2419243</v>
      </c>
      <c r="I71" s="4" t="str">
        <f>VLOOKUP(A71,HOP!A:T,20,0)</f>
        <v>直采</v>
      </c>
    </row>
    <row r="72" s="4" customFormat="1" spans="1:9">
      <c r="A72" s="5">
        <v>17360919882</v>
      </c>
      <c r="B72" s="6">
        <v>44607</v>
      </c>
      <c r="C72" s="6">
        <v>44608</v>
      </c>
      <c r="D72" s="4">
        <v>302</v>
      </c>
      <c r="E72" s="4" t="str">
        <f>VLOOKUP(A72,HOP!A:L,12,0)</f>
        <v>302.00</v>
      </c>
      <c r="F72" s="4" t="str">
        <f>VLOOKUP(A72,HOP!A:C,3,0)</f>
        <v>2419261</v>
      </c>
      <c r="G72" s="4">
        <f t="shared" si="4"/>
        <v>0</v>
      </c>
      <c r="H72" s="4" t="str">
        <f t="shared" si="5"/>
        <v>，2419261</v>
      </c>
      <c r="I72" s="4" t="str">
        <f>VLOOKUP(A72,HOP!A:T,20,0)</f>
        <v>直采</v>
      </c>
    </row>
    <row r="73" s="4" customFormat="1" spans="1:9">
      <c r="A73" s="5">
        <v>17362573362</v>
      </c>
      <c r="B73" s="6">
        <v>44607</v>
      </c>
      <c r="C73" s="6">
        <v>44609</v>
      </c>
      <c r="D73" s="4">
        <v>1228</v>
      </c>
      <c r="E73" s="4" t="str">
        <f>VLOOKUP(A73,HOP!A:L,12,0)</f>
        <v>1228.00</v>
      </c>
      <c r="F73" s="4" t="str">
        <f>VLOOKUP(A73,HOP!A:C,3,0)</f>
        <v>2419423</v>
      </c>
      <c r="G73" s="4">
        <f t="shared" si="4"/>
        <v>0</v>
      </c>
      <c r="H73" s="4" t="str">
        <f t="shared" si="5"/>
        <v>，2419423</v>
      </c>
      <c r="I73" s="4" t="str">
        <f>VLOOKUP(A73,HOP!A:T,20,0)</f>
        <v>直采</v>
      </c>
    </row>
    <row r="74" s="4" customFormat="1" spans="1:9">
      <c r="A74" s="5">
        <v>17362865562</v>
      </c>
      <c r="B74" s="6">
        <v>44610</v>
      </c>
      <c r="C74" s="6">
        <v>44611</v>
      </c>
      <c r="D74" s="4">
        <v>756</v>
      </c>
      <c r="E74" s="4" t="str">
        <f>VLOOKUP(A74,HOP!A:L,12,0)</f>
        <v>756.00</v>
      </c>
      <c r="F74" s="4" t="str">
        <f>VLOOKUP(A74,HOP!A:C,3,0)</f>
        <v>2419453</v>
      </c>
      <c r="G74" s="4">
        <f t="shared" si="4"/>
        <v>0</v>
      </c>
      <c r="H74" s="4" t="str">
        <f t="shared" si="5"/>
        <v>，2419453</v>
      </c>
      <c r="I74" s="4" t="str">
        <f>VLOOKUP(A74,HOP!A:T,20,0)</f>
        <v>直采</v>
      </c>
    </row>
    <row r="75" s="4" customFormat="1" spans="1:9">
      <c r="A75" s="5">
        <v>17363085055</v>
      </c>
      <c r="B75" s="6">
        <v>44607</v>
      </c>
      <c r="C75" s="6">
        <v>44610</v>
      </c>
      <c r="D75" s="4">
        <v>1506</v>
      </c>
      <c r="E75" s="4" t="str">
        <f>VLOOKUP(A75,HOP!A:L,12,0)</f>
        <v>1506.00</v>
      </c>
      <c r="F75" s="4" t="str">
        <f>VLOOKUP(A75,HOP!A:C,3,0)</f>
        <v>2419471</v>
      </c>
      <c r="G75" s="4">
        <f t="shared" si="4"/>
        <v>0</v>
      </c>
      <c r="H75" s="4" t="str">
        <f t="shared" si="5"/>
        <v>，2419471</v>
      </c>
      <c r="I75" s="4" t="str">
        <f>VLOOKUP(A75,HOP!A:T,20,0)</f>
        <v>直采</v>
      </c>
    </row>
    <row r="76" s="4" customFormat="1" hidden="1" spans="1:9">
      <c r="A76" s="5">
        <v>17363192817</v>
      </c>
      <c r="B76" s="6">
        <v>44607</v>
      </c>
      <c r="C76" s="6">
        <v>44608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VLOOKUP(A76,HOP!A:T,20,0)</f>
        <v>#N/A</v>
      </c>
    </row>
    <row r="77" s="4" customFormat="1" spans="1:9">
      <c r="A77" s="5">
        <v>17363296807</v>
      </c>
      <c r="B77" s="6">
        <v>44607</v>
      </c>
      <c r="C77" s="6">
        <v>44608</v>
      </c>
      <c r="D77" s="4">
        <v>256</v>
      </c>
      <c r="E77" s="4" t="str">
        <f>VLOOKUP(A77,HOP!A:L,12,0)</f>
        <v>256.00</v>
      </c>
      <c r="F77" s="4" t="str">
        <f>VLOOKUP(A77,HOP!A:C,3,0)</f>
        <v>2419493</v>
      </c>
      <c r="G77" s="4">
        <f t="shared" si="4"/>
        <v>0</v>
      </c>
      <c r="H77" s="4" t="str">
        <f t="shared" si="5"/>
        <v>，2419493</v>
      </c>
      <c r="I77" s="4" t="str">
        <f>VLOOKUP(A77,HOP!A:T,20,0)</f>
        <v>直采</v>
      </c>
    </row>
    <row r="78" s="4" customFormat="1" spans="1:9">
      <c r="A78" s="5">
        <v>17363426696</v>
      </c>
      <c r="B78" s="6">
        <v>44607</v>
      </c>
      <c r="C78" s="6">
        <v>44608</v>
      </c>
      <c r="D78" s="4">
        <v>256</v>
      </c>
      <c r="E78" s="4" t="str">
        <f>VLOOKUP(A78,HOP!A:L,12,0)</f>
        <v>256.00</v>
      </c>
      <c r="F78" s="4" t="str">
        <f>VLOOKUP(A78,HOP!A:C,3,0)</f>
        <v>2419501</v>
      </c>
      <c r="G78" s="4">
        <f t="shared" si="4"/>
        <v>0</v>
      </c>
      <c r="H78" s="4" t="str">
        <f t="shared" si="5"/>
        <v>，2419501</v>
      </c>
      <c r="I78" s="4" t="str">
        <f>VLOOKUP(A78,HOP!A:T,20,0)</f>
        <v>直采</v>
      </c>
    </row>
    <row r="79" s="4" customFormat="1" spans="1:9">
      <c r="A79" s="5">
        <v>17363582100</v>
      </c>
      <c r="B79" s="6">
        <v>44610</v>
      </c>
      <c r="C79" s="6">
        <v>44611</v>
      </c>
      <c r="D79" s="4">
        <v>765</v>
      </c>
      <c r="E79" s="4" t="str">
        <f>VLOOKUP(A79,HOP!A:L,12,0)</f>
        <v>765.00</v>
      </c>
      <c r="F79" s="4" t="str">
        <f>VLOOKUP(A79,HOP!A:C,3,0)</f>
        <v>2419509</v>
      </c>
      <c r="G79" s="4">
        <f t="shared" si="4"/>
        <v>0</v>
      </c>
      <c r="H79" s="4" t="str">
        <f t="shared" si="5"/>
        <v>，2419509</v>
      </c>
      <c r="I79" s="4" t="str">
        <f>VLOOKUP(A79,HOP!A:T,20,0)</f>
        <v>直采</v>
      </c>
    </row>
    <row r="80" s="4" customFormat="1" spans="1:9">
      <c r="A80" s="5">
        <v>17364347947</v>
      </c>
      <c r="B80" s="6">
        <v>44609</v>
      </c>
      <c r="C80" s="6">
        <v>44612</v>
      </c>
      <c r="D80" s="4">
        <v>1290</v>
      </c>
      <c r="E80" s="4" t="str">
        <f>VLOOKUP(A80,HOP!A:L,12,0)</f>
        <v>1290.00</v>
      </c>
      <c r="F80" s="4" t="str">
        <f>VLOOKUP(A80,HOP!A:C,3,0)</f>
        <v>2419582</v>
      </c>
      <c r="G80" s="4">
        <f t="shared" si="4"/>
        <v>0</v>
      </c>
      <c r="H80" s="4" t="str">
        <f t="shared" si="5"/>
        <v>，2419582</v>
      </c>
      <c r="I80" s="4" t="str">
        <f>VLOOKUP(A80,HOP!A:T,20,0)</f>
        <v>直采</v>
      </c>
    </row>
    <row r="81" s="4" customFormat="1" spans="1:9">
      <c r="A81" s="5">
        <v>17368126247</v>
      </c>
      <c r="B81" s="6">
        <v>44607</v>
      </c>
      <c r="C81" s="6">
        <v>44608</v>
      </c>
      <c r="D81" s="4">
        <v>256</v>
      </c>
      <c r="E81" s="4" t="str">
        <f>VLOOKUP(A81,HOP!A:L,12,0)</f>
        <v>256.00</v>
      </c>
      <c r="F81" s="4" t="str">
        <f>VLOOKUP(A81,HOP!A:C,3,0)</f>
        <v>2419672</v>
      </c>
      <c r="G81" s="4">
        <f t="shared" si="4"/>
        <v>0</v>
      </c>
      <c r="H81" s="4" t="str">
        <f t="shared" si="5"/>
        <v>，2419672</v>
      </c>
      <c r="I81" s="4" t="str">
        <f>VLOOKUP(A81,HOP!A:T,20,0)</f>
        <v>直采</v>
      </c>
    </row>
    <row r="82" s="4" customFormat="1" spans="1:9">
      <c r="A82" s="5">
        <v>17368379049</v>
      </c>
      <c r="B82" s="6">
        <v>44609</v>
      </c>
      <c r="C82" s="6">
        <v>44612</v>
      </c>
      <c r="D82" s="4">
        <v>1812</v>
      </c>
      <c r="E82" s="4" t="str">
        <f>VLOOKUP(A82,HOP!A:L,12,0)</f>
        <v>1812.00</v>
      </c>
      <c r="F82" s="4" t="str">
        <f>VLOOKUP(A82,HOP!A:C,3,0)</f>
        <v>2419685</v>
      </c>
      <c r="G82" s="4">
        <f t="shared" si="4"/>
        <v>0</v>
      </c>
      <c r="H82" s="4" t="str">
        <f t="shared" si="5"/>
        <v>，2419685</v>
      </c>
      <c r="I82" s="4" t="str">
        <f>VLOOKUP(A82,HOP!A:T,20,0)</f>
        <v>直采</v>
      </c>
    </row>
    <row r="83" s="4" customFormat="1" spans="1:9">
      <c r="A83" s="5">
        <v>17368600984</v>
      </c>
      <c r="B83" s="6">
        <v>44609</v>
      </c>
      <c r="C83" s="6">
        <v>44610</v>
      </c>
      <c r="D83" s="4">
        <v>708</v>
      </c>
      <c r="E83" s="4" t="str">
        <f>VLOOKUP(A83,HOP!A:L,12,0)</f>
        <v>708.00</v>
      </c>
      <c r="F83" s="4" t="str">
        <f>VLOOKUP(A83,HOP!A:C,3,0)</f>
        <v>2419708</v>
      </c>
      <c r="G83" s="4">
        <f t="shared" si="4"/>
        <v>0</v>
      </c>
      <c r="H83" s="4" t="str">
        <f t="shared" si="5"/>
        <v>，2419708</v>
      </c>
      <c r="I83" s="4" t="str">
        <f>VLOOKUP(A83,HOP!A:T,20,0)</f>
        <v>直采</v>
      </c>
    </row>
    <row r="84" s="4" customFormat="1" spans="1:9">
      <c r="A84" s="5">
        <v>17369006658</v>
      </c>
      <c r="B84" s="6">
        <v>44608</v>
      </c>
      <c r="C84" s="6">
        <v>44610</v>
      </c>
      <c r="D84" s="4">
        <v>800</v>
      </c>
      <c r="E84" s="4" t="str">
        <f>VLOOKUP(A84,HOP!A:L,12,0)</f>
        <v>800.00</v>
      </c>
      <c r="F84" s="4" t="str">
        <f>VLOOKUP(A84,HOP!A:C,3,0)</f>
        <v>2419789</v>
      </c>
      <c r="G84" s="4">
        <f t="shared" si="4"/>
        <v>0</v>
      </c>
      <c r="H84" s="4" t="str">
        <f t="shared" si="5"/>
        <v>，2419789</v>
      </c>
      <c r="I84" s="4" t="str">
        <f>VLOOKUP(A84,HOP!A:T,20,0)</f>
        <v>直采</v>
      </c>
    </row>
    <row r="85" s="4" customFormat="1" spans="1:9">
      <c r="A85" s="5">
        <v>17367151373</v>
      </c>
      <c r="B85" s="6">
        <v>44611</v>
      </c>
      <c r="C85" s="6">
        <v>44612</v>
      </c>
      <c r="D85" s="4">
        <v>597</v>
      </c>
      <c r="E85" s="4" t="str">
        <f>VLOOKUP(A85,HOP!A:L,12,0)</f>
        <v>597.00</v>
      </c>
      <c r="F85" s="4" t="str">
        <f>VLOOKUP(A85,HOP!A:C,3,0)</f>
        <v>2419625</v>
      </c>
      <c r="G85" s="4">
        <f t="shared" si="4"/>
        <v>0</v>
      </c>
      <c r="H85" s="4" t="str">
        <f t="shared" si="5"/>
        <v>，2419625</v>
      </c>
      <c r="I85" s="4" t="str">
        <f>VLOOKUP(A85,HOP!A:T,20,0)</f>
        <v>直采</v>
      </c>
    </row>
    <row r="86" s="4" customFormat="1" spans="1:9">
      <c r="A86" s="5">
        <v>17369637796</v>
      </c>
      <c r="B86" s="6">
        <v>44608</v>
      </c>
      <c r="C86" s="6">
        <v>44609</v>
      </c>
      <c r="D86" s="4">
        <v>302</v>
      </c>
      <c r="E86" s="4" t="str">
        <f>VLOOKUP(A86,HOP!A:L,12,0)</f>
        <v>302.00</v>
      </c>
      <c r="F86" s="4" t="str">
        <f>VLOOKUP(A86,HOP!A:C,3,0)</f>
        <v>2419863</v>
      </c>
      <c r="G86" s="4">
        <f t="shared" si="4"/>
        <v>0</v>
      </c>
      <c r="H86" s="4" t="str">
        <f t="shared" si="5"/>
        <v>，2419863</v>
      </c>
      <c r="I86" s="4" t="str">
        <f>VLOOKUP(A86,HOP!A:T,20,0)</f>
        <v>直采</v>
      </c>
    </row>
    <row r="87" s="4" customFormat="1" spans="1:9">
      <c r="A87" s="5">
        <v>17370258232</v>
      </c>
      <c r="B87" s="6">
        <v>44609</v>
      </c>
      <c r="C87" s="6">
        <v>44610</v>
      </c>
      <c r="D87" s="4">
        <v>627</v>
      </c>
      <c r="E87" s="4" t="str">
        <f>VLOOKUP(A87,HOP!A:L,12,0)</f>
        <v>627.00</v>
      </c>
      <c r="F87" s="4" t="str">
        <f>VLOOKUP(A87,HOP!A:C,3,0)</f>
        <v>2419914</v>
      </c>
      <c r="G87" s="4">
        <f t="shared" si="4"/>
        <v>0</v>
      </c>
      <c r="H87" s="4" t="str">
        <f t="shared" si="5"/>
        <v>，2419914</v>
      </c>
      <c r="I87" s="4" t="str">
        <f>VLOOKUP(A87,HOP!A:T,20,0)</f>
        <v>直采</v>
      </c>
    </row>
    <row r="88" s="4" customFormat="1" spans="1:9">
      <c r="A88" s="5">
        <v>17370267809</v>
      </c>
      <c r="B88" s="6">
        <v>44609</v>
      </c>
      <c r="C88" s="6">
        <v>44610</v>
      </c>
      <c r="D88" s="4">
        <v>627</v>
      </c>
      <c r="E88" s="4" t="str">
        <f>VLOOKUP(A88,HOP!A:L,12,0)</f>
        <v>627.00</v>
      </c>
      <c r="F88" s="4" t="str">
        <f>VLOOKUP(A88,HOP!A:C,3,0)</f>
        <v>2419916</v>
      </c>
      <c r="G88" s="4">
        <f t="shared" si="4"/>
        <v>0</v>
      </c>
      <c r="H88" s="4" t="str">
        <f t="shared" si="5"/>
        <v>，2419916</v>
      </c>
      <c r="I88" s="4" t="str">
        <f>VLOOKUP(A88,HOP!A:T,20,0)</f>
        <v>直采</v>
      </c>
    </row>
    <row r="89" s="4" customFormat="1" spans="1:9">
      <c r="A89" s="5">
        <v>17370316090</v>
      </c>
      <c r="B89" s="6">
        <v>44608</v>
      </c>
      <c r="C89" s="6">
        <v>44609</v>
      </c>
      <c r="D89" s="4">
        <v>532</v>
      </c>
      <c r="E89" s="4" t="str">
        <f>VLOOKUP(A89,HOP!A:L,12,0)</f>
        <v>532.00</v>
      </c>
      <c r="F89" s="4" t="str">
        <f>VLOOKUP(A89,HOP!A:C,3,0)</f>
        <v>2419920</v>
      </c>
      <c r="G89" s="4">
        <f t="shared" si="4"/>
        <v>0</v>
      </c>
      <c r="H89" s="4" t="str">
        <f t="shared" si="5"/>
        <v>，2419920</v>
      </c>
      <c r="I89" s="4" t="str">
        <f>VLOOKUP(A89,HOP!A:T,20,0)</f>
        <v>直采</v>
      </c>
    </row>
    <row r="90" s="4" customFormat="1" spans="1:9">
      <c r="A90" s="5">
        <v>17370599035</v>
      </c>
      <c r="B90" s="6">
        <v>44608</v>
      </c>
      <c r="C90" s="6">
        <v>44609</v>
      </c>
      <c r="D90" s="4">
        <v>502</v>
      </c>
      <c r="E90" s="4" t="str">
        <f>VLOOKUP(A90,HOP!A:L,12,0)</f>
        <v>502.00</v>
      </c>
      <c r="F90" s="4" t="str">
        <f>VLOOKUP(A90,HOP!A:C,3,0)</f>
        <v>2419954</v>
      </c>
      <c r="G90" s="4">
        <f t="shared" si="4"/>
        <v>0</v>
      </c>
      <c r="H90" s="4" t="str">
        <f t="shared" si="5"/>
        <v>，2419954</v>
      </c>
      <c r="I90" s="4" t="str">
        <f>VLOOKUP(A90,HOP!A:T,20,0)</f>
        <v>直采</v>
      </c>
    </row>
    <row r="91" s="4" customFormat="1" hidden="1" spans="1:9">
      <c r="A91" s="5">
        <v>17374038240</v>
      </c>
      <c r="B91" s="6">
        <v>44608</v>
      </c>
      <c r="C91" s="6">
        <v>44609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VLOOKUP(A91,HOP!A:T,20,0)</f>
        <v>#N/A</v>
      </c>
    </row>
    <row r="92" s="4" customFormat="1" spans="1:9">
      <c r="A92" s="5">
        <v>17374896597</v>
      </c>
      <c r="B92" s="6">
        <v>44610</v>
      </c>
      <c r="C92" s="6">
        <v>44611</v>
      </c>
      <c r="D92" s="4">
        <v>542</v>
      </c>
      <c r="E92" s="4" t="str">
        <f>VLOOKUP(A92,HOP!A:L,12,0)</f>
        <v>542.00</v>
      </c>
      <c r="F92" s="4" t="str">
        <f>VLOOKUP(A92,HOP!A:C,3,0)</f>
        <v>2420068</v>
      </c>
      <c r="G92" s="4">
        <f t="shared" si="4"/>
        <v>0</v>
      </c>
      <c r="H92" s="4" t="str">
        <f t="shared" si="5"/>
        <v>，2420068</v>
      </c>
      <c r="I92" s="4" t="str">
        <f>VLOOKUP(A92,HOP!A:T,20,0)</f>
        <v>直采</v>
      </c>
    </row>
    <row r="93" s="4" customFormat="1" spans="1:9">
      <c r="A93" s="5">
        <v>17375995007</v>
      </c>
      <c r="B93" s="6">
        <v>44609</v>
      </c>
      <c r="C93" s="6">
        <v>44610</v>
      </c>
      <c r="D93" s="4">
        <v>1298</v>
      </c>
      <c r="E93" s="4" t="str">
        <f>VLOOKUP(A93,HOP!A:L,12,0)</f>
        <v>1298.00</v>
      </c>
      <c r="F93" s="4" t="str">
        <f>VLOOKUP(A93,HOP!A:C,3,0)</f>
        <v>2420171</v>
      </c>
      <c r="G93" s="4">
        <f t="shared" si="4"/>
        <v>0</v>
      </c>
      <c r="H93" s="4" t="str">
        <f t="shared" si="5"/>
        <v>，2420171</v>
      </c>
      <c r="I93" s="4" t="str">
        <f>VLOOKUP(A93,HOP!A:T,20,0)</f>
        <v>直采</v>
      </c>
    </row>
    <row r="94" s="4" customFormat="1" spans="1:9">
      <c r="A94" s="5">
        <v>17376311828</v>
      </c>
      <c r="B94" s="6">
        <v>44611</v>
      </c>
      <c r="C94" s="6">
        <v>44612</v>
      </c>
      <c r="D94" s="4">
        <v>1004</v>
      </c>
      <c r="E94" s="4" t="str">
        <f>VLOOKUP(A94,HOP!A:L,12,0)</f>
        <v>1004.00</v>
      </c>
      <c r="F94" s="4" t="str">
        <f>VLOOKUP(A94,HOP!A:C,3,0)</f>
        <v>2420200</v>
      </c>
      <c r="G94" s="4">
        <f t="shared" si="4"/>
        <v>0</v>
      </c>
      <c r="H94" s="4" t="str">
        <f t="shared" si="5"/>
        <v>，2420200</v>
      </c>
      <c r="I94" s="4" t="str">
        <f>VLOOKUP(A94,HOP!A:T,20,0)</f>
        <v>直采</v>
      </c>
    </row>
    <row r="95" s="4" customFormat="1" spans="1:9">
      <c r="A95" s="5">
        <v>17377089217</v>
      </c>
      <c r="B95" s="6">
        <v>44609</v>
      </c>
      <c r="C95" s="6">
        <v>44611</v>
      </c>
      <c r="D95" s="4">
        <v>598</v>
      </c>
      <c r="E95" s="4" t="str">
        <f>VLOOKUP(A95,HOP!A:L,12,0)</f>
        <v>598.00</v>
      </c>
      <c r="F95" s="4" t="str">
        <f>VLOOKUP(A95,HOP!A:C,3,0)</f>
        <v>2420320</v>
      </c>
      <c r="G95" s="4">
        <f t="shared" si="4"/>
        <v>0</v>
      </c>
      <c r="H95" s="4" t="str">
        <f t="shared" si="5"/>
        <v>，2420320</v>
      </c>
      <c r="I95" s="4" t="str">
        <f>VLOOKUP(A95,HOP!A:T,20,0)</f>
        <v>直采</v>
      </c>
    </row>
    <row r="96" s="4" customFormat="1" spans="1:9">
      <c r="A96" s="5">
        <v>17377632198</v>
      </c>
      <c r="B96" s="6">
        <v>44609</v>
      </c>
      <c r="C96" s="6">
        <v>44610</v>
      </c>
      <c r="D96" s="4">
        <v>650</v>
      </c>
      <c r="E96" s="4" t="str">
        <f>VLOOKUP(A96,HOP!A:L,12,0)</f>
        <v>650.00</v>
      </c>
      <c r="F96" s="4" t="str">
        <f>VLOOKUP(A96,HOP!A:C,3,0)</f>
        <v>2420377</v>
      </c>
      <c r="G96" s="4">
        <f t="shared" si="4"/>
        <v>0</v>
      </c>
      <c r="H96" s="4" t="str">
        <f t="shared" si="5"/>
        <v>，2420377</v>
      </c>
      <c r="I96" s="4" t="str">
        <f>VLOOKUP(A96,HOP!A:T,20,0)</f>
        <v>直采</v>
      </c>
    </row>
    <row r="97" s="4" customFormat="1" hidden="1" spans="1:9">
      <c r="A97" s="5">
        <v>17377742323</v>
      </c>
      <c r="B97" s="6">
        <v>44610</v>
      </c>
      <c r="C97" s="6">
        <v>44612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VLOOKUP(A97,HOP!A:T,20,0)</f>
        <v>#N/A</v>
      </c>
    </row>
    <row r="98" s="4" customFormat="1" spans="1:9">
      <c r="A98" s="5">
        <v>17377829075</v>
      </c>
      <c r="B98" s="6">
        <v>44609</v>
      </c>
      <c r="C98" s="6">
        <v>44610</v>
      </c>
      <c r="D98" s="4">
        <v>718</v>
      </c>
      <c r="E98" s="4" t="str">
        <f>VLOOKUP(A98,HOP!A:L,12,0)</f>
        <v>718.00</v>
      </c>
      <c r="F98" s="4" t="str">
        <f>VLOOKUP(A98,HOP!A:C,3,0)</f>
        <v>2420399</v>
      </c>
      <c r="G98" s="4">
        <f t="shared" si="4"/>
        <v>0</v>
      </c>
      <c r="H98" s="4" t="str">
        <f t="shared" si="5"/>
        <v>，2420399</v>
      </c>
      <c r="I98" s="4" t="str">
        <f>VLOOKUP(A98,HOP!A:T,20,0)</f>
        <v>直采</v>
      </c>
    </row>
    <row r="99" s="4" customFormat="1" spans="1:9">
      <c r="A99" s="5">
        <v>17377860144</v>
      </c>
      <c r="B99" s="6">
        <v>44610</v>
      </c>
      <c r="C99" s="6">
        <v>44611</v>
      </c>
      <c r="D99" s="4">
        <v>651</v>
      </c>
      <c r="E99" s="4" t="str">
        <f>VLOOKUP(A99,HOP!A:L,12,0)</f>
        <v>651.00</v>
      </c>
      <c r="F99" s="4" t="str">
        <f>VLOOKUP(A99,HOP!A:C,3,0)</f>
        <v>2420401</v>
      </c>
      <c r="G99" s="4">
        <f>D99-E99</f>
        <v>0</v>
      </c>
      <c r="H99" s="4" t="str">
        <f>$H$1&amp;F99</f>
        <v>，2420401</v>
      </c>
      <c r="I99" s="4" t="str">
        <f>VLOOKUP(A99,HOP!A:T,20,0)</f>
        <v>直采</v>
      </c>
    </row>
    <row r="100" s="4" customFormat="1" spans="1:9">
      <c r="A100" s="5">
        <v>17381972759</v>
      </c>
      <c r="B100" s="6">
        <v>44609</v>
      </c>
      <c r="C100" s="6">
        <v>44610</v>
      </c>
      <c r="D100" s="4">
        <v>728</v>
      </c>
      <c r="E100" s="4" t="str">
        <f>VLOOKUP(A100,HOP!A:L,12,0)</f>
        <v>728.00</v>
      </c>
      <c r="F100" s="4" t="str">
        <f>VLOOKUP(A100,HOP!A:C,3,0)</f>
        <v>2420415</v>
      </c>
      <c r="G100" s="4">
        <f>D100-E100</f>
        <v>0</v>
      </c>
      <c r="H100" s="4" t="str">
        <f>$H$1&amp;F100</f>
        <v>，2420415</v>
      </c>
      <c r="I100" s="4" t="str">
        <f>VLOOKUP(A100,HOP!A:T,20,0)</f>
        <v>直采</v>
      </c>
    </row>
    <row r="101" s="4" customFormat="1" spans="1:9">
      <c r="A101" s="5">
        <v>17382018221</v>
      </c>
      <c r="B101" s="6">
        <v>44609</v>
      </c>
      <c r="C101" s="6">
        <v>44610</v>
      </c>
      <c r="D101" s="4">
        <v>718</v>
      </c>
      <c r="E101" s="4" t="str">
        <f>VLOOKUP(A101,HOP!A:L,12,0)</f>
        <v>718.00</v>
      </c>
      <c r="F101" s="4" t="str">
        <f>VLOOKUP(A101,HOP!A:C,3,0)</f>
        <v>2420420</v>
      </c>
      <c r="G101" s="4">
        <f>D101-E101</f>
        <v>0</v>
      </c>
      <c r="H101" s="4" t="str">
        <f>$H$1&amp;F101</f>
        <v>，2420420</v>
      </c>
      <c r="I101" s="4" t="str">
        <f>VLOOKUP(A101,HOP!A:T,20,0)</f>
        <v>直采</v>
      </c>
    </row>
    <row r="102" s="4" customFormat="1" spans="1:9">
      <c r="A102" s="5">
        <v>17382930095</v>
      </c>
      <c r="B102" s="6">
        <v>44609</v>
      </c>
      <c r="C102" s="6">
        <v>44610</v>
      </c>
      <c r="D102" s="4">
        <v>660</v>
      </c>
      <c r="E102" s="4" t="str">
        <f>VLOOKUP(A102,HOP!A:L,12,0)</f>
        <v>660.00</v>
      </c>
      <c r="F102" s="4" t="str">
        <f>VLOOKUP(A102,HOP!A:C,3,0)</f>
        <v>2420477</v>
      </c>
      <c r="G102" s="4">
        <f>D102-E102</f>
        <v>0</v>
      </c>
      <c r="H102" s="4" t="str">
        <f>$H$1&amp;F102</f>
        <v>，2420477</v>
      </c>
      <c r="I102" s="4" t="str">
        <f>VLOOKUP(A102,HOP!A:T,20,0)</f>
        <v>直采</v>
      </c>
    </row>
    <row r="103" s="4" customFormat="1" spans="1:9">
      <c r="A103" s="5">
        <v>17383232014</v>
      </c>
      <c r="B103" s="6">
        <v>44609</v>
      </c>
      <c r="C103" s="6">
        <v>44610</v>
      </c>
      <c r="D103" s="4">
        <v>449</v>
      </c>
      <c r="E103" s="4" t="str">
        <f>VLOOKUP(A103,HOP!A:L,12,0)</f>
        <v>449.00</v>
      </c>
      <c r="F103" s="4" t="str">
        <f>VLOOKUP(A103,HOP!A:C,3,0)</f>
        <v>2420504</v>
      </c>
      <c r="G103" s="4">
        <f>D103-E103</f>
        <v>0</v>
      </c>
      <c r="H103" s="4" t="str">
        <f>$H$1&amp;F103</f>
        <v>，2420504</v>
      </c>
      <c r="I103" s="4" t="str">
        <f>VLOOKUP(A103,HOP!A:T,20,0)</f>
        <v>直采</v>
      </c>
    </row>
    <row r="104" s="4" customFormat="1" spans="1:9">
      <c r="A104" s="5">
        <v>17386051890</v>
      </c>
      <c r="B104" s="6">
        <v>44611</v>
      </c>
      <c r="C104" s="6">
        <v>44612</v>
      </c>
      <c r="D104" s="4">
        <v>505</v>
      </c>
      <c r="E104" s="4" t="str">
        <f>VLOOKUP(A104,HOP!A:L,12,0)</f>
        <v>505.00</v>
      </c>
      <c r="F104" s="4" t="str">
        <f>VLOOKUP(A104,HOP!A:C,3,0)</f>
        <v>2421530</v>
      </c>
      <c r="G104" s="4">
        <f>D104-E104</f>
        <v>0</v>
      </c>
      <c r="H104" s="4" t="str">
        <f>$H$1&amp;F104</f>
        <v>，2421530</v>
      </c>
      <c r="I104" s="4" t="str">
        <f>VLOOKUP(A104,HOP!A:T,20,0)</f>
        <v>直采</v>
      </c>
    </row>
    <row r="105" s="4" customFormat="1" spans="1:9">
      <c r="A105" s="5">
        <v>17386075213</v>
      </c>
      <c r="B105" s="6">
        <v>44610</v>
      </c>
      <c r="C105" s="6">
        <v>44611</v>
      </c>
      <c r="D105" s="4">
        <v>949</v>
      </c>
      <c r="E105" s="4" t="str">
        <f>VLOOKUP(A105,HOP!A:L,12,0)</f>
        <v>949.00</v>
      </c>
      <c r="F105" s="4" t="str">
        <f>VLOOKUP(A105,HOP!A:C,3,0)</f>
        <v>2421541</v>
      </c>
      <c r="G105" s="4">
        <f>D105-E105</f>
        <v>0</v>
      </c>
      <c r="H105" s="4" t="str">
        <f>$H$1&amp;F105</f>
        <v>，2421541</v>
      </c>
      <c r="I105" s="4" t="str">
        <f>VLOOKUP(A105,HOP!A:T,20,0)</f>
        <v>直采</v>
      </c>
    </row>
    <row r="106" s="4" customFormat="1" spans="1:9">
      <c r="A106" s="5">
        <v>17410650000</v>
      </c>
      <c r="B106" s="6">
        <v>44610</v>
      </c>
      <c r="C106" s="6">
        <v>44611</v>
      </c>
      <c r="D106" s="4">
        <v>535</v>
      </c>
      <c r="E106" s="4" t="str">
        <f>VLOOKUP(A106,HOP!A:L,12,0)</f>
        <v>535.00</v>
      </c>
      <c r="F106" s="4" t="str">
        <f>VLOOKUP(A106,HOP!A:C,3,0)</f>
        <v>2421793</v>
      </c>
      <c r="G106" s="4">
        <f>D106-E106</f>
        <v>0</v>
      </c>
      <c r="H106" s="4" t="str">
        <f>$H$1&amp;F106</f>
        <v>，2421793</v>
      </c>
      <c r="I106" s="4" t="str">
        <f>VLOOKUP(A106,HOP!A:T,20,0)</f>
        <v>直采</v>
      </c>
    </row>
    <row r="107" s="4" customFormat="1" spans="1:9">
      <c r="A107" s="5">
        <v>17412292293</v>
      </c>
      <c r="B107" s="6">
        <v>44610</v>
      </c>
      <c r="C107" s="6">
        <v>44611</v>
      </c>
      <c r="D107" s="4">
        <v>292</v>
      </c>
      <c r="E107" s="4" t="str">
        <f>VLOOKUP(A107,HOP!A:L,12,0)</f>
        <v>292.00</v>
      </c>
      <c r="F107" s="4" t="str">
        <f>VLOOKUP(A107,HOP!A:C,3,0)</f>
        <v>2422352</v>
      </c>
      <c r="G107" s="4">
        <f>D107-E107</f>
        <v>0</v>
      </c>
      <c r="H107" s="4" t="str">
        <f>$H$1&amp;F107</f>
        <v>，2422352</v>
      </c>
      <c r="I107" s="4" t="str">
        <f>VLOOKUP(A107,HOP!A:T,20,0)</f>
        <v>直采</v>
      </c>
    </row>
    <row r="108" s="4" customFormat="1" hidden="1" spans="1:9">
      <c r="A108" s="5">
        <v>17412542604</v>
      </c>
      <c r="B108" s="6">
        <v>44611</v>
      </c>
      <c r="C108" s="6">
        <v>44612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>D108-E108</f>
        <v>#N/A</v>
      </c>
      <c r="H108" s="4" t="e">
        <f>$H$1&amp;F108</f>
        <v>#N/A</v>
      </c>
      <c r="I108" s="4" t="e">
        <f>VLOOKUP(A108,HOP!A:T,20,0)</f>
        <v>#N/A</v>
      </c>
    </row>
    <row r="109" s="4" customFormat="1" spans="1:9">
      <c r="A109" s="5">
        <v>17412585359</v>
      </c>
      <c r="B109" s="6">
        <v>44611</v>
      </c>
      <c r="C109" s="6">
        <v>44612</v>
      </c>
      <c r="D109" s="4">
        <v>535</v>
      </c>
      <c r="E109" s="4" t="str">
        <f>VLOOKUP(A109,HOP!A:L,12,0)</f>
        <v>535.00</v>
      </c>
      <c r="F109" s="4" t="str">
        <f>VLOOKUP(A109,HOP!A:C,3,0)</f>
        <v>2422472</v>
      </c>
      <c r="G109" s="4">
        <f>D109-E109</f>
        <v>0</v>
      </c>
      <c r="H109" s="4" t="str">
        <f>$H$1&amp;F109</f>
        <v>，2422472</v>
      </c>
      <c r="I109" s="4" t="str">
        <f>VLOOKUP(A109,HOP!A:T,20,0)</f>
        <v>直采</v>
      </c>
    </row>
    <row r="110" s="4" customFormat="1" spans="1:9">
      <c r="A110" s="5">
        <v>17420729553</v>
      </c>
      <c r="B110" s="6">
        <v>44611</v>
      </c>
      <c r="C110" s="6">
        <v>44612</v>
      </c>
      <c r="D110" s="4">
        <v>607</v>
      </c>
      <c r="E110" s="4" t="str">
        <f>VLOOKUP(A110,HOP!A:L,12,0)</f>
        <v>607.00</v>
      </c>
      <c r="F110" s="4" t="str">
        <f>VLOOKUP(A110,HOP!A:C,3,0)</f>
        <v>2424248</v>
      </c>
      <c r="G110" s="4">
        <f>D110-E110</f>
        <v>0</v>
      </c>
      <c r="H110" s="4" t="str">
        <f>$H$1&amp;F110</f>
        <v>，2424248</v>
      </c>
      <c r="I110" s="4" t="str">
        <f>VLOOKUP(A110,HOP!A:T,20,0)</f>
        <v>直采</v>
      </c>
    </row>
    <row r="111" s="4" customFormat="1" hidden="1" spans="1:9">
      <c r="A111" s="5">
        <v>17421107983</v>
      </c>
      <c r="B111" s="6">
        <v>44611</v>
      </c>
      <c r="C111" s="6">
        <v>44612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>D111-E111</f>
        <v>#N/A</v>
      </c>
      <c r="H111" s="4" t="e">
        <f>$H$1&amp;F111</f>
        <v>#N/A</v>
      </c>
      <c r="I111" s="4" t="e">
        <f>VLOOKUP(A111,HOP!A:T,20,0)</f>
        <v>#N/A</v>
      </c>
    </row>
    <row r="112" s="4" customFormat="1" spans="1:9">
      <c r="A112" s="5">
        <v>17421456382</v>
      </c>
      <c r="B112" s="6">
        <v>44611</v>
      </c>
      <c r="C112" s="6">
        <v>44612</v>
      </c>
      <c r="D112" s="4">
        <v>878</v>
      </c>
      <c r="E112" s="4" t="str">
        <f>VLOOKUP(A112,HOP!A:L,12,0)</f>
        <v>878.00</v>
      </c>
      <c r="F112" s="4" t="str">
        <f>VLOOKUP(A112,HOP!A:C,3,0)</f>
        <v>2424531</v>
      </c>
      <c r="G112" s="4">
        <f>D112-E112</f>
        <v>0</v>
      </c>
      <c r="H112" s="4" t="str">
        <f>$H$1&amp;F112</f>
        <v>，2424531</v>
      </c>
      <c r="I112" s="4" t="str">
        <f>VLOOKUP(A112,HOP!A:T,20,0)</f>
        <v>直采</v>
      </c>
    </row>
    <row r="114" spans="4:4">
      <c r="D114" s="4">
        <f>SUM(D2:D113)</f>
        <v>132597</v>
      </c>
    </row>
    <row r="118" spans="1:1">
      <c r="A118" s="4" t="s">
        <v>541</v>
      </c>
    </row>
    <row r="119" spans="1:1">
      <c r="A119" s="4" t="s">
        <v>542</v>
      </c>
    </row>
    <row r="120" spans="1:1">
      <c r="A120" s="4" t="s">
        <v>543</v>
      </c>
    </row>
  </sheetData>
  <autoFilter ref="A1:XFD120">
    <filterColumn colId="3">
      <filters blank="1">
        <filter val="600"/>
        <filter val="800"/>
        <filter val="302"/>
        <filter val="502"/>
        <filter val="603"/>
        <filter val="1004"/>
        <filter val="505"/>
        <filter val="1506"/>
        <filter val="607"/>
        <filter val="708"/>
        <filter val="808"/>
        <filter val="410"/>
        <filter val="1310"/>
        <filter val="211"/>
        <filter val="1812"/>
        <filter val="718"/>
        <filter val="220"/>
        <filter val="3920"/>
        <filter val="1526"/>
        <filter val="627"/>
        <filter val="528"/>
        <filter val="728"/>
        <filter val="1228"/>
        <filter val="7328"/>
        <filter val="729"/>
        <filter val="2130"/>
        <filter val="532"/>
        <filter val="732"/>
        <filter val="434"/>
        <filter val="535"/>
        <filter val="738"/>
        <filter val="1538"/>
        <filter val="2238"/>
        <filter val="3038"/>
        <filter val="542"/>
        <filter val="343"/>
        <filter val="645"/>
        <filter val="16647"/>
        <filter val="449"/>
        <filter val="949"/>
        <filter val="650"/>
        <filter val="10650"/>
        <filter val="651"/>
        <filter val="352"/>
        <filter val="256"/>
        <filter val="656"/>
        <filter val="756"/>
        <filter val="1056"/>
        <filter val="1456"/>
        <filter val="660"/>
        <filter val="765"/>
        <filter val="9666"/>
        <filter val="568"/>
        <filter val="868"/>
        <filter val="1168"/>
        <filter val="278"/>
        <filter val="878"/>
        <filter val="779"/>
        <filter val="283"/>
        <filter val="488"/>
        <filter val="688"/>
        <filter val="390"/>
        <filter val="490"/>
        <filter val="1290"/>
        <filter val="6390"/>
        <filter val="292"/>
        <filter val="2392"/>
        <filter val="1996"/>
        <filter val="597"/>
        <filter val="897"/>
        <filter val="132597"/>
        <filter val="598"/>
        <filter val="1298"/>
        <filter val="99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544</v>
      </c>
      <c r="B1" s="2" t="s">
        <v>545</v>
      </c>
      <c r="C1" s="2" t="s">
        <v>546</v>
      </c>
      <c r="D1" s="2" t="s">
        <v>547</v>
      </c>
      <c r="E1" s="2" t="s">
        <v>13</v>
      </c>
      <c r="F1" s="2" t="s">
        <v>5</v>
      </c>
      <c r="G1" s="2" t="s">
        <v>6</v>
      </c>
      <c r="H1" s="2" t="s">
        <v>548</v>
      </c>
      <c r="I1" s="2" t="s">
        <v>549</v>
      </c>
      <c r="J1" s="2" t="s">
        <v>550</v>
      </c>
      <c r="K1" s="2" t="s">
        <v>551</v>
      </c>
      <c r="L1" s="2" t="s">
        <v>552</v>
      </c>
      <c r="M1" s="2" t="s">
        <v>553</v>
      </c>
      <c r="N1" s="2" t="s">
        <v>554</v>
      </c>
      <c r="O1" s="2" t="s">
        <v>555</v>
      </c>
      <c r="P1" s="2" t="s">
        <v>556</v>
      </c>
      <c r="Q1" s="2" t="s">
        <v>557</v>
      </c>
      <c r="R1" s="2" t="s">
        <v>558</v>
      </c>
      <c r="S1" s="2" t="s">
        <v>559</v>
      </c>
      <c r="T1" s="2" t="s">
        <v>560</v>
      </c>
    </row>
    <row r="2" s="1" customFormat="1" spans="1:20">
      <c r="A2" s="3">
        <v>16889709638</v>
      </c>
      <c r="B2" s="1" t="s">
        <v>561</v>
      </c>
      <c r="C2" s="1" t="s">
        <v>562</v>
      </c>
      <c r="D2" s="1" t="s">
        <v>563</v>
      </c>
      <c r="E2" s="1" t="s">
        <v>564</v>
      </c>
      <c r="F2" s="1" t="s">
        <v>565</v>
      </c>
      <c r="G2" s="1" t="s">
        <v>566</v>
      </c>
      <c r="H2" s="1" t="s">
        <v>567</v>
      </c>
      <c r="I2" s="1" t="s">
        <v>568</v>
      </c>
      <c r="J2" s="1" t="s">
        <v>569</v>
      </c>
      <c r="K2" s="1" t="s">
        <v>568</v>
      </c>
      <c r="L2" s="1" t="s">
        <v>568</v>
      </c>
      <c r="M2" s="1" t="s">
        <v>570</v>
      </c>
      <c r="N2" s="1" t="s">
        <v>570</v>
      </c>
      <c r="O2" s="1" t="s">
        <v>571</v>
      </c>
      <c r="P2" s="1" t="s">
        <v>572</v>
      </c>
      <c r="Q2" s="1" t="s">
        <v>573</v>
      </c>
      <c r="R2" s="1" t="s">
        <v>574</v>
      </c>
      <c r="S2" s="1" t="s">
        <v>575</v>
      </c>
      <c r="T2" s="1" t="s">
        <v>576</v>
      </c>
    </row>
    <row r="3" s="1" customFormat="1" spans="1:20">
      <c r="A3" s="3">
        <v>17040869401</v>
      </c>
      <c r="B3" s="1" t="s">
        <v>577</v>
      </c>
      <c r="C3" s="1" t="s">
        <v>578</v>
      </c>
      <c r="D3" s="1" t="s">
        <v>579</v>
      </c>
      <c r="E3" s="1" t="s">
        <v>580</v>
      </c>
      <c r="F3" s="1" t="s">
        <v>581</v>
      </c>
      <c r="G3" s="1" t="s">
        <v>582</v>
      </c>
      <c r="H3" s="1" t="s">
        <v>567</v>
      </c>
      <c r="I3" s="1" t="s">
        <v>583</v>
      </c>
      <c r="J3" s="1" t="s">
        <v>569</v>
      </c>
      <c r="K3" s="1" t="s">
        <v>583</v>
      </c>
      <c r="L3" s="1" t="s">
        <v>583</v>
      </c>
      <c r="M3" s="1" t="s">
        <v>570</v>
      </c>
      <c r="N3" s="1" t="s">
        <v>570</v>
      </c>
      <c r="O3" s="1" t="s">
        <v>571</v>
      </c>
      <c r="P3" s="1" t="s">
        <v>572</v>
      </c>
      <c r="Q3" s="1" t="s">
        <v>584</v>
      </c>
      <c r="R3" s="1" t="s">
        <v>574</v>
      </c>
      <c r="S3" s="1" t="s">
        <v>575</v>
      </c>
      <c r="T3" s="1" t="s">
        <v>576</v>
      </c>
    </row>
    <row r="4" s="1" customFormat="1" spans="1:20">
      <c r="A4" s="3">
        <v>17088797918</v>
      </c>
      <c r="B4" s="1" t="s">
        <v>585</v>
      </c>
      <c r="C4" s="1" t="s">
        <v>586</v>
      </c>
      <c r="D4" s="1" t="s">
        <v>587</v>
      </c>
      <c r="E4" s="1" t="s">
        <v>588</v>
      </c>
      <c r="F4" s="1" t="s">
        <v>589</v>
      </c>
      <c r="G4" s="1" t="s">
        <v>590</v>
      </c>
      <c r="H4" s="1" t="s">
        <v>567</v>
      </c>
      <c r="I4" s="1" t="s">
        <v>591</v>
      </c>
      <c r="J4" s="1" t="s">
        <v>569</v>
      </c>
      <c r="K4" s="1" t="s">
        <v>591</v>
      </c>
      <c r="L4" s="1" t="s">
        <v>591</v>
      </c>
      <c r="M4" s="1" t="s">
        <v>570</v>
      </c>
      <c r="N4" s="1" t="s">
        <v>570</v>
      </c>
      <c r="O4" s="1" t="s">
        <v>571</v>
      </c>
      <c r="P4" s="1" t="s">
        <v>572</v>
      </c>
      <c r="Q4" s="1" t="s">
        <v>592</v>
      </c>
      <c r="R4" s="1" t="s">
        <v>574</v>
      </c>
      <c r="S4" s="1" t="s">
        <v>575</v>
      </c>
      <c r="T4" s="1" t="s">
        <v>576</v>
      </c>
    </row>
    <row r="5" s="1" customFormat="1" spans="1:20">
      <c r="A5" s="3">
        <v>17180106433</v>
      </c>
      <c r="B5" s="1" t="s">
        <v>593</v>
      </c>
      <c r="C5" s="1" t="s">
        <v>594</v>
      </c>
      <c r="D5" s="1" t="s">
        <v>595</v>
      </c>
      <c r="E5" s="1" t="s">
        <v>596</v>
      </c>
      <c r="F5" s="1" t="s">
        <v>565</v>
      </c>
      <c r="G5" s="1" t="s">
        <v>597</v>
      </c>
      <c r="H5" s="1" t="s">
        <v>567</v>
      </c>
      <c r="I5" s="1" t="s">
        <v>598</v>
      </c>
      <c r="J5" s="1" t="s">
        <v>569</v>
      </c>
      <c r="K5" s="1" t="s">
        <v>598</v>
      </c>
      <c r="L5" s="1" t="s">
        <v>598</v>
      </c>
      <c r="M5" s="1" t="s">
        <v>570</v>
      </c>
      <c r="N5" s="1" t="s">
        <v>570</v>
      </c>
      <c r="O5" s="1" t="s">
        <v>571</v>
      </c>
      <c r="P5" s="1" t="s">
        <v>572</v>
      </c>
      <c r="Q5" s="1" t="s">
        <v>599</v>
      </c>
      <c r="R5" s="1" t="s">
        <v>574</v>
      </c>
      <c r="S5" s="1" t="s">
        <v>575</v>
      </c>
      <c r="T5" s="1" t="s">
        <v>576</v>
      </c>
    </row>
    <row r="6" s="1" customFormat="1" spans="1:20">
      <c r="A6" s="3">
        <v>17192890696</v>
      </c>
      <c r="B6" s="1" t="s">
        <v>600</v>
      </c>
      <c r="C6" s="1" t="s">
        <v>601</v>
      </c>
      <c r="D6" s="1" t="s">
        <v>602</v>
      </c>
      <c r="E6" s="1" t="s">
        <v>603</v>
      </c>
      <c r="F6" s="1" t="s">
        <v>604</v>
      </c>
      <c r="G6" s="1" t="s">
        <v>589</v>
      </c>
      <c r="H6" s="1" t="s">
        <v>567</v>
      </c>
      <c r="I6" s="1" t="s">
        <v>605</v>
      </c>
      <c r="J6" s="1" t="s">
        <v>569</v>
      </c>
      <c r="K6" s="1" t="s">
        <v>605</v>
      </c>
      <c r="L6" s="1" t="s">
        <v>605</v>
      </c>
      <c r="M6" s="1" t="s">
        <v>570</v>
      </c>
      <c r="N6" s="1" t="s">
        <v>570</v>
      </c>
      <c r="O6" s="1" t="s">
        <v>571</v>
      </c>
      <c r="P6" s="1" t="s">
        <v>572</v>
      </c>
      <c r="Q6" s="1" t="s">
        <v>606</v>
      </c>
      <c r="R6" s="1" t="s">
        <v>574</v>
      </c>
      <c r="S6" s="1" t="s">
        <v>575</v>
      </c>
      <c r="T6" s="1" t="s">
        <v>576</v>
      </c>
    </row>
    <row r="7" s="1" customFormat="1" spans="1:20">
      <c r="A7" s="3">
        <v>17192904565</v>
      </c>
      <c r="B7" s="1" t="s">
        <v>600</v>
      </c>
      <c r="C7" s="1" t="s">
        <v>607</v>
      </c>
      <c r="D7" s="1" t="s">
        <v>602</v>
      </c>
      <c r="E7" s="1" t="s">
        <v>608</v>
      </c>
      <c r="F7" s="1" t="s">
        <v>604</v>
      </c>
      <c r="G7" s="1" t="s">
        <v>589</v>
      </c>
      <c r="H7" s="1" t="s">
        <v>567</v>
      </c>
      <c r="I7" s="1" t="s">
        <v>605</v>
      </c>
      <c r="J7" s="1" t="s">
        <v>569</v>
      </c>
      <c r="K7" s="1" t="s">
        <v>605</v>
      </c>
      <c r="L7" s="1" t="s">
        <v>605</v>
      </c>
      <c r="M7" s="1" t="s">
        <v>570</v>
      </c>
      <c r="N7" s="1" t="s">
        <v>570</v>
      </c>
      <c r="O7" s="1" t="s">
        <v>571</v>
      </c>
      <c r="P7" s="1" t="s">
        <v>572</v>
      </c>
      <c r="Q7" s="1" t="s">
        <v>609</v>
      </c>
      <c r="R7" s="1" t="s">
        <v>574</v>
      </c>
      <c r="S7" s="1" t="s">
        <v>575</v>
      </c>
      <c r="T7" s="1" t="s">
        <v>576</v>
      </c>
    </row>
    <row r="8" s="1" customFormat="1" spans="1:20">
      <c r="A8" s="3">
        <v>17192883651</v>
      </c>
      <c r="B8" s="1" t="s">
        <v>600</v>
      </c>
      <c r="C8" s="1" t="s">
        <v>610</v>
      </c>
      <c r="D8" s="1" t="s">
        <v>602</v>
      </c>
      <c r="E8" s="1" t="s">
        <v>70</v>
      </c>
      <c r="F8" s="1" t="s">
        <v>611</v>
      </c>
      <c r="G8" s="1" t="s">
        <v>589</v>
      </c>
      <c r="H8" s="1" t="s">
        <v>567</v>
      </c>
      <c r="I8" s="1" t="s">
        <v>612</v>
      </c>
      <c r="J8" s="1" t="s">
        <v>569</v>
      </c>
      <c r="K8" s="1" t="s">
        <v>612</v>
      </c>
      <c r="L8" s="1" t="s">
        <v>612</v>
      </c>
      <c r="M8" s="1" t="s">
        <v>570</v>
      </c>
      <c r="N8" s="1" t="s">
        <v>570</v>
      </c>
      <c r="O8" s="1" t="s">
        <v>571</v>
      </c>
      <c r="P8" s="1" t="s">
        <v>572</v>
      </c>
      <c r="Q8" s="1" t="s">
        <v>613</v>
      </c>
      <c r="R8" s="1" t="s">
        <v>574</v>
      </c>
      <c r="S8" s="1" t="s">
        <v>575</v>
      </c>
      <c r="T8" s="1" t="s">
        <v>576</v>
      </c>
    </row>
    <row r="9" s="1" customFormat="1" spans="1:20">
      <c r="A9" s="3">
        <v>17193530252</v>
      </c>
      <c r="B9" s="1" t="s">
        <v>611</v>
      </c>
      <c r="C9" s="1" t="s">
        <v>614</v>
      </c>
      <c r="D9" s="1" t="s">
        <v>595</v>
      </c>
      <c r="E9" s="1" t="s">
        <v>615</v>
      </c>
      <c r="F9" s="1" t="s">
        <v>616</v>
      </c>
      <c r="G9" s="1" t="s">
        <v>597</v>
      </c>
      <c r="H9" s="1" t="s">
        <v>567</v>
      </c>
      <c r="I9" s="1" t="s">
        <v>617</v>
      </c>
      <c r="J9" s="1" t="s">
        <v>569</v>
      </c>
      <c r="K9" s="1" t="s">
        <v>617</v>
      </c>
      <c r="L9" s="1" t="s">
        <v>617</v>
      </c>
      <c r="M9" s="1" t="s">
        <v>570</v>
      </c>
      <c r="N9" s="1" t="s">
        <v>570</v>
      </c>
      <c r="O9" s="1" t="s">
        <v>571</v>
      </c>
      <c r="P9" s="1" t="s">
        <v>572</v>
      </c>
      <c r="Q9" s="1" t="s">
        <v>618</v>
      </c>
      <c r="R9" s="1" t="s">
        <v>574</v>
      </c>
      <c r="S9" s="1" t="s">
        <v>575</v>
      </c>
      <c r="T9" s="1" t="s">
        <v>576</v>
      </c>
    </row>
    <row r="10" s="1" customFormat="1" spans="1:20">
      <c r="A10" s="3">
        <v>17194621734</v>
      </c>
      <c r="B10" s="1" t="s">
        <v>611</v>
      </c>
      <c r="C10" s="1" t="s">
        <v>619</v>
      </c>
      <c r="D10" s="1" t="s">
        <v>620</v>
      </c>
      <c r="E10" s="1" t="s">
        <v>621</v>
      </c>
      <c r="F10" s="1" t="s">
        <v>565</v>
      </c>
      <c r="G10" s="1" t="s">
        <v>566</v>
      </c>
      <c r="H10" s="1" t="s">
        <v>567</v>
      </c>
      <c r="I10" s="1" t="s">
        <v>622</v>
      </c>
      <c r="J10" s="1" t="s">
        <v>569</v>
      </c>
      <c r="K10" s="1" t="s">
        <v>622</v>
      </c>
      <c r="L10" s="1" t="s">
        <v>622</v>
      </c>
      <c r="M10" s="1" t="s">
        <v>570</v>
      </c>
      <c r="N10" s="1" t="s">
        <v>570</v>
      </c>
      <c r="O10" s="1" t="s">
        <v>571</v>
      </c>
      <c r="P10" s="1" t="s">
        <v>572</v>
      </c>
      <c r="Q10" s="1" t="s">
        <v>623</v>
      </c>
      <c r="R10" s="1" t="s">
        <v>574</v>
      </c>
      <c r="S10" s="1" t="s">
        <v>575</v>
      </c>
      <c r="T10" s="1" t="s">
        <v>576</v>
      </c>
    </row>
    <row r="11" s="1" customFormat="1" spans="1:20">
      <c r="A11" s="3">
        <v>17207556814</v>
      </c>
      <c r="B11" s="1" t="s">
        <v>624</v>
      </c>
      <c r="C11" s="1" t="s">
        <v>625</v>
      </c>
      <c r="D11" s="1" t="s">
        <v>595</v>
      </c>
      <c r="E11" s="1" t="s">
        <v>626</v>
      </c>
      <c r="F11" s="1" t="s">
        <v>581</v>
      </c>
      <c r="G11" s="1" t="s">
        <v>589</v>
      </c>
      <c r="H11" s="1" t="s">
        <v>567</v>
      </c>
      <c r="I11" s="1" t="s">
        <v>627</v>
      </c>
      <c r="J11" s="1" t="s">
        <v>569</v>
      </c>
      <c r="K11" s="1" t="s">
        <v>627</v>
      </c>
      <c r="L11" s="1" t="s">
        <v>627</v>
      </c>
      <c r="M11" s="1" t="s">
        <v>570</v>
      </c>
      <c r="N11" s="1" t="s">
        <v>570</v>
      </c>
      <c r="O11" s="1" t="s">
        <v>571</v>
      </c>
      <c r="P11" s="1" t="s">
        <v>572</v>
      </c>
      <c r="Q11" s="1" t="s">
        <v>628</v>
      </c>
      <c r="R11" s="1" t="s">
        <v>574</v>
      </c>
      <c r="S11" s="1" t="s">
        <v>575</v>
      </c>
      <c r="T11" s="1" t="s">
        <v>576</v>
      </c>
    </row>
    <row r="12" s="1" customFormat="1" spans="1:20">
      <c r="A12" s="3">
        <v>17207932881</v>
      </c>
      <c r="B12" s="1" t="s">
        <v>624</v>
      </c>
      <c r="C12" s="1" t="s">
        <v>629</v>
      </c>
      <c r="D12" s="1" t="s">
        <v>595</v>
      </c>
      <c r="E12" s="1" t="s">
        <v>630</v>
      </c>
      <c r="F12" s="1" t="s">
        <v>565</v>
      </c>
      <c r="G12" s="1" t="s">
        <v>566</v>
      </c>
      <c r="H12" s="1" t="s">
        <v>567</v>
      </c>
      <c r="I12" s="1" t="s">
        <v>631</v>
      </c>
      <c r="J12" s="1" t="s">
        <v>569</v>
      </c>
      <c r="K12" s="1" t="s">
        <v>631</v>
      </c>
      <c r="L12" s="1" t="s">
        <v>631</v>
      </c>
      <c r="M12" s="1" t="s">
        <v>570</v>
      </c>
      <c r="N12" s="1" t="s">
        <v>570</v>
      </c>
      <c r="O12" s="1" t="s">
        <v>571</v>
      </c>
      <c r="P12" s="1" t="s">
        <v>572</v>
      </c>
      <c r="Q12" s="1" t="s">
        <v>632</v>
      </c>
      <c r="R12" s="1" t="s">
        <v>574</v>
      </c>
      <c r="S12" s="1" t="s">
        <v>575</v>
      </c>
      <c r="T12" s="1" t="s">
        <v>576</v>
      </c>
    </row>
    <row r="13" s="1" customFormat="1" spans="1:20">
      <c r="A13" s="3">
        <v>17212348263</v>
      </c>
      <c r="B13" s="1" t="s">
        <v>624</v>
      </c>
      <c r="C13" s="1" t="s">
        <v>633</v>
      </c>
      <c r="D13" s="1" t="s">
        <v>595</v>
      </c>
      <c r="E13" s="1" t="s">
        <v>634</v>
      </c>
      <c r="F13" s="1" t="s">
        <v>597</v>
      </c>
      <c r="G13" s="1" t="s">
        <v>581</v>
      </c>
      <c r="H13" s="1" t="s">
        <v>567</v>
      </c>
      <c r="I13" s="1" t="s">
        <v>631</v>
      </c>
      <c r="J13" s="1" t="s">
        <v>569</v>
      </c>
      <c r="K13" s="1" t="s">
        <v>631</v>
      </c>
      <c r="L13" s="1" t="s">
        <v>631</v>
      </c>
      <c r="M13" s="1" t="s">
        <v>570</v>
      </c>
      <c r="N13" s="1" t="s">
        <v>570</v>
      </c>
      <c r="O13" s="1" t="s">
        <v>571</v>
      </c>
      <c r="P13" s="1" t="s">
        <v>572</v>
      </c>
      <c r="Q13" s="1" t="s">
        <v>635</v>
      </c>
      <c r="R13" s="1" t="s">
        <v>574</v>
      </c>
      <c r="S13" s="1" t="s">
        <v>575</v>
      </c>
      <c r="T13" s="1" t="s">
        <v>576</v>
      </c>
    </row>
    <row r="14" s="1" customFormat="1" spans="1:20">
      <c r="A14" s="3">
        <v>17218370760</v>
      </c>
      <c r="B14" s="1" t="s">
        <v>636</v>
      </c>
      <c r="C14" s="1" t="s">
        <v>637</v>
      </c>
      <c r="D14" s="1" t="s">
        <v>595</v>
      </c>
      <c r="E14" s="1" t="s">
        <v>638</v>
      </c>
      <c r="F14" s="1" t="s">
        <v>589</v>
      </c>
      <c r="G14" s="1" t="s">
        <v>590</v>
      </c>
      <c r="H14" s="1" t="s">
        <v>567</v>
      </c>
      <c r="I14" s="1" t="s">
        <v>631</v>
      </c>
      <c r="J14" s="1" t="s">
        <v>569</v>
      </c>
      <c r="K14" s="1" t="s">
        <v>631</v>
      </c>
      <c r="L14" s="1" t="s">
        <v>631</v>
      </c>
      <c r="M14" s="1" t="s">
        <v>570</v>
      </c>
      <c r="N14" s="1" t="s">
        <v>570</v>
      </c>
      <c r="O14" s="1" t="s">
        <v>571</v>
      </c>
      <c r="P14" s="1" t="s">
        <v>572</v>
      </c>
      <c r="Q14" s="1" t="s">
        <v>639</v>
      </c>
      <c r="R14" s="1" t="s">
        <v>574</v>
      </c>
      <c r="S14" s="1" t="s">
        <v>575</v>
      </c>
      <c r="T14" s="1" t="s">
        <v>576</v>
      </c>
    </row>
    <row r="15" s="1" customFormat="1" spans="1:20">
      <c r="A15" s="3">
        <v>17218796002</v>
      </c>
      <c r="B15" s="1" t="s">
        <v>636</v>
      </c>
      <c r="C15" s="1" t="s">
        <v>640</v>
      </c>
      <c r="D15" s="1" t="s">
        <v>595</v>
      </c>
      <c r="E15" s="1" t="s">
        <v>641</v>
      </c>
      <c r="F15" s="1" t="s">
        <v>566</v>
      </c>
      <c r="G15" s="1" t="s">
        <v>597</v>
      </c>
      <c r="H15" s="1" t="s">
        <v>567</v>
      </c>
      <c r="I15" s="1" t="s">
        <v>642</v>
      </c>
      <c r="J15" s="1" t="s">
        <v>569</v>
      </c>
      <c r="K15" s="1" t="s">
        <v>642</v>
      </c>
      <c r="L15" s="1" t="s">
        <v>642</v>
      </c>
      <c r="M15" s="1" t="s">
        <v>570</v>
      </c>
      <c r="N15" s="1" t="s">
        <v>570</v>
      </c>
      <c r="O15" s="1" t="s">
        <v>571</v>
      </c>
      <c r="P15" s="1" t="s">
        <v>572</v>
      </c>
      <c r="Q15" s="1" t="s">
        <v>643</v>
      </c>
      <c r="R15" s="1" t="s">
        <v>574</v>
      </c>
      <c r="S15" s="1" t="s">
        <v>575</v>
      </c>
      <c r="T15" s="1" t="s">
        <v>576</v>
      </c>
    </row>
    <row r="16" s="1" customFormat="1" spans="1:20">
      <c r="A16" s="3">
        <v>17219716818</v>
      </c>
      <c r="B16" s="1" t="s">
        <v>644</v>
      </c>
      <c r="C16" s="1" t="s">
        <v>645</v>
      </c>
      <c r="D16" s="1" t="s">
        <v>595</v>
      </c>
      <c r="E16" s="1" t="s">
        <v>646</v>
      </c>
      <c r="F16" s="1" t="s">
        <v>590</v>
      </c>
      <c r="G16" s="1" t="s">
        <v>647</v>
      </c>
      <c r="H16" s="1" t="s">
        <v>567</v>
      </c>
      <c r="I16" s="1" t="s">
        <v>631</v>
      </c>
      <c r="J16" s="1" t="s">
        <v>569</v>
      </c>
      <c r="K16" s="1" t="s">
        <v>631</v>
      </c>
      <c r="L16" s="1" t="s">
        <v>631</v>
      </c>
      <c r="M16" s="1" t="s">
        <v>570</v>
      </c>
      <c r="N16" s="1" t="s">
        <v>570</v>
      </c>
      <c r="O16" s="1" t="s">
        <v>571</v>
      </c>
      <c r="P16" s="1" t="s">
        <v>572</v>
      </c>
      <c r="Q16" s="1" t="s">
        <v>648</v>
      </c>
      <c r="R16" s="1" t="s">
        <v>574</v>
      </c>
      <c r="S16" s="1" t="s">
        <v>575</v>
      </c>
      <c r="T16" s="1" t="s">
        <v>576</v>
      </c>
    </row>
    <row r="17" s="1" customFormat="1" spans="1:20">
      <c r="A17" s="3">
        <v>17224772917</v>
      </c>
      <c r="B17" s="1" t="s">
        <v>644</v>
      </c>
      <c r="C17" s="1" t="s">
        <v>649</v>
      </c>
      <c r="D17" s="1" t="s">
        <v>595</v>
      </c>
      <c r="E17" s="1" t="s">
        <v>650</v>
      </c>
      <c r="F17" s="1" t="s">
        <v>566</v>
      </c>
      <c r="G17" s="1" t="s">
        <v>597</v>
      </c>
      <c r="H17" s="1" t="s">
        <v>567</v>
      </c>
      <c r="I17" s="1" t="s">
        <v>631</v>
      </c>
      <c r="J17" s="1" t="s">
        <v>569</v>
      </c>
      <c r="K17" s="1" t="s">
        <v>631</v>
      </c>
      <c r="L17" s="1" t="s">
        <v>631</v>
      </c>
      <c r="M17" s="1" t="s">
        <v>570</v>
      </c>
      <c r="N17" s="1" t="s">
        <v>570</v>
      </c>
      <c r="O17" s="1" t="s">
        <v>571</v>
      </c>
      <c r="P17" s="1" t="s">
        <v>572</v>
      </c>
      <c r="Q17" s="1" t="s">
        <v>651</v>
      </c>
      <c r="R17" s="1" t="s">
        <v>574</v>
      </c>
      <c r="S17" s="1" t="s">
        <v>575</v>
      </c>
      <c r="T17" s="1" t="s">
        <v>576</v>
      </c>
    </row>
    <row r="18" s="1" customFormat="1" spans="1:20">
      <c r="A18" s="3">
        <v>17226473786</v>
      </c>
      <c r="B18" s="1" t="s">
        <v>652</v>
      </c>
      <c r="C18" s="1" t="s">
        <v>653</v>
      </c>
      <c r="D18" s="1" t="s">
        <v>654</v>
      </c>
      <c r="E18" s="1" t="s">
        <v>655</v>
      </c>
      <c r="F18" s="1" t="s">
        <v>589</v>
      </c>
      <c r="G18" s="1" t="s">
        <v>590</v>
      </c>
      <c r="H18" s="1" t="s">
        <v>567</v>
      </c>
      <c r="I18" s="1" t="s">
        <v>656</v>
      </c>
      <c r="J18" s="1" t="s">
        <v>569</v>
      </c>
      <c r="K18" s="1" t="s">
        <v>656</v>
      </c>
      <c r="L18" s="1" t="s">
        <v>656</v>
      </c>
      <c r="M18" s="1" t="s">
        <v>570</v>
      </c>
      <c r="N18" s="1" t="s">
        <v>570</v>
      </c>
      <c r="O18" s="1" t="s">
        <v>571</v>
      </c>
      <c r="P18" s="1" t="s">
        <v>572</v>
      </c>
      <c r="Q18" s="1" t="s">
        <v>657</v>
      </c>
      <c r="R18" s="1" t="s">
        <v>574</v>
      </c>
      <c r="S18" s="1" t="s">
        <v>575</v>
      </c>
      <c r="T18" s="1" t="s">
        <v>576</v>
      </c>
    </row>
    <row r="19" s="1" customFormat="1" spans="1:20">
      <c r="A19" s="3">
        <v>17228675529</v>
      </c>
      <c r="B19" s="1" t="s">
        <v>658</v>
      </c>
      <c r="C19" s="1" t="s">
        <v>659</v>
      </c>
      <c r="D19" s="1" t="s">
        <v>660</v>
      </c>
      <c r="E19" s="1" t="s">
        <v>661</v>
      </c>
      <c r="F19" s="1" t="s">
        <v>565</v>
      </c>
      <c r="G19" s="1" t="s">
        <v>597</v>
      </c>
      <c r="H19" s="1" t="s">
        <v>567</v>
      </c>
      <c r="I19" s="1" t="s">
        <v>662</v>
      </c>
      <c r="J19" s="1" t="s">
        <v>569</v>
      </c>
      <c r="K19" s="1" t="s">
        <v>662</v>
      </c>
      <c r="L19" s="1" t="s">
        <v>662</v>
      </c>
      <c r="M19" s="1" t="s">
        <v>570</v>
      </c>
      <c r="N19" s="1" t="s">
        <v>570</v>
      </c>
      <c r="O19" s="1" t="s">
        <v>571</v>
      </c>
      <c r="P19" s="1" t="s">
        <v>572</v>
      </c>
      <c r="Q19" s="1" t="s">
        <v>663</v>
      </c>
      <c r="R19" s="1" t="s">
        <v>574</v>
      </c>
      <c r="S19" s="1" t="s">
        <v>575</v>
      </c>
      <c r="T19" s="1" t="s">
        <v>576</v>
      </c>
    </row>
    <row r="20" s="1" customFormat="1" spans="1:20">
      <c r="A20" s="3">
        <v>17240160799</v>
      </c>
      <c r="B20" s="1" t="s">
        <v>664</v>
      </c>
      <c r="C20" s="1" t="s">
        <v>665</v>
      </c>
      <c r="D20" s="1" t="s">
        <v>666</v>
      </c>
      <c r="E20" s="1" t="s">
        <v>667</v>
      </c>
      <c r="F20" s="1" t="s">
        <v>590</v>
      </c>
      <c r="G20" s="1" t="s">
        <v>647</v>
      </c>
      <c r="H20" s="1" t="s">
        <v>567</v>
      </c>
      <c r="I20" s="1" t="s">
        <v>668</v>
      </c>
      <c r="J20" s="1" t="s">
        <v>569</v>
      </c>
      <c r="K20" s="1" t="s">
        <v>668</v>
      </c>
      <c r="L20" s="1" t="s">
        <v>668</v>
      </c>
      <c r="M20" s="1" t="s">
        <v>570</v>
      </c>
      <c r="N20" s="1" t="s">
        <v>570</v>
      </c>
      <c r="O20" s="1" t="s">
        <v>571</v>
      </c>
      <c r="P20" s="1" t="s">
        <v>572</v>
      </c>
      <c r="Q20" s="1" t="s">
        <v>669</v>
      </c>
      <c r="R20" s="1" t="s">
        <v>574</v>
      </c>
      <c r="S20" s="1" t="s">
        <v>575</v>
      </c>
      <c r="T20" s="1" t="s">
        <v>576</v>
      </c>
    </row>
    <row r="21" s="1" customFormat="1" spans="1:20">
      <c r="A21" s="3">
        <v>17255940916</v>
      </c>
      <c r="B21" s="1" t="s">
        <v>670</v>
      </c>
      <c r="C21" s="1" t="s">
        <v>671</v>
      </c>
      <c r="D21" s="1" t="s">
        <v>672</v>
      </c>
      <c r="E21" s="1" t="s">
        <v>673</v>
      </c>
      <c r="F21" s="1" t="s">
        <v>674</v>
      </c>
      <c r="G21" s="1" t="s">
        <v>597</v>
      </c>
      <c r="H21" s="1" t="s">
        <v>567</v>
      </c>
      <c r="I21" s="1" t="s">
        <v>675</v>
      </c>
      <c r="J21" s="1" t="s">
        <v>569</v>
      </c>
      <c r="K21" s="1" t="s">
        <v>675</v>
      </c>
      <c r="L21" s="1" t="s">
        <v>571</v>
      </c>
      <c r="M21" s="1" t="s">
        <v>676</v>
      </c>
      <c r="N21" s="1" t="s">
        <v>676</v>
      </c>
      <c r="O21" s="1" t="s">
        <v>571</v>
      </c>
      <c r="P21" s="1" t="s">
        <v>572</v>
      </c>
      <c r="Q21" s="1" t="s">
        <v>677</v>
      </c>
      <c r="R21" s="1" t="s">
        <v>574</v>
      </c>
      <c r="S21" s="1" t="s">
        <v>575</v>
      </c>
      <c r="T21" s="1" t="s">
        <v>576</v>
      </c>
    </row>
    <row r="22" s="1" customFormat="1" spans="1:20">
      <c r="A22" s="3">
        <v>17257910138</v>
      </c>
      <c r="B22" s="1" t="s">
        <v>678</v>
      </c>
      <c r="C22" s="1" t="s">
        <v>679</v>
      </c>
      <c r="D22" s="1" t="s">
        <v>595</v>
      </c>
      <c r="E22" s="1" t="s">
        <v>680</v>
      </c>
      <c r="F22" s="1" t="s">
        <v>674</v>
      </c>
      <c r="G22" s="1" t="s">
        <v>566</v>
      </c>
      <c r="H22" s="1" t="s">
        <v>567</v>
      </c>
      <c r="I22" s="1" t="s">
        <v>598</v>
      </c>
      <c r="J22" s="1" t="s">
        <v>569</v>
      </c>
      <c r="K22" s="1" t="s">
        <v>598</v>
      </c>
      <c r="L22" s="1" t="s">
        <v>598</v>
      </c>
      <c r="M22" s="1" t="s">
        <v>570</v>
      </c>
      <c r="N22" s="1" t="s">
        <v>570</v>
      </c>
      <c r="O22" s="1" t="s">
        <v>571</v>
      </c>
      <c r="P22" s="1" t="s">
        <v>572</v>
      </c>
      <c r="Q22" s="1" t="s">
        <v>681</v>
      </c>
      <c r="R22" s="1" t="s">
        <v>574</v>
      </c>
      <c r="S22" s="1" t="s">
        <v>575</v>
      </c>
      <c r="T22" s="1" t="s">
        <v>576</v>
      </c>
    </row>
    <row r="23" s="1" customFormat="1" spans="1:20">
      <c r="A23" s="3">
        <v>17258805306</v>
      </c>
      <c r="B23" s="1" t="s">
        <v>678</v>
      </c>
      <c r="C23" s="1" t="s">
        <v>682</v>
      </c>
      <c r="D23" s="1" t="s">
        <v>683</v>
      </c>
      <c r="E23" s="1" t="s">
        <v>684</v>
      </c>
      <c r="F23" s="1" t="s">
        <v>685</v>
      </c>
      <c r="G23" s="1" t="s">
        <v>566</v>
      </c>
      <c r="H23" s="1" t="s">
        <v>567</v>
      </c>
      <c r="I23" s="1" t="s">
        <v>686</v>
      </c>
      <c r="J23" s="1" t="s">
        <v>569</v>
      </c>
      <c r="K23" s="1" t="s">
        <v>686</v>
      </c>
      <c r="L23" s="1" t="s">
        <v>686</v>
      </c>
      <c r="M23" s="1" t="s">
        <v>570</v>
      </c>
      <c r="N23" s="1" t="s">
        <v>570</v>
      </c>
      <c r="O23" s="1" t="s">
        <v>571</v>
      </c>
      <c r="P23" s="1" t="s">
        <v>572</v>
      </c>
      <c r="Q23" s="1" t="s">
        <v>687</v>
      </c>
      <c r="R23" s="1" t="s">
        <v>574</v>
      </c>
      <c r="S23" s="1" t="s">
        <v>575</v>
      </c>
      <c r="T23" s="1" t="s">
        <v>576</v>
      </c>
    </row>
    <row r="24" s="1" customFormat="1" spans="1:20">
      <c r="A24" s="3">
        <v>17262997579</v>
      </c>
      <c r="B24" s="1" t="s">
        <v>604</v>
      </c>
      <c r="C24" s="1" t="s">
        <v>688</v>
      </c>
      <c r="D24" s="1" t="s">
        <v>689</v>
      </c>
      <c r="E24" s="1" t="s">
        <v>690</v>
      </c>
      <c r="F24" s="1" t="s">
        <v>597</v>
      </c>
      <c r="G24" s="1" t="s">
        <v>581</v>
      </c>
      <c r="H24" s="1" t="s">
        <v>567</v>
      </c>
      <c r="I24" s="1" t="s">
        <v>691</v>
      </c>
      <c r="J24" s="1" t="s">
        <v>569</v>
      </c>
      <c r="K24" s="1" t="s">
        <v>691</v>
      </c>
      <c r="L24" s="1" t="s">
        <v>691</v>
      </c>
      <c r="M24" s="1" t="s">
        <v>570</v>
      </c>
      <c r="N24" s="1" t="s">
        <v>570</v>
      </c>
      <c r="O24" s="1" t="s">
        <v>571</v>
      </c>
      <c r="P24" s="1" t="s">
        <v>572</v>
      </c>
      <c r="Q24" s="1" t="s">
        <v>692</v>
      </c>
      <c r="R24" s="1" t="s">
        <v>574</v>
      </c>
      <c r="S24" s="1" t="s">
        <v>575</v>
      </c>
      <c r="T24" s="1" t="s">
        <v>576</v>
      </c>
    </row>
    <row r="25" s="1" customFormat="1" spans="1:20">
      <c r="A25" s="3">
        <v>17270916221</v>
      </c>
      <c r="B25" s="1" t="s">
        <v>693</v>
      </c>
      <c r="C25" s="1" t="s">
        <v>694</v>
      </c>
      <c r="D25" s="1" t="s">
        <v>595</v>
      </c>
      <c r="E25" s="1" t="s">
        <v>695</v>
      </c>
      <c r="F25" s="1" t="s">
        <v>565</v>
      </c>
      <c r="G25" s="1" t="s">
        <v>566</v>
      </c>
      <c r="H25" s="1" t="s">
        <v>567</v>
      </c>
      <c r="I25" s="1" t="s">
        <v>631</v>
      </c>
      <c r="J25" s="1" t="s">
        <v>569</v>
      </c>
      <c r="K25" s="1" t="s">
        <v>631</v>
      </c>
      <c r="L25" s="1" t="s">
        <v>631</v>
      </c>
      <c r="M25" s="1" t="s">
        <v>570</v>
      </c>
      <c r="N25" s="1" t="s">
        <v>570</v>
      </c>
      <c r="O25" s="1" t="s">
        <v>571</v>
      </c>
      <c r="P25" s="1" t="s">
        <v>572</v>
      </c>
      <c r="Q25" s="1" t="s">
        <v>696</v>
      </c>
      <c r="R25" s="1" t="s">
        <v>574</v>
      </c>
      <c r="S25" s="1" t="s">
        <v>575</v>
      </c>
      <c r="T25" s="1" t="s">
        <v>576</v>
      </c>
    </row>
    <row r="26" s="1" customFormat="1" spans="1:20">
      <c r="A26" s="3">
        <v>17272118135</v>
      </c>
      <c r="B26" s="1" t="s">
        <v>693</v>
      </c>
      <c r="C26" s="1" t="s">
        <v>697</v>
      </c>
      <c r="D26" s="1" t="s">
        <v>595</v>
      </c>
      <c r="E26" s="1" t="s">
        <v>698</v>
      </c>
      <c r="F26" s="1" t="s">
        <v>597</v>
      </c>
      <c r="G26" s="1" t="s">
        <v>581</v>
      </c>
      <c r="H26" s="1" t="s">
        <v>567</v>
      </c>
      <c r="I26" s="1" t="s">
        <v>631</v>
      </c>
      <c r="J26" s="1" t="s">
        <v>569</v>
      </c>
      <c r="K26" s="1" t="s">
        <v>631</v>
      </c>
      <c r="L26" s="1" t="s">
        <v>631</v>
      </c>
      <c r="M26" s="1" t="s">
        <v>570</v>
      </c>
      <c r="N26" s="1" t="s">
        <v>570</v>
      </c>
      <c r="O26" s="1" t="s">
        <v>571</v>
      </c>
      <c r="P26" s="1" t="s">
        <v>572</v>
      </c>
      <c r="Q26" s="1" t="s">
        <v>699</v>
      </c>
      <c r="R26" s="1" t="s">
        <v>574</v>
      </c>
      <c r="S26" s="1" t="s">
        <v>575</v>
      </c>
      <c r="T26" s="1" t="s">
        <v>576</v>
      </c>
    </row>
    <row r="27" s="1" customFormat="1" spans="1:20">
      <c r="A27" s="3">
        <v>17272671096</v>
      </c>
      <c r="B27" s="1" t="s">
        <v>700</v>
      </c>
      <c r="C27" s="1" t="s">
        <v>701</v>
      </c>
      <c r="D27" s="1" t="s">
        <v>702</v>
      </c>
      <c r="E27" s="1" t="s">
        <v>703</v>
      </c>
      <c r="F27" s="1" t="s">
        <v>590</v>
      </c>
      <c r="G27" s="1" t="s">
        <v>647</v>
      </c>
      <c r="H27" s="1" t="s">
        <v>567</v>
      </c>
      <c r="I27" s="1" t="s">
        <v>704</v>
      </c>
      <c r="J27" s="1" t="s">
        <v>569</v>
      </c>
      <c r="K27" s="1" t="s">
        <v>704</v>
      </c>
      <c r="L27" s="1" t="s">
        <v>704</v>
      </c>
      <c r="M27" s="1" t="s">
        <v>570</v>
      </c>
      <c r="N27" s="1" t="s">
        <v>570</v>
      </c>
      <c r="O27" s="1" t="s">
        <v>571</v>
      </c>
      <c r="P27" s="1" t="s">
        <v>572</v>
      </c>
      <c r="Q27" s="1" t="s">
        <v>705</v>
      </c>
      <c r="R27" s="1" t="s">
        <v>574</v>
      </c>
      <c r="S27" s="1" t="s">
        <v>575</v>
      </c>
      <c r="T27" s="1" t="s">
        <v>576</v>
      </c>
    </row>
    <row r="28" s="1" customFormat="1" spans="1:20">
      <c r="A28" s="3">
        <v>17286914429</v>
      </c>
      <c r="B28" s="1" t="s">
        <v>706</v>
      </c>
      <c r="C28" s="1" t="s">
        <v>707</v>
      </c>
      <c r="D28" s="1" t="s">
        <v>660</v>
      </c>
      <c r="E28" s="1" t="s">
        <v>708</v>
      </c>
      <c r="F28" s="1" t="s">
        <v>566</v>
      </c>
      <c r="G28" s="1" t="s">
        <v>597</v>
      </c>
      <c r="H28" s="1" t="s">
        <v>567</v>
      </c>
      <c r="I28" s="1" t="s">
        <v>709</v>
      </c>
      <c r="J28" s="1" t="s">
        <v>569</v>
      </c>
      <c r="K28" s="1" t="s">
        <v>709</v>
      </c>
      <c r="L28" s="1" t="s">
        <v>709</v>
      </c>
      <c r="M28" s="1" t="s">
        <v>570</v>
      </c>
      <c r="N28" s="1" t="s">
        <v>570</v>
      </c>
      <c r="O28" s="1" t="s">
        <v>571</v>
      </c>
      <c r="P28" s="1" t="s">
        <v>572</v>
      </c>
      <c r="Q28" s="1" t="s">
        <v>710</v>
      </c>
      <c r="R28" s="1" t="s">
        <v>574</v>
      </c>
      <c r="S28" s="1" t="s">
        <v>575</v>
      </c>
      <c r="T28" s="1" t="s">
        <v>576</v>
      </c>
    </row>
    <row r="29" s="1" customFormat="1" spans="1:20">
      <c r="A29" s="3">
        <v>17287090582</v>
      </c>
      <c r="B29" s="1" t="s">
        <v>706</v>
      </c>
      <c r="C29" s="1" t="s">
        <v>711</v>
      </c>
      <c r="D29" s="1" t="s">
        <v>683</v>
      </c>
      <c r="E29" s="1" t="s">
        <v>712</v>
      </c>
      <c r="F29" s="1" t="s">
        <v>597</v>
      </c>
      <c r="G29" s="1" t="s">
        <v>581</v>
      </c>
      <c r="H29" s="1" t="s">
        <v>567</v>
      </c>
      <c r="I29" s="1" t="s">
        <v>713</v>
      </c>
      <c r="J29" s="1" t="s">
        <v>569</v>
      </c>
      <c r="K29" s="1" t="s">
        <v>713</v>
      </c>
      <c r="L29" s="1" t="s">
        <v>713</v>
      </c>
      <c r="M29" s="1" t="s">
        <v>570</v>
      </c>
      <c r="N29" s="1" t="s">
        <v>570</v>
      </c>
      <c r="O29" s="1" t="s">
        <v>571</v>
      </c>
      <c r="P29" s="1" t="s">
        <v>572</v>
      </c>
      <c r="Q29" s="1" t="s">
        <v>714</v>
      </c>
      <c r="R29" s="1" t="s">
        <v>574</v>
      </c>
      <c r="S29" s="1" t="s">
        <v>575</v>
      </c>
      <c r="T29" s="1" t="s">
        <v>576</v>
      </c>
    </row>
    <row r="30" s="1" customFormat="1" spans="1:20">
      <c r="A30" s="3">
        <v>17294736976</v>
      </c>
      <c r="B30" s="1" t="s">
        <v>715</v>
      </c>
      <c r="C30" s="1" t="s">
        <v>716</v>
      </c>
      <c r="D30" s="1" t="s">
        <v>683</v>
      </c>
      <c r="E30" s="1" t="s">
        <v>717</v>
      </c>
      <c r="F30" s="1" t="s">
        <v>581</v>
      </c>
      <c r="G30" s="1" t="s">
        <v>590</v>
      </c>
      <c r="H30" s="1" t="s">
        <v>567</v>
      </c>
      <c r="I30" s="1" t="s">
        <v>718</v>
      </c>
      <c r="J30" s="1" t="s">
        <v>569</v>
      </c>
      <c r="K30" s="1" t="s">
        <v>718</v>
      </c>
      <c r="L30" s="1" t="s">
        <v>718</v>
      </c>
      <c r="M30" s="1" t="s">
        <v>570</v>
      </c>
      <c r="N30" s="1" t="s">
        <v>570</v>
      </c>
      <c r="O30" s="1" t="s">
        <v>571</v>
      </c>
      <c r="P30" s="1" t="s">
        <v>572</v>
      </c>
      <c r="Q30" s="1" t="s">
        <v>719</v>
      </c>
      <c r="R30" s="1" t="s">
        <v>574</v>
      </c>
      <c r="S30" s="1" t="s">
        <v>575</v>
      </c>
      <c r="T30" s="1" t="s">
        <v>576</v>
      </c>
    </row>
    <row r="31" s="1" customFormat="1" spans="1:20">
      <c r="A31" s="3">
        <v>17296812248</v>
      </c>
      <c r="B31" s="1" t="s">
        <v>715</v>
      </c>
      <c r="C31" s="1" t="s">
        <v>720</v>
      </c>
      <c r="D31" s="1" t="s">
        <v>721</v>
      </c>
      <c r="E31" s="1" t="s">
        <v>722</v>
      </c>
      <c r="F31" s="1" t="s">
        <v>723</v>
      </c>
      <c r="G31" s="1" t="s">
        <v>582</v>
      </c>
      <c r="H31" s="1" t="s">
        <v>567</v>
      </c>
      <c r="I31" s="1" t="s">
        <v>724</v>
      </c>
      <c r="J31" s="1" t="s">
        <v>569</v>
      </c>
      <c r="K31" s="1" t="s">
        <v>724</v>
      </c>
      <c r="L31" s="1" t="s">
        <v>725</v>
      </c>
      <c r="M31" s="1" t="s">
        <v>726</v>
      </c>
      <c r="N31" s="1" t="s">
        <v>726</v>
      </c>
      <c r="O31" s="1" t="s">
        <v>571</v>
      </c>
      <c r="P31" s="1" t="s">
        <v>572</v>
      </c>
      <c r="Q31" s="1" t="s">
        <v>727</v>
      </c>
      <c r="R31" s="1" t="s">
        <v>574</v>
      </c>
      <c r="S31" s="1" t="s">
        <v>575</v>
      </c>
      <c r="T31" s="1" t="s">
        <v>576</v>
      </c>
    </row>
    <row r="32" s="1" customFormat="1" spans="1:20">
      <c r="A32" s="3">
        <v>17303364092</v>
      </c>
      <c r="B32" s="1" t="s">
        <v>728</v>
      </c>
      <c r="C32" s="1" t="s">
        <v>729</v>
      </c>
      <c r="D32" s="1" t="s">
        <v>730</v>
      </c>
      <c r="E32" s="1" t="s">
        <v>731</v>
      </c>
      <c r="F32" s="1" t="s">
        <v>590</v>
      </c>
      <c r="G32" s="1" t="s">
        <v>647</v>
      </c>
      <c r="H32" s="1" t="s">
        <v>567</v>
      </c>
      <c r="I32" s="1" t="s">
        <v>732</v>
      </c>
      <c r="J32" s="1" t="s">
        <v>569</v>
      </c>
      <c r="K32" s="1" t="s">
        <v>732</v>
      </c>
      <c r="L32" s="1" t="s">
        <v>732</v>
      </c>
      <c r="M32" s="1" t="s">
        <v>570</v>
      </c>
      <c r="N32" s="1" t="s">
        <v>570</v>
      </c>
      <c r="O32" s="1" t="s">
        <v>571</v>
      </c>
      <c r="P32" s="1" t="s">
        <v>572</v>
      </c>
      <c r="Q32" s="1" t="s">
        <v>733</v>
      </c>
      <c r="R32" s="1" t="s">
        <v>574</v>
      </c>
      <c r="S32" s="1" t="s">
        <v>575</v>
      </c>
      <c r="T32" s="1" t="s">
        <v>576</v>
      </c>
    </row>
    <row r="33" s="1" customFormat="1" spans="1:20">
      <c r="A33" s="3">
        <v>17305029270</v>
      </c>
      <c r="B33" s="1" t="s">
        <v>728</v>
      </c>
      <c r="C33" s="1" t="s">
        <v>734</v>
      </c>
      <c r="D33" s="1" t="s">
        <v>735</v>
      </c>
      <c r="E33" s="1" t="s">
        <v>736</v>
      </c>
      <c r="F33" s="1" t="s">
        <v>723</v>
      </c>
      <c r="G33" s="1" t="s">
        <v>597</v>
      </c>
      <c r="H33" s="1" t="s">
        <v>567</v>
      </c>
      <c r="I33" s="1" t="s">
        <v>737</v>
      </c>
      <c r="J33" s="1" t="s">
        <v>569</v>
      </c>
      <c r="K33" s="1" t="s">
        <v>737</v>
      </c>
      <c r="L33" s="1" t="s">
        <v>737</v>
      </c>
      <c r="M33" s="1" t="s">
        <v>570</v>
      </c>
      <c r="N33" s="1" t="s">
        <v>570</v>
      </c>
      <c r="O33" s="1" t="s">
        <v>571</v>
      </c>
      <c r="P33" s="1" t="s">
        <v>572</v>
      </c>
      <c r="Q33" s="1" t="s">
        <v>738</v>
      </c>
      <c r="R33" s="1" t="s">
        <v>574</v>
      </c>
      <c r="S33" s="1" t="s">
        <v>575</v>
      </c>
      <c r="T33" s="1" t="s">
        <v>576</v>
      </c>
    </row>
    <row r="34" s="1" customFormat="1" spans="1:20">
      <c r="A34" s="3">
        <v>17309679183</v>
      </c>
      <c r="B34" s="1" t="s">
        <v>616</v>
      </c>
      <c r="C34" s="1" t="s">
        <v>739</v>
      </c>
      <c r="D34" s="1" t="s">
        <v>666</v>
      </c>
      <c r="E34" s="1" t="s">
        <v>740</v>
      </c>
      <c r="F34" s="1" t="s">
        <v>674</v>
      </c>
      <c r="G34" s="1" t="s">
        <v>566</v>
      </c>
      <c r="H34" s="1" t="s">
        <v>567</v>
      </c>
      <c r="I34" s="1" t="s">
        <v>741</v>
      </c>
      <c r="J34" s="1" t="s">
        <v>569</v>
      </c>
      <c r="K34" s="1" t="s">
        <v>741</v>
      </c>
      <c r="L34" s="1" t="s">
        <v>741</v>
      </c>
      <c r="M34" s="1" t="s">
        <v>570</v>
      </c>
      <c r="N34" s="1" t="s">
        <v>570</v>
      </c>
      <c r="O34" s="1" t="s">
        <v>571</v>
      </c>
      <c r="P34" s="1" t="s">
        <v>572</v>
      </c>
      <c r="Q34" s="1" t="s">
        <v>742</v>
      </c>
      <c r="R34" s="1" t="s">
        <v>574</v>
      </c>
      <c r="S34" s="1" t="s">
        <v>575</v>
      </c>
      <c r="T34" s="1" t="s">
        <v>576</v>
      </c>
    </row>
    <row r="35" s="1" customFormat="1" spans="1:20">
      <c r="A35" s="3">
        <v>17310539943</v>
      </c>
      <c r="B35" s="1" t="s">
        <v>616</v>
      </c>
      <c r="C35" s="1" t="s">
        <v>743</v>
      </c>
      <c r="D35" s="1" t="s">
        <v>666</v>
      </c>
      <c r="E35" s="1" t="s">
        <v>744</v>
      </c>
      <c r="F35" s="1" t="s">
        <v>581</v>
      </c>
      <c r="G35" s="1" t="s">
        <v>582</v>
      </c>
      <c r="H35" s="1" t="s">
        <v>567</v>
      </c>
      <c r="I35" s="1" t="s">
        <v>745</v>
      </c>
      <c r="J35" s="1" t="s">
        <v>569</v>
      </c>
      <c r="K35" s="1" t="s">
        <v>745</v>
      </c>
      <c r="L35" s="1" t="s">
        <v>746</v>
      </c>
      <c r="M35" s="1" t="s">
        <v>747</v>
      </c>
      <c r="N35" s="1" t="s">
        <v>747</v>
      </c>
      <c r="O35" s="1" t="s">
        <v>571</v>
      </c>
      <c r="P35" s="1" t="s">
        <v>572</v>
      </c>
      <c r="Q35" s="1" t="s">
        <v>748</v>
      </c>
      <c r="R35" s="1" t="s">
        <v>574</v>
      </c>
      <c r="S35" s="1" t="s">
        <v>575</v>
      </c>
      <c r="T35" s="1" t="s">
        <v>576</v>
      </c>
    </row>
    <row r="36" s="1" customFormat="1" spans="1:20">
      <c r="A36" s="3">
        <v>17316785870</v>
      </c>
      <c r="B36" s="1" t="s">
        <v>685</v>
      </c>
      <c r="C36" s="1" t="s">
        <v>749</v>
      </c>
      <c r="D36" s="1" t="s">
        <v>587</v>
      </c>
      <c r="E36" s="1" t="s">
        <v>750</v>
      </c>
      <c r="F36" s="1" t="s">
        <v>566</v>
      </c>
      <c r="G36" s="1" t="s">
        <v>597</v>
      </c>
      <c r="H36" s="1" t="s">
        <v>567</v>
      </c>
      <c r="I36" s="1" t="s">
        <v>751</v>
      </c>
      <c r="J36" s="1" t="s">
        <v>569</v>
      </c>
      <c r="K36" s="1" t="s">
        <v>751</v>
      </c>
      <c r="L36" s="1" t="s">
        <v>751</v>
      </c>
      <c r="M36" s="1" t="s">
        <v>570</v>
      </c>
      <c r="N36" s="1" t="s">
        <v>570</v>
      </c>
      <c r="O36" s="1" t="s">
        <v>571</v>
      </c>
      <c r="P36" s="1" t="s">
        <v>572</v>
      </c>
      <c r="Q36" s="1" t="s">
        <v>752</v>
      </c>
      <c r="R36" s="1" t="s">
        <v>574</v>
      </c>
      <c r="S36" s="1" t="s">
        <v>575</v>
      </c>
      <c r="T36" s="1" t="s">
        <v>576</v>
      </c>
    </row>
    <row r="37" s="1" customFormat="1" spans="1:20">
      <c r="A37" s="3">
        <v>17317119043</v>
      </c>
      <c r="B37" s="1" t="s">
        <v>685</v>
      </c>
      <c r="C37" s="1" t="s">
        <v>753</v>
      </c>
      <c r="D37" s="1" t="s">
        <v>595</v>
      </c>
      <c r="E37" s="1" t="s">
        <v>754</v>
      </c>
      <c r="F37" s="1" t="s">
        <v>582</v>
      </c>
      <c r="G37" s="1" t="s">
        <v>589</v>
      </c>
      <c r="H37" s="1" t="s">
        <v>567</v>
      </c>
      <c r="I37" s="1" t="s">
        <v>755</v>
      </c>
      <c r="J37" s="1" t="s">
        <v>569</v>
      </c>
      <c r="K37" s="1" t="s">
        <v>755</v>
      </c>
      <c r="L37" s="1" t="s">
        <v>755</v>
      </c>
      <c r="M37" s="1" t="s">
        <v>570</v>
      </c>
      <c r="N37" s="1" t="s">
        <v>570</v>
      </c>
      <c r="O37" s="1" t="s">
        <v>571</v>
      </c>
      <c r="P37" s="1" t="s">
        <v>572</v>
      </c>
      <c r="Q37" s="1" t="s">
        <v>756</v>
      </c>
      <c r="R37" s="1" t="s">
        <v>574</v>
      </c>
      <c r="S37" s="1" t="s">
        <v>575</v>
      </c>
      <c r="T37" s="1" t="s">
        <v>576</v>
      </c>
    </row>
    <row r="38" s="1" customFormat="1" spans="1:20">
      <c r="A38" s="3">
        <v>17325411640</v>
      </c>
      <c r="B38" s="1" t="s">
        <v>757</v>
      </c>
      <c r="C38" s="1" t="s">
        <v>758</v>
      </c>
      <c r="D38" s="1" t="s">
        <v>587</v>
      </c>
      <c r="E38" s="1" t="s">
        <v>759</v>
      </c>
      <c r="F38" s="1" t="s">
        <v>566</v>
      </c>
      <c r="G38" s="1" t="s">
        <v>581</v>
      </c>
      <c r="H38" s="1" t="s">
        <v>567</v>
      </c>
      <c r="I38" s="1" t="s">
        <v>760</v>
      </c>
      <c r="J38" s="1" t="s">
        <v>569</v>
      </c>
      <c r="K38" s="1" t="s">
        <v>760</v>
      </c>
      <c r="L38" s="1" t="s">
        <v>760</v>
      </c>
      <c r="M38" s="1" t="s">
        <v>570</v>
      </c>
      <c r="N38" s="1" t="s">
        <v>570</v>
      </c>
      <c r="O38" s="1" t="s">
        <v>571</v>
      </c>
      <c r="P38" s="1" t="s">
        <v>572</v>
      </c>
      <c r="Q38" s="1" t="s">
        <v>761</v>
      </c>
      <c r="R38" s="1" t="s">
        <v>574</v>
      </c>
      <c r="S38" s="1" t="s">
        <v>575</v>
      </c>
      <c r="T38" s="1" t="s">
        <v>576</v>
      </c>
    </row>
    <row r="39" s="1" customFormat="1" spans="1:20">
      <c r="A39" s="3">
        <v>17337872705</v>
      </c>
      <c r="B39" s="1" t="s">
        <v>674</v>
      </c>
      <c r="C39" s="1" t="s">
        <v>762</v>
      </c>
      <c r="D39" s="1" t="s">
        <v>587</v>
      </c>
      <c r="E39" s="1" t="s">
        <v>763</v>
      </c>
      <c r="F39" s="1" t="s">
        <v>566</v>
      </c>
      <c r="G39" s="1" t="s">
        <v>597</v>
      </c>
      <c r="H39" s="1" t="s">
        <v>567</v>
      </c>
      <c r="I39" s="1" t="s">
        <v>764</v>
      </c>
      <c r="J39" s="1" t="s">
        <v>569</v>
      </c>
      <c r="K39" s="1" t="s">
        <v>764</v>
      </c>
      <c r="L39" s="1" t="s">
        <v>764</v>
      </c>
      <c r="M39" s="1" t="s">
        <v>570</v>
      </c>
      <c r="N39" s="1" t="s">
        <v>570</v>
      </c>
      <c r="O39" s="1" t="s">
        <v>571</v>
      </c>
      <c r="P39" s="1" t="s">
        <v>572</v>
      </c>
      <c r="Q39" s="1" t="s">
        <v>765</v>
      </c>
      <c r="R39" s="1" t="s">
        <v>574</v>
      </c>
      <c r="S39" s="1" t="s">
        <v>575</v>
      </c>
      <c r="T39" s="1" t="s">
        <v>576</v>
      </c>
    </row>
    <row r="40" s="1" customFormat="1" spans="1:20">
      <c r="A40" s="3">
        <v>17343302251</v>
      </c>
      <c r="B40" s="1" t="s">
        <v>674</v>
      </c>
      <c r="C40" s="1" t="s">
        <v>766</v>
      </c>
      <c r="D40" s="1" t="s">
        <v>767</v>
      </c>
      <c r="E40" s="1" t="s">
        <v>768</v>
      </c>
      <c r="F40" s="1" t="s">
        <v>674</v>
      </c>
      <c r="G40" s="1" t="s">
        <v>590</v>
      </c>
      <c r="H40" s="1" t="s">
        <v>567</v>
      </c>
      <c r="I40" s="1" t="s">
        <v>769</v>
      </c>
      <c r="J40" s="1" t="s">
        <v>569</v>
      </c>
      <c r="K40" s="1" t="s">
        <v>769</v>
      </c>
      <c r="L40" s="1" t="s">
        <v>769</v>
      </c>
      <c r="M40" s="1" t="s">
        <v>570</v>
      </c>
      <c r="N40" s="1" t="s">
        <v>570</v>
      </c>
      <c r="O40" s="1" t="s">
        <v>571</v>
      </c>
      <c r="P40" s="1" t="s">
        <v>572</v>
      </c>
      <c r="Q40" s="1" t="s">
        <v>770</v>
      </c>
      <c r="R40" s="1" t="s">
        <v>574</v>
      </c>
      <c r="S40" s="1" t="s">
        <v>575</v>
      </c>
      <c r="T40" s="1" t="s">
        <v>576</v>
      </c>
    </row>
    <row r="41" s="1" customFormat="1" spans="1:20">
      <c r="A41" s="3">
        <v>17344047271</v>
      </c>
      <c r="B41" s="1" t="s">
        <v>674</v>
      </c>
      <c r="C41" s="1" t="s">
        <v>771</v>
      </c>
      <c r="D41" s="1" t="s">
        <v>772</v>
      </c>
      <c r="E41" s="1" t="s">
        <v>773</v>
      </c>
      <c r="F41" s="1" t="s">
        <v>674</v>
      </c>
      <c r="G41" s="1" t="s">
        <v>581</v>
      </c>
      <c r="H41" s="1" t="s">
        <v>567</v>
      </c>
      <c r="I41" s="1" t="s">
        <v>774</v>
      </c>
      <c r="J41" s="1" t="s">
        <v>569</v>
      </c>
      <c r="K41" s="1" t="s">
        <v>774</v>
      </c>
      <c r="L41" s="1" t="s">
        <v>774</v>
      </c>
      <c r="M41" s="1" t="s">
        <v>570</v>
      </c>
      <c r="N41" s="1" t="s">
        <v>570</v>
      </c>
      <c r="O41" s="1" t="s">
        <v>571</v>
      </c>
      <c r="P41" s="1" t="s">
        <v>572</v>
      </c>
      <c r="Q41" s="1" t="s">
        <v>775</v>
      </c>
      <c r="R41" s="1" t="s">
        <v>574</v>
      </c>
      <c r="S41" s="1" t="s">
        <v>575</v>
      </c>
      <c r="T41" s="1" t="s">
        <v>576</v>
      </c>
    </row>
    <row r="42" s="1" customFormat="1" spans="1:20">
      <c r="A42" s="3">
        <v>17345750071</v>
      </c>
      <c r="B42" s="1" t="s">
        <v>565</v>
      </c>
      <c r="C42" s="1" t="s">
        <v>776</v>
      </c>
      <c r="D42" s="1" t="s">
        <v>777</v>
      </c>
      <c r="E42" s="1" t="s">
        <v>778</v>
      </c>
      <c r="F42" s="1" t="s">
        <v>566</v>
      </c>
      <c r="G42" s="1" t="s">
        <v>597</v>
      </c>
      <c r="H42" s="1" t="s">
        <v>567</v>
      </c>
      <c r="I42" s="1" t="s">
        <v>779</v>
      </c>
      <c r="J42" s="1" t="s">
        <v>569</v>
      </c>
      <c r="K42" s="1" t="s">
        <v>779</v>
      </c>
      <c r="L42" s="1" t="s">
        <v>779</v>
      </c>
      <c r="M42" s="1" t="s">
        <v>570</v>
      </c>
      <c r="N42" s="1" t="s">
        <v>570</v>
      </c>
      <c r="O42" s="1" t="s">
        <v>571</v>
      </c>
      <c r="P42" s="1" t="s">
        <v>572</v>
      </c>
      <c r="Q42" s="1" t="s">
        <v>780</v>
      </c>
      <c r="R42" s="1" t="s">
        <v>574</v>
      </c>
      <c r="S42" s="1" t="s">
        <v>575</v>
      </c>
      <c r="T42" s="1" t="s">
        <v>576</v>
      </c>
    </row>
    <row r="43" s="1" customFormat="1" spans="1:20">
      <c r="A43" s="3">
        <v>17346507211</v>
      </c>
      <c r="B43" s="1" t="s">
        <v>565</v>
      </c>
      <c r="C43" s="1" t="s">
        <v>781</v>
      </c>
      <c r="D43" s="1" t="s">
        <v>772</v>
      </c>
      <c r="E43" s="1" t="s">
        <v>782</v>
      </c>
      <c r="F43" s="1" t="s">
        <v>565</v>
      </c>
      <c r="G43" s="1" t="s">
        <v>566</v>
      </c>
      <c r="H43" s="1" t="s">
        <v>567</v>
      </c>
      <c r="I43" s="1" t="s">
        <v>783</v>
      </c>
      <c r="J43" s="1" t="s">
        <v>569</v>
      </c>
      <c r="K43" s="1" t="s">
        <v>783</v>
      </c>
      <c r="L43" s="1" t="s">
        <v>783</v>
      </c>
      <c r="M43" s="1" t="s">
        <v>570</v>
      </c>
      <c r="N43" s="1" t="s">
        <v>570</v>
      </c>
      <c r="O43" s="1" t="s">
        <v>571</v>
      </c>
      <c r="P43" s="1" t="s">
        <v>572</v>
      </c>
      <c r="Q43" s="1" t="s">
        <v>784</v>
      </c>
      <c r="R43" s="1" t="s">
        <v>574</v>
      </c>
      <c r="S43" s="1" t="s">
        <v>575</v>
      </c>
      <c r="T43" s="1" t="s">
        <v>576</v>
      </c>
    </row>
    <row r="44" s="1" customFormat="1" spans="1:20">
      <c r="A44" s="3">
        <v>17346795400</v>
      </c>
      <c r="B44" s="1" t="s">
        <v>565</v>
      </c>
      <c r="C44" s="1" t="s">
        <v>785</v>
      </c>
      <c r="D44" s="1" t="s">
        <v>786</v>
      </c>
      <c r="E44" s="1" t="s">
        <v>787</v>
      </c>
      <c r="F44" s="1" t="s">
        <v>565</v>
      </c>
      <c r="G44" s="1" t="s">
        <v>582</v>
      </c>
      <c r="H44" s="1" t="s">
        <v>567</v>
      </c>
      <c r="I44" s="1" t="s">
        <v>788</v>
      </c>
      <c r="J44" s="1" t="s">
        <v>569</v>
      </c>
      <c r="K44" s="1" t="s">
        <v>788</v>
      </c>
      <c r="L44" s="1" t="s">
        <v>788</v>
      </c>
      <c r="M44" s="1" t="s">
        <v>570</v>
      </c>
      <c r="N44" s="1" t="s">
        <v>570</v>
      </c>
      <c r="O44" s="1" t="s">
        <v>571</v>
      </c>
      <c r="P44" s="1" t="s">
        <v>572</v>
      </c>
      <c r="Q44" s="1" t="s">
        <v>789</v>
      </c>
      <c r="R44" s="1" t="s">
        <v>574</v>
      </c>
      <c r="S44" s="1" t="s">
        <v>575</v>
      </c>
      <c r="T44" s="1" t="s">
        <v>576</v>
      </c>
    </row>
    <row r="45" s="1" customFormat="1" spans="1:20">
      <c r="A45" s="3">
        <v>17350590839</v>
      </c>
      <c r="B45" s="1" t="s">
        <v>565</v>
      </c>
      <c r="C45" s="1" t="s">
        <v>790</v>
      </c>
      <c r="D45" s="1" t="s">
        <v>587</v>
      </c>
      <c r="E45" s="1" t="s">
        <v>791</v>
      </c>
      <c r="F45" s="1" t="s">
        <v>589</v>
      </c>
      <c r="G45" s="1" t="s">
        <v>590</v>
      </c>
      <c r="H45" s="1" t="s">
        <v>567</v>
      </c>
      <c r="I45" s="1" t="s">
        <v>751</v>
      </c>
      <c r="J45" s="1" t="s">
        <v>569</v>
      </c>
      <c r="K45" s="1" t="s">
        <v>751</v>
      </c>
      <c r="L45" s="1" t="s">
        <v>751</v>
      </c>
      <c r="M45" s="1" t="s">
        <v>570</v>
      </c>
      <c r="N45" s="1" t="s">
        <v>570</v>
      </c>
      <c r="O45" s="1" t="s">
        <v>571</v>
      </c>
      <c r="P45" s="1" t="s">
        <v>572</v>
      </c>
      <c r="Q45" s="1" t="s">
        <v>792</v>
      </c>
      <c r="R45" s="1" t="s">
        <v>574</v>
      </c>
      <c r="S45" s="1" t="s">
        <v>575</v>
      </c>
      <c r="T45" s="1" t="s">
        <v>576</v>
      </c>
    </row>
    <row r="46" s="1" customFormat="1" spans="1:20">
      <c r="A46" s="3">
        <v>17350918812</v>
      </c>
      <c r="B46" s="1" t="s">
        <v>565</v>
      </c>
      <c r="C46" s="1" t="s">
        <v>793</v>
      </c>
      <c r="D46" s="1" t="s">
        <v>777</v>
      </c>
      <c r="E46" s="1" t="s">
        <v>794</v>
      </c>
      <c r="F46" s="1" t="s">
        <v>565</v>
      </c>
      <c r="G46" s="1" t="s">
        <v>566</v>
      </c>
      <c r="H46" s="1" t="s">
        <v>567</v>
      </c>
      <c r="I46" s="1" t="s">
        <v>795</v>
      </c>
      <c r="J46" s="1" t="s">
        <v>569</v>
      </c>
      <c r="K46" s="1" t="s">
        <v>795</v>
      </c>
      <c r="L46" s="1" t="s">
        <v>795</v>
      </c>
      <c r="M46" s="1" t="s">
        <v>570</v>
      </c>
      <c r="N46" s="1" t="s">
        <v>570</v>
      </c>
      <c r="O46" s="1" t="s">
        <v>571</v>
      </c>
      <c r="P46" s="1" t="s">
        <v>572</v>
      </c>
      <c r="Q46" s="1" t="s">
        <v>796</v>
      </c>
      <c r="R46" s="1" t="s">
        <v>574</v>
      </c>
      <c r="S46" s="1" t="s">
        <v>575</v>
      </c>
      <c r="T46" s="1" t="s">
        <v>576</v>
      </c>
    </row>
    <row r="47" s="1" customFormat="1" spans="1:20">
      <c r="A47" s="3">
        <v>17351910924</v>
      </c>
      <c r="B47" s="1" t="s">
        <v>565</v>
      </c>
      <c r="C47" s="1" t="s">
        <v>797</v>
      </c>
      <c r="D47" s="1" t="s">
        <v>587</v>
      </c>
      <c r="E47" s="1" t="s">
        <v>798</v>
      </c>
      <c r="F47" s="1" t="s">
        <v>566</v>
      </c>
      <c r="G47" s="1" t="s">
        <v>581</v>
      </c>
      <c r="H47" s="1" t="s">
        <v>567</v>
      </c>
      <c r="I47" s="1" t="s">
        <v>760</v>
      </c>
      <c r="J47" s="1" t="s">
        <v>569</v>
      </c>
      <c r="K47" s="1" t="s">
        <v>760</v>
      </c>
      <c r="L47" s="1" t="s">
        <v>760</v>
      </c>
      <c r="M47" s="1" t="s">
        <v>570</v>
      </c>
      <c r="N47" s="1" t="s">
        <v>570</v>
      </c>
      <c r="O47" s="1" t="s">
        <v>571</v>
      </c>
      <c r="P47" s="1" t="s">
        <v>572</v>
      </c>
      <c r="Q47" s="1" t="s">
        <v>799</v>
      </c>
      <c r="R47" s="1" t="s">
        <v>574</v>
      </c>
      <c r="S47" s="1" t="s">
        <v>575</v>
      </c>
      <c r="T47" s="1" t="s">
        <v>576</v>
      </c>
    </row>
    <row r="48" s="1" customFormat="1" spans="1:20">
      <c r="A48" s="3">
        <v>17352488971</v>
      </c>
      <c r="B48" s="1" t="s">
        <v>565</v>
      </c>
      <c r="C48" s="1" t="s">
        <v>800</v>
      </c>
      <c r="D48" s="1" t="s">
        <v>801</v>
      </c>
      <c r="E48" s="1" t="s">
        <v>802</v>
      </c>
      <c r="F48" s="1" t="s">
        <v>597</v>
      </c>
      <c r="G48" s="1" t="s">
        <v>581</v>
      </c>
      <c r="H48" s="1" t="s">
        <v>567</v>
      </c>
      <c r="I48" s="1" t="s">
        <v>803</v>
      </c>
      <c r="J48" s="1" t="s">
        <v>569</v>
      </c>
      <c r="K48" s="1" t="s">
        <v>803</v>
      </c>
      <c r="L48" s="1" t="s">
        <v>803</v>
      </c>
      <c r="M48" s="1" t="s">
        <v>570</v>
      </c>
      <c r="N48" s="1" t="s">
        <v>570</v>
      </c>
      <c r="O48" s="1" t="s">
        <v>571</v>
      </c>
      <c r="P48" s="1" t="s">
        <v>572</v>
      </c>
      <c r="Q48" s="1" t="s">
        <v>804</v>
      </c>
      <c r="R48" s="1" t="s">
        <v>574</v>
      </c>
      <c r="S48" s="1" t="s">
        <v>575</v>
      </c>
      <c r="T48" s="1" t="s">
        <v>576</v>
      </c>
    </row>
    <row r="49" s="1" customFormat="1" spans="1:20">
      <c r="A49" s="3">
        <v>17352977897</v>
      </c>
      <c r="B49" s="1" t="s">
        <v>565</v>
      </c>
      <c r="C49" s="1" t="s">
        <v>805</v>
      </c>
      <c r="D49" s="1" t="s">
        <v>721</v>
      </c>
      <c r="E49" s="1" t="s">
        <v>806</v>
      </c>
      <c r="F49" s="1" t="s">
        <v>582</v>
      </c>
      <c r="G49" s="1" t="s">
        <v>590</v>
      </c>
      <c r="H49" s="1" t="s">
        <v>567</v>
      </c>
      <c r="I49" s="1" t="s">
        <v>807</v>
      </c>
      <c r="J49" s="1" t="s">
        <v>569</v>
      </c>
      <c r="K49" s="1" t="s">
        <v>807</v>
      </c>
      <c r="L49" s="1" t="s">
        <v>807</v>
      </c>
      <c r="M49" s="1" t="s">
        <v>570</v>
      </c>
      <c r="N49" s="1" t="s">
        <v>570</v>
      </c>
      <c r="O49" s="1" t="s">
        <v>571</v>
      </c>
      <c r="P49" s="1" t="s">
        <v>572</v>
      </c>
      <c r="Q49" s="1" t="s">
        <v>808</v>
      </c>
      <c r="R49" s="1" t="s">
        <v>574</v>
      </c>
      <c r="S49" s="1" t="s">
        <v>575</v>
      </c>
      <c r="T49" s="1" t="s">
        <v>576</v>
      </c>
    </row>
    <row r="50" s="1" customFormat="1" spans="1:20">
      <c r="A50" s="3">
        <v>17353461565</v>
      </c>
      <c r="B50" s="1" t="s">
        <v>565</v>
      </c>
      <c r="C50" s="1" t="s">
        <v>809</v>
      </c>
      <c r="D50" s="1" t="s">
        <v>810</v>
      </c>
      <c r="E50" s="1" t="s">
        <v>811</v>
      </c>
      <c r="F50" s="1" t="s">
        <v>565</v>
      </c>
      <c r="G50" s="1" t="s">
        <v>566</v>
      </c>
      <c r="H50" s="1" t="s">
        <v>567</v>
      </c>
      <c r="I50" s="1" t="s">
        <v>812</v>
      </c>
      <c r="J50" s="1" t="s">
        <v>569</v>
      </c>
      <c r="K50" s="1" t="s">
        <v>812</v>
      </c>
      <c r="L50" s="1" t="s">
        <v>812</v>
      </c>
      <c r="M50" s="1" t="s">
        <v>570</v>
      </c>
      <c r="N50" s="1" t="s">
        <v>570</v>
      </c>
      <c r="O50" s="1" t="s">
        <v>571</v>
      </c>
      <c r="P50" s="1" t="s">
        <v>572</v>
      </c>
      <c r="Q50" s="1" t="s">
        <v>813</v>
      </c>
      <c r="R50" s="1" t="s">
        <v>574</v>
      </c>
      <c r="S50" s="1" t="s">
        <v>575</v>
      </c>
      <c r="T50" s="1" t="s">
        <v>576</v>
      </c>
    </row>
    <row r="51" s="1" customFormat="1" spans="1:20">
      <c r="A51" s="3">
        <v>17353537905</v>
      </c>
      <c r="B51" s="1" t="s">
        <v>565</v>
      </c>
      <c r="C51" s="1" t="s">
        <v>814</v>
      </c>
      <c r="D51" s="1" t="s">
        <v>801</v>
      </c>
      <c r="E51" s="1" t="s">
        <v>815</v>
      </c>
      <c r="F51" s="1" t="s">
        <v>566</v>
      </c>
      <c r="G51" s="1" t="s">
        <v>597</v>
      </c>
      <c r="H51" s="1" t="s">
        <v>567</v>
      </c>
      <c r="I51" s="1" t="s">
        <v>803</v>
      </c>
      <c r="J51" s="1" t="s">
        <v>569</v>
      </c>
      <c r="K51" s="1" t="s">
        <v>803</v>
      </c>
      <c r="L51" s="1" t="s">
        <v>803</v>
      </c>
      <c r="M51" s="1" t="s">
        <v>570</v>
      </c>
      <c r="N51" s="1" t="s">
        <v>570</v>
      </c>
      <c r="O51" s="1" t="s">
        <v>571</v>
      </c>
      <c r="P51" s="1" t="s">
        <v>572</v>
      </c>
      <c r="Q51" s="1" t="s">
        <v>816</v>
      </c>
      <c r="R51" s="1" t="s">
        <v>574</v>
      </c>
      <c r="S51" s="1" t="s">
        <v>575</v>
      </c>
      <c r="T51" s="1" t="s">
        <v>576</v>
      </c>
    </row>
    <row r="52" s="1" customFormat="1" spans="1:20">
      <c r="A52" s="3">
        <v>17354013109</v>
      </c>
      <c r="B52" s="1" t="s">
        <v>566</v>
      </c>
      <c r="C52" s="1" t="s">
        <v>817</v>
      </c>
      <c r="D52" s="1" t="s">
        <v>587</v>
      </c>
      <c r="E52" s="1" t="s">
        <v>818</v>
      </c>
      <c r="F52" s="1" t="s">
        <v>589</v>
      </c>
      <c r="G52" s="1" t="s">
        <v>590</v>
      </c>
      <c r="H52" s="1" t="s">
        <v>567</v>
      </c>
      <c r="I52" s="1" t="s">
        <v>751</v>
      </c>
      <c r="J52" s="1" t="s">
        <v>569</v>
      </c>
      <c r="K52" s="1" t="s">
        <v>751</v>
      </c>
      <c r="L52" s="1" t="s">
        <v>751</v>
      </c>
      <c r="M52" s="1" t="s">
        <v>570</v>
      </c>
      <c r="N52" s="1" t="s">
        <v>570</v>
      </c>
      <c r="O52" s="1" t="s">
        <v>571</v>
      </c>
      <c r="P52" s="1" t="s">
        <v>572</v>
      </c>
      <c r="Q52" s="1" t="s">
        <v>819</v>
      </c>
      <c r="R52" s="1" t="s">
        <v>574</v>
      </c>
      <c r="S52" s="1" t="s">
        <v>575</v>
      </c>
      <c r="T52" s="1" t="s">
        <v>576</v>
      </c>
    </row>
    <row r="53" s="1" customFormat="1" spans="1:20">
      <c r="A53" s="3">
        <v>17354578170</v>
      </c>
      <c r="B53" s="1" t="s">
        <v>566</v>
      </c>
      <c r="C53" s="1" t="s">
        <v>820</v>
      </c>
      <c r="D53" s="1" t="s">
        <v>821</v>
      </c>
      <c r="E53" s="1" t="s">
        <v>822</v>
      </c>
      <c r="F53" s="1" t="s">
        <v>566</v>
      </c>
      <c r="G53" s="1" t="s">
        <v>581</v>
      </c>
      <c r="H53" s="1" t="s">
        <v>567</v>
      </c>
      <c r="I53" s="1" t="s">
        <v>823</v>
      </c>
      <c r="J53" s="1" t="s">
        <v>569</v>
      </c>
      <c r="K53" s="1" t="s">
        <v>823</v>
      </c>
      <c r="L53" s="1" t="s">
        <v>823</v>
      </c>
      <c r="M53" s="1" t="s">
        <v>570</v>
      </c>
      <c r="N53" s="1" t="s">
        <v>570</v>
      </c>
      <c r="O53" s="1" t="s">
        <v>571</v>
      </c>
      <c r="P53" s="1" t="s">
        <v>572</v>
      </c>
      <c r="Q53" s="1" t="s">
        <v>824</v>
      </c>
      <c r="R53" s="1" t="s">
        <v>574</v>
      </c>
      <c r="S53" s="1" t="s">
        <v>575</v>
      </c>
      <c r="T53" s="1" t="s">
        <v>576</v>
      </c>
    </row>
    <row r="54" s="1" customFormat="1" spans="1:20">
      <c r="A54" s="3">
        <v>17355169816</v>
      </c>
      <c r="B54" s="1" t="s">
        <v>566</v>
      </c>
      <c r="C54" s="1" t="s">
        <v>825</v>
      </c>
      <c r="D54" s="1" t="s">
        <v>801</v>
      </c>
      <c r="E54" s="1" t="s">
        <v>826</v>
      </c>
      <c r="F54" s="1" t="s">
        <v>566</v>
      </c>
      <c r="G54" s="1" t="s">
        <v>597</v>
      </c>
      <c r="H54" s="1" t="s">
        <v>567</v>
      </c>
      <c r="I54" s="1" t="s">
        <v>827</v>
      </c>
      <c r="J54" s="1" t="s">
        <v>569</v>
      </c>
      <c r="K54" s="1" t="s">
        <v>827</v>
      </c>
      <c r="L54" s="1" t="s">
        <v>827</v>
      </c>
      <c r="M54" s="1" t="s">
        <v>570</v>
      </c>
      <c r="N54" s="1" t="s">
        <v>570</v>
      </c>
      <c r="O54" s="1" t="s">
        <v>571</v>
      </c>
      <c r="P54" s="1" t="s">
        <v>572</v>
      </c>
      <c r="Q54" s="1" t="s">
        <v>828</v>
      </c>
      <c r="R54" s="1" t="s">
        <v>574</v>
      </c>
      <c r="S54" s="1" t="s">
        <v>575</v>
      </c>
      <c r="T54" s="1" t="s">
        <v>576</v>
      </c>
    </row>
    <row r="55" s="1" customFormat="1" spans="1:20">
      <c r="A55" s="3">
        <v>17355644015</v>
      </c>
      <c r="B55" s="1" t="s">
        <v>566</v>
      </c>
      <c r="C55" s="1" t="s">
        <v>829</v>
      </c>
      <c r="D55" s="1" t="s">
        <v>772</v>
      </c>
      <c r="E55" s="1" t="s">
        <v>782</v>
      </c>
      <c r="F55" s="1" t="s">
        <v>566</v>
      </c>
      <c r="G55" s="1" t="s">
        <v>581</v>
      </c>
      <c r="H55" s="1" t="s">
        <v>567</v>
      </c>
      <c r="I55" s="1" t="s">
        <v>830</v>
      </c>
      <c r="J55" s="1" t="s">
        <v>569</v>
      </c>
      <c r="K55" s="1" t="s">
        <v>830</v>
      </c>
      <c r="L55" s="1" t="s">
        <v>830</v>
      </c>
      <c r="M55" s="1" t="s">
        <v>570</v>
      </c>
      <c r="N55" s="1" t="s">
        <v>570</v>
      </c>
      <c r="O55" s="1" t="s">
        <v>571</v>
      </c>
      <c r="P55" s="1" t="s">
        <v>572</v>
      </c>
      <c r="Q55" s="1" t="s">
        <v>831</v>
      </c>
      <c r="R55" s="1" t="s">
        <v>574</v>
      </c>
      <c r="S55" s="1" t="s">
        <v>575</v>
      </c>
      <c r="T55" s="1" t="s">
        <v>576</v>
      </c>
    </row>
    <row r="56" s="1" customFormat="1" spans="1:20">
      <c r="A56" s="3">
        <v>17355887671</v>
      </c>
      <c r="B56" s="1" t="s">
        <v>566</v>
      </c>
      <c r="C56" s="1" t="s">
        <v>832</v>
      </c>
      <c r="D56" s="1" t="s">
        <v>587</v>
      </c>
      <c r="E56" s="1" t="s">
        <v>833</v>
      </c>
      <c r="F56" s="1" t="s">
        <v>597</v>
      </c>
      <c r="G56" s="1" t="s">
        <v>589</v>
      </c>
      <c r="H56" s="1" t="s">
        <v>567</v>
      </c>
      <c r="I56" s="1" t="s">
        <v>834</v>
      </c>
      <c r="J56" s="1" t="s">
        <v>569</v>
      </c>
      <c r="K56" s="1" t="s">
        <v>834</v>
      </c>
      <c r="L56" s="1" t="s">
        <v>834</v>
      </c>
      <c r="M56" s="1" t="s">
        <v>570</v>
      </c>
      <c r="N56" s="1" t="s">
        <v>570</v>
      </c>
      <c r="O56" s="1" t="s">
        <v>571</v>
      </c>
      <c r="P56" s="1" t="s">
        <v>572</v>
      </c>
      <c r="Q56" s="1" t="s">
        <v>835</v>
      </c>
      <c r="R56" s="1" t="s">
        <v>574</v>
      </c>
      <c r="S56" s="1" t="s">
        <v>575</v>
      </c>
      <c r="T56" s="1" t="s">
        <v>576</v>
      </c>
    </row>
    <row r="57" s="1" customFormat="1" spans="1:20">
      <c r="A57" s="3">
        <v>17360042282</v>
      </c>
      <c r="B57" s="1" t="s">
        <v>566</v>
      </c>
      <c r="C57" s="1" t="s">
        <v>836</v>
      </c>
      <c r="D57" s="1" t="s">
        <v>837</v>
      </c>
      <c r="E57" s="1" t="s">
        <v>838</v>
      </c>
      <c r="F57" s="1" t="s">
        <v>597</v>
      </c>
      <c r="G57" s="1" t="s">
        <v>581</v>
      </c>
      <c r="H57" s="1" t="s">
        <v>567</v>
      </c>
      <c r="I57" s="1" t="s">
        <v>839</v>
      </c>
      <c r="J57" s="1" t="s">
        <v>569</v>
      </c>
      <c r="K57" s="1" t="s">
        <v>839</v>
      </c>
      <c r="L57" s="1" t="s">
        <v>839</v>
      </c>
      <c r="M57" s="1" t="s">
        <v>570</v>
      </c>
      <c r="N57" s="1" t="s">
        <v>570</v>
      </c>
      <c r="O57" s="1" t="s">
        <v>571</v>
      </c>
      <c r="P57" s="1" t="s">
        <v>572</v>
      </c>
      <c r="Q57" s="1" t="s">
        <v>840</v>
      </c>
      <c r="R57" s="1" t="s">
        <v>574</v>
      </c>
      <c r="S57" s="1" t="s">
        <v>575</v>
      </c>
      <c r="T57" s="1" t="s">
        <v>576</v>
      </c>
    </row>
    <row r="58" s="1" customFormat="1" spans="1:20">
      <c r="A58" s="3">
        <v>17360071153</v>
      </c>
      <c r="B58" s="1" t="s">
        <v>566</v>
      </c>
      <c r="C58" s="1" t="s">
        <v>841</v>
      </c>
      <c r="D58" s="1" t="s">
        <v>837</v>
      </c>
      <c r="E58" s="1" t="s">
        <v>842</v>
      </c>
      <c r="F58" s="1" t="s">
        <v>597</v>
      </c>
      <c r="G58" s="1" t="s">
        <v>581</v>
      </c>
      <c r="H58" s="1" t="s">
        <v>567</v>
      </c>
      <c r="I58" s="1" t="s">
        <v>839</v>
      </c>
      <c r="J58" s="1" t="s">
        <v>569</v>
      </c>
      <c r="K58" s="1" t="s">
        <v>839</v>
      </c>
      <c r="L58" s="1" t="s">
        <v>839</v>
      </c>
      <c r="M58" s="1" t="s">
        <v>570</v>
      </c>
      <c r="N58" s="1" t="s">
        <v>570</v>
      </c>
      <c r="O58" s="1" t="s">
        <v>571</v>
      </c>
      <c r="P58" s="1" t="s">
        <v>572</v>
      </c>
      <c r="Q58" s="1" t="s">
        <v>843</v>
      </c>
      <c r="R58" s="1" t="s">
        <v>574</v>
      </c>
      <c r="S58" s="1" t="s">
        <v>575</v>
      </c>
      <c r="T58" s="1" t="s">
        <v>576</v>
      </c>
    </row>
    <row r="59" s="1" customFormat="1" spans="1:20">
      <c r="A59" s="3">
        <v>17360144424</v>
      </c>
      <c r="B59" s="1" t="s">
        <v>566</v>
      </c>
      <c r="C59" s="1" t="s">
        <v>844</v>
      </c>
      <c r="D59" s="1" t="s">
        <v>772</v>
      </c>
      <c r="E59" s="1" t="s">
        <v>845</v>
      </c>
      <c r="F59" s="1" t="s">
        <v>597</v>
      </c>
      <c r="G59" s="1" t="s">
        <v>581</v>
      </c>
      <c r="H59" s="1" t="s">
        <v>567</v>
      </c>
      <c r="I59" s="1" t="s">
        <v>846</v>
      </c>
      <c r="J59" s="1" t="s">
        <v>569</v>
      </c>
      <c r="K59" s="1" t="s">
        <v>846</v>
      </c>
      <c r="L59" s="1" t="s">
        <v>846</v>
      </c>
      <c r="M59" s="1" t="s">
        <v>570</v>
      </c>
      <c r="N59" s="1" t="s">
        <v>570</v>
      </c>
      <c r="O59" s="1" t="s">
        <v>571</v>
      </c>
      <c r="P59" s="1" t="s">
        <v>572</v>
      </c>
      <c r="Q59" s="1" t="s">
        <v>847</v>
      </c>
      <c r="R59" s="1" t="s">
        <v>574</v>
      </c>
      <c r="S59" s="1" t="s">
        <v>575</v>
      </c>
      <c r="T59" s="1" t="s">
        <v>576</v>
      </c>
    </row>
    <row r="60" s="1" customFormat="1" spans="1:20">
      <c r="A60" s="3">
        <v>17360645720</v>
      </c>
      <c r="B60" s="1" t="s">
        <v>566</v>
      </c>
      <c r="C60" s="1" t="s">
        <v>848</v>
      </c>
      <c r="D60" s="1" t="s">
        <v>849</v>
      </c>
      <c r="E60" s="1" t="s">
        <v>850</v>
      </c>
      <c r="F60" s="1" t="s">
        <v>597</v>
      </c>
      <c r="G60" s="1" t="s">
        <v>589</v>
      </c>
      <c r="H60" s="1" t="s">
        <v>567</v>
      </c>
      <c r="I60" s="1" t="s">
        <v>851</v>
      </c>
      <c r="J60" s="1" t="s">
        <v>569</v>
      </c>
      <c r="K60" s="1" t="s">
        <v>851</v>
      </c>
      <c r="L60" s="1" t="s">
        <v>851</v>
      </c>
      <c r="M60" s="1" t="s">
        <v>570</v>
      </c>
      <c r="N60" s="1" t="s">
        <v>570</v>
      </c>
      <c r="O60" s="1" t="s">
        <v>571</v>
      </c>
      <c r="P60" s="1" t="s">
        <v>572</v>
      </c>
      <c r="Q60" s="1" t="s">
        <v>852</v>
      </c>
      <c r="R60" s="1" t="s">
        <v>574</v>
      </c>
      <c r="S60" s="1" t="s">
        <v>575</v>
      </c>
      <c r="T60" s="1" t="s">
        <v>576</v>
      </c>
    </row>
    <row r="61" s="1" customFormat="1" spans="1:20">
      <c r="A61" s="3">
        <v>17360919882</v>
      </c>
      <c r="B61" s="1" t="s">
        <v>566</v>
      </c>
      <c r="C61" s="1" t="s">
        <v>853</v>
      </c>
      <c r="D61" s="1" t="s">
        <v>801</v>
      </c>
      <c r="E61" s="1" t="s">
        <v>854</v>
      </c>
      <c r="F61" s="1" t="s">
        <v>597</v>
      </c>
      <c r="G61" s="1" t="s">
        <v>581</v>
      </c>
      <c r="H61" s="1" t="s">
        <v>567</v>
      </c>
      <c r="I61" s="1" t="s">
        <v>855</v>
      </c>
      <c r="J61" s="1" t="s">
        <v>569</v>
      </c>
      <c r="K61" s="1" t="s">
        <v>855</v>
      </c>
      <c r="L61" s="1" t="s">
        <v>855</v>
      </c>
      <c r="M61" s="1" t="s">
        <v>570</v>
      </c>
      <c r="N61" s="1" t="s">
        <v>570</v>
      </c>
      <c r="O61" s="1" t="s">
        <v>571</v>
      </c>
      <c r="P61" s="1" t="s">
        <v>572</v>
      </c>
      <c r="Q61" s="1" t="s">
        <v>856</v>
      </c>
      <c r="R61" s="1" t="s">
        <v>574</v>
      </c>
      <c r="S61" s="1" t="s">
        <v>575</v>
      </c>
      <c r="T61" s="1" t="s">
        <v>576</v>
      </c>
    </row>
    <row r="62" s="1" customFormat="1" spans="1:20">
      <c r="A62" s="3">
        <v>17362573362</v>
      </c>
      <c r="B62" s="1" t="s">
        <v>597</v>
      </c>
      <c r="C62" s="1" t="s">
        <v>857</v>
      </c>
      <c r="D62" s="1" t="s">
        <v>858</v>
      </c>
      <c r="E62" s="1" t="s">
        <v>859</v>
      </c>
      <c r="F62" s="1" t="s">
        <v>597</v>
      </c>
      <c r="G62" s="1" t="s">
        <v>582</v>
      </c>
      <c r="H62" s="1" t="s">
        <v>567</v>
      </c>
      <c r="I62" s="1" t="s">
        <v>860</v>
      </c>
      <c r="J62" s="1" t="s">
        <v>569</v>
      </c>
      <c r="K62" s="1" t="s">
        <v>860</v>
      </c>
      <c r="L62" s="1" t="s">
        <v>860</v>
      </c>
      <c r="M62" s="1" t="s">
        <v>570</v>
      </c>
      <c r="N62" s="1" t="s">
        <v>570</v>
      </c>
      <c r="O62" s="1" t="s">
        <v>571</v>
      </c>
      <c r="P62" s="1" t="s">
        <v>572</v>
      </c>
      <c r="Q62" s="1" t="s">
        <v>861</v>
      </c>
      <c r="R62" s="1" t="s">
        <v>574</v>
      </c>
      <c r="S62" s="1" t="s">
        <v>575</v>
      </c>
      <c r="T62" s="1" t="s">
        <v>576</v>
      </c>
    </row>
    <row r="63" s="1" customFormat="1" spans="1:20">
      <c r="A63" s="3">
        <v>17362865562</v>
      </c>
      <c r="B63" s="1" t="s">
        <v>597</v>
      </c>
      <c r="C63" s="1" t="s">
        <v>862</v>
      </c>
      <c r="D63" s="1" t="s">
        <v>666</v>
      </c>
      <c r="E63" s="1" t="s">
        <v>863</v>
      </c>
      <c r="F63" s="1" t="s">
        <v>589</v>
      </c>
      <c r="G63" s="1" t="s">
        <v>590</v>
      </c>
      <c r="H63" s="1" t="s">
        <v>567</v>
      </c>
      <c r="I63" s="1" t="s">
        <v>864</v>
      </c>
      <c r="J63" s="1" t="s">
        <v>569</v>
      </c>
      <c r="K63" s="1" t="s">
        <v>864</v>
      </c>
      <c r="L63" s="1" t="s">
        <v>864</v>
      </c>
      <c r="M63" s="1" t="s">
        <v>570</v>
      </c>
      <c r="N63" s="1" t="s">
        <v>570</v>
      </c>
      <c r="O63" s="1" t="s">
        <v>571</v>
      </c>
      <c r="P63" s="1" t="s">
        <v>572</v>
      </c>
      <c r="Q63" s="1" t="s">
        <v>865</v>
      </c>
      <c r="R63" s="1" t="s">
        <v>574</v>
      </c>
      <c r="S63" s="1" t="s">
        <v>575</v>
      </c>
      <c r="T63" s="1" t="s">
        <v>576</v>
      </c>
    </row>
    <row r="64" s="1" customFormat="1" spans="1:20">
      <c r="A64" s="3">
        <v>17363085055</v>
      </c>
      <c r="B64" s="1" t="s">
        <v>597</v>
      </c>
      <c r="C64" s="1" t="s">
        <v>866</v>
      </c>
      <c r="D64" s="1" t="s">
        <v>772</v>
      </c>
      <c r="E64" s="1" t="s">
        <v>867</v>
      </c>
      <c r="F64" s="1" t="s">
        <v>597</v>
      </c>
      <c r="G64" s="1" t="s">
        <v>589</v>
      </c>
      <c r="H64" s="1" t="s">
        <v>567</v>
      </c>
      <c r="I64" s="1" t="s">
        <v>868</v>
      </c>
      <c r="J64" s="1" t="s">
        <v>569</v>
      </c>
      <c r="K64" s="1" t="s">
        <v>868</v>
      </c>
      <c r="L64" s="1" t="s">
        <v>868</v>
      </c>
      <c r="M64" s="1" t="s">
        <v>570</v>
      </c>
      <c r="N64" s="1" t="s">
        <v>570</v>
      </c>
      <c r="O64" s="1" t="s">
        <v>571</v>
      </c>
      <c r="P64" s="1" t="s">
        <v>572</v>
      </c>
      <c r="Q64" s="1" t="s">
        <v>869</v>
      </c>
      <c r="R64" s="1" t="s">
        <v>574</v>
      </c>
      <c r="S64" s="1" t="s">
        <v>575</v>
      </c>
      <c r="T64" s="1" t="s">
        <v>576</v>
      </c>
    </row>
    <row r="65" s="1" customFormat="1" spans="1:20">
      <c r="A65" s="3">
        <v>17363296807</v>
      </c>
      <c r="B65" s="1" t="s">
        <v>597</v>
      </c>
      <c r="C65" s="1" t="s">
        <v>870</v>
      </c>
      <c r="D65" s="1" t="s">
        <v>871</v>
      </c>
      <c r="E65" s="1" t="s">
        <v>872</v>
      </c>
      <c r="F65" s="1" t="s">
        <v>597</v>
      </c>
      <c r="G65" s="1" t="s">
        <v>581</v>
      </c>
      <c r="H65" s="1" t="s">
        <v>567</v>
      </c>
      <c r="I65" s="1" t="s">
        <v>873</v>
      </c>
      <c r="J65" s="1" t="s">
        <v>569</v>
      </c>
      <c r="K65" s="1" t="s">
        <v>873</v>
      </c>
      <c r="L65" s="1" t="s">
        <v>873</v>
      </c>
      <c r="M65" s="1" t="s">
        <v>570</v>
      </c>
      <c r="N65" s="1" t="s">
        <v>570</v>
      </c>
      <c r="O65" s="1" t="s">
        <v>571</v>
      </c>
      <c r="P65" s="1" t="s">
        <v>572</v>
      </c>
      <c r="Q65" s="1" t="s">
        <v>874</v>
      </c>
      <c r="R65" s="1" t="s">
        <v>574</v>
      </c>
      <c r="S65" s="1" t="s">
        <v>575</v>
      </c>
      <c r="T65" s="1" t="s">
        <v>576</v>
      </c>
    </row>
    <row r="66" s="1" customFormat="1" spans="1:20">
      <c r="A66" s="3">
        <v>17363426696</v>
      </c>
      <c r="B66" s="1" t="s">
        <v>597</v>
      </c>
      <c r="C66" s="1" t="s">
        <v>875</v>
      </c>
      <c r="D66" s="1" t="s">
        <v>871</v>
      </c>
      <c r="E66" s="1" t="s">
        <v>876</v>
      </c>
      <c r="F66" s="1" t="s">
        <v>597</v>
      </c>
      <c r="G66" s="1" t="s">
        <v>581</v>
      </c>
      <c r="H66" s="1" t="s">
        <v>567</v>
      </c>
      <c r="I66" s="1" t="s">
        <v>873</v>
      </c>
      <c r="J66" s="1" t="s">
        <v>569</v>
      </c>
      <c r="K66" s="1" t="s">
        <v>873</v>
      </c>
      <c r="L66" s="1" t="s">
        <v>873</v>
      </c>
      <c r="M66" s="1" t="s">
        <v>570</v>
      </c>
      <c r="N66" s="1" t="s">
        <v>570</v>
      </c>
      <c r="O66" s="1" t="s">
        <v>571</v>
      </c>
      <c r="P66" s="1" t="s">
        <v>572</v>
      </c>
      <c r="Q66" s="1" t="s">
        <v>877</v>
      </c>
      <c r="R66" s="1" t="s">
        <v>574</v>
      </c>
      <c r="S66" s="1" t="s">
        <v>575</v>
      </c>
      <c r="T66" s="1" t="s">
        <v>576</v>
      </c>
    </row>
    <row r="67" s="1" customFormat="1" spans="1:20">
      <c r="A67" s="3">
        <v>17363582100</v>
      </c>
      <c r="B67" s="1" t="s">
        <v>597</v>
      </c>
      <c r="C67" s="1" t="s">
        <v>878</v>
      </c>
      <c r="D67" s="1" t="s">
        <v>879</v>
      </c>
      <c r="E67" s="1" t="s">
        <v>880</v>
      </c>
      <c r="F67" s="1" t="s">
        <v>589</v>
      </c>
      <c r="G67" s="1" t="s">
        <v>590</v>
      </c>
      <c r="H67" s="1" t="s">
        <v>567</v>
      </c>
      <c r="I67" s="1" t="s">
        <v>881</v>
      </c>
      <c r="J67" s="1" t="s">
        <v>569</v>
      </c>
      <c r="K67" s="1" t="s">
        <v>881</v>
      </c>
      <c r="L67" s="1" t="s">
        <v>881</v>
      </c>
      <c r="M67" s="1" t="s">
        <v>570</v>
      </c>
      <c r="N67" s="1" t="s">
        <v>570</v>
      </c>
      <c r="O67" s="1" t="s">
        <v>571</v>
      </c>
      <c r="P67" s="1" t="s">
        <v>572</v>
      </c>
      <c r="Q67" s="1" t="s">
        <v>882</v>
      </c>
      <c r="R67" s="1" t="s">
        <v>574</v>
      </c>
      <c r="S67" s="1" t="s">
        <v>575</v>
      </c>
      <c r="T67" s="1" t="s">
        <v>576</v>
      </c>
    </row>
    <row r="68" s="1" customFormat="1" spans="1:20">
      <c r="A68" s="3">
        <v>17364347947</v>
      </c>
      <c r="B68" s="1" t="s">
        <v>597</v>
      </c>
      <c r="C68" s="1" t="s">
        <v>883</v>
      </c>
      <c r="D68" s="1" t="s">
        <v>884</v>
      </c>
      <c r="E68" s="1" t="s">
        <v>885</v>
      </c>
      <c r="F68" s="1" t="s">
        <v>582</v>
      </c>
      <c r="G68" s="1" t="s">
        <v>647</v>
      </c>
      <c r="H68" s="1" t="s">
        <v>567</v>
      </c>
      <c r="I68" s="1" t="s">
        <v>886</v>
      </c>
      <c r="J68" s="1" t="s">
        <v>569</v>
      </c>
      <c r="K68" s="1" t="s">
        <v>886</v>
      </c>
      <c r="L68" s="1" t="s">
        <v>886</v>
      </c>
      <c r="M68" s="1" t="s">
        <v>570</v>
      </c>
      <c r="N68" s="1" t="s">
        <v>570</v>
      </c>
      <c r="O68" s="1" t="s">
        <v>571</v>
      </c>
      <c r="P68" s="1" t="s">
        <v>572</v>
      </c>
      <c r="Q68" s="1" t="s">
        <v>887</v>
      </c>
      <c r="R68" s="1" t="s">
        <v>574</v>
      </c>
      <c r="S68" s="1" t="s">
        <v>575</v>
      </c>
      <c r="T68" s="1" t="s">
        <v>576</v>
      </c>
    </row>
    <row r="69" s="1" customFormat="1" spans="1:20">
      <c r="A69" s="3">
        <v>17367151373</v>
      </c>
      <c r="B69" s="1" t="s">
        <v>597</v>
      </c>
      <c r="C69" s="1" t="s">
        <v>888</v>
      </c>
      <c r="D69" s="1" t="s">
        <v>889</v>
      </c>
      <c r="E69" s="1" t="s">
        <v>890</v>
      </c>
      <c r="F69" s="1" t="s">
        <v>590</v>
      </c>
      <c r="G69" s="1" t="s">
        <v>647</v>
      </c>
      <c r="H69" s="1" t="s">
        <v>567</v>
      </c>
      <c r="I69" s="1" t="s">
        <v>891</v>
      </c>
      <c r="J69" s="1" t="s">
        <v>569</v>
      </c>
      <c r="K69" s="1" t="s">
        <v>891</v>
      </c>
      <c r="L69" s="1" t="s">
        <v>891</v>
      </c>
      <c r="M69" s="1" t="s">
        <v>570</v>
      </c>
      <c r="N69" s="1" t="s">
        <v>570</v>
      </c>
      <c r="O69" s="1" t="s">
        <v>571</v>
      </c>
      <c r="P69" s="1" t="s">
        <v>572</v>
      </c>
      <c r="Q69" s="1" t="s">
        <v>892</v>
      </c>
      <c r="R69" s="1" t="s">
        <v>574</v>
      </c>
      <c r="S69" s="1" t="s">
        <v>575</v>
      </c>
      <c r="T69" s="1" t="s">
        <v>576</v>
      </c>
    </row>
    <row r="70" s="1" customFormat="1" spans="1:20">
      <c r="A70" s="3">
        <v>17368126247</v>
      </c>
      <c r="B70" s="1" t="s">
        <v>597</v>
      </c>
      <c r="C70" s="1" t="s">
        <v>893</v>
      </c>
      <c r="D70" s="1" t="s">
        <v>871</v>
      </c>
      <c r="E70" s="1" t="s">
        <v>894</v>
      </c>
      <c r="F70" s="1" t="s">
        <v>597</v>
      </c>
      <c r="G70" s="1" t="s">
        <v>581</v>
      </c>
      <c r="H70" s="1" t="s">
        <v>567</v>
      </c>
      <c r="I70" s="1" t="s">
        <v>873</v>
      </c>
      <c r="J70" s="1" t="s">
        <v>569</v>
      </c>
      <c r="K70" s="1" t="s">
        <v>873</v>
      </c>
      <c r="L70" s="1" t="s">
        <v>873</v>
      </c>
      <c r="M70" s="1" t="s">
        <v>570</v>
      </c>
      <c r="N70" s="1" t="s">
        <v>570</v>
      </c>
      <c r="O70" s="1" t="s">
        <v>571</v>
      </c>
      <c r="P70" s="1" t="s">
        <v>572</v>
      </c>
      <c r="Q70" s="1" t="s">
        <v>895</v>
      </c>
      <c r="R70" s="1" t="s">
        <v>574</v>
      </c>
      <c r="S70" s="1" t="s">
        <v>575</v>
      </c>
      <c r="T70" s="1" t="s">
        <v>576</v>
      </c>
    </row>
    <row r="71" s="1" customFormat="1" spans="1:20">
      <c r="A71" s="3">
        <v>17368379049</v>
      </c>
      <c r="B71" s="1" t="s">
        <v>581</v>
      </c>
      <c r="C71" s="1" t="s">
        <v>896</v>
      </c>
      <c r="D71" s="1" t="s">
        <v>772</v>
      </c>
      <c r="E71" s="1" t="s">
        <v>897</v>
      </c>
      <c r="F71" s="1" t="s">
        <v>582</v>
      </c>
      <c r="G71" s="1" t="s">
        <v>647</v>
      </c>
      <c r="H71" s="1" t="s">
        <v>567</v>
      </c>
      <c r="I71" s="1" t="s">
        <v>898</v>
      </c>
      <c r="J71" s="1" t="s">
        <v>569</v>
      </c>
      <c r="K71" s="1" t="s">
        <v>898</v>
      </c>
      <c r="L71" s="1" t="s">
        <v>898</v>
      </c>
      <c r="M71" s="1" t="s">
        <v>570</v>
      </c>
      <c r="N71" s="1" t="s">
        <v>570</v>
      </c>
      <c r="O71" s="1" t="s">
        <v>571</v>
      </c>
      <c r="P71" s="1" t="s">
        <v>572</v>
      </c>
      <c r="Q71" s="1" t="s">
        <v>899</v>
      </c>
      <c r="R71" s="1" t="s">
        <v>574</v>
      </c>
      <c r="S71" s="1" t="s">
        <v>575</v>
      </c>
      <c r="T71" s="1" t="s">
        <v>576</v>
      </c>
    </row>
    <row r="72" s="1" customFormat="1" spans="1:20">
      <c r="A72" s="3">
        <v>17368600984</v>
      </c>
      <c r="B72" s="1" t="s">
        <v>581</v>
      </c>
      <c r="C72" s="1" t="s">
        <v>900</v>
      </c>
      <c r="D72" s="1" t="s">
        <v>666</v>
      </c>
      <c r="E72" s="1" t="s">
        <v>901</v>
      </c>
      <c r="F72" s="1" t="s">
        <v>582</v>
      </c>
      <c r="G72" s="1" t="s">
        <v>589</v>
      </c>
      <c r="H72" s="1" t="s">
        <v>567</v>
      </c>
      <c r="I72" s="1" t="s">
        <v>902</v>
      </c>
      <c r="J72" s="1" t="s">
        <v>569</v>
      </c>
      <c r="K72" s="1" t="s">
        <v>902</v>
      </c>
      <c r="L72" s="1" t="s">
        <v>902</v>
      </c>
      <c r="M72" s="1" t="s">
        <v>570</v>
      </c>
      <c r="N72" s="1" t="s">
        <v>570</v>
      </c>
      <c r="O72" s="1" t="s">
        <v>571</v>
      </c>
      <c r="P72" s="1" t="s">
        <v>572</v>
      </c>
      <c r="Q72" s="1" t="s">
        <v>903</v>
      </c>
      <c r="R72" s="1" t="s">
        <v>574</v>
      </c>
      <c r="S72" s="1" t="s">
        <v>575</v>
      </c>
      <c r="T72" s="1" t="s">
        <v>576</v>
      </c>
    </row>
    <row r="73" s="1" customFormat="1" spans="1:20">
      <c r="A73" s="3">
        <v>17369006658</v>
      </c>
      <c r="B73" s="1" t="s">
        <v>581</v>
      </c>
      <c r="C73" s="1" t="s">
        <v>904</v>
      </c>
      <c r="D73" s="1" t="s">
        <v>905</v>
      </c>
      <c r="E73" s="1" t="s">
        <v>906</v>
      </c>
      <c r="F73" s="1" t="s">
        <v>581</v>
      </c>
      <c r="G73" s="1" t="s">
        <v>589</v>
      </c>
      <c r="H73" s="1" t="s">
        <v>567</v>
      </c>
      <c r="I73" s="1" t="s">
        <v>907</v>
      </c>
      <c r="J73" s="1" t="s">
        <v>569</v>
      </c>
      <c r="K73" s="1" t="s">
        <v>907</v>
      </c>
      <c r="L73" s="1" t="s">
        <v>907</v>
      </c>
      <c r="M73" s="1" t="s">
        <v>570</v>
      </c>
      <c r="N73" s="1" t="s">
        <v>570</v>
      </c>
      <c r="O73" s="1" t="s">
        <v>571</v>
      </c>
      <c r="P73" s="1" t="s">
        <v>572</v>
      </c>
      <c r="Q73" s="1" t="s">
        <v>908</v>
      </c>
      <c r="R73" s="1" t="s">
        <v>574</v>
      </c>
      <c r="S73" s="1" t="s">
        <v>575</v>
      </c>
      <c r="T73" s="1" t="s">
        <v>576</v>
      </c>
    </row>
    <row r="74" s="1" customFormat="1" spans="1:20">
      <c r="A74" s="3">
        <v>17369637796</v>
      </c>
      <c r="B74" s="1" t="s">
        <v>581</v>
      </c>
      <c r="C74" s="1" t="s">
        <v>909</v>
      </c>
      <c r="D74" s="1" t="s">
        <v>801</v>
      </c>
      <c r="E74" s="1" t="s">
        <v>910</v>
      </c>
      <c r="F74" s="1" t="s">
        <v>581</v>
      </c>
      <c r="G74" s="1" t="s">
        <v>582</v>
      </c>
      <c r="H74" s="1" t="s">
        <v>567</v>
      </c>
      <c r="I74" s="1" t="s">
        <v>855</v>
      </c>
      <c r="J74" s="1" t="s">
        <v>569</v>
      </c>
      <c r="K74" s="1" t="s">
        <v>855</v>
      </c>
      <c r="L74" s="1" t="s">
        <v>855</v>
      </c>
      <c r="M74" s="1" t="s">
        <v>570</v>
      </c>
      <c r="N74" s="1" t="s">
        <v>570</v>
      </c>
      <c r="O74" s="1" t="s">
        <v>571</v>
      </c>
      <c r="P74" s="1" t="s">
        <v>572</v>
      </c>
      <c r="Q74" s="1" t="s">
        <v>911</v>
      </c>
      <c r="R74" s="1" t="s">
        <v>574</v>
      </c>
      <c r="S74" s="1" t="s">
        <v>575</v>
      </c>
      <c r="T74" s="1" t="s">
        <v>576</v>
      </c>
    </row>
    <row r="75" s="1" customFormat="1" spans="1:20">
      <c r="A75" s="3">
        <v>17370258232</v>
      </c>
      <c r="B75" s="1" t="s">
        <v>581</v>
      </c>
      <c r="C75" s="1" t="s">
        <v>912</v>
      </c>
      <c r="D75" s="1" t="s">
        <v>837</v>
      </c>
      <c r="E75" s="1" t="s">
        <v>838</v>
      </c>
      <c r="F75" s="1" t="s">
        <v>582</v>
      </c>
      <c r="G75" s="1" t="s">
        <v>589</v>
      </c>
      <c r="H75" s="1" t="s">
        <v>567</v>
      </c>
      <c r="I75" s="1" t="s">
        <v>839</v>
      </c>
      <c r="J75" s="1" t="s">
        <v>569</v>
      </c>
      <c r="K75" s="1" t="s">
        <v>839</v>
      </c>
      <c r="L75" s="1" t="s">
        <v>839</v>
      </c>
      <c r="M75" s="1" t="s">
        <v>570</v>
      </c>
      <c r="N75" s="1" t="s">
        <v>570</v>
      </c>
      <c r="O75" s="1" t="s">
        <v>571</v>
      </c>
      <c r="P75" s="1" t="s">
        <v>572</v>
      </c>
      <c r="Q75" s="1" t="s">
        <v>913</v>
      </c>
      <c r="R75" s="1" t="s">
        <v>574</v>
      </c>
      <c r="S75" s="1" t="s">
        <v>575</v>
      </c>
      <c r="T75" s="1" t="s">
        <v>576</v>
      </c>
    </row>
    <row r="76" s="1" customFormat="1" spans="1:20">
      <c r="A76" s="3">
        <v>17370267809</v>
      </c>
      <c r="B76" s="1" t="s">
        <v>581</v>
      </c>
      <c r="C76" s="1" t="s">
        <v>914</v>
      </c>
      <c r="D76" s="1" t="s">
        <v>837</v>
      </c>
      <c r="E76" s="1" t="s">
        <v>838</v>
      </c>
      <c r="F76" s="1" t="s">
        <v>582</v>
      </c>
      <c r="G76" s="1" t="s">
        <v>589</v>
      </c>
      <c r="H76" s="1" t="s">
        <v>567</v>
      </c>
      <c r="I76" s="1" t="s">
        <v>839</v>
      </c>
      <c r="J76" s="1" t="s">
        <v>569</v>
      </c>
      <c r="K76" s="1" t="s">
        <v>839</v>
      </c>
      <c r="L76" s="1" t="s">
        <v>839</v>
      </c>
      <c r="M76" s="1" t="s">
        <v>570</v>
      </c>
      <c r="N76" s="1" t="s">
        <v>570</v>
      </c>
      <c r="O76" s="1" t="s">
        <v>571</v>
      </c>
      <c r="P76" s="1" t="s">
        <v>572</v>
      </c>
      <c r="Q76" s="1" t="s">
        <v>915</v>
      </c>
      <c r="R76" s="1" t="s">
        <v>574</v>
      </c>
      <c r="S76" s="1" t="s">
        <v>575</v>
      </c>
      <c r="T76" s="1" t="s">
        <v>576</v>
      </c>
    </row>
    <row r="77" s="1" customFormat="1" spans="1:20">
      <c r="A77" s="3">
        <v>17370316090</v>
      </c>
      <c r="B77" s="1" t="s">
        <v>581</v>
      </c>
      <c r="C77" s="1" t="s">
        <v>916</v>
      </c>
      <c r="D77" s="1" t="s">
        <v>772</v>
      </c>
      <c r="E77" s="1" t="s">
        <v>782</v>
      </c>
      <c r="F77" s="1" t="s">
        <v>581</v>
      </c>
      <c r="G77" s="1" t="s">
        <v>582</v>
      </c>
      <c r="H77" s="1" t="s">
        <v>567</v>
      </c>
      <c r="I77" s="1" t="s">
        <v>917</v>
      </c>
      <c r="J77" s="1" t="s">
        <v>569</v>
      </c>
      <c r="K77" s="1" t="s">
        <v>917</v>
      </c>
      <c r="L77" s="1" t="s">
        <v>917</v>
      </c>
      <c r="M77" s="1" t="s">
        <v>570</v>
      </c>
      <c r="N77" s="1" t="s">
        <v>570</v>
      </c>
      <c r="O77" s="1" t="s">
        <v>571</v>
      </c>
      <c r="P77" s="1" t="s">
        <v>572</v>
      </c>
      <c r="Q77" s="1" t="s">
        <v>918</v>
      </c>
      <c r="R77" s="1" t="s">
        <v>574</v>
      </c>
      <c r="S77" s="1" t="s">
        <v>575</v>
      </c>
      <c r="T77" s="1" t="s">
        <v>576</v>
      </c>
    </row>
    <row r="78" s="1" customFormat="1" spans="1:20">
      <c r="A78" s="3">
        <v>17370599035</v>
      </c>
      <c r="B78" s="1" t="s">
        <v>581</v>
      </c>
      <c r="C78" s="1" t="s">
        <v>919</v>
      </c>
      <c r="D78" s="1" t="s">
        <v>772</v>
      </c>
      <c r="E78" s="1" t="s">
        <v>920</v>
      </c>
      <c r="F78" s="1" t="s">
        <v>581</v>
      </c>
      <c r="G78" s="1" t="s">
        <v>582</v>
      </c>
      <c r="H78" s="1" t="s">
        <v>567</v>
      </c>
      <c r="I78" s="1" t="s">
        <v>921</v>
      </c>
      <c r="J78" s="1" t="s">
        <v>569</v>
      </c>
      <c r="K78" s="1" t="s">
        <v>921</v>
      </c>
      <c r="L78" s="1" t="s">
        <v>921</v>
      </c>
      <c r="M78" s="1" t="s">
        <v>570</v>
      </c>
      <c r="N78" s="1" t="s">
        <v>570</v>
      </c>
      <c r="O78" s="1" t="s">
        <v>571</v>
      </c>
      <c r="P78" s="1" t="s">
        <v>572</v>
      </c>
      <c r="Q78" s="1" t="s">
        <v>922</v>
      </c>
      <c r="R78" s="1" t="s">
        <v>574</v>
      </c>
      <c r="S78" s="1" t="s">
        <v>575</v>
      </c>
      <c r="T78" s="1" t="s">
        <v>576</v>
      </c>
    </row>
    <row r="79" s="1" customFormat="1" spans="1:20">
      <c r="A79" s="3">
        <v>17374896597</v>
      </c>
      <c r="B79" s="1" t="s">
        <v>581</v>
      </c>
      <c r="C79" s="1" t="s">
        <v>923</v>
      </c>
      <c r="D79" s="1" t="s">
        <v>602</v>
      </c>
      <c r="E79" s="1" t="s">
        <v>608</v>
      </c>
      <c r="F79" s="1" t="s">
        <v>589</v>
      </c>
      <c r="G79" s="1" t="s">
        <v>590</v>
      </c>
      <c r="H79" s="1" t="s">
        <v>567</v>
      </c>
      <c r="I79" s="1" t="s">
        <v>924</v>
      </c>
      <c r="J79" s="1" t="s">
        <v>569</v>
      </c>
      <c r="K79" s="1" t="s">
        <v>924</v>
      </c>
      <c r="L79" s="1" t="s">
        <v>924</v>
      </c>
      <c r="M79" s="1" t="s">
        <v>570</v>
      </c>
      <c r="N79" s="1" t="s">
        <v>570</v>
      </c>
      <c r="O79" s="1" t="s">
        <v>571</v>
      </c>
      <c r="P79" s="1" t="s">
        <v>572</v>
      </c>
      <c r="Q79" s="1" t="s">
        <v>925</v>
      </c>
      <c r="R79" s="1" t="s">
        <v>574</v>
      </c>
      <c r="S79" s="1" t="s">
        <v>575</v>
      </c>
      <c r="T79" s="1" t="s">
        <v>576</v>
      </c>
    </row>
    <row r="80" s="1" customFormat="1" spans="1:20">
      <c r="A80" s="3">
        <v>17375995007</v>
      </c>
      <c r="B80" s="1" t="s">
        <v>581</v>
      </c>
      <c r="C80" s="1" t="s">
        <v>926</v>
      </c>
      <c r="D80" s="1" t="s">
        <v>858</v>
      </c>
      <c r="E80" s="1" t="s">
        <v>927</v>
      </c>
      <c r="F80" s="1" t="s">
        <v>582</v>
      </c>
      <c r="G80" s="1" t="s">
        <v>589</v>
      </c>
      <c r="H80" s="1" t="s">
        <v>567</v>
      </c>
      <c r="I80" s="1" t="s">
        <v>928</v>
      </c>
      <c r="J80" s="1" t="s">
        <v>569</v>
      </c>
      <c r="K80" s="1" t="s">
        <v>928</v>
      </c>
      <c r="L80" s="1" t="s">
        <v>928</v>
      </c>
      <c r="M80" s="1" t="s">
        <v>570</v>
      </c>
      <c r="N80" s="1" t="s">
        <v>570</v>
      </c>
      <c r="O80" s="1" t="s">
        <v>571</v>
      </c>
      <c r="P80" s="1" t="s">
        <v>572</v>
      </c>
      <c r="Q80" s="1" t="s">
        <v>929</v>
      </c>
      <c r="R80" s="1" t="s">
        <v>574</v>
      </c>
      <c r="S80" s="1" t="s">
        <v>575</v>
      </c>
      <c r="T80" s="1" t="s">
        <v>576</v>
      </c>
    </row>
    <row r="81" s="1" customFormat="1" spans="1:20">
      <c r="A81" s="3">
        <v>17376311828</v>
      </c>
      <c r="B81" s="1" t="s">
        <v>581</v>
      </c>
      <c r="C81" s="1" t="s">
        <v>930</v>
      </c>
      <c r="D81" s="1" t="s">
        <v>772</v>
      </c>
      <c r="E81" s="1" t="s">
        <v>931</v>
      </c>
      <c r="F81" s="1" t="s">
        <v>590</v>
      </c>
      <c r="G81" s="1" t="s">
        <v>647</v>
      </c>
      <c r="H81" s="1" t="s">
        <v>567</v>
      </c>
      <c r="I81" s="1" t="s">
        <v>932</v>
      </c>
      <c r="J81" s="1" t="s">
        <v>569</v>
      </c>
      <c r="K81" s="1" t="s">
        <v>932</v>
      </c>
      <c r="L81" s="1" t="s">
        <v>932</v>
      </c>
      <c r="M81" s="1" t="s">
        <v>570</v>
      </c>
      <c r="N81" s="1" t="s">
        <v>570</v>
      </c>
      <c r="O81" s="1" t="s">
        <v>571</v>
      </c>
      <c r="P81" s="1" t="s">
        <v>572</v>
      </c>
      <c r="Q81" s="1" t="s">
        <v>933</v>
      </c>
      <c r="R81" s="1" t="s">
        <v>574</v>
      </c>
      <c r="S81" s="1" t="s">
        <v>575</v>
      </c>
      <c r="T81" s="1" t="s">
        <v>576</v>
      </c>
    </row>
    <row r="82" s="1" customFormat="1" spans="1:20">
      <c r="A82" s="3">
        <v>17377089217</v>
      </c>
      <c r="B82" s="1" t="s">
        <v>582</v>
      </c>
      <c r="C82" s="1" t="s">
        <v>934</v>
      </c>
      <c r="D82" s="1" t="s">
        <v>786</v>
      </c>
      <c r="E82" s="1" t="s">
        <v>935</v>
      </c>
      <c r="F82" s="1" t="s">
        <v>582</v>
      </c>
      <c r="G82" s="1" t="s">
        <v>590</v>
      </c>
      <c r="H82" s="1" t="s">
        <v>567</v>
      </c>
      <c r="I82" s="1" t="s">
        <v>936</v>
      </c>
      <c r="J82" s="1" t="s">
        <v>569</v>
      </c>
      <c r="K82" s="1" t="s">
        <v>936</v>
      </c>
      <c r="L82" s="1" t="s">
        <v>936</v>
      </c>
      <c r="M82" s="1" t="s">
        <v>570</v>
      </c>
      <c r="N82" s="1" t="s">
        <v>570</v>
      </c>
      <c r="O82" s="1" t="s">
        <v>571</v>
      </c>
      <c r="P82" s="1" t="s">
        <v>572</v>
      </c>
      <c r="Q82" s="1" t="s">
        <v>937</v>
      </c>
      <c r="R82" s="1" t="s">
        <v>574</v>
      </c>
      <c r="S82" s="1" t="s">
        <v>575</v>
      </c>
      <c r="T82" s="1" t="s">
        <v>576</v>
      </c>
    </row>
    <row r="83" s="1" customFormat="1" spans="1:20">
      <c r="A83" s="3">
        <v>17377632198</v>
      </c>
      <c r="B83" s="1" t="s">
        <v>582</v>
      </c>
      <c r="C83" s="1" t="s">
        <v>938</v>
      </c>
      <c r="D83" s="1" t="s">
        <v>858</v>
      </c>
      <c r="E83" s="1" t="s">
        <v>939</v>
      </c>
      <c r="F83" s="1" t="s">
        <v>582</v>
      </c>
      <c r="G83" s="1" t="s">
        <v>589</v>
      </c>
      <c r="H83" s="1" t="s">
        <v>567</v>
      </c>
      <c r="I83" s="1" t="s">
        <v>940</v>
      </c>
      <c r="J83" s="1" t="s">
        <v>569</v>
      </c>
      <c r="K83" s="1" t="s">
        <v>940</v>
      </c>
      <c r="L83" s="1" t="s">
        <v>940</v>
      </c>
      <c r="M83" s="1" t="s">
        <v>570</v>
      </c>
      <c r="N83" s="1" t="s">
        <v>570</v>
      </c>
      <c r="O83" s="1" t="s">
        <v>571</v>
      </c>
      <c r="P83" s="1" t="s">
        <v>572</v>
      </c>
      <c r="Q83" s="1" t="s">
        <v>941</v>
      </c>
      <c r="R83" s="1" t="s">
        <v>574</v>
      </c>
      <c r="S83" s="1" t="s">
        <v>575</v>
      </c>
      <c r="T83" s="1" t="s">
        <v>576</v>
      </c>
    </row>
    <row r="84" s="1" customFormat="1" spans="1:20">
      <c r="A84" s="3">
        <v>17377829075</v>
      </c>
      <c r="B84" s="1" t="s">
        <v>582</v>
      </c>
      <c r="C84" s="1" t="s">
        <v>942</v>
      </c>
      <c r="D84" s="1" t="s">
        <v>666</v>
      </c>
      <c r="E84" s="1" t="s">
        <v>943</v>
      </c>
      <c r="F84" s="1" t="s">
        <v>582</v>
      </c>
      <c r="G84" s="1" t="s">
        <v>589</v>
      </c>
      <c r="H84" s="1" t="s">
        <v>567</v>
      </c>
      <c r="I84" s="1" t="s">
        <v>944</v>
      </c>
      <c r="J84" s="1" t="s">
        <v>569</v>
      </c>
      <c r="K84" s="1" t="s">
        <v>944</v>
      </c>
      <c r="L84" s="1" t="s">
        <v>944</v>
      </c>
      <c r="M84" s="1" t="s">
        <v>570</v>
      </c>
      <c r="N84" s="1" t="s">
        <v>570</v>
      </c>
      <c r="O84" s="1" t="s">
        <v>571</v>
      </c>
      <c r="P84" s="1" t="s">
        <v>572</v>
      </c>
      <c r="Q84" s="1" t="s">
        <v>945</v>
      </c>
      <c r="R84" s="1" t="s">
        <v>574</v>
      </c>
      <c r="S84" s="1" t="s">
        <v>575</v>
      </c>
      <c r="T84" s="1" t="s">
        <v>576</v>
      </c>
    </row>
    <row r="85" s="1" customFormat="1" spans="1:20">
      <c r="A85" s="3">
        <v>17377860144</v>
      </c>
      <c r="B85" s="1" t="s">
        <v>582</v>
      </c>
      <c r="C85" s="1" t="s">
        <v>946</v>
      </c>
      <c r="D85" s="1" t="s">
        <v>858</v>
      </c>
      <c r="E85" s="1" t="s">
        <v>939</v>
      </c>
      <c r="F85" s="1" t="s">
        <v>589</v>
      </c>
      <c r="G85" s="1" t="s">
        <v>590</v>
      </c>
      <c r="H85" s="1" t="s">
        <v>567</v>
      </c>
      <c r="I85" s="1" t="s">
        <v>947</v>
      </c>
      <c r="J85" s="1" t="s">
        <v>569</v>
      </c>
      <c r="K85" s="1" t="s">
        <v>947</v>
      </c>
      <c r="L85" s="1" t="s">
        <v>947</v>
      </c>
      <c r="M85" s="1" t="s">
        <v>570</v>
      </c>
      <c r="N85" s="1" t="s">
        <v>570</v>
      </c>
      <c r="O85" s="1" t="s">
        <v>571</v>
      </c>
      <c r="P85" s="1" t="s">
        <v>572</v>
      </c>
      <c r="Q85" s="1" t="s">
        <v>948</v>
      </c>
      <c r="R85" s="1" t="s">
        <v>574</v>
      </c>
      <c r="S85" s="1" t="s">
        <v>575</v>
      </c>
      <c r="T85" s="1" t="s">
        <v>576</v>
      </c>
    </row>
    <row r="86" s="1" customFormat="1" spans="1:20">
      <c r="A86" s="3">
        <v>17381972759</v>
      </c>
      <c r="B86" s="1" t="s">
        <v>582</v>
      </c>
      <c r="C86" s="1" t="s">
        <v>949</v>
      </c>
      <c r="D86" s="1" t="s">
        <v>666</v>
      </c>
      <c r="E86" s="1" t="s">
        <v>950</v>
      </c>
      <c r="F86" s="1" t="s">
        <v>582</v>
      </c>
      <c r="G86" s="1" t="s">
        <v>589</v>
      </c>
      <c r="H86" s="1" t="s">
        <v>567</v>
      </c>
      <c r="I86" s="1" t="s">
        <v>951</v>
      </c>
      <c r="J86" s="1" t="s">
        <v>569</v>
      </c>
      <c r="K86" s="1" t="s">
        <v>951</v>
      </c>
      <c r="L86" s="1" t="s">
        <v>951</v>
      </c>
      <c r="M86" s="1" t="s">
        <v>570</v>
      </c>
      <c r="N86" s="1" t="s">
        <v>570</v>
      </c>
      <c r="O86" s="1" t="s">
        <v>571</v>
      </c>
      <c r="P86" s="1" t="s">
        <v>572</v>
      </c>
      <c r="Q86" s="1" t="s">
        <v>952</v>
      </c>
      <c r="R86" s="1" t="s">
        <v>574</v>
      </c>
      <c r="S86" s="1" t="s">
        <v>575</v>
      </c>
      <c r="T86" s="1" t="s">
        <v>576</v>
      </c>
    </row>
    <row r="87" s="1" customFormat="1" spans="1:20">
      <c r="A87" s="3">
        <v>17382018221</v>
      </c>
      <c r="B87" s="1" t="s">
        <v>582</v>
      </c>
      <c r="C87" s="1" t="s">
        <v>953</v>
      </c>
      <c r="D87" s="1" t="s">
        <v>666</v>
      </c>
      <c r="E87" s="1" t="s">
        <v>954</v>
      </c>
      <c r="F87" s="1" t="s">
        <v>582</v>
      </c>
      <c r="G87" s="1" t="s">
        <v>589</v>
      </c>
      <c r="H87" s="1" t="s">
        <v>567</v>
      </c>
      <c r="I87" s="1" t="s">
        <v>944</v>
      </c>
      <c r="J87" s="1" t="s">
        <v>569</v>
      </c>
      <c r="K87" s="1" t="s">
        <v>944</v>
      </c>
      <c r="L87" s="1" t="s">
        <v>944</v>
      </c>
      <c r="M87" s="1" t="s">
        <v>570</v>
      </c>
      <c r="N87" s="1" t="s">
        <v>570</v>
      </c>
      <c r="O87" s="1" t="s">
        <v>571</v>
      </c>
      <c r="P87" s="1" t="s">
        <v>572</v>
      </c>
      <c r="Q87" s="1" t="s">
        <v>955</v>
      </c>
      <c r="R87" s="1" t="s">
        <v>574</v>
      </c>
      <c r="S87" s="1" t="s">
        <v>575</v>
      </c>
      <c r="T87" s="1" t="s">
        <v>576</v>
      </c>
    </row>
    <row r="88" s="1" customFormat="1" spans="1:20">
      <c r="A88" s="3">
        <v>17382930095</v>
      </c>
      <c r="B88" s="1" t="s">
        <v>582</v>
      </c>
      <c r="C88" s="1" t="s">
        <v>956</v>
      </c>
      <c r="D88" s="1" t="s">
        <v>957</v>
      </c>
      <c r="E88" s="1" t="s">
        <v>958</v>
      </c>
      <c r="F88" s="1" t="s">
        <v>582</v>
      </c>
      <c r="G88" s="1" t="s">
        <v>589</v>
      </c>
      <c r="H88" s="1" t="s">
        <v>567</v>
      </c>
      <c r="I88" s="1" t="s">
        <v>959</v>
      </c>
      <c r="J88" s="1" t="s">
        <v>569</v>
      </c>
      <c r="K88" s="1" t="s">
        <v>959</v>
      </c>
      <c r="L88" s="1" t="s">
        <v>959</v>
      </c>
      <c r="M88" s="1" t="s">
        <v>570</v>
      </c>
      <c r="N88" s="1" t="s">
        <v>570</v>
      </c>
      <c r="O88" s="1" t="s">
        <v>571</v>
      </c>
      <c r="P88" s="1" t="s">
        <v>572</v>
      </c>
      <c r="Q88" s="1" t="s">
        <v>960</v>
      </c>
      <c r="R88" s="1" t="s">
        <v>574</v>
      </c>
      <c r="S88" s="1" t="s">
        <v>575</v>
      </c>
      <c r="T88" s="1" t="s">
        <v>576</v>
      </c>
    </row>
    <row r="89" s="1" customFormat="1" spans="1:20">
      <c r="A89" s="3">
        <v>17383232014</v>
      </c>
      <c r="B89" s="1" t="s">
        <v>582</v>
      </c>
      <c r="C89" s="1" t="s">
        <v>961</v>
      </c>
      <c r="D89" s="1" t="s">
        <v>730</v>
      </c>
      <c r="E89" s="1" t="s">
        <v>962</v>
      </c>
      <c r="F89" s="1" t="s">
        <v>582</v>
      </c>
      <c r="G89" s="1" t="s">
        <v>589</v>
      </c>
      <c r="H89" s="1" t="s">
        <v>567</v>
      </c>
      <c r="I89" s="1" t="s">
        <v>963</v>
      </c>
      <c r="J89" s="1" t="s">
        <v>569</v>
      </c>
      <c r="K89" s="1" t="s">
        <v>963</v>
      </c>
      <c r="L89" s="1" t="s">
        <v>963</v>
      </c>
      <c r="M89" s="1" t="s">
        <v>570</v>
      </c>
      <c r="N89" s="1" t="s">
        <v>570</v>
      </c>
      <c r="O89" s="1" t="s">
        <v>571</v>
      </c>
      <c r="P89" s="1" t="s">
        <v>572</v>
      </c>
      <c r="Q89" s="1" t="s">
        <v>964</v>
      </c>
      <c r="R89" s="1" t="s">
        <v>574</v>
      </c>
      <c r="S89" s="1" t="s">
        <v>575</v>
      </c>
      <c r="T89" s="1" t="s">
        <v>576</v>
      </c>
    </row>
    <row r="90" s="1" customFormat="1" spans="1:20">
      <c r="A90" s="3">
        <v>17386051890</v>
      </c>
      <c r="B90" s="1" t="s">
        <v>589</v>
      </c>
      <c r="C90" s="1" t="s">
        <v>965</v>
      </c>
      <c r="D90" s="1" t="s">
        <v>966</v>
      </c>
      <c r="E90" s="1" t="s">
        <v>967</v>
      </c>
      <c r="F90" s="1" t="s">
        <v>590</v>
      </c>
      <c r="G90" s="1" t="s">
        <v>647</v>
      </c>
      <c r="H90" s="1" t="s">
        <v>567</v>
      </c>
      <c r="I90" s="1" t="s">
        <v>968</v>
      </c>
      <c r="J90" s="1" t="s">
        <v>569</v>
      </c>
      <c r="K90" s="1" t="s">
        <v>968</v>
      </c>
      <c r="L90" s="1" t="s">
        <v>968</v>
      </c>
      <c r="M90" s="1" t="s">
        <v>570</v>
      </c>
      <c r="N90" s="1" t="s">
        <v>570</v>
      </c>
      <c r="O90" s="1" t="s">
        <v>571</v>
      </c>
      <c r="P90" s="1" t="s">
        <v>572</v>
      </c>
      <c r="Q90" s="1" t="s">
        <v>969</v>
      </c>
      <c r="R90" s="1" t="s">
        <v>574</v>
      </c>
      <c r="S90" s="1" t="s">
        <v>575</v>
      </c>
      <c r="T90" s="1" t="s">
        <v>576</v>
      </c>
    </row>
    <row r="91" s="1" customFormat="1" spans="1:20">
      <c r="A91" s="3">
        <v>17386075213</v>
      </c>
      <c r="B91" s="1" t="s">
        <v>589</v>
      </c>
      <c r="C91" s="1" t="s">
        <v>970</v>
      </c>
      <c r="D91" s="1" t="s">
        <v>971</v>
      </c>
      <c r="E91" s="1" t="s">
        <v>972</v>
      </c>
      <c r="F91" s="1" t="s">
        <v>589</v>
      </c>
      <c r="G91" s="1" t="s">
        <v>590</v>
      </c>
      <c r="H91" s="1" t="s">
        <v>567</v>
      </c>
      <c r="I91" s="1" t="s">
        <v>973</v>
      </c>
      <c r="J91" s="1" t="s">
        <v>569</v>
      </c>
      <c r="K91" s="1" t="s">
        <v>973</v>
      </c>
      <c r="L91" s="1" t="s">
        <v>973</v>
      </c>
      <c r="M91" s="1" t="s">
        <v>570</v>
      </c>
      <c r="N91" s="1" t="s">
        <v>570</v>
      </c>
      <c r="O91" s="1" t="s">
        <v>571</v>
      </c>
      <c r="P91" s="1" t="s">
        <v>572</v>
      </c>
      <c r="Q91" s="1" t="s">
        <v>974</v>
      </c>
      <c r="R91" s="1" t="s">
        <v>574</v>
      </c>
      <c r="S91" s="1" t="s">
        <v>575</v>
      </c>
      <c r="T91" s="1" t="s">
        <v>576</v>
      </c>
    </row>
    <row r="92" s="1" customFormat="1" spans="1:20">
      <c r="A92" s="3">
        <v>17410650000</v>
      </c>
      <c r="B92" s="1" t="s">
        <v>589</v>
      </c>
      <c r="C92" s="1" t="s">
        <v>975</v>
      </c>
      <c r="D92" s="1" t="s">
        <v>772</v>
      </c>
      <c r="E92" s="1" t="s">
        <v>976</v>
      </c>
      <c r="F92" s="1" t="s">
        <v>589</v>
      </c>
      <c r="G92" s="1" t="s">
        <v>590</v>
      </c>
      <c r="H92" s="1" t="s">
        <v>567</v>
      </c>
      <c r="I92" s="1" t="s">
        <v>977</v>
      </c>
      <c r="J92" s="1" t="s">
        <v>569</v>
      </c>
      <c r="K92" s="1" t="s">
        <v>977</v>
      </c>
      <c r="L92" s="1" t="s">
        <v>977</v>
      </c>
      <c r="M92" s="1" t="s">
        <v>570</v>
      </c>
      <c r="N92" s="1" t="s">
        <v>570</v>
      </c>
      <c r="O92" s="1" t="s">
        <v>571</v>
      </c>
      <c r="P92" s="1" t="s">
        <v>572</v>
      </c>
      <c r="Q92" s="1" t="s">
        <v>978</v>
      </c>
      <c r="R92" s="1" t="s">
        <v>574</v>
      </c>
      <c r="S92" s="1" t="s">
        <v>575</v>
      </c>
      <c r="T92" s="1" t="s">
        <v>576</v>
      </c>
    </row>
    <row r="93" s="1" customFormat="1" spans="1:20">
      <c r="A93" s="3">
        <v>17412292293</v>
      </c>
      <c r="B93" s="1" t="s">
        <v>589</v>
      </c>
      <c r="C93" s="1" t="s">
        <v>979</v>
      </c>
      <c r="D93" s="1" t="s">
        <v>786</v>
      </c>
      <c r="E93" s="1" t="s">
        <v>980</v>
      </c>
      <c r="F93" s="1" t="s">
        <v>589</v>
      </c>
      <c r="G93" s="1" t="s">
        <v>590</v>
      </c>
      <c r="H93" s="1" t="s">
        <v>567</v>
      </c>
      <c r="I93" s="1" t="s">
        <v>803</v>
      </c>
      <c r="J93" s="1" t="s">
        <v>569</v>
      </c>
      <c r="K93" s="1" t="s">
        <v>803</v>
      </c>
      <c r="L93" s="1" t="s">
        <v>803</v>
      </c>
      <c r="M93" s="1" t="s">
        <v>570</v>
      </c>
      <c r="N93" s="1" t="s">
        <v>570</v>
      </c>
      <c r="O93" s="1" t="s">
        <v>571</v>
      </c>
      <c r="P93" s="1" t="s">
        <v>572</v>
      </c>
      <c r="Q93" s="1" t="s">
        <v>981</v>
      </c>
      <c r="R93" s="1" t="s">
        <v>574</v>
      </c>
      <c r="S93" s="1" t="s">
        <v>575</v>
      </c>
      <c r="T93" s="1" t="s">
        <v>576</v>
      </c>
    </row>
    <row r="94" s="1" customFormat="1" spans="1:20">
      <c r="A94" s="3">
        <v>17412585359</v>
      </c>
      <c r="B94" s="1" t="s">
        <v>589</v>
      </c>
      <c r="C94" s="1" t="s">
        <v>982</v>
      </c>
      <c r="D94" s="1" t="s">
        <v>772</v>
      </c>
      <c r="E94" s="1" t="s">
        <v>983</v>
      </c>
      <c r="F94" s="1" t="s">
        <v>590</v>
      </c>
      <c r="G94" s="1" t="s">
        <v>647</v>
      </c>
      <c r="H94" s="1" t="s">
        <v>567</v>
      </c>
      <c r="I94" s="1" t="s">
        <v>977</v>
      </c>
      <c r="J94" s="1" t="s">
        <v>569</v>
      </c>
      <c r="K94" s="1" t="s">
        <v>977</v>
      </c>
      <c r="L94" s="1" t="s">
        <v>977</v>
      </c>
      <c r="M94" s="1" t="s">
        <v>570</v>
      </c>
      <c r="N94" s="1" t="s">
        <v>570</v>
      </c>
      <c r="O94" s="1" t="s">
        <v>571</v>
      </c>
      <c r="P94" s="1" t="s">
        <v>572</v>
      </c>
      <c r="Q94" s="1" t="s">
        <v>984</v>
      </c>
      <c r="R94" s="1" t="s">
        <v>574</v>
      </c>
      <c r="S94" s="1" t="s">
        <v>575</v>
      </c>
      <c r="T94" s="1" t="s">
        <v>576</v>
      </c>
    </row>
    <row r="95" s="1" customFormat="1" spans="1:20">
      <c r="A95" s="3">
        <v>17420729553</v>
      </c>
      <c r="B95" s="1" t="s">
        <v>590</v>
      </c>
      <c r="C95" s="1" t="s">
        <v>985</v>
      </c>
      <c r="D95" s="1" t="s">
        <v>772</v>
      </c>
      <c r="E95" s="1" t="s">
        <v>986</v>
      </c>
      <c r="F95" s="1" t="s">
        <v>590</v>
      </c>
      <c r="G95" s="1" t="s">
        <v>647</v>
      </c>
      <c r="H95" s="1" t="s">
        <v>567</v>
      </c>
      <c r="I95" s="1" t="s">
        <v>987</v>
      </c>
      <c r="J95" s="1" t="s">
        <v>569</v>
      </c>
      <c r="K95" s="1" t="s">
        <v>987</v>
      </c>
      <c r="L95" s="1" t="s">
        <v>987</v>
      </c>
      <c r="M95" s="1" t="s">
        <v>570</v>
      </c>
      <c r="N95" s="1" t="s">
        <v>570</v>
      </c>
      <c r="O95" s="1" t="s">
        <v>571</v>
      </c>
      <c r="P95" s="1" t="s">
        <v>572</v>
      </c>
      <c r="Q95" s="1" t="s">
        <v>988</v>
      </c>
      <c r="R95" s="1" t="s">
        <v>574</v>
      </c>
      <c r="S95" s="1" t="s">
        <v>575</v>
      </c>
      <c r="T95" s="1" t="s">
        <v>576</v>
      </c>
    </row>
    <row r="96" s="1" customFormat="1" spans="1:20">
      <c r="A96" s="3">
        <v>17421456382</v>
      </c>
      <c r="B96" s="1" t="s">
        <v>590</v>
      </c>
      <c r="C96" s="1" t="s">
        <v>989</v>
      </c>
      <c r="D96" s="1" t="s">
        <v>660</v>
      </c>
      <c r="E96" s="1" t="s">
        <v>990</v>
      </c>
      <c r="F96" s="1" t="s">
        <v>590</v>
      </c>
      <c r="G96" s="1" t="s">
        <v>647</v>
      </c>
      <c r="H96" s="1" t="s">
        <v>567</v>
      </c>
      <c r="I96" s="1" t="s">
        <v>991</v>
      </c>
      <c r="J96" s="1" t="s">
        <v>569</v>
      </c>
      <c r="K96" s="1" t="s">
        <v>991</v>
      </c>
      <c r="L96" s="1" t="s">
        <v>991</v>
      </c>
      <c r="M96" s="1" t="s">
        <v>570</v>
      </c>
      <c r="N96" s="1" t="s">
        <v>570</v>
      </c>
      <c r="O96" s="1" t="s">
        <v>571</v>
      </c>
      <c r="P96" s="1" t="s">
        <v>572</v>
      </c>
      <c r="Q96" s="1" t="s">
        <v>992</v>
      </c>
      <c r="R96" s="1" t="s">
        <v>574</v>
      </c>
      <c r="S96" s="1" t="s">
        <v>575</v>
      </c>
      <c r="T96" s="1" t="s">
        <v>576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2022-02-21T03:09:14Z</dcterms:created>
  <dcterms:modified xsi:type="dcterms:W3CDTF">2022-02-21T03:17:34Z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7C1F57E3854E40D491B4D235CE3A1703</vt:lpwstr>
  </property>
  <property fmtid="{D5CDD505-2E9C-101B-9397-08002B2CF9AE}" pid="3" name="KSOProductBuildVer">
    <vt:lpwstr>2052-11.1.0.11294</vt:lpwstr>
  </property>
</Properties>
</file>