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对账!$1:$108</definedName>
  </definedNames>
  <calcPr calcId="144525"/>
</workbook>
</file>

<file path=xl/sharedStrings.xml><?xml version="1.0" encoding="utf-8"?>
<sst xmlns="http://schemas.openxmlformats.org/spreadsheetml/2006/main" count="3279" uniqueCount="829">
  <si>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</si>
  <si>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</si>
  <si>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</si>
  <si>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</si>
  <si>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</si>
  <si>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</si>
  <si>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</si>
  <si>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</si>
  <si>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</si>
  <si>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</si>
  <si>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</si>
  <si>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</si>
  <si>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</si>
  <si>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</si>
  <si>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</si>
  <si>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</si>
  <si>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</si>
  <si>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</si>
  <si>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</si>
  <si>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</si>
  <si>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</si>
  <si>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</si>
  <si>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</si>
  <si>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</si>
  <si>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</si>
  <si>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17172520385	</t>
  </si>
  <si>
    <t>Ctrip</t>
  </si>
  <si>
    <t>正常</t>
  </si>
  <si>
    <t>[启东]城市便捷酒店(启东人民中路店)(68326411)</t>
  </si>
  <si>
    <t>标准大床房&lt;2人入住&gt;&lt;早餐&gt;</t>
  </si>
  <si>
    <t>CNY</t>
  </si>
  <si>
    <t>王宇</t>
  </si>
  <si>
    <t>CA13744220219CNY</t>
  </si>
  <si>
    <t>未提现</t>
  </si>
  <si>
    <t>携程开票</t>
  </si>
  <si>
    <t xml:space="preserve">	</t>
  </si>
  <si>
    <t xml:space="preserve">17226903631	</t>
  </si>
  <si>
    <t>[杭州]杭州湘湖逍遥庄园(68611444)</t>
  </si>
  <si>
    <t>逍遥湖景大床房&lt;2人入住&gt;&lt;早餐&gt;</t>
  </si>
  <si>
    <t>余成超</t>
  </si>
  <si>
    <t xml:space="preserve">2201240032	</t>
  </si>
  <si>
    <t xml:space="preserve">17241282023	</t>
  </si>
  <si>
    <t>[三亚]格林豪泰(三亚亚龙湾千古情店)(80249878)</t>
  </si>
  <si>
    <t>标准间&lt;2人入住&gt;</t>
  </si>
  <si>
    <t>左旋</t>
  </si>
  <si>
    <t xml:space="preserve">2409535	</t>
  </si>
  <si>
    <t xml:space="preserve">(GRT)74653374;	</t>
  </si>
  <si>
    <t xml:space="preserve">17255500087	</t>
  </si>
  <si>
    <t>[台北]台北首都大饭店-松山馆(Capital Hotel Songshan)(80941602)</t>
  </si>
  <si>
    <t>不指定房型&lt;2人入住&gt;&lt;早餐&gt;</t>
  </si>
  <si>
    <t>SITI/MUNAWAROH,SITI/MUNAWAROH</t>
  </si>
  <si>
    <t xml:space="preserve">17258356801	</t>
  </si>
  <si>
    <t>[昆明]全季酒店(昆明长水国际机场店)(80246292)</t>
  </si>
  <si>
    <t>高级大床房&lt;2人入住&gt;</t>
  </si>
  <si>
    <t>贺莹莹</t>
  </si>
  <si>
    <t xml:space="preserve">2410938	</t>
  </si>
  <si>
    <t xml:space="preserve">R6502111076276068001	</t>
  </si>
  <si>
    <t>退单</t>
  </si>
  <si>
    <t>取消</t>
  </si>
  <si>
    <t xml:space="preserve">17263263446	</t>
  </si>
  <si>
    <t>[香港]康境酒店(The OTTO Hotel)(80243656)</t>
  </si>
  <si>
    <t>标准双床间&lt;2人入住&gt;</t>
  </si>
  <si>
    <t>SHEK/Tsz Ching,SHEK/Tsz Ching</t>
  </si>
  <si>
    <t xml:space="preserve">2411376	</t>
  </si>
  <si>
    <t xml:space="preserve">17263356867	</t>
  </si>
  <si>
    <t>[成都]城市便捷酒店(西华大学红光大道店)(80250558)</t>
  </si>
  <si>
    <t>标准大床房&lt;2人入住&gt;</t>
  </si>
  <si>
    <t>李建国</t>
  </si>
  <si>
    <t xml:space="preserve">17263793641	</t>
  </si>
  <si>
    <t>高级双床间&lt;2人入住&gt;</t>
  </si>
  <si>
    <t>Ng/Wing Hin</t>
  </si>
  <si>
    <t xml:space="preserve">17265154511	</t>
  </si>
  <si>
    <t>[沈阳]沈阳世茂希尔顿酒店(81210137)</t>
  </si>
  <si>
    <t>无障碍房&lt;2人入住&gt;</t>
  </si>
  <si>
    <t>艾妮</t>
  </si>
  <si>
    <t xml:space="preserve">17265664743	</t>
  </si>
  <si>
    <t>[广州]广东迎宾馆(68606999)</t>
  </si>
  <si>
    <t>碧海楼岭南大床房&lt;2人入住&gt;</t>
  </si>
  <si>
    <t>蔡纳雄</t>
  </si>
  <si>
    <t xml:space="preserve">F22B020010	</t>
  </si>
  <si>
    <t xml:space="preserve">17265678259	</t>
  </si>
  <si>
    <t>[北京]IU酒店(北京科技大学北沙滩地铁站店)(76423426)</t>
  </si>
  <si>
    <t>小U超级大床房&lt;2人入住&gt;</t>
  </si>
  <si>
    <t>厚盾</t>
  </si>
  <si>
    <t xml:space="preserve">104224116154	</t>
  </si>
  <si>
    <t xml:space="preserve">17270467354	</t>
  </si>
  <si>
    <t>Lee/Han hwa,Lee/Han hwa</t>
  </si>
  <si>
    <t xml:space="preserve">2412001	</t>
  </si>
  <si>
    <t xml:space="preserve">17270770243	</t>
  </si>
  <si>
    <t>[南投]南投埔里鲤鱼潭天水莲大饭店(Lakeside Resort)(81210389)</t>
  </si>
  <si>
    <t>浪漫双人房&lt;2人入住&gt;&lt;早餐&gt;</t>
  </si>
  <si>
    <t>Yao-Tsu/Yang,Yao-Tsu/Yang</t>
  </si>
  <si>
    <t xml:space="preserve">4835	</t>
  </si>
  <si>
    <t xml:space="preserve">17270864445	</t>
  </si>
  <si>
    <t>[香港]香港逸东酒店(Eaton HK)(76478799)</t>
  </si>
  <si>
    <t>逸·雅大床房&lt;2人入住&gt;</t>
  </si>
  <si>
    <t>leung/wan yin</t>
  </si>
  <si>
    <t xml:space="preserve">2412054	</t>
  </si>
  <si>
    <t xml:space="preserve">17271349248	</t>
  </si>
  <si>
    <t>CHOW/TIN LUNG</t>
  </si>
  <si>
    <t xml:space="preserve">2412130	</t>
  </si>
  <si>
    <t xml:space="preserve">17271805364	</t>
  </si>
  <si>
    <t>[西安]汉庭酒店(西安大唐芙蓉园店)(68605709)</t>
  </si>
  <si>
    <t>双床房A&lt;2人入住&gt;</t>
  </si>
  <si>
    <t>王恒,刘铁军</t>
  </si>
  <si>
    <t xml:space="preserve">2412178	</t>
  </si>
  <si>
    <t xml:space="preserve">R7100434076541866001	</t>
  </si>
  <si>
    <t xml:space="preserve">17272166564	</t>
  </si>
  <si>
    <t>Tse/Ting Yan</t>
  </si>
  <si>
    <t xml:space="preserve">2412234	</t>
  </si>
  <si>
    <t xml:space="preserve">17272187475	</t>
  </si>
  <si>
    <t>[香港]香港瑞生尖沙咀酒店(Attitude on Granville)(80243671)</t>
  </si>
  <si>
    <t>Zhou/Xianghong,Yeung/Choiyee</t>
  </si>
  <si>
    <t xml:space="preserve">17272295097	</t>
  </si>
  <si>
    <t>chan/yuchingyuko</t>
  </si>
  <si>
    <t xml:space="preserve">17272402444	</t>
  </si>
  <si>
    <t>ngai/pak kin</t>
  </si>
  <si>
    <t xml:space="preserve">17272445655	</t>
  </si>
  <si>
    <t>Tam/Yuk Sheung</t>
  </si>
  <si>
    <t xml:space="preserve">2412279	</t>
  </si>
  <si>
    <t xml:space="preserve">17272471916	</t>
  </si>
  <si>
    <t>WONG/KA PONG</t>
  </si>
  <si>
    <t xml:space="preserve">17272798324	</t>
  </si>
  <si>
    <t>[香港]珀轩旅馆 · 旺角(Pop Inn ‧ Mong Kok)(80243657)</t>
  </si>
  <si>
    <t>豪华双床房&lt;2人入住&gt;</t>
  </si>
  <si>
    <t>keung/Wang chun</t>
  </si>
  <si>
    <t xml:space="preserve">17272837378	</t>
  </si>
  <si>
    <t>郭磊</t>
  </si>
  <si>
    <t xml:space="preserve">F22B030012	</t>
  </si>
  <si>
    <t xml:space="preserve">17272874787	</t>
  </si>
  <si>
    <t>[香港]香港港岛海逸君绰酒店(Harbour Grand Hong Kong)(77148609)</t>
  </si>
  <si>
    <t>尊贵海景客房&lt;2人入住&gt;</t>
  </si>
  <si>
    <t>Chow/Man Kiu,Kwok /Che Ying</t>
  </si>
  <si>
    <t xml:space="preserve">2412368	</t>
  </si>
  <si>
    <t xml:space="preserve">17273072752	</t>
  </si>
  <si>
    <t>[霸州]格雅酒店(霸州市政府店)(80249997)</t>
  </si>
  <si>
    <t>清馨双床房&lt;2人入住&gt;</t>
  </si>
  <si>
    <t>王洪龙</t>
  </si>
  <si>
    <t xml:space="preserve">17273097061	</t>
  </si>
  <si>
    <t>WAN/YEE YAN</t>
  </si>
  <si>
    <t xml:space="preserve">17273133745	</t>
  </si>
  <si>
    <t>[通海]派酒店(玉溪通海店)(80247321)</t>
  </si>
  <si>
    <t>商务双床房&lt;2人入住&gt;</t>
  </si>
  <si>
    <t>赵桂凤,陈王,赵永祥</t>
  </si>
  <si>
    <t xml:space="preserve">17273139894	</t>
  </si>
  <si>
    <t>[息县]尚客优酒店（息县产业园区店）(80248674)</t>
  </si>
  <si>
    <t>豪华大床房&lt;2人入住&gt;</t>
  </si>
  <si>
    <t>谢城坤</t>
  </si>
  <si>
    <t xml:space="preserve">17273426797	</t>
  </si>
  <si>
    <t>Lui/Chin Hung ,lai/Hoi Tong Melody</t>
  </si>
  <si>
    <t xml:space="preserve">17273483461	</t>
  </si>
  <si>
    <t>逸·尚大床房&lt;2人入住&gt;</t>
  </si>
  <si>
    <t>CHEUNG/WING CHING</t>
  </si>
  <si>
    <t xml:space="preserve">2412431	</t>
  </si>
  <si>
    <t xml:space="preserve">17273489033	</t>
  </si>
  <si>
    <t>[峨眉山]洪雅七里坪智选假日酒店(81209985)</t>
  </si>
  <si>
    <t>曾雪梅</t>
  </si>
  <si>
    <t xml:space="preserve">2412432	</t>
  </si>
  <si>
    <t xml:space="preserve">17273415858	</t>
  </si>
  <si>
    <t>Yeung/Wing Ho</t>
  </si>
  <si>
    <t xml:space="preserve">2412434	</t>
  </si>
  <si>
    <t xml:space="preserve">17273572974	</t>
  </si>
  <si>
    <t>[沛县]喆·啡酒店(沛县新城区九龙城店)(76478694)</t>
  </si>
  <si>
    <t>啡凡体验房&lt;2人入住&gt;</t>
  </si>
  <si>
    <t>陈心辉</t>
  </si>
  <si>
    <t xml:space="preserve">104226109074	</t>
  </si>
  <si>
    <t xml:space="preserve">17273609001	</t>
  </si>
  <si>
    <t>[广州]广州珀丽酒店(76255406)</t>
  </si>
  <si>
    <t>豪华大床房&lt;2人入住&gt;&lt;早餐&gt;</t>
  </si>
  <si>
    <t>谢诗怡</t>
  </si>
  <si>
    <t xml:space="preserve">17273669139	</t>
  </si>
  <si>
    <t>TSANG/HOI YING</t>
  </si>
  <si>
    <t xml:space="preserve">2412456	</t>
  </si>
  <si>
    <t xml:space="preserve">17276948972	</t>
  </si>
  <si>
    <t>Au/Siu Ting</t>
  </si>
  <si>
    <t xml:space="preserve">17277482021	</t>
  </si>
  <si>
    <t>Tam/Kai Sing,Lau/Lai Ching</t>
  </si>
  <si>
    <t xml:space="preserve">17277594046	</t>
  </si>
  <si>
    <t>HUNG/KAI FAI MATHEW</t>
  </si>
  <si>
    <t xml:space="preserve">2412508	</t>
  </si>
  <si>
    <t xml:space="preserve">17278003874	</t>
  </si>
  <si>
    <t>[香港]铜锣湾迷你精品酒店(Mini Hotel Causeway Bay)(80247418)</t>
  </si>
  <si>
    <t>迷你双床房&lt;2人入住&gt;</t>
  </si>
  <si>
    <t>chan/paklong</t>
  </si>
  <si>
    <t xml:space="preserve">17278022013	</t>
  </si>
  <si>
    <t>逸·新大床房&lt;2人入住&gt;</t>
  </si>
  <si>
    <t>LAM/TIN OI LUCIA</t>
  </si>
  <si>
    <t xml:space="preserve">2412547	</t>
  </si>
  <si>
    <t xml:space="preserve">17278154859	</t>
  </si>
  <si>
    <t>HAU/TIM NEI</t>
  </si>
  <si>
    <t xml:space="preserve">2412560	</t>
  </si>
  <si>
    <t xml:space="preserve">17278283182	</t>
  </si>
  <si>
    <t>[响水]格林豪泰(响水高铁站金海长江路店)(80249097)</t>
  </si>
  <si>
    <t>商务套房&lt;2人入住&gt;</t>
  </si>
  <si>
    <t>刘红闪</t>
  </si>
  <si>
    <t xml:space="preserve">(GRT)74755374;	</t>
  </si>
  <si>
    <t xml:space="preserve">17278323778	</t>
  </si>
  <si>
    <t>[广州]广州新珠江大酒店(76295551)</t>
  </si>
  <si>
    <t>杨春发</t>
  </si>
  <si>
    <t xml:space="preserve">17278340317	</t>
  </si>
  <si>
    <t>[大名]格林东方酒店(大名汽车站店)(80244120)</t>
  </si>
  <si>
    <t>东方高级大床房&lt;2人入住&gt;</t>
  </si>
  <si>
    <t>褚萍萍</t>
  </si>
  <si>
    <t xml:space="preserve">17278392824	</t>
  </si>
  <si>
    <t>KAM/HOI YAN</t>
  </si>
  <si>
    <t xml:space="preserve">2412587	</t>
  </si>
  <si>
    <t xml:space="preserve">17278425401	</t>
  </si>
  <si>
    <t>啡凡大床房&lt;2人入住&gt;</t>
  </si>
  <si>
    <t>王斌</t>
  </si>
  <si>
    <t xml:space="preserve">104226682744	</t>
  </si>
  <si>
    <t xml:space="preserve">17278577628	</t>
  </si>
  <si>
    <t>行政大床房&lt;2人入住&gt;</t>
  </si>
  <si>
    <t>许超</t>
  </si>
  <si>
    <t xml:space="preserve">17278714982	</t>
  </si>
  <si>
    <t>WONG/KA WAI</t>
  </si>
  <si>
    <t xml:space="preserve">2412627	</t>
  </si>
  <si>
    <t xml:space="preserve">17278739548	</t>
  </si>
  <si>
    <t>[武汉]城市便捷酒店(武汉后湖大道店)(68346210)</t>
  </si>
  <si>
    <t>高级双床房&lt;2人入住&gt;</t>
  </si>
  <si>
    <t>雷元生,李水平</t>
  </si>
  <si>
    <t xml:space="preserve">2412630	</t>
  </si>
  <si>
    <t xml:space="preserve">17278985745	</t>
  </si>
  <si>
    <t>Lai/Ying Woon</t>
  </si>
  <si>
    <t xml:space="preserve">2412674	</t>
  </si>
  <si>
    <t xml:space="preserve">17279023734	</t>
  </si>
  <si>
    <t>[资兴]城市便捷酒店(资兴东江湖店)(68323925)</t>
  </si>
  <si>
    <t>袁琦</t>
  </si>
  <si>
    <t xml:space="preserve">17279114024	</t>
  </si>
  <si>
    <t>[香港]香港宏基国际宾馆(Bishop Lei International House)(80243577)</t>
  </si>
  <si>
    <t>豪华套房&lt;2人入住&gt;</t>
  </si>
  <si>
    <t>Raquedan/sunshine</t>
  </si>
  <si>
    <t xml:space="preserve">2412690	</t>
  </si>
  <si>
    <t xml:space="preserve">17279169938	</t>
  </si>
  <si>
    <t>高级海景客房&lt;2人入住&gt;</t>
  </si>
  <si>
    <t>CHAN/CHOKEI</t>
  </si>
  <si>
    <t xml:space="preserve">2412698	</t>
  </si>
  <si>
    <t xml:space="preserve">17248831250	</t>
  </si>
  <si>
    <t>[长沙]长沙会展诺富特酒店(80251071)</t>
  </si>
  <si>
    <t>唐甜</t>
  </si>
  <si>
    <t>CA13744220220CNY</t>
  </si>
  <si>
    <t xml:space="preserve">2202040502	</t>
  </si>
  <si>
    <t xml:space="preserve">17234924473	</t>
  </si>
  <si>
    <t>[厦门]厦门海景千禧大酒店(68194086)</t>
  </si>
  <si>
    <t>余亚兰</t>
  </si>
  <si>
    <t xml:space="preserve">1572415	</t>
  </si>
  <si>
    <t xml:space="preserve">17256778677	</t>
  </si>
  <si>
    <t>[高雄]高雄家家小屋(Each Family)(80941761)</t>
  </si>
  <si>
    <t>标准双人房&lt;2人入住&gt;</t>
  </si>
  <si>
    <t>XU/SHICHENG,XU/SHICHENG</t>
  </si>
  <si>
    <t xml:space="preserve">2410678	</t>
  </si>
  <si>
    <t xml:space="preserve">1886909627	</t>
  </si>
  <si>
    <t xml:space="preserve">17258632808	</t>
  </si>
  <si>
    <t>高级大床房&lt;2人入住&gt;&lt;早餐&gt;</t>
  </si>
  <si>
    <t>罗时鹏</t>
  </si>
  <si>
    <t xml:space="preserve">2410996	</t>
  </si>
  <si>
    <t xml:space="preserve">17264981386	</t>
  </si>
  <si>
    <t>[北京]汉庭酒店(北京延庆高塔路店)(80251122)</t>
  </si>
  <si>
    <t>高级大床房A&lt;2人入住&gt;</t>
  </si>
  <si>
    <t>杨磊</t>
  </si>
  <si>
    <t xml:space="preserve">2411708	</t>
  </si>
  <si>
    <t xml:space="preserve">17265240070	</t>
  </si>
  <si>
    <t>[上海]全季酒店(上海金山万达店)(80249550)</t>
  </si>
  <si>
    <t>沙涟漪</t>
  </si>
  <si>
    <t xml:space="preserve">17265241033	</t>
  </si>
  <si>
    <t>[广州]汉庭酒店(广州燕塘地铁站店)(76438854)</t>
  </si>
  <si>
    <t>大床房&lt;2人入住&gt;</t>
  </si>
  <si>
    <t>黄汉伟</t>
  </si>
  <si>
    <t xml:space="preserve">2411743	</t>
  </si>
  <si>
    <t xml:space="preserve">17265518714	</t>
  </si>
  <si>
    <t>[广州]海友酒店(广州岗顶地铁站店)(80247473)</t>
  </si>
  <si>
    <t>零压单床房&lt;2人入住&gt;</t>
  </si>
  <si>
    <t>黄丹纯</t>
  </si>
  <si>
    <t xml:space="preserve">17271730944	</t>
  </si>
  <si>
    <t>袁泽华</t>
  </si>
  <si>
    <t xml:space="preserve">17272095366	</t>
  </si>
  <si>
    <t>楼锐</t>
  </si>
  <si>
    <t xml:space="preserve">2202030001	</t>
  </si>
  <si>
    <t xml:space="preserve">17278062902	</t>
  </si>
  <si>
    <t>[三亚]维也纳酒店(三亚湾店)(68325735)</t>
  </si>
  <si>
    <t>豪华套房&lt;2人入住&gt;&lt;钻石会员&gt;&lt;交叉用户机票，高铁，汽车，船票，用车&gt;</t>
  </si>
  <si>
    <t>刘丽颖</t>
  </si>
  <si>
    <t xml:space="preserve">104226514374	</t>
  </si>
  <si>
    <t xml:space="preserve">17278612875	</t>
  </si>
  <si>
    <t>高级大床房&lt;2人入住&gt;&lt;钻石会员&gt;&lt;交叉用户机票，高铁，汽车，船票，用车&gt;</t>
  </si>
  <si>
    <t>赵灏生</t>
  </si>
  <si>
    <t xml:space="preserve">104226822877-104226822877	</t>
  </si>
  <si>
    <t xml:space="preserve">17279202938	</t>
  </si>
  <si>
    <t>[深圳]汉庭优佳酒店(深圳宝安万达广场店)(80247874)</t>
  </si>
  <si>
    <t>沈芳文</t>
  </si>
  <si>
    <t xml:space="preserve">2412701	</t>
  </si>
  <si>
    <t xml:space="preserve">17280133661	</t>
  </si>
  <si>
    <t>[上饶]贝壳酒店(上饶旭日南大道店)(80249773)</t>
  </si>
  <si>
    <t>徐天仁</t>
  </si>
  <si>
    <t xml:space="preserve">2412821	</t>
  </si>
  <si>
    <t xml:space="preserve">(GRT)74763781	</t>
  </si>
  <si>
    <t xml:space="preserve">17280144639	</t>
  </si>
  <si>
    <t>[濮阳]尚客优连锁酒店(濮阳红星美凯龙店)(82341367)</t>
  </si>
  <si>
    <t>宋磊静</t>
  </si>
  <si>
    <t xml:space="preserve">17280435394	</t>
  </si>
  <si>
    <t>[宁波]宁波逸东豪生大酒店(80244337)</t>
  </si>
  <si>
    <t>行政特色大床房&lt;2人入住&gt;</t>
  </si>
  <si>
    <t>张广宇</t>
  </si>
  <si>
    <t xml:space="preserve">2412853	</t>
  </si>
  <si>
    <t xml:space="preserve">17280451358	</t>
  </si>
  <si>
    <t>[张家港]格林豪泰(张家港塘市镇扬子路店)(68605327)</t>
  </si>
  <si>
    <t>1.8米大床房&lt;2人入住&gt;</t>
  </si>
  <si>
    <t>王婉婉</t>
  </si>
  <si>
    <t xml:space="preserve">2412856	</t>
  </si>
  <si>
    <t xml:space="preserve">(GRT)74765170	</t>
  </si>
  <si>
    <t xml:space="preserve">17280461605	</t>
  </si>
  <si>
    <t>许怀文</t>
  </si>
  <si>
    <t xml:space="preserve">17280605196	</t>
  </si>
  <si>
    <t>LEUNG/KIN PONG</t>
  </si>
  <si>
    <t xml:space="preserve">2412869	</t>
  </si>
  <si>
    <t xml:space="preserve">17280705195	</t>
  </si>
  <si>
    <t>豪华双床房&lt;2人入住&gt;&lt;钻石会员&gt;&lt;交叉用户机票，高铁，汽车，船票，用车&gt;</t>
  </si>
  <si>
    <t>姚文</t>
  </si>
  <si>
    <t xml:space="preserve">2412873	</t>
  </si>
  <si>
    <t xml:space="preserve">17280732216	</t>
  </si>
  <si>
    <t>[启东]格林豪泰(启东滨海工业园区南海路店)(80245890)</t>
  </si>
  <si>
    <t>石南荣</t>
  </si>
  <si>
    <t xml:space="preserve">2412882	</t>
  </si>
  <si>
    <t xml:space="preserve">17281456339	</t>
  </si>
  <si>
    <t>[宝应]格林豪泰(宝应安宜南路店)(77171997)</t>
  </si>
  <si>
    <t>1.8米大床房&lt;2人入住&gt;&lt;早餐&gt;</t>
  </si>
  <si>
    <t>郝庆</t>
  </si>
  <si>
    <t xml:space="preserve">17285646593	</t>
  </si>
  <si>
    <t>[null](80246897)</t>
  </si>
  <si>
    <t xml:space="preserve">17285675020	</t>
  </si>
  <si>
    <t>[宿迁]格林豪泰(宿迁义乌商贸城富康大道快捷酒店)(76549010)</t>
  </si>
  <si>
    <t>1.5米床大床房&lt;2人入住&gt;</t>
  </si>
  <si>
    <t>夏巧平,夏巧平</t>
  </si>
  <si>
    <t xml:space="preserve">17285724714	</t>
  </si>
  <si>
    <t>[无锡]格林豪泰贝壳酒店(无锡新区鸿山镇商业广场店)(68605110)</t>
  </si>
  <si>
    <t>1.8m大床房&lt;2人入住&gt;</t>
  </si>
  <si>
    <t>贺奎付</t>
  </si>
  <si>
    <t xml:space="preserve">(GRT)74773510;	</t>
  </si>
  <si>
    <t xml:space="preserve">17286135371	</t>
  </si>
  <si>
    <t>[南充]喆啡酒店(南充潆华南路气象公园店)(76478744)</t>
  </si>
  <si>
    <t>醇享生活房&lt;2人入住&gt;&lt;早餐&gt;</t>
  </si>
  <si>
    <t>李邦永</t>
  </si>
  <si>
    <t xml:space="preserve">17286136562	</t>
  </si>
  <si>
    <t>[丰县]骏怡连锁酒店(丰县客运站店)(81209098)</t>
  </si>
  <si>
    <t>精选双床房&lt;2人入住&gt;</t>
  </si>
  <si>
    <t>范兴旺</t>
  </si>
  <si>
    <t xml:space="preserve">17286164851	</t>
  </si>
  <si>
    <t>标准双床房&lt;2人入住&gt;</t>
  </si>
  <si>
    <t>白磊</t>
  </si>
  <si>
    <t xml:space="preserve">17286172204	</t>
  </si>
  <si>
    <t>赵静梅</t>
  </si>
  <si>
    <t xml:space="preserve">17286224425	</t>
  </si>
  <si>
    <t>魏梦黎</t>
  </si>
  <si>
    <t xml:space="preserve">17286697008	</t>
  </si>
  <si>
    <t>[广州]广州白云湖畔酒店(南湖旅游中心店)(80246698)</t>
  </si>
  <si>
    <t>山景房&lt;2人入住&gt;&lt;早餐&gt;</t>
  </si>
  <si>
    <t>汪子涵</t>
  </si>
  <si>
    <t xml:space="preserve">2413109	</t>
  </si>
  <si>
    <t xml:space="preserve">F22B040033	</t>
  </si>
  <si>
    <t xml:space="preserve">17263585663	</t>
  </si>
  <si>
    <t>WONG/YIP KAN</t>
  </si>
  <si>
    <t>CA13744220221CNY</t>
  </si>
  <si>
    <t xml:space="preserve">112623517	</t>
  </si>
  <si>
    <t xml:space="preserve">17265721965	</t>
  </si>
  <si>
    <t>[嘉义县]光影民宿(81210777)</t>
  </si>
  <si>
    <t>标准双人间&lt;2人入住&gt;</t>
  </si>
  <si>
    <t>CHIU/PEI HSUAN,CHIU/PEI HSUAN</t>
  </si>
  <si>
    <t xml:space="preserve">181141	</t>
  </si>
  <si>
    <t xml:space="preserve">17265796295	</t>
  </si>
  <si>
    <t>[昆明]城市便捷酒店（昆明高铁南站大学城店）(68346118)</t>
  </si>
  <si>
    <t>商务双床房&lt;2人入住&gt;&lt;早餐&gt;</t>
  </si>
  <si>
    <t>钟美兴</t>
  </si>
  <si>
    <t xml:space="preserve">17270222813	</t>
  </si>
  <si>
    <t>[香港]香港六国酒店(Gloucester Luk Kwok Hong Kong)(80243566)</t>
  </si>
  <si>
    <t>LAu/Hiu lam,Law/Lai fun</t>
  </si>
  <si>
    <t xml:space="preserve">15074061	</t>
  </si>
  <si>
    <t xml:space="preserve">17271927969	</t>
  </si>
  <si>
    <t>[南京]南京水游城假日酒店(80894785)</t>
  </si>
  <si>
    <t>尊享大床房&lt;2人入住&gt;</t>
  </si>
  <si>
    <t>刘卉</t>
  </si>
  <si>
    <t xml:space="preserve">24034486	</t>
  </si>
  <si>
    <t xml:space="preserve">17280389999	</t>
  </si>
  <si>
    <t>Chun/Ka Ho</t>
  </si>
  <si>
    <t xml:space="preserve">2412848	</t>
  </si>
  <si>
    <t xml:space="preserve">17280747927	</t>
  </si>
  <si>
    <t>[台中]台中日月千禧酒店(Millennium Hotel Taichung)(80942351)</t>
  </si>
  <si>
    <t>日月大床房&lt;2人入住&gt;&lt;早餐&gt;</t>
  </si>
  <si>
    <t>LIU/KAILING</t>
  </si>
  <si>
    <t xml:space="preserve">EXP-1889376698	</t>
  </si>
  <si>
    <t xml:space="preserve">17281443297	</t>
  </si>
  <si>
    <t>[高雄]高雄85璀璨旅店(85 Bright Hotel)(81210331)</t>
  </si>
  <si>
    <t>SU/UEYA</t>
  </si>
  <si>
    <t xml:space="preserve">17287392772	</t>
  </si>
  <si>
    <t>园景双床房(白云楼)&lt;2人入住&gt;</t>
  </si>
  <si>
    <t>詹亚玲</t>
  </si>
  <si>
    <t xml:space="preserve">2413179	</t>
  </si>
  <si>
    <t xml:space="preserve">F22B050012	</t>
  </si>
  <si>
    <t xml:space="preserve">17287575454	</t>
  </si>
  <si>
    <t>行政大床房&lt;2人入住&gt;&lt;钻石会员&gt;&lt;交叉用户机票，高铁，汽车，船票，用车&gt;</t>
  </si>
  <si>
    <t>李甲子</t>
  </si>
  <si>
    <t xml:space="preserve">17287783608	</t>
  </si>
  <si>
    <t>许琬沁</t>
  </si>
  <si>
    <t xml:space="preserve">17287911654	</t>
  </si>
  <si>
    <t>[陇西]骏怡连锁酒店(陇西第一人民医院店)(80248987)</t>
  </si>
  <si>
    <t>梦百合零压舒适大床房&lt;2人入住&gt;&lt;早餐&gt;</t>
  </si>
  <si>
    <t>刘喜平</t>
  </si>
  <si>
    <t xml:space="preserve">17288847092	</t>
  </si>
  <si>
    <t>[分宜]IU酒店(新余分宜商城店)(80248664)</t>
  </si>
  <si>
    <t>小U·超级双床房&lt;2人入住&gt;</t>
  </si>
  <si>
    <t>朱睿馨</t>
  </si>
  <si>
    <t xml:space="preserve">104230015754	</t>
  </si>
  <si>
    <t xml:space="preserve">17288903679	</t>
  </si>
  <si>
    <t>康超龙</t>
  </si>
  <si>
    <t xml:space="preserve">17288944042	</t>
  </si>
  <si>
    <t>[长治]金广快捷酒店(长治八一广场店)(82340635)</t>
  </si>
  <si>
    <t>特价大床房&lt;2人入住&gt;</t>
  </si>
  <si>
    <t>郝永</t>
  </si>
  <si>
    <t xml:space="preserve">104230047494	</t>
  </si>
  <si>
    <t xml:space="preserve">17290075336	</t>
  </si>
  <si>
    <t>程贵君,程诗淇</t>
  </si>
  <si>
    <t xml:space="preserve">17293499811	</t>
  </si>
  <si>
    <t>[汕头]城市便捷酒店(汕头华山路万象城店)(68309147)</t>
  </si>
  <si>
    <t>精选大床房&lt;2人入住&gt;</t>
  </si>
  <si>
    <t>吴智达</t>
  </si>
  <si>
    <t xml:space="preserve">17294077918	</t>
  </si>
  <si>
    <t>[天门]城市便捷酒店（天门东湖万达广场店）(68343375)</t>
  </si>
  <si>
    <t>商务大床房&lt;2人入住&gt;</t>
  </si>
  <si>
    <t>龙罗</t>
  </si>
  <si>
    <t xml:space="preserve">17294398419	</t>
  </si>
  <si>
    <t>[孝昌]城市便捷酒店(孝昌汽车客运站店)(68344417)</t>
  </si>
  <si>
    <t>标准双床房&lt;2人入住&gt;&lt;早餐&gt;</t>
  </si>
  <si>
    <t>尹佳佳</t>
  </si>
  <si>
    <t>，</t>
  </si>
  <si>
    <t>本期扣款14.57</t>
  </si>
  <si>
    <t>36706.43 CNY</t>
  </si>
  <si>
    <t>A220221103033481</t>
  </si>
  <si>
    <t>A220221103103481</t>
  </si>
  <si>
    <t>总计：36706.43元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</si>
  <si>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</si>
  <si>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</si>
  <si>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</si>
  <si>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</si>
  <si>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</si>
  <si>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</si>
  <si>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</si>
  <si>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</si>
  <si>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</si>
  <si>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</si>
  <si>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</si>
  <si>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</si>
  <si>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</si>
  <si>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</si>
  <si>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</si>
  <si>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</si>
  <si>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</si>
  <si>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2022-01-14</t>
  </si>
  <si>
    <t>2389654</t>
  </si>
  <si>
    <t>城市便捷酒店(启东人民中路店)</t>
  </si>
  <si>
    <t>2022-02-02</t>
  </si>
  <si>
    <t>2022-02-04</t>
  </si>
  <si>
    <t>退房日月结</t>
  </si>
  <si>
    <t>348.00</t>
  </si>
  <si>
    <t>RMB</t>
  </si>
  <si>
    <t>0</t>
  </si>
  <si>
    <t>0.00</t>
  </si>
  <si>
    <t>携程汇登国内直连</t>
  </si>
  <si>
    <t>2022-01-14 07:08:12</t>
  </si>
  <si>
    <t>否</t>
  </si>
  <si>
    <t>广州汇登信息科技有限公司</t>
  </si>
  <si>
    <t>直连</t>
  </si>
  <si>
    <t>2022-01-26</t>
  </si>
  <si>
    <t>2409535</t>
  </si>
  <si>
    <t>格林豪泰(三亚亚龙湾千古情店)</t>
  </si>
  <si>
    <t>2022-02-01</t>
  </si>
  <si>
    <t>747.00</t>
  </si>
  <si>
    <t>149.00</t>
  </si>
  <si>
    <t>-598</t>
  </si>
  <si>
    <t>2022-01-26 20:42:52</t>
  </si>
  <si>
    <t>2022-01-27</t>
  </si>
  <si>
    <t>2409840</t>
  </si>
  <si>
    <t>厦门海景千禧大酒店</t>
  </si>
  <si>
    <t>赵苇伟</t>
  </si>
  <si>
    <t>2022-02-05</t>
  </si>
  <si>
    <t>1557.00</t>
  </si>
  <si>
    <t>-1557</t>
  </si>
  <si>
    <t>2022-01-27 17:09:44</t>
  </si>
  <si>
    <t>直采</t>
  </si>
  <si>
    <t>2409863</t>
  </si>
  <si>
    <t>2022-02-03</t>
  </si>
  <si>
    <t>1038.00</t>
  </si>
  <si>
    <t>-1038</t>
  </si>
  <si>
    <t>2022-01-27 18:45:07</t>
  </si>
  <si>
    <t>2022-01-28</t>
  </si>
  <si>
    <t>2410011</t>
  </si>
  <si>
    <t>长沙会展诺富特酒店</t>
  </si>
  <si>
    <t>275.00</t>
  </si>
  <si>
    <t>2022-01-28 00:37:25</t>
  </si>
  <si>
    <t>2022-01-29</t>
  </si>
  <si>
    <t>2410372</t>
  </si>
  <si>
    <t>2022-02-06</t>
  </si>
  <si>
    <t>519.00</t>
  </si>
  <si>
    <t>-519</t>
  </si>
  <si>
    <t>2022-01-29 08:08:34</t>
  </si>
  <si>
    <t>2410527</t>
  </si>
  <si>
    <t>台北首都大饭店-松山馆</t>
  </si>
  <si>
    <t>SITI MUNAWAROH,SITI MUNAWAROH</t>
  </si>
  <si>
    <t>456.00</t>
  </si>
  <si>
    <t>2022-01-29 16:17:36</t>
  </si>
  <si>
    <t>2022-01-30</t>
  </si>
  <si>
    <t>2410678</t>
  </si>
  <si>
    <t>高雄家家小屋</t>
  </si>
  <si>
    <t>XU SHICHENG,XU SHICHENG</t>
  </si>
  <si>
    <t>473.00</t>
  </si>
  <si>
    <t>2022-01-30 00:21:50</t>
  </si>
  <si>
    <t>2410938</t>
  </si>
  <si>
    <t>全季酒店（昆明长水国际机场店）</t>
  </si>
  <si>
    <t>247.00</t>
  </si>
  <si>
    <t>2022-01-30 19:47:50</t>
  </si>
  <si>
    <t>2410996</t>
  </si>
  <si>
    <t>2022-01-31</t>
  </si>
  <si>
    <t>2774.00</t>
  </si>
  <si>
    <t>2022-01-31 08:33:40</t>
  </si>
  <si>
    <t>2411376</t>
  </si>
  <si>
    <t>康境酒店</t>
  </si>
  <si>
    <t>SHEK Tsz Ching,SHEK Tsz Ching</t>
  </si>
  <si>
    <t>207.00</t>
  </si>
  <si>
    <t>2022-01-31 21:32:58</t>
  </si>
  <si>
    <t>2411396</t>
  </si>
  <si>
    <t>城市便捷酒店(成都红光大道店)</t>
  </si>
  <si>
    <t>540.00</t>
  </si>
  <si>
    <t>2022-01-31 22:34:54</t>
  </si>
  <si>
    <t>2411455</t>
  </si>
  <si>
    <t>香港逸东酒店</t>
  </si>
  <si>
    <t>WONG YIP KAN</t>
  </si>
  <si>
    <t>824.00</t>
  </si>
  <si>
    <t>2022-02-01 01:42:59</t>
  </si>
  <si>
    <t>2411528</t>
  </si>
  <si>
    <t>Ng Wing Hin</t>
  </si>
  <si>
    <t>229.00</t>
  </si>
  <si>
    <t>2022-02-01 09:50:35</t>
  </si>
  <si>
    <t>2411742</t>
  </si>
  <si>
    <t>全季酒店(上海金山万达店)</t>
  </si>
  <si>
    <t>362.00</t>
  </si>
  <si>
    <t>2022-02-01 21:13:23</t>
  </si>
  <si>
    <t>2411743</t>
  </si>
  <si>
    <t>汉庭酒店(广州燕塘地铁站店)</t>
  </si>
  <si>
    <t>133.00</t>
  </si>
  <si>
    <t>2022-02-01 21:15:06</t>
  </si>
  <si>
    <t>2411797</t>
  </si>
  <si>
    <t>海友酒店(广州岗顶地铁站店)</t>
  </si>
  <si>
    <t>74.00</t>
  </si>
  <si>
    <t>2022-02-01 23:14:19</t>
  </si>
  <si>
    <t>2411811</t>
  </si>
  <si>
    <t>广东迎宾馆</t>
  </si>
  <si>
    <t>350.00</t>
  </si>
  <si>
    <t>2022-02-02 00:34:15</t>
  </si>
  <si>
    <t>2411813</t>
  </si>
  <si>
    <t>IU酒店(北京科技大学北沙滩地铁站店)</t>
  </si>
  <si>
    <t>224.00</t>
  </si>
  <si>
    <t>2022-02-02 00:44:12</t>
  </si>
  <si>
    <t>2411818</t>
  </si>
  <si>
    <t>光影民宿</t>
  </si>
  <si>
    <t>CHIU PEI HSUAN,CHIU PEI HSUAN</t>
  </si>
  <si>
    <t>288.00</t>
  </si>
  <si>
    <t>2022-02-02 01:40:52</t>
  </si>
  <si>
    <t>2411955</t>
  </si>
  <si>
    <t>香港六国酒店</t>
  </si>
  <si>
    <t>LAu Hiu lam,Law Lai fun</t>
  </si>
  <si>
    <t>422.00</t>
  </si>
  <si>
    <t>2022-02-02 13:17:14</t>
  </si>
  <si>
    <t>2412054</t>
  </si>
  <si>
    <t>leung wan yin</t>
  </si>
  <si>
    <t>311.00</t>
  </si>
  <si>
    <t>2022-02-02 16:57:49</t>
  </si>
  <si>
    <t>2412130</t>
  </si>
  <si>
    <t>CHOW TIN LUNG</t>
  </si>
  <si>
    <t>2022-02-02 19:28:38</t>
  </si>
  <si>
    <t>2412167</t>
  </si>
  <si>
    <t>城市便捷酒店(资兴东江湖店)</t>
  </si>
  <si>
    <t>272.00</t>
  </si>
  <si>
    <t>2022-02-02 21:15:48</t>
  </si>
  <si>
    <t>2412178</t>
  </si>
  <si>
    <t>汉庭酒店(西安大唐芙蓉园店)</t>
  </si>
  <si>
    <t>300.00</t>
  </si>
  <si>
    <t>2022-02-02 21:37:50</t>
  </si>
  <si>
    <t>2412195</t>
  </si>
  <si>
    <t>南京水游城假日酒店</t>
  </si>
  <si>
    <t>508.00</t>
  </si>
  <si>
    <t>2022-02-02 22:14:09</t>
  </si>
  <si>
    <t>2412218</t>
  </si>
  <si>
    <t>杭州湘湖逍遥庄园</t>
  </si>
  <si>
    <t>2048.00</t>
  </si>
  <si>
    <t>2022-02-02 23:08:46</t>
  </si>
  <si>
    <t>2412234</t>
  </si>
  <si>
    <t>Tse Ting Yan</t>
  </si>
  <si>
    <t>2022-02-02 23:34:47</t>
  </si>
  <si>
    <t>2412237</t>
  </si>
  <si>
    <t>香港瑞生尖沙咀酒店</t>
  </si>
  <si>
    <t>Zhou Xianghong,Yeung Choiyee</t>
  </si>
  <si>
    <t>208.00</t>
  </si>
  <si>
    <t>2022-02-02 23:43:14</t>
  </si>
  <si>
    <t>2412248</t>
  </si>
  <si>
    <t>chan yuchingyuko</t>
  </si>
  <si>
    <t>2022-02-03 00:31:28</t>
  </si>
  <si>
    <t>2412265</t>
  </si>
  <si>
    <t>ngai pak kin</t>
  </si>
  <si>
    <t>2022-02-03 01:42:17</t>
  </si>
  <si>
    <t>2412279</t>
  </si>
  <si>
    <t>Tam Yuk Sheung</t>
  </si>
  <si>
    <t>2022-02-03 02:24:43</t>
  </si>
  <si>
    <t>2412286</t>
  </si>
  <si>
    <t>WONG KA PONG</t>
  </si>
  <si>
    <t>2022-02-03 02:59:31</t>
  </si>
  <si>
    <t>2412347</t>
  </si>
  <si>
    <t>简悦酒店 ∙ 旺角</t>
  </si>
  <si>
    <t>keung Wang chun</t>
  </si>
  <si>
    <t>318.00</t>
  </si>
  <si>
    <t>2022-02-03 10:17:47</t>
  </si>
  <si>
    <t>2412351</t>
  </si>
  <si>
    <t>2022-02-03 10:33:30</t>
  </si>
  <si>
    <t>2412388</t>
  </si>
  <si>
    <t>WAN YEE YAN</t>
  </si>
  <si>
    <t>334.00</t>
  </si>
  <si>
    <t>2022-02-03 12:07:00</t>
  </si>
  <si>
    <t>2412396</t>
  </si>
  <si>
    <t>派酒店(玉溪通海店)</t>
  </si>
  <si>
    <t>342.00</t>
  </si>
  <si>
    <t>2022-02-03 12:19:06</t>
  </si>
  <si>
    <t>2412398</t>
  </si>
  <si>
    <t>尚客优酒店（息县产业园区店）</t>
  </si>
  <si>
    <t>157.00</t>
  </si>
  <si>
    <t>2022-02-03 12:20:25</t>
  </si>
  <si>
    <t>2412429</t>
  </si>
  <si>
    <t>Lui Chin Hung,lai Hoi Tong Melody</t>
  </si>
  <si>
    <t>2022-02-03 13:51:08</t>
  </si>
  <si>
    <t>2412431</t>
  </si>
  <si>
    <t>CHEUNG WING CHING</t>
  </si>
  <si>
    <t>371.00</t>
  </si>
  <si>
    <t>2022-02-03 14:07:37</t>
  </si>
  <si>
    <t>2412434</t>
  </si>
  <si>
    <t>Yeung Wing Ho</t>
  </si>
  <si>
    <t>2022-02-03 14:17:04</t>
  </si>
  <si>
    <t>2412441</t>
  </si>
  <si>
    <t>喆·啡酒店(沛县新城区九龙城店)</t>
  </si>
  <si>
    <t>244.00</t>
  </si>
  <si>
    <t>2022-02-03 14:33:28</t>
  </si>
  <si>
    <t>2412446</t>
  </si>
  <si>
    <t>广州珀丽酒店</t>
  </si>
  <si>
    <t>315.00</t>
  </si>
  <si>
    <t>2022-02-03 14:42:37</t>
  </si>
  <si>
    <t>2412456</t>
  </si>
  <si>
    <t>TSANG HOI YING</t>
  </si>
  <si>
    <t>2022-02-03 15:00:47</t>
  </si>
  <si>
    <t>2412475</t>
  </si>
  <si>
    <t>Au Siu Ting</t>
  </si>
  <si>
    <t>2022-02-03 15:48:35</t>
  </si>
  <si>
    <t>2412502</t>
  </si>
  <si>
    <t>Tam Kai Sing,Lau Lai Ching</t>
  </si>
  <si>
    <t>2022-02-03 16:49:13</t>
  </si>
  <si>
    <t>2412508</t>
  </si>
  <si>
    <t>HUNG KAI FAI MATHEW</t>
  </si>
  <si>
    <t>2022-02-03 17:02:56</t>
  </si>
  <si>
    <t>2412546</t>
  </si>
  <si>
    <t>铜锣湾迷你精品酒店</t>
  </si>
  <si>
    <t>chan paklong</t>
  </si>
  <si>
    <t>171.00</t>
  </si>
  <si>
    <t>2022-02-03 18:23:44</t>
  </si>
  <si>
    <t>2412547</t>
  </si>
  <si>
    <t>LAM TIN OI LUCIA</t>
  </si>
  <si>
    <t>445.00</t>
  </si>
  <si>
    <t>2022-02-03 18:29:36</t>
  </si>
  <si>
    <t>2412549</t>
  </si>
  <si>
    <t>维也纳酒店(三亚湾店)</t>
  </si>
  <si>
    <t>926.00</t>
  </si>
  <si>
    <t>2022-02-03 18:38:52</t>
  </si>
  <si>
    <t>2412560</t>
  </si>
  <si>
    <t>HAU TIM NEI</t>
  </si>
  <si>
    <t>2022-02-03 19:03:22</t>
  </si>
  <si>
    <t>2412574</t>
  </si>
  <si>
    <t>格林豪泰(响水高铁站金海长江路店)</t>
  </si>
  <si>
    <t>237.00</t>
  </si>
  <si>
    <t>2022-02-03 19:36:35</t>
  </si>
  <si>
    <t>2412576</t>
  </si>
  <si>
    <t>广州新珠江大酒店</t>
  </si>
  <si>
    <t>479.00</t>
  </si>
  <si>
    <t>2022-02-03 19:46:58</t>
  </si>
  <si>
    <t>2412587</t>
  </si>
  <si>
    <t>KAM HOI YAN</t>
  </si>
  <si>
    <t>2022-02-03 20:08:00</t>
  </si>
  <si>
    <t>2412589</t>
  </si>
  <si>
    <t>283.00</t>
  </si>
  <si>
    <t>2022-02-03 20:11:33</t>
  </si>
  <si>
    <t>2412608</t>
  </si>
  <si>
    <t>2022-02-03 20:49:39</t>
  </si>
  <si>
    <t>2412612</t>
  </si>
  <si>
    <t>783.00</t>
  </si>
  <si>
    <t>2022-02-03 21:29:26</t>
  </si>
  <si>
    <t>2412627</t>
  </si>
  <si>
    <t>香港港岛海逸君绰酒店</t>
  </si>
  <si>
    <t>WONG KA WAI</t>
  </si>
  <si>
    <t>703.00</t>
  </si>
  <si>
    <t>2022-02-03 21:23:51</t>
  </si>
  <si>
    <t>2412630</t>
  </si>
  <si>
    <t>城市便捷酒店(武汉后湖大道店)</t>
  </si>
  <si>
    <t>402.00</t>
  </si>
  <si>
    <t>2022-02-03 21:29:28</t>
  </si>
  <si>
    <t>2412674</t>
  </si>
  <si>
    <t>Lai Ying Woon</t>
  </si>
  <si>
    <t>2022-02-03 22:33:48</t>
  </si>
  <si>
    <t>2412679</t>
  </si>
  <si>
    <t>136.00</t>
  </si>
  <si>
    <t>2022-02-03 22:43:49</t>
  </si>
  <si>
    <t>2412690</t>
  </si>
  <si>
    <t>香港宏基国际宾馆</t>
  </si>
  <si>
    <t>Raquedan sunshine</t>
  </si>
  <si>
    <t>363.00</t>
  </si>
  <si>
    <t>2022-02-03 23:10:20</t>
  </si>
  <si>
    <t>2412698</t>
  </si>
  <si>
    <t>CHAN CHOKEI</t>
  </si>
  <si>
    <t>503.00</t>
  </si>
  <si>
    <t>2022-02-03 23:28:07</t>
  </si>
  <si>
    <t>2412701</t>
  </si>
  <si>
    <t>汉庭优佳酒店(深圳宝安万达广场店)</t>
  </si>
  <si>
    <t>126.00</t>
  </si>
  <si>
    <t>2022-02-03 23:37:55</t>
  </si>
  <si>
    <t>2412821</t>
  </si>
  <si>
    <t>贝壳酒店(上饶旭日南大道店)</t>
  </si>
  <si>
    <t>131.00</t>
  </si>
  <si>
    <t>2022-02-04 11:28:49</t>
  </si>
  <si>
    <t>2412822</t>
  </si>
  <si>
    <t>尚客优连锁酒店(濮阳红星美凯龙店)</t>
  </si>
  <si>
    <t>127.00</t>
  </si>
  <si>
    <t>2022-02-04 11:32:30</t>
  </si>
  <si>
    <t>2412848</t>
  </si>
  <si>
    <t>Chun Ka Ho</t>
  </si>
  <si>
    <t>2022-02-04 12:48:40</t>
  </si>
  <si>
    <t>2412853</t>
  </si>
  <si>
    <t>宁波逸东豪生大酒店</t>
  </si>
  <si>
    <t>574.00</t>
  </si>
  <si>
    <t>2022-02-04 13:01:58</t>
  </si>
  <si>
    <t>2412856</t>
  </si>
  <si>
    <t>格林豪泰快捷酒店（苏州张家港塘市镇扬子路店）</t>
  </si>
  <si>
    <t>2022-02-04 13:05:53</t>
  </si>
  <si>
    <t>2412858</t>
  </si>
  <si>
    <t>洪雅七里坪智选假日酒店</t>
  </si>
  <si>
    <t>1137.00</t>
  </si>
  <si>
    <t>2022-02-04 13:09:02</t>
  </si>
  <si>
    <t>2412869</t>
  </si>
  <si>
    <t>LEUNG KIN PONG</t>
  </si>
  <si>
    <t>720.00</t>
  </si>
  <si>
    <t>2022-02-04 13:49:59</t>
  </si>
  <si>
    <t>2412882</t>
  </si>
  <si>
    <t>格林豪泰快捷酒店（南通南海路店）</t>
  </si>
  <si>
    <t>161.00</t>
  </si>
  <si>
    <t>2022-02-04 14:24:52</t>
  </si>
  <si>
    <t>2412887</t>
  </si>
  <si>
    <t>台中日月千禧酒店</t>
  </si>
  <si>
    <t>LIU KAILING</t>
  </si>
  <si>
    <t>1159.00</t>
  </si>
  <si>
    <t>2022-02-04 14:36:49</t>
  </si>
  <si>
    <t>2412947</t>
  </si>
  <si>
    <t>高雄85璀璨旅店</t>
  </si>
  <si>
    <t>SU UEYA</t>
  </si>
  <si>
    <t>737.00</t>
  </si>
  <si>
    <t>2022-02-04 17:50:06</t>
  </si>
  <si>
    <t>2412948</t>
  </si>
  <si>
    <t>格林豪泰快捷酒店（宝应安宜南路店）</t>
  </si>
  <si>
    <t>213.00</t>
  </si>
  <si>
    <t>2022-02-04 17:33:55</t>
  </si>
  <si>
    <t>2413011</t>
  </si>
  <si>
    <t>派酒店(南昌滕王阁船山路美食街店)</t>
  </si>
  <si>
    <t>陈建勇</t>
  </si>
  <si>
    <t>2022-02-04 19:56:48</t>
  </si>
  <si>
    <t>2413018</t>
  </si>
  <si>
    <t>格林豪泰贝壳酒店（无锡新区鸿山商业广场店）</t>
  </si>
  <si>
    <t>164.00</t>
  </si>
  <si>
    <t>2022-02-04 20:03:43</t>
  </si>
  <si>
    <t>2413044</t>
  </si>
  <si>
    <t>喆啡酒店(南充潆华南路气象公园店)</t>
  </si>
  <si>
    <t>211.00</t>
  </si>
  <si>
    <t>2022-02-04 21:07:28</t>
  </si>
  <si>
    <t>2413045</t>
  </si>
  <si>
    <t>骏怡连锁酒店(丰县客运站店)</t>
  </si>
  <si>
    <t>2022-02-04 21:07:32</t>
  </si>
  <si>
    <t>2413049</t>
  </si>
  <si>
    <t>147.00</t>
  </si>
  <si>
    <t>2022-02-04 21:12:59</t>
  </si>
  <si>
    <t>2413050</t>
  </si>
  <si>
    <t>2022-02-04 21:14:36</t>
  </si>
  <si>
    <t>2413058</t>
  </si>
  <si>
    <t>2022-02-04 21:26:39</t>
  </si>
  <si>
    <t>2413109</t>
  </si>
  <si>
    <t>广州白云湖畔酒店(广东南湖旅游中心)</t>
  </si>
  <si>
    <t>391.00</t>
  </si>
  <si>
    <t>2022-02-04 23:26:35</t>
  </si>
  <si>
    <t>2413179</t>
  </si>
  <si>
    <t>2022-02-05 09:43:55</t>
  </si>
  <si>
    <t>2413222</t>
  </si>
  <si>
    <t>786.00</t>
  </si>
  <si>
    <t>2022-02-05 11:53:59</t>
  </si>
  <si>
    <t>2413241</t>
  </si>
  <si>
    <t>骏怡连锁酒店(陇西第一人民医院店)</t>
  </si>
  <si>
    <t>128.00</t>
  </si>
  <si>
    <t>2022-02-05 12:31:53</t>
  </si>
  <si>
    <t>2413364</t>
  </si>
  <si>
    <t>IU酒店(新余分宜商城店)</t>
  </si>
  <si>
    <t>2022-02-05 16:49:32</t>
  </si>
  <si>
    <t>2413367</t>
  </si>
  <si>
    <t>2022-02-05 16:56:40</t>
  </si>
  <si>
    <t>2413371</t>
  </si>
  <si>
    <t>金广快捷酒店(长治八一广场店)</t>
  </si>
  <si>
    <t>104.00</t>
  </si>
  <si>
    <t>2022-02-05 17:06:42</t>
  </si>
  <si>
    <t>2413521</t>
  </si>
  <si>
    <t>522.00</t>
  </si>
  <si>
    <t>2022-02-05 21:28:47</t>
  </si>
  <si>
    <t>2413529</t>
  </si>
  <si>
    <t>城市便捷酒店(汕头华山路店)</t>
  </si>
  <si>
    <t>202.00</t>
  </si>
  <si>
    <t>2022-02-05 21:34:44</t>
  </si>
  <si>
    <t>2413583</t>
  </si>
  <si>
    <t>城市便捷酒店（天门东湖路店）</t>
  </si>
  <si>
    <t>2022-02-05 22:32:47</t>
  </si>
  <si>
    <t>2413610</t>
  </si>
  <si>
    <t>城市便捷酒店(孝昌汽车客运站店)</t>
  </si>
  <si>
    <t>238.00</t>
  </si>
  <si>
    <t>2022-02-05 23:26:40</t>
  </si>
  <si>
    <t>2022-02-08</t>
  </si>
  <si>
    <t>2414768</t>
  </si>
  <si>
    <t>2022-02-08 09:19:52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</si>
</sst>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1"/>
  <sheetViews>
    <sheetView topLeftCell="A88" workbookViewId="0">
      <selection activeCell="A88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44594</v>
      </c>
      <c r="G2" s="7">
        <v>44596</v>
      </c>
      <c r="H2" s="5">
        <v>1</v>
      </c>
      <c r="I2" s="5">
        <v>2</v>
      </c>
      <c r="J2" s="5">
        <v>2</v>
      </c>
      <c r="K2" s="5" t="s">
        <v>30</v>
      </c>
      <c r="L2" s="5">
        <v>348</v>
      </c>
      <c r="M2" s="5">
        <v>348</v>
      </c>
      <c r="N2" s="5" t="s">
        <v>31</v>
      </c>
      <c r="O2" s="5" t="s">
        <v>32</v>
      </c>
      <c r="P2" s="5" t="s">
        <v>33</v>
      </c>
      <c r="Q2" s="5">
        <v>0</v>
      </c>
      <c r="R2" s="8">
        <v>44575</v>
      </c>
      <c r="S2" s="7">
        <v>44611</v>
      </c>
      <c r="T2" s="5" t="s">
        <v>34</v>
      </c>
      <c r="U2" s="5">
        <v>348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44594</v>
      </c>
      <c r="G3" s="7">
        <v>44596</v>
      </c>
      <c r="H3" s="5">
        <v>1</v>
      </c>
      <c r="I3" s="5">
        <v>2</v>
      </c>
      <c r="J3" s="5">
        <v>2</v>
      </c>
      <c r="K3" s="5" t="s">
        <v>30</v>
      </c>
      <c r="L3" s="5">
        <v>4159</v>
      </c>
      <c r="M3" s="5">
        <v>4159</v>
      </c>
      <c r="N3" s="5" t="s">
        <v>39</v>
      </c>
      <c r="O3" s="5" t="s">
        <v>32</v>
      </c>
      <c r="P3" s="5" t="s">
        <v>33</v>
      </c>
      <c r="Q3" s="5">
        <v>0</v>
      </c>
      <c r="R3" s="8">
        <v>44585</v>
      </c>
      <c r="S3" s="7">
        <v>44611</v>
      </c>
      <c r="T3" s="5" t="s">
        <v>34</v>
      </c>
      <c r="U3" s="5">
        <v>4159</v>
      </c>
      <c r="V3" s="5">
        <v>0</v>
      </c>
      <c r="W3" s="5">
        <v>0</v>
      </c>
      <c r="X3" s="5" t="s">
        <v>35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44593</v>
      </c>
      <c r="G4" s="7">
        <v>44596</v>
      </c>
      <c r="H4" s="5">
        <v>1</v>
      </c>
      <c r="I4" s="5">
        <v>3</v>
      </c>
      <c r="J4" s="5">
        <v>3</v>
      </c>
      <c r="K4" s="5" t="s">
        <v>30</v>
      </c>
      <c r="L4" s="5">
        <v>747</v>
      </c>
      <c r="M4" s="5">
        <v>747</v>
      </c>
      <c r="N4" s="5" t="s">
        <v>44</v>
      </c>
      <c r="O4" s="5" t="s">
        <v>32</v>
      </c>
      <c r="P4" s="5" t="s">
        <v>33</v>
      </c>
      <c r="Q4" s="5">
        <v>0</v>
      </c>
      <c r="R4" s="8">
        <v>44587</v>
      </c>
      <c r="S4" s="7">
        <v>44611</v>
      </c>
      <c r="T4" s="5" t="s">
        <v>34</v>
      </c>
      <c r="U4" s="5">
        <v>747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44595</v>
      </c>
      <c r="G5" s="7">
        <v>44596</v>
      </c>
      <c r="H5" s="5">
        <v>1</v>
      </c>
      <c r="I5" s="5">
        <v>1</v>
      </c>
      <c r="J5" s="5">
        <v>1</v>
      </c>
      <c r="K5" s="5" t="s">
        <v>30</v>
      </c>
      <c r="L5" s="5">
        <v>456</v>
      </c>
      <c r="M5" s="5">
        <v>456</v>
      </c>
      <c r="N5" s="5" t="s">
        <v>50</v>
      </c>
      <c r="O5" s="5" t="s">
        <v>32</v>
      </c>
      <c r="P5" s="5" t="s">
        <v>33</v>
      </c>
      <c r="Q5" s="5">
        <v>0</v>
      </c>
      <c r="R5" s="8">
        <v>44590</v>
      </c>
      <c r="S5" s="7">
        <v>44611</v>
      </c>
      <c r="T5" s="5" t="s">
        <v>34</v>
      </c>
      <c r="U5" s="5">
        <v>456</v>
      </c>
      <c r="V5" s="5">
        <v>0</v>
      </c>
      <c r="W5" s="5">
        <v>0</v>
      </c>
      <c r="X5" s="5" t="s">
        <v>35</v>
      </c>
      <c r="Y5" s="5" t="s">
        <v>35</v>
      </c>
    </row>
    <row r="6" s="5" customFormat="1" spans="1:25">
      <c r="A6" s="5" t="s">
        <v>51</v>
      </c>
      <c r="B6" s="5" t="s">
        <v>26</v>
      </c>
      <c r="C6" s="5" t="s">
        <v>27</v>
      </c>
      <c r="D6" s="5" t="s">
        <v>52</v>
      </c>
      <c r="E6" s="5" t="s">
        <v>53</v>
      </c>
      <c r="F6" s="7">
        <v>44595</v>
      </c>
      <c r="G6" s="7">
        <v>44596</v>
      </c>
      <c r="H6" s="5">
        <v>1</v>
      </c>
      <c r="I6" s="5">
        <v>1</v>
      </c>
      <c r="J6" s="5">
        <v>1</v>
      </c>
      <c r="K6" s="5" t="s">
        <v>30</v>
      </c>
      <c r="L6" s="5">
        <v>247</v>
      </c>
      <c r="M6" s="5">
        <v>247</v>
      </c>
      <c r="N6" s="5" t="s">
        <v>54</v>
      </c>
      <c r="O6" s="5" t="s">
        <v>32</v>
      </c>
      <c r="P6" s="5" t="s">
        <v>33</v>
      </c>
      <c r="Q6" s="5">
        <v>0</v>
      </c>
      <c r="R6" s="8">
        <v>44591</v>
      </c>
      <c r="S6" s="7">
        <v>44611</v>
      </c>
      <c r="T6" s="5" t="s">
        <v>34</v>
      </c>
      <c r="U6" s="5">
        <v>247</v>
      </c>
      <c r="V6" s="5">
        <v>0</v>
      </c>
      <c r="W6" s="5">
        <v>0</v>
      </c>
      <c r="X6" s="5" t="s">
        <v>55</v>
      </c>
      <c r="Y6" s="5" t="s">
        <v>56</v>
      </c>
    </row>
    <row r="7" s="5" customFormat="1" spans="1:25">
      <c r="A7" s="5" t="s">
        <v>41</v>
      </c>
      <c r="B7" s="5" t="s">
        <v>26</v>
      </c>
      <c r="C7" s="5" t="s">
        <v>57</v>
      </c>
      <c r="D7" s="5" t="s">
        <v>42</v>
      </c>
      <c r="E7" s="5" t="s">
        <v>43</v>
      </c>
      <c r="F7" s="7">
        <v>44593</v>
      </c>
      <c r="G7" s="7">
        <v>44596</v>
      </c>
      <c r="H7" s="5">
        <v>1</v>
      </c>
      <c r="I7" s="5">
        <v>3</v>
      </c>
      <c r="J7" s="5">
        <v>3</v>
      </c>
      <c r="K7" s="5" t="s">
        <v>30</v>
      </c>
      <c r="L7" s="5">
        <v>-612.57</v>
      </c>
      <c r="M7" s="5">
        <v>-612.57</v>
      </c>
      <c r="N7" s="5" t="s">
        <v>44</v>
      </c>
      <c r="O7" s="5" t="s">
        <v>32</v>
      </c>
      <c r="P7" s="5" t="s">
        <v>33</v>
      </c>
      <c r="Q7" s="5">
        <v>0</v>
      </c>
      <c r="R7" s="8">
        <v>44587</v>
      </c>
      <c r="S7" s="7">
        <v>44611</v>
      </c>
      <c r="T7" s="5" t="s">
        <v>34</v>
      </c>
      <c r="U7" s="5">
        <v>-612.57</v>
      </c>
      <c r="V7" s="5">
        <v>0</v>
      </c>
      <c r="W7" s="5">
        <v>0</v>
      </c>
      <c r="X7" s="5" t="s">
        <v>45</v>
      </c>
      <c r="Y7" s="5" t="s">
        <v>46</v>
      </c>
    </row>
    <row r="8" s="5" customFormat="1" spans="1:25">
      <c r="A8" s="5" t="s">
        <v>36</v>
      </c>
      <c r="B8" s="5" t="s">
        <v>26</v>
      </c>
      <c r="C8" s="5" t="s">
        <v>58</v>
      </c>
      <c r="D8" s="5" t="s">
        <v>37</v>
      </c>
      <c r="E8" s="5" t="s">
        <v>38</v>
      </c>
      <c r="F8" s="7">
        <v>44594</v>
      </c>
      <c r="G8" s="7">
        <v>44596</v>
      </c>
      <c r="H8" s="5">
        <v>1</v>
      </c>
      <c r="I8" s="5">
        <v>2</v>
      </c>
      <c r="J8" s="5">
        <v>2</v>
      </c>
      <c r="K8" s="5" t="s">
        <v>30</v>
      </c>
      <c r="L8" s="5">
        <v>-4159</v>
      </c>
      <c r="M8" s="5">
        <v>-4159</v>
      </c>
      <c r="N8" s="5" t="s">
        <v>39</v>
      </c>
      <c r="O8" s="5" t="s">
        <v>32</v>
      </c>
      <c r="P8" s="5" t="s">
        <v>33</v>
      </c>
      <c r="Q8" s="5">
        <v>0</v>
      </c>
      <c r="R8" s="8">
        <v>44585</v>
      </c>
      <c r="S8" s="7">
        <v>44611</v>
      </c>
      <c r="T8" s="5" t="s">
        <v>34</v>
      </c>
      <c r="U8" s="5">
        <v>-4159</v>
      </c>
      <c r="V8" s="5">
        <v>0</v>
      </c>
      <c r="W8" s="5">
        <v>0</v>
      </c>
      <c r="X8" s="5" t="s">
        <v>35</v>
      </c>
      <c r="Y8" s="5" t="s">
        <v>40</v>
      </c>
    </row>
    <row r="9" s="5" customFormat="1" spans="1:25">
      <c r="A9" s="5" t="s">
        <v>59</v>
      </c>
      <c r="B9" s="5" t="s">
        <v>26</v>
      </c>
      <c r="C9" s="5" t="s">
        <v>27</v>
      </c>
      <c r="D9" s="5" t="s">
        <v>60</v>
      </c>
      <c r="E9" s="5" t="s">
        <v>61</v>
      </c>
      <c r="F9" s="7">
        <v>44595</v>
      </c>
      <c r="G9" s="7">
        <v>44596</v>
      </c>
      <c r="H9" s="5">
        <v>1</v>
      </c>
      <c r="I9" s="5">
        <v>1</v>
      </c>
      <c r="J9" s="5">
        <v>1</v>
      </c>
      <c r="K9" s="5" t="s">
        <v>30</v>
      </c>
      <c r="L9" s="5">
        <v>207</v>
      </c>
      <c r="M9" s="5">
        <v>207</v>
      </c>
      <c r="N9" s="5" t="s">
        <v>62</v>
      </c>
      <c r="O9" s="5" t="s">
        <v>32</v>
      </c>
      <c r="P9" s="5" t="s">
        <v>33</v>
      </c>
      <c r="Q9" s="5">
        <v>0</v>
      </c>
      <c r="R9" s="8">
        <v>44592</v>
      </c>
      <c r="S9" s="7">
        <v>44611</v>
      </c>
      <c r="T9" s="5" t="s">
        <v>34</v>
      </c>
      <c r="U9" s="5">
        <v>207</v>
      </c>
      <c r="V9" s="5">
        <v>0</v>
      </c>
      <c r="W9" s="5">
        <v>0</v>
      </c>
      <c r="X9" s="5" t="s">
        <v>63</v>
      </c>
      <c r="Y9" s="5" t="s">
        <v>35</v>
      </c>
    </row>
    <row r="10" s="5" customFormat="1" spans="1:25">
      <c r="A10" s="5" t="s">
        <v>64</v>
      </c>
      <c r="B10" s="5" t="s">
        <v>26</v>
      </c>
      <c r="C10" s="5" t="s">
        <v>27</v>
      </c>
      <c r="D10" s="5" t="s">
        <v>65</v>
      </c>
      <c r="E10" s="5" t="s">
        <v>66</v>
      </c>
      <c r="F10" s="7">
        <v>44592</v>
      </c>
      <c r="G10" s="7">
        <v>44596</v>
      </c>
      <c r="H10" s="5">
        <v>1</v>
      </c>
      <c r="I10" s="5">
        <v>4</v>
      </c>
      <c r="J10" s="5">
        <v>4</v>
      </c>
      <c r="K10" s="5" t="s">
        <v>30</v>
      </c>
      <c r="L10" s="5">
        <v>540</v>
      </c>
      <c r="M10" s="5">
        <v>540</v>
      </c>
      <c r="N10" s="5" t="s">
        <v>67</v>
      </c>
      <c r="O10" s="5" t="s">
        <v>32</v>
      </c>
      <c r="P10" s="5" t="s">
        <v>33</v>
      </c>
      <c r="Q10" s="5">
        <v>0</v>
      </c>
      <c r="R10" s="8">
        <v>44592</v>
      </c>
      <c r="S10" s="7">
        <v>44611</v>
      </c>
      <c r="T10" s="5" t="s">
        <v>34</v>
      </c>
      <c r="U10" s="5">
        <v>540</v>
      </c>
      <c r="V10" s="5">
        <v>0</v>
      </c>
      <c r="W10" s="5">
        <v>0</v>
      </c>
      <c r="X10" s="5" t="s">
        <v>35</v>
      </c>
      <c r="Y10" s="5" t="s">
        <v>35</v>
      </c>
    </row>
    <row r="11" s="5" customFormat="1" spans="1:25">
      <c r="A11" s="5" t="s">
        <v>68</v>
      </c>
      <c r="B11" s="5" t="s">
        <v>26</v>
      </c>
      <c r="C11" s="5" t="s">
        <v>27</v>
      </c>
      <c r="D11" s="5" t="s">
        <v>60</v>
      </c>
      <c r="E11" s="5" t="s">
        <v>69</v>
      </c>
      <c r="F11" s="7">
        <v>44595</v>
      </c>
      <c r="G11" s="7">
        <v>44596</v>
      </c>
      <c r="H11" s="5">
        <v>1</v>
      </c>
      <c r="I11" s="5">
        <v>1</v>
      </c>
      <c r="J11" s="5">
        <v>1</v>
      </c>
      <c r="K11" s="5" t="s">
        <v>30</v>
      </c>
      <c r="L11" s="5">
        <v>229</v>
      </c>
      <c r="M11" s="5">
        <v>229</v>
      </c>
      <c r="N11" s="5" t="s">
        <v>70</v>
      </c>
      <c r="O11" s="5" t="s">
        <v>32</v>
      </c>
      <c r="P11" s="5" t="s">
        <v>33</v>
      </c>
      <c r="Q11" s="5">
        <v>0</v>
      </c>
      <c r="R11" s="8">
        <v>44593</v>
      </c>
      <c r="S11" s="7">
        <v>44611</v>
      </c>
      <c r="T11" s="5" t="s">
        <v>34</v>
      </c>
      <c r="U11" s="5">
        <v>229</v>
      </c>
      <c r="V11" s="5">
        <v>0</v>
      </c>
      <c r="W11" s="5">
        <v>0</v>
      </c>
      <c r="X11" s="5" t="s">
        <v>35</v>
      </c>
      <c r="Y11" s="5" t="s">
        <v>35</v>
      </c>
    </row>
    <row r="12" s="5" customFormat="1" spans="1:25">
      <c r="A12" s="5" t="s">
        <v>71</v>
      </c>
      <c r="B12" s="5" t="s">
        <v>26</v>
      </c>
      <c r="C12" s="5" t="s">
        <v>27</v>
      </c>
      <c r="D12" s="5" t="s">
        <v>72</v>
      </c>
      <c r="E12" s="5" t="s">
        <v>73</v>
      </c>
      <c r="F12" s="7">
        <v>44594</v>
      </c>
      <c r="G12" s="7">
        <v>44596</v>
      </c>
      <c r="H12" s="5">
        <v>1</v>
      </c>
      <c r="I12" s="5">
        <v>2</v>
      </c>
      <c r="J12" s="5">
        <v>2</v>
      </c>
      <c r="K12" s="5" t="s">
        <v>30</v>
      </c>
      <c r="L12" s="5">
        <v>1092</v>
      </c>
      <c r="M12" s="5">
        <v>1092</v>
      </c>
      <c r="N12" s="5" t="s">
        <v>74</v>
      </c>
      <c r="O12" s="5" t="s">
        <v>32</v>
      </c>
      <c r="P12" s="5" t="s">
        <v>33</v>
      </c>
      <c r="Q12" s="5">
        <v>0</v>
      </c>
      <c r="R12" s="8">
        <v>44593</v>
      </c>
      <c r="S12" s="7">
        <v>44611</v>
      </c>
      <c r="T12" s="5" t="s">
        <v>34</v>
      </c>
      <c r="U12" s="5">
        <v>1092</v>
      </c>
      <c r="V12" s="5">
        <v>0</v>
      </c>
      <c r="W12" s="5">
        <v>0</v>
      </c>
      <c r="X12" s="5" t="s">
        <v>35</v>
      </c>
      <c r="Y12" s="5" t="s">
        <v>35</v>
      </c>
    </row>
    <row r="13" s="5" customFormat="1" spans="1:25">
      <c r="A13" s="5" t="s">
        <v>71</v>
      </c>
      <c r="B13" s="5" t="s">
        <v>26</v>
      </c>
      <c r="C13" s="5" t="s">
        <v>58</v>
      </c>
      <c r="D13" s="5" t="s">
        <v>72</v>
      </c>
      <c r="E13" s="5" t="s">
        <v>73</v>
      </c>
      <c r="F13" s="7">
        <v>44594</v>
      </c>
      <c r="G13" s="7">
        <v>44596</v>
      </c>
      <c r="H13" s="5">
        <v>1</v>
      </c>
      <c r="I13" s="5">
        <v>2</v>
      </c>
      <c r="J13" s="5">
        <v>2</v>
      </c>
      <c r="K13" s="5" t="s">
        <v>30</v>
      </c>
      <c r="L13" s="5">
        <v>-1092</v>
      </c>
      <c r="M13" s="5">
        <v>-1092</v>
      </c>
      <c r="N13" s="5" t="s">
        <v>74</v>
      </c>
      <c r="O13" s="5" t="s">
        <v>32</v>
      </c>
      <c r="P13" s="5" t="s">
        <v>33</v>
      </c>
      <c r="Q13" s="5">
        <v>0</v>
      </c>
      <c r="R13" s="8">
        <v>44593</v>
      </c>
      <c r="S13" s="7">
        <v>44611</v>
      </c>
      <c r="T13" s="5" t="s">
        <v>34</v>
      </c>
      <c r="U13" s="5">
        <v>-1092</v>
      </c>
      <c r="V13" s="5">
        <v>0</v>
      </c>
      <c r="W13" s="5">
        <v>0</v>
      </c>
      <c r="X13" s="5" t="s">
        <v>35</v>
      </c>
      <c r="Y13" s="5" t="s">
        <v>35</v>
      </c>
    </row>
    <row r="14" s="5" customFormat="1" spans="1:25">
      <c r="A14" s="5" t="s">
        <v>75</v>
      </c>
      <c r="B14" s="5" t="s">
        <v>26</v>
      </c>
      <c r="C14" s="5" t="s">
        <v>27</v>
      </c>
      <c r="D14" s="5" t="s">
        <v>76</v>
      </c>
      <c r="E14" s="5" t="s">
        <v>77</v>
      </c>
      <c r="F14" s="7">
        <v>44595</v>
      </c>
      <c r="G14" s="7">
        <v>44596</v>
      </c>
      <c r="H14" s="5">
        <v>1</v>
      </c>
      <c r="I14" s="5">
        <v>1</v>
      </c>
      <c r="J14" s="5">
        <v>1</v>
      </c>
      <c r="K14" s="5" t="s">
        <v>30</v>
      </c>
      <c r="L14" s="5">
        <v>350</v>
      </c>
      <c r="M14" s="5">
        <v>350</v>
      </c>
      <c r="N14" s="5" t="s">
        <v>78</v>
      </c>
      <c r="O14" s="5" t="s">
        <v>32</v>
      </c>
      <c r="P14" s="5" t="s">
        <v>33</v>
      </c>
      <c r="Q14" s="5">
        <v>0</v>
      </c>
      <c r="R14" s="8">
        <v>44594</v>
      </c>
      <c r="S14" s="7">
        <v>44611</v>
      </c>
      <c r="T14" s="5" t="s">
        <v>34</v>
      </c>
      <c r="U14" s="5">
        <v>350</v>
      </c>
      <c r="V14" s="5">
        <v>0</v>
      </c>
      <c r="W14" s="5">
        <v>0</v>
      </c>
      <c r="X14" s="5" t="s">
        <v>35</v>
      </c>
      <c r="Y14" s="5" t="s">
        <v>79</v>
      </c>
    </row>
    <row r="15" s="5" customFormat="1" spans="1:25">
      <c r="A15" s="5" t="s">
        <v>80</v>
      </c>
      <c r="B15" s="5" t="s">
        <v>26</v>
      </c>
      <c r="C15" s="5" t="s">
        <v>27</v>
      </c>
      <c r="D15" s="5" t="s">
        <v>81</v>
      </c>
      <c r="E15" s="5" t="s">
        <v>82</v>
      </c>
      <c r="F15" s="7">
        <v>44595</v>
      </c>
      <c r="G15" s="7">
        <v>44596</v>
      </c>
      <c r="H15" s="5">
        <v>1</v>
      </c>
      <c r="I15" s="5">
        <v>1</v>
      </c>
      <c r="J15" s="5">
        <v>1</v>
      </c>
      <c r="K15" s="5" t="s">
        <v>30</v>
      </c>
      <c r="L15" s="5">
        <v>224</v>
      </c>
      <c r="M15" s="5">
        <v>224</v>
      </c>
      <c r="N15" s="5" t="s">
        <v>83</v>
      </c>
      <c r="O15" s="5" t="s">
        <v>32</v>
      </c>
      <c r="P15" s="5" t="s">
        <v>33</v>
      </c>
      <c r="Q15" s="5">
        <v>0</v>
      </c>
      <c r="R15" s="8">
        <v>44594</v>
      </c>
      <c r="S15" s="7">
        <v>44611</v>
      </c>
      <c r="T15" s="5" t="s">
        <v>34</v>
      </c>
      <c r="U15" s="5">
        <v>224</v>
      </c>
      <c r="V15" s="5">
        <v>0</v>
      </c>
      <c r="W15" s="5">
        <v>0</v>
      </c>
      <c r="X15" s="5" t="s">
        <v>35</v>
      </c>
      <c r="Y15" s="5" t="s">
        <v>84</v>
      </c>
    </row>
    <row r="16" s="5" customFormat="1" spans="1:25">
      <c r="A16" s="5" t="s">
        <v>85</v>
      </c>
      <c r="B16" s="5" t="s">
        <v>26</v>
      </c>
      <c r="C16" s="5" t="s">
        <v>27</v>
      </c>
      <c r="D16" s="5" t="s">
        <v>48</v>
      </c>
      <c r="E16" s="5" t="s">
        <v>49</v>
      </c>
      <c r="F16" s="7">
        <v>44595</v>
      </c>
      <c r="G16" s="7">
        <v>44596</v>
      </c>
      <c r="H16" s="5">
        <v>1</v>
      </c>
      <c r="I16" s="5">
        <v>1</v>
      </c>
      <c r="J16" s="5">
        <v>1</v>
      </c>
      <c r="K16" s="5" t="s">
        <v>30</v>
      </c>
      <c r="L16" s="5">
        <v>440</v>
      </c>
      <c r="M16" s="5">
        <v>440</v>
      </c>
      <c r="N16" s="5" t="s">
        <v>86</v>
      </c>
      <c r="O16" s="5" t="s">
        <v>32</v>
      </c>
      <c r="P16" s="5" t="s">
        <v>33</v>
      </c>
      <c r="Q16" s="5">
        <v>0</v>
      </c>
      <c r="R16" s="8">
        <v>44594</v>
      </c>
      <c r="S16" s="7">
        <v>44611</v>
      </c>
      <c r="T16" s="5" t="s">
        <v>34</v>
      </c>
      <c r="U16" s="5">
        <v>440</v>
      </c>
      <c r="V16" s="5">
        <v>0</v>
      </c>
      <c r="W16" s="5">
        <v>0</v>
      </c>
      <c r="X16" s="5" t="s">
        <v>87</v>
      </c>
      <c r="Y16" s="5" t="s">
        <v>35</v>
      </c>
    </row>
    <row r="17" s="5" customFormat="1" spans="1:25">
      <c r="A17" s="5" t="s">
        <v>88</v>
      </c>
      <c r="B17" s="5" t="s">
        <v>26</v>
      </c>
      <c r="C17" s="5" t="s">
        <v>27</v>
      </c>
      <c r="D17" s="5" t="s">
        <v>89</v>
      </c>
      <c r="E17" s="5" t="s">
        <v>90</v>
      </c>
      <c r="F17" s="7">
        <v>44595</v>
      </c>
      <c r="G17" s="7">
        <v>44596</v>
      </c>
      <c r="H17" s="5">
        <v>1</v>
      </c>
      <c r="I17" s="5">
        <v>1</v>
      </c>
      <c r="J17" s="5">
        <v>1</v>
      </c>
      <c r="K17" s="5" t="s">
        <v>30</v>
      </c>
      <c r="L17" s="5">
        <v>799</v>
      </c>
      <c r="M17" s="5">
        <v>799</v>
      </c>
      <c r="N17" s="5" t="s">
        <v>91</v>
      </c>
      <c r="O17" s="5" t="s">
        <v>32</v>
      </c>
      <c r="P17" s="5" t="s">
        <v>33</v>
      </c>
      <c r="Q17" s="5">
        <v>0</v>
      </c>
      <c r="R17" s="8">
        <v>44594</v>
      </c>
      <c r="S17" s="7">
        <v>44611</v>
      </c>
      <c r="T17" s="5" t="s">
        <v>34</v>
      </c>
      <c r="U17" s="5">
        <v>799</v>
      </c>
      <c r="V17" s="5">
        <v>0</v>
      </c>
      <c r="W17" s="5">
        <v>0</v>
      </c>
      <c r="X17" s="5" t="s">
        <v>35</v>
      </c>
      <c r="Y17" s="5" t="s">
        <v>92</v>
      </c>
    </row>
    <row r="18" s="5" customFormat="1" spans="1:25">
      <c r="A18" s="5" t="s">
        <v>93</v>
      </c>
      <c r="B18" s="5" t="s">
        <v>26</v>
      </c>
      <c r="C18" s="5" t="s">
        <v>27</v>
      </c>
      <c r="D18" s="5" t="s">
        <v>94</v>
      </c>
      <c r="E18" s="5" t="s">
        <v>95</v>
      </c>
      <c r="F18" s="7">
        <v>44595</v>
      </c>
      <c r="G18" s="7">
        <v>44596</v>
      </c>
      <c r="H18" s="5">
        <v>1</v>
      </c>
      <c r="I18" s="5">
        <v>1</v>
      </c>
      <c r="J18" s="5">
        <v>1</v>
      </c>
      <c r="K18" s="5" t="s">
        <v>30</v>
      </c>
      <c r="L18" s="5">
        <v>311</v>
      </c>
      <c r="M18" s="5">
        <v>311</v>
      </c>
      <c r="N18" s="5" t="s">
        <v>96</v>
      </c>
      <c r="O18" s="5" t="s">
        <v>32</v>
      </c>
      <c r="P18" s="5" t="s">
        <v>33</v>
      </c>
      <c r="Q18" s="5">
        <v>0</v>
      </c>
      <c r="R18" s="8">
        <v>44594</v>
      </c>
      <c r="S18" s="7">
        <v>44611</v>
      </c>
      <c r="T18" s="5" t="s">
        <v>34</v>
      </c>
      <c r="U18" s="5">
        <v>311</v>
      </c>
      <c r="V18" s="5">
        <v>0</v>
      </c>
      <c r="W18" s="5">
        <v>0</v>
      </c>
      <c r="X18" s="5" t="s">
        <v>97</v>
      </c>
      <c r="Y18" s="5" t="s">
        <v>35</v>
      </c>
    </row>
    <row r="19" s="5" customFormat="1" spans="1:25">
      <c r="A19" s="5" t="s">
        <v>98</v>
      </c>
      <c r="B19" s="5" t="s">
        <v>26</v>
      </c>
      <c r="C19" s="5" t="s">
        <v>27</v>
      </c>
      <c r="D19" s="5" t="s">
        <v>94</v>
      </c>
      <c r="E19" s="5" t="s">
        <v>95</v>
      </c>
      <c r="F19" s="7">
        <v>44595</v>
      </c>
      <c r="G19" s="7">
        <v>44596</v>
      </c>
      <c r="H19" s="5">
        <v>1</v>
      </c>
      <c r="I19" s="5">
        <v>1</v>
      </c>
      <c r="J19" s="5">
        <v>1</v>
      </c>
      <c r="K19" s="5" t="s">
        <v>30</v>
      </c>
      <c r="L19" s="5">
        <v>311</v>
      </c>
      <c r="M19" s="5">
        <v>311</v>
      </c>
      <c r="N19" s="5" t="s">
        <v>99</v>
      </c>
      <c r="O19" s="5" t="s">
        <v>32</v>
      </c>
      <c r="P19" s="5" t="s">
        <v>33</v>
      </c>
      <c r="Q19" s="5">
        <v>0</v>
      </c>
      <c r="R19" s="8">
        <v>44594</v>
      </c>
      <c r="S19" s="7">
        <v>44611</v>
      </c>
      <c r="T19" s="5" t="s">
        <v>34</v>
      </c>
      <c r="U19" s="5">
        <v>311</v>
      </c>
      <c r="V19" s="5">
        <v>0</v>
      </c>
      <c r="W19" s="5">
        <v>0</v>
      </c>
      <c r="X19" s="5" t="s">
        <v>100</v>
      </c>
      <c r="Y19" s="5" t="s">
        <v>35</v>
      </c>
    </row>
    <row r="20" s="5" customFormat="1" spans="1:25">
      <c r="A20" s="5" t="s">
        <v>101</v>
      </c>
      <c r="B20" s="5" t="s">
        <v>26</v>
      </c>
      <c r="C20" s="5" t="s">
        <v>27</v>
      </c>
      <c r="D20" s="5" t="s">
        <v>102</v>
      </c>
      <c r="E20" s="5" t="s">
        <v>103</v>
      </c>
      <c r="F20" s="7">
        <v>44595</v>
      </c>
      <c r="G20" s="7">
        <v>44596</v>
      </c>
      <c r="H20" s="5">
        <v>2</v>
      </c>
      <c r="I20" s="5">
        <v>1</v>
      </c>
      <c r="J20" s="5">
        <v>2</v>
      </c>
      <c r="K20" s="5" t="s">
        <v>30</v>
      </c>
      <c r="L20" s="5">
        <v>300</v>
      </c>
      <c r="M20" s="5">
        <v>300</v>
      </c>
      <c r="N20" s="5" t="s">
        <v>104</v>
      </c>
      <c r="O20" s="5" t="s">
        <v>32</v>
      </c>
      <c r="P20" s="5" t="s">
        <v>33</v>
      </c>
      <c r="Q20" s="5">
        <v>0</v>
      </c>
      <c r="R20" s="8">
        <v>44594</v>
      </c>
      <c r="S20" s="7">
        <v>44611</v>
      </c>
      <c r="T20" s="5" t="s">
        <v>34</v>
      </c>
      <c r="U20" s="5">
        <v>300</v>
      </c>
      <c r="V20" s="5">
        <v>0</v>
      </c>
      <c r="W20" s="5">
        <v>0</v>
      </c>
      <c r="X20" s="5" t="s">
        <v>105</v>
      </c>
      <c r="Y20" s="5" t="s">
        <v>106</v>
      </c>
    </row>
    <row r="21" s="5" customFormat="1" spans="1:25">
      <c r="A21" s="5" t="s">
        <v>107</v>
      </c>
      <c r="B21" s="5" t="s">
        <v>26</v>
      </c>
      <c r="C21" s="5" t="s">
        <v>27</v>
      </c>
      <c r="D21" s="5" t="s">
        <v>94</v>
      </c>
      <c r="E21" s="5" t="s">
        <v>95</v>
      </c>
      <c r="F21" s="7">
        <v>44595</v>
      </c>
      <c r="G21" s="7">
        <v>44596</v>
      </c>
      <c r="H21" s="5">
        <v>1</v>
      </c>
      <c r="I21" s="5">
        <v>1</v>
      </c>
      <c r="J21" s="5">
        <v>1</v>
      </c>
      <c r="K21" s="5" t="s">
        <v>30</v>
      </c>
      <c r="L21" s="5">
        <v>311</v>
      </c>
      <c r="M21" s="5">
        <v>311</v>
      </c>
      <c r="N21" s="5" t="s">
        <v>108</v>
      </c>
      <c r="O21" s="5" t="s">
        <v>32</v>
      </c>
      <c r="P21" s="5" t="s">
        <v>33</v>
      </c>
      <c r="Q21" s="5">
        <v>0</v>
      </c>
      <c r="R21" s="8">
        <v>44594</v>
      </c>
      <c r="S21" s="7">
        <v>44611</v>
      </c>
      <c r="T21" s="5" t="s">
        <v>34</v>
      </c>
      <c r="U21" s="5">
        <v>311</v>
      </c>
      <c r="V21" s="5">
        <v>0</v>
      </c>
      <c r="W21" s="5">
        <v>0</v>
      </c>
      <c r="X21" s="5" t="s">
        <v>109</v>
      </c>
      <c r="Y21" s="5" t="s">
        <v>35</v>
      </c>
    </row>
    <row r="22" s="5" customFormat="1" spans="1:25">
      <c r="A22" s="5" t="s">
        <v>110</v>
      </c>
      <c r="B22" s="5" t="s">
        <v>26</v>
      </c>
      <c r="C22" s="5" t="s">
        <v>27</v>
      </c>
      <c r="D22" s="5" t="s">
        <v>111</v>
      </c>
      <c r="E22" s="5" t="s">
        <v>66</v>
      </c>
      <c r="F22" s="7">
        <v>44595</v>
      </c>
      <c r="G22" s="7">
        <v>44596</v>
      </c>
      <c r="H22" s="5">
        <v>1</v>
      </c>
      <c r="I22" s="5">
        <v>1</v>
      </c>
      <c r="J22" s="5">
        <v>1</v>
      </c>
      <c r="K22" s="5" t="s">
        <v>30</v>
      </c>
      <c r="L22" s="5">
        <v>208</v>
      </c>
      <c r="M22" s="5">
        <v>208</v>
      </c>
      <c r="N22" s="5" t="s">
        <v>112</v>
      </c>
      <c r="O22" s="5" t="s">
        <v>32</v>
      </c>
      <c r="P22" s="5" t="s">
        <v>33</v>
      </c>
      <c r="Q22" s="5">
        <v>0</v>
      </c>
      <c r="R22" s="8">
        <v>44594</v>
      </c>
      <c r="S22" s="7">
        <v>44611</v>
      </c>
      <c r="T22" s="5" t="s">
        <v>34</v>
      </c>
      <c r="U22" s="5">
        <v>208</v>
      </c>
      <c r="V22" s="5">
        <v>0</v>
      </c>
      <c r="W22" s="5">
        <v>0</v>
      </c>
      <c r="X22" s="5" t="s">
        <v>35</v>
      </c>
      <c r="Y22" s="5" t="s">
        <v>35</v>
      </c>
    </row>
    <row r="23" s="5" customFormat="1" spans="1:25">
      <c r="A23" s="5" t="s">
        <v>113</v>
      </c>
      <c r="B23" s="5" t="s">
        <v>26</v>
      </c>
      <c r="C23" s="5" t="s">
        <v>27</v>
      </c>
      <c r="D23" s="5" t="s">
        <v>94</v>
      </c>
      <c r="E23" s="5" t="s">
        <v>95</v>
      </c>
      <c r="F23" s="7">
        <v>44595</v>
      </c>
      <c r="G23" s="7">
        <v>44596</v>
      </c>
      <c r="H23" s="5">
        <v>1</v>
      </c>
      <c r="I23" s="5">
        <v>1</v>
      </c>
      <c r="J23" s="5">
        <v>1</v>
      </c>
      <c r="K23" s="5" t="s">
        <v>30</v>
      </c>
      <c r="L23" s="5">
        <v>311</v>
      </c>
      <c r="M23" s="5">
        <v>311</v>
      </c>
      <c r="N23" s="5" t="s">
        <v>114</v>
      </c>
      <c r="O23" s="5" t="s">
        <v>32</v>
      </c>
      <c r="P23" s="5" t="s">
        <v>33</v>
      </c>
      <c r="Q23" s="5">
        <v>0</v>
      </c>
      <c r="R23" s="8">
        <v>44595</v>
      </c>
      <c r="S23" s="7">
        <v>44611</v>
      </c>
      <c r="T23" s="5" t="s">
        <v>34</v>
      </c>
      <c r="U23" s="5">
        <v>311</v>
      </c>
      <c r="V23" s="5">
        <v>0</v>
      </c>
      <c r="W23" s="5">
        <v>0</v>
      </c>
      <c r="X23" s="5" t="s">
        <v>35</v>
      </c>
      <c r="Y23" s="5" t="s">
        <v>35</v>
      </c>
    </row>
    <row r="24" s="5" customFormat="1" spans="1:25">
      <c r="A24" s="5" t="s">
        <v>115</v>
      </c>
      <c r="B24" s="5" t="s">
        <v>26</v>
      </c>
      <c r="C24" s="5" t="s">
        <v>27</v>
      </c>
      <c r="D24" s="5" t="s">
        <v>94</v>
      </c>
      <c r="E24" s="5" t="s">
        <v>95</v>
      </c>
      <c r="F24" s="7">
        <v>44595</v>
      </c>
      <c r="G24" s="7">
        <v>44596</v>
      </c>
      <c r="H24" s="5">
        <v>1</v>
      </c>
      <c r="I24" s="5">
        <v>1</v>
      </c>
      <c r="J24" s="5">
        <v>1</v>
      </c>
      <c r="K24" s="5" t="s">
        <v>30</v>
      </c>
      <c r="L24" s="5">
        <v>311</v>
      </c>
      <c r="M24" s="5">
        <v>311</v>
      </c>
      <c r="N24" s="5" t="s">
        <v>116</v>
      </c>
      <c r="O24" s="5" t="s">
        <v>32</v>
      </c>
      <c r="P24" s="5" t="s">
        <v>33</v>
      </c>
      <c r="Q24" s="5">
        <v>0</v>
      </c>
      <c r="R24" s="8">
        <v>44595</v>
      </c>
      <c r="S24" s="7">
        <v>44611</v>
      </c>
      <c r="T24" s="5" t="s">
        <v>34</v>
      </c>
      <c r="U24" s="5">
        <v>311</v>
      </c>
      <c r="V24" s="5">
        <v>0</v>
      </c>
      <c r="W24" s="5">
        <v>0</v>
      </c>
      <c r="X24" s="5" t="s">
        <v>35</v>
      </c>
      <c r="Y24" s="5" t="s">
        <v>35</v>
      </c>
    </row>
    <row r="25" s="5" customFormat="1" spans="1:25">
      <c r="A25" s="5" t="s">
        <v>117</v>
      </c>
      <c r="B25" s="5" t="s">
        <v>26</v>
      </c>
      <c r="C25" s="5" t="s">
        <v>27</v>
      </c>
      <c r="D25" s="5" t="s">
        <v>94</v>
      </c>
      <c r="E25" s="5" t="s">
        <v>95</v>
      </c>
      <c r="F25" s="7">
        <v>44595</v>
      </c>
      <c r="G25" s="7">
        <v>44596</v>
      </c>
      <c r="H25" s="5">
        <v>1</v>
      </c>
      <c r="I25" s="5">
        <v>1</v>
      </c>
      <c r="J25" s="5">
        <v>1</v>
      </c>
      <c r="K25" s="5" t="s">
        <v>30</v>
      </c>
      <c r="L25" s="5">
        <v>311</v>
      </c>
      <c r="M25" s="5">
        <v>311</v>
      </c>
      <c r="N25" s="5" t="s">
        <v>118</v>
      </c>
      <c r="O25" s="5" t="s">
        <v>32</v>
      </c>
      <c r="P25" s="5" t="s">
        <v>33</v>
      </c>
      <c r="Q25" s="5">
        <v>0</v>
      </c>
      <c r="R25" s="8">
        <v>44595</v>
      </c>
      <c r="S25" s="7">
        <v>44611</v>
      </c>
      <c r="T25" s="5" t="s">
        <v>34</v>
      </c>
      <c r="U25" s="5">
        <v>311</v>
      </c>
      <c r="V25" s="5">
        <v>0</v>
      </c>
      <c r="W25" s="5">
        <v>0</v>
      </c>
      <c r="X25" s="5" t="s">
        <v>119</v>
      </c>
      <c r="Y25" s="5" t="s">
        <v>35</v>
      </c>
    </row>
    <row r="26" s="5" customFormat="1" spans="1:25">
      <c r="A26" s="5" t="s">
        <v>120</v>
      </c>
      <c r="B26" s="5" t="s">
        <v>26</v>
      </c>
      <c r="C26" s="5" t="s">
        <v>27</v>
      </c>
      <c r="D26" s="5" t="s">
        <v>94</v>
      </c>
      <c r="E26" s="5" t="s">
        <v>95</v>
      </c>
      <c r="F26" s="7">
        <v>44595</v>
      </c>
      <c r="G26" s="7">
        <v>44596</v>
      </c>
      <c r="H26" s="5">
        <v>1</v>
      </c>
      <c r="I26" s="5">
        <v>1</v>
      </c>
      <c r="J26" s="5">
        <v>1</v>
      </c>
      <c r="K26" s="5" t="s">
        <v>30</v>
      </c>
      <c r="L26" s="5">
        <v>311</v>
      </c>
      <c r="M26" s="5">
        <v>311</v>
      </c>
      <c r="N26" s="5" t="s">
        <v>121</v>
      </c>
      <c r="O26" s="5" t="s">
        <v>32</v>
      </c>
      <c r="P26" s="5" t="s">
        <v>33</v>
      </c>
      <c r="Q26" s="5">
        <v>0</v>
      </c>
      <c r="R26" s="8">
        <v>44595</v>
      </c>
      <c r="S26" s="7">
        <v>44611</v>
      </c>
      <c r="T26" s="5" t="s">
        <v>34</v>
      </c>
      <c r="U26" s="5">
        <v>311</v>
      </c>
      <c r="V26" s="5">
        <v>0</v>
      </c>
      <c r="W26" s="5">
        <v>0</v>
      </c>
      <c r="X26" s="5" t="s">
        <v>35</v>
      </c>
      <c r="Y26" s="5" t="s">
        <v>35</v>
      </c>
    </row>
    <row r="27" s="5" customFormat="1" spans="1:25">
      <c r="A27" s="5" t="s">
        <v>122</v>
      </c>
      <c r="B27" s="5" t="s">
        <v>26</v>
      </c>
      <c r="C27" s="5" t="s">
        <v>27</v>
      </c>
      <c r="D27" s="5" t="s">
        <v>123</v>
      </c>
      <c r="E27" s="5" t="s">
        <v>124</v>
      </c>
      <c r="F27" s="7">
        <v>44595</v>
      </c>
      <c r="G27" s="7">
        <v>44596</v>
      </c>
      <c r="H27" s="5">
        <v>1</v>
      </c>
      <c r="I27" s="5">
        <v>1</v>
      </c>
      <c r="J27" s="5">
        <v>1</v>
      </c>
      <c r="K27" s="5" t="s">
        <v>30</v>
      </c>
      <c r="L27" s="5">
        <v>318</v>
      </c>
      <c r="M27" s="5">
        <v>318</v>
      </c>
      <c r="N27" s="5" t="s">
        <v>125</v>
      </c>
      <c r="O27" s="5" t="s">
        <v>32</v>
      </c>
      <c r="P27" s="5" t="s">
        <v>33</v>
      </c>
      <c r="Q27" s="5">
        <v>0</v>
      </c>
      <c r="R27" s="8">
        <v>44595</v>
      </c>
      <c r="S27" s="7">
        <v>44611</v>
      </c>
      <c r="T27" s="5" t="s">
        <v>34</v>
      </c>
      <c r="U27" s="5">
        <v>318</v>
      </c>
      <c r="V27" s="5">
        <v>0</v>
      </c>
      <c r="W27" s="5">
        <v>0</v>
      </c>
      <c r="X27" s="5" t="s">
        <v>35</v>
      </c>
      <c r="Y27" s="5" t="s">
        <v>35</v>
      </c>
    </row>
    <row r="28" s="5" customFormat="1" spans="1:25">
      <c r="A28" s="5" t="s">
        <v>88</v>
      </c>
      <c r="B28" s="5" t="s">
        <v>26</v>
      </c>
      <c r="C28" s="5" t="s">
        <v>58</v>
      </c>
      <c r="D28" s="5" t="s">
        <v>89</v>
      </c>
      <c r="E28" s="5" t="s">
        <v>90</v>
      </c>
      <c r="F28" s="7">
        <v>44595</v>
      </c>
      <c r="G28" s="7">
        <v>44596</v>
      </c>
      <c r="H28" s="5">
        <v>1</v>
      </c>
      <c r="I28" s="5">
        <v>1</v>
      </c>
      <c r="J28" s="5">
        <v>1</v>
      </c>
      <c r="K28" s="5" t="s">
        <v>30</v>
      </c>
      <c r="L28" s="5">
        <v>-799</v>
      </c>
      <c r="M28" s="5">
        <v>-799</v>
      </c>
      <c r="N28" s="5" t="s">
        <v>91</v>
      </c>
      <c r="O28" s="5" t="s">
        <v>32</v>
      </c>
      <c r="P28" s="5" t="s">
        <v>33</v>
      </c>
      <c r="Q28" s="5">
        <v>0</v>
      </c>
      <c r="R28" s="8">
        <v>44594</v>
      </c>
      <c r="S28" s="7">
        <v>44611</v>
      </c>
      <c r="T28" s="5" t="s">
        <v>34</v>
      </c>
      <c r="U28" s="5">
        <v>-799</v>
      </c>
      <c r="V28" s="5">
        <v>0</v>
      </c>
      <c r="W28" s="5">
        <v>0</v>
      </c>
      <c r="X28" s="5" t="s">
        <v>35</v>
      </c>
      <c r="Y28" s="5" t="s">
        <v>92</v>
      </c>
    </row>
    <row r="29" s="5" customFormat="1" spans="1:25">
      <c r="A29" s="5" t="s">
        <v>126</v>
      </c>
      <c r="B29" s="5" t="s">
        <v>26</v>
      </c>
      <c r="C29" s="5" t="s">
        <v>27</v>
      </c>
      <c r="D29" s="5" t="s">
        <v>76</v>
      </c>
      <c r="E29" s="5" t="s">
        <v>77</v>
      </c>
      <c r="F29" s="7">
        <v>44595</v>
      </c>
      <c r="G29" s="7">
        <v>44596</v>
      </c>
      <c r="H29" s="5">
        <v>1</v>
      </c>
      <c r="I29" s="5">
        <v>1</v>
      </c>
      <c r="J29" s="5">
        <v>1</v>
      </c>
      <c r="K29" s="5" t="s">
        <v>30</v>
      </c>
      <c r="L29" s="5">
        <v>350</v>
      </c>
      <c r="M29" s="5">
        <v>350</v>
      </c>
      <c r="N29" s="5" t="s">
        <v>127</v>
      </c>
      <c r="O29" s="5" t="s">
        <v>32</v>
      </c>
      <c r="P29" s="5" t="s">
        <v>33</v>
      </c>
      <c r="Q29" s="5">
        <v>0</v>
      </c>
      <c r="R29" s="8">
        <v>44595</v>
      </c>
      <c r="S29" s="7">
        <v>44611</v>
      </c>
      <c r="T29" s="5" t="s">
        <v>34</v>
      </c>
      <c r="U29" s="5">
        <v>350</v>
      </c>
      <c r="V29" s="5">
        <v>0</v>
      </c>
      <c r="W29" s="5">
        <v>0</v>
      </c>
      <c r="X29" s="5" t="s">
        <v>35</v>
      </c>
      <c r="Y29" s="5" t="s">
        <v>128</v>
      </c>
    </row>
    <row r="30" s="5" customFormat="1" spans="1:25">
      <c r="A30" s="5" t="s">
        <v>129</v>
      </c>
      <c r="B30" s="5" t="s">
        <v>26</v>
      </c>
      <c r="C30" s="5" t="s">
        <v>27</v>
      </c>
      <c r="D30" s="5" t="s">
        <v>130</v>
      </c>
      <c r="E30" s="5" t="s">
        <v>131</v>
      </c>
      <c r="F30" s="7">
        <v>44595</v>
      </c>
      <c r="G30" s="7">
        <v>44596</v>
      </c>
      <c r="H30" s="5">
        <v>1</v>
      </c>
      <c r="I30" s="5">
        <v>1</v>
      </c>
      <c r="J30" s="5">
        <v>1</v>
      </c>
      <c r="K30" s="5" t="s">
        <v>30</v>
      </c>
      <c r="L30" s="5">
        <v>703</v>
      </c>
      <c r="M30" s="5">
        <v>703</v>
      </c>
      <c r="N30" s="5" t="s">
        <v>132</v>
      </c>
      <c r="O30" s="5" t="s">
        <v>32</v>
      </c>
      <c r="P30" s="5" t="s">
        <v>33</v>
      </c>
      <c r="Q30" s="5">
        <v>0</v>
      </c>
      <c r="R30" s="8">
        <v>44595</v>
      </c>
      <c r="S30" s="7">
        <v>44611</v>
      </c>
      <c r="T30" s="5" t="s">
        <v>34</v>
      </c>
      <c r="U30" s="5">
        <v>703</v>
      </c>
      <c r="V30" s="5">
        <v>0</v>
      </c>
      <c r="W30" s="5">
        <v>0</v>
      </c>
      <c r="X30" s="5" t="s">
        <v>133</v>
      </c>
      <c r="Y30" s="5" t="s">
        <v>35</v>
      </c>
    </row>
    <row r="31" s="5" customFormat="1" spans="1:25">
      <c r="A31" s="5" t="s">
        <v>129</v>
      </c>
      <c r="B31" s="5" t="s">
        <v>26</v>
      </c>
      <c r="C31" s="5" t="s">
        <v>58</v>
      </c>
      <c r="D31" s="5" t="s">
        <v>130</v>
      </c>
      <c r="E31" s="5" t="s">
        <v>131</v>
      </c>
      <c r="F31" s="7">
        <v>44595</v>
      </c>
      <c r="G31" s="7">
        <v>44596</v>
      </c>
      <c r="H31" s="5">
        <v>1</v>
      </c>
      <c r="I31" s="5">
        <v>1</v>
      </c>
      <c r="J31" s="5">
        <v>1</v>
      </c>
      <c r="K31" s="5" t="s">
        <v>30</v>
      </c>
      <c r="L31" s="5">
        <v>-703</v>
      </c>
      <c r="M31" s="5">
        <v>-703</v>
      </c>
      <c r="N31" s="5" t="s">
        <v>132</v>
      </c>
      <c r="O31" s="5" t="s">
        <v>32</v>
      </c>
      <c r="P31" s="5" t="s">
        <v>33</v>
      </c>
      <c r="Q31" s="5">
        <v>0</v>
      </c>
      <c r="R31" s="8">
        <v>44595</v>
      </c>
      <c r="S31" s="7">
        <v>44611</v>
      </c>
      <c r="T31" s="5" t="s">
        <v>34</v>
      </c>
      <c r="U31" s="5">
        <v>-703</v>
      </c>
      <c r="V31" s="5">
        <v>0</v>
      </c>
      <c r="W31" s="5">
        <v>0</v>
      </c>
      <c r="X31" s="5" t="s">
        <v>133</v>
      </c>
      <c r="Y31" s="5" t="s">
        <v>35</v>
      </c>
    </row>
    <row r="32" s="5" customFormat="1" spans="1:25">
      <c r="A32" s="5" t="s">
        <v>134</v>
      </c>
      <c r="B32" s="5" t="s">
        <v>26</v>
      </c>
      <c r="C32" s="5" t="s">
        <v>27</v>
      </c>
      <c r="D32" s="5" t="s">
        <v>135</v>
      </c>
      <c r="E32" s="5" t="s">
        <v>136</v>
      </c>
      <c r="F32" s="7">
        <v>44595</v>
      </c>
      <c r="G32" s="7">
        <v>44596</v>
      </c>
      <c r="H32" s="5">
        <v>1</v>
      </c>
      <c r="I32" s="5">
        <v>1</v>
      </c>
      <c r="J32" s="5">
        <v>1</v>
      </c>
      <c r="K32" s="5" t="s">
        <v>30</v>
      </c>
      <c r="L32" s="5">
        <v>158</v>
      </c>
      <c r="M32" s="5">
        <v>158</v>
      </c>
      <c r="N32" s="5" t="s">
        <v>137</v>
      </c>
      <c r="O32" s="5" t="s">
        <v>32</v>
      </c>
      <c r="P32" s="5" t="s">
        <v>33</v>
      </c>
      <c r="Q32" s="5">
        <v>0</v>
      </c>
      <c r="R32" s="8">
        <v>44595</v>
      </c>
      <c r="S32" s="7">
        <v>44611</v>
      </c>
      <c r="T32" s="5" t="s">
        <v>34</v>
      </c>
      <c r="U32" s="5">
        <v>158</v>
      </c>
      <c r="V32" s="5">
        <v>0</v>
      </c>
      <c r="W32" s="5">
        <v>0</v>
      </c>
      <c r="X32" s="5" t="s">
        <v>35</v>
      </c>
      <c r="Y32" s="5" t="s">
        <v>35</v>
      </c>
    </row>
    <row r="33" s="5" customFormat="1" spans="1:25">
      <c r="A33" s="5" t="s">
        <v>134</v>
      </c>
      <c r="B33" s="5" t="s">
        <v>26</v>
      </c>
      <c r="C33" s="5" t="s">
        <v>58</v>
      </c>
      <c r="D33" s="5" t="s">
        <v>135</v>
      </c>
      <c r="E33" s="5" t="s">
        <v>136</v>
      </c>
      <c r="F33" s="7">
        <v>44595</v>
      </c>
      <c r="G33" s="7">
        <v>44596</v>
      </c>
      <c r="H33" s="5">
        <v>1</v>
      </c>
      <c r="I33" s="5">
        <v>1</v>
      </c>
      <c r="J33" s="5">
        <v>1</v>
      </c>
      <c r="K33" s="5" t="s">
        <v>30</v>
      </c>
      <c r="L33" s="5">
        <v>-158</v>
      </c>
      <c r="M33" s="5">
        <v>-158</v>
      </c>
      <c r="N33" s="5" t="s">
        <v>137</v>
      </c>
      <c r="O33" s="5" t="s">
        <v>32</v>
      </c>
      <c r="P33" s="5" t="s">
        <v>33</v>
      </c>
      <c r="Q33" s="5">
        <v>0</v>
      </c>
      <c r="R33" s="8">
        <v>44595</v>
      </c>
      <c r="S33" s="7">
        <v>44611</v>
      </c>
      <c r="T33" s="5" t="s">
        <v>34</v>
      </c>
      <c r="U33" s="5">
        <v>-158</v>
      </c>
      <c r="V33" s="5">
        <v>0</v>
      </c>
      <c r="W33" s="5">
        <v>0</v>
      </c>
      <c r="X33" s="5" t="s">
        <v>35</v>
      </c>
      <c r="Y33" s="5" t="s">
        <v>35</v>
      </c>
    </row>
    <row r="34" s="5" customFormat="1" spans="1:25">
      <c r="A34" s="5" t="s">
        <v>138</v>
      </c>
      <c r="B34" s="5" t="s">
        <v>26</v>
      </c>
      <c r="C34" s="5" t="s">
        <v>27</v>
      </c>
      <c r="D34" s="5" t="s">
        <v>94</v>
      </c>
      <c r="E34" s="5" t="s">
        <v>95</v>
      </c>
      <c r="F34" s="7">
        <v>44595</v>
      </c>
      <c r="G34" s="7">
        <v>44596</v>
      </c>
      <c r="H34" s="5">
        <v>1</v>
      </c>
      <c r="I34" s="5">
        <v>1</v>
      </c>
      <c r="J34" s="5">
        <v>1</v>
      </c>
      <c r="K34" s="5" t="s">
        <v>30</v>
      </c>
      <c r="L34" s="5">
        <v>334</v>
      </c>
      <c r="M34" s="5">
        <v>334</v>
      </c>
      <c r="N34" s="5" t="s">
        <v>139</v>
      </c>
      <c r="O34" s="5" t="s">
        <v>32</v>
      </c>
      <c r="P34" s="5" t="s">
        <v>33</v>
      </c>
      <c r="Q34" s="5">
        <v>0</v>
      </c>
      <c r="R34" s="8">
        <v>44595</v>
      </c>
      <c r="S34" s="7">
        <v>44611</v>
      </c>
      <c r="T34" s="5" t="s">
        <v>34</v>
      </c>
      <c r="U34" s="5">
        <v>334</v>
      </c>
      <c r="V34" s="5">
        <v>0</v>
      </c>
      <c r="W34" s="5">
        <v>0</v>
      </c>
      <c r="X34" s="5" t="s">
        <v>35</v>
      </c>
      <c r="Y34" s="5" t="s">
        <v>35</v>
      </c>
    </row>
    <row r="35" s="5" customFormat="1" spans="1:25">
      <c r="A35" s="5" t="s">
        <v>140</v>
      </c>
      <c r="B35" s="5" t="s">
        <v>26</v>
      </c>
      <c r="C35" s="5" t="s">
        <v>27</v>
      </c>
      <c r="D35" s="5" t="s">
        <v>141</v>
      </c>
      <c r="E35" s="5" t="s">
        <v>142</v>
      </c>
      <c r="F35" s="7">
        <v>44595</v>
      </c>
      <c r="G35" s="7">
        <v>44596</v>
      </c>
      <c r="H35" s="5">
        <v>3</v>
      </c>
      <c r="I35" s="5">
        <v>1</v>
      </c>
      <c r="J35" s="5">
        <v>3</v>
      </c>
      <c r="K35" s="5" t="s">
        <v>30</v>
      </c>
      <c r="L35" s="5">
        <v>342</v>
      </c>
      <c r="M35" s="5">
        <v>342</v>
      </c>
      <c r="N35" s="5" t="s">
        <v>143</v>
      </c>
      <c r="O35" s="5" t="s">
        <v>32</v>
      </c>
      <c r="P35" s="5" t="s">
        <v>33</v>
      </c>
      <c r="Q35" s="5">
        <v>0</v>
      </c>
      <c r="R35" s="8">
        <v>44595</v>
      </c>
      <c r="S35" s="7">
        <v>44611</v>
      </c>
      <c r="T35" s="5" t="s">
        <v>34</v>
      </c>
      <c r="U35" s="5">
        <v>342</v>
      </c>
      <c r="V35" s="5">
        <v>0</v>
      </c>
      <c r="W35" s="5">
        <v>0</v>
      </c>
      <c r="X35" s="5" t="s">
        <v>35</v>
      </c>
      <c r="Y35" s="5" t="s">
        <v>35</v>
      </c>
    </row>
    <row r="36" s="5" customFormat="1" spans="1:25">
      <c r="A36" s="5" t="s">
        <v>144</v>
      </c>
      <c r="B36" s="5" t="s">
        <v>26</v>
      </c>
      <c r="C36" s="5" t="s">
        <v>27</v>
      </c>
      <c r="D36" s="5" t="s">
        <v>145</v>
      </c>
      <c r="E36" s="5" t="s">
        <v>146</v>
      </c>
      <c r="F36" s="7">
        <v>44595</v>
      </c>
      <c r="G36" s="7">
        <v>44596</v>
      </c>
      <c r="H36" s="5">
        <v>1</v>
      </c>
      <c r="I36" s="5">
        <v>1</v>
      </c>
      <c r="J36" s="5">
        <v>1</v>
      </c>
      <c r="K36" s="5" t="s">
        <v>30</v>
      </c>
      <c r="L36" s="5">
        <v>157</v>
      </c>
      <c r="M36" s="5">
        <v>157</v>
      </c>
      <c r="N36" s="5" t="s">
        <v>147</v>
      </c>
      <c r="O36" s="5" t="s">
        <v>32</v>
      </c>
      <c r="P36" s="5" t="s">
        <v>33</v>
      </c>
      <c r="Q36" s="5">
        <v>0</v>
      </c>
      <c r="R36" s="8">
        <v>44595</v>
      </c>
      <c r="S36" s="7">
        <v>44611</v>
      </c>
      <c r="T36" s="5" t="s">
        <v>34</v>
      </c>
      <c r="U36" s="5">
        <v>157</v>
      </c>
      <c r="V36" s="5">
        <v>0</v>
      </c>
      <c r="W36" s="5">
        <v>0</v>
      </c>
      <c r="X36" s="5" t="s">
        <v>35</v>
      </c>
      <c r="Y36" s="5" t="s">
        <v>35</v>
      </c>
    </row>
    <row r="37" s="5" customFormat="1" spans="1:25">
      <c r="A37" s="5" t="s">
        <v>85</v>
      </c>
      <c r="B37" s="5" t="s">
        <v>26</v>
      </c>
      <c r="C37" s="5" t="s">
        <v>58</v>
      </c>
      <c r="D37" s="5" t="s">
        <v>48</v>
      </c>
      <c r="E37" s="5" t="s">
        <v>49</v>
      </c>
      <c r="F37" s="7">
        <v>44595</v>
      </c>
      <c r="G37" s="7">
        <v>44596</v>
      </c>
      <c r="H37" s="5">
        <v>1</v>
      </c>
      <c r="I37" s="5">
        <v>1</v>
      </c>
      <c r="J37" s="5">
        <v>1</v>
      </c>
      <c r="K37" s="5" t="s">
        <v>30</v>
      </c>
      <c r="L37" s="5">
        <v>-440</v>
      </c>
      <c r="M37" s="5">
        <v>-440</v>
      </c>
      <c r="N37" s="5" t="s">
        <v>86</v>
      </c>
      <c r="O37" s="5" t="s">
        <v>32</v>
      </c>
      <c r="P37" s="5" t="s">
        <v>33</v>
      </c>
      <c r="Q37" s="5">
        <v>0</v>
      </c>
      <c r="R37" s="8">
        <v>44594</v>
      </c>
      <c r="S37" s="7">
        <v>44611</v>
      </c>
      <c r="T37" s="5" t="s">
        <v>34</v>
      </c>
      <c r="U37" s="5">
        <v>-440</v>
      </c>
      <c r="V37" s="5">
        <v>0</v>
      </c>
      <c r="W37" s="5">
        <v>0</v>
      </c>
      <c r="X37" s="5" t="s">
        <v>87</v>
      </c>
      <c r="Y37" s="5" t="s">
        <v>35</v>
      </c>
    </row>
    <row r="38" s="5" customFormat="1" spans="1:25">
      <c r="A38" s="5" t="s">
        <v>148</v>
      </c>
      <c r="B38" s="5" t="s">
        <v>26</v>
      </c>
      <c r="C38" s="5" t="s">
        <v>27</v>
      </c>
      <c r="D38" s="5" t="s">
        <v>94</v>
      </c>
      <c r="E38" s="5" t="s">
        <v>95</v>
      </c>
      <c r="F38" s="7">
        <v>44595</v>
      </c>
      <c r="G38" s="7">
        <v>44596</v>
      </c>
      <c r="H38" s="5">
        <v>1</v>
      </c>
      <c r="I38" s="5">
        <v>1</v>
      </c>
      <c r="J38" s="5">
        <v>1</v>
      </c>
      <c r="K38" s="5" t="s">
        <v>30</v>
      </c>
      <c r="L38" s="5">
        <v>334</v>
      </c>
      <c r="M38" s="5">
        <v>334</v>
      </c>
      <c r="N38" s="5" t="s">
        <v>149</v>
      </c>
      <c r="O38" s="5" t="s">
        <v>32</v>
      </c>
      <c r="P38" s="5" t="s">
        <v>33</v>
      </c>
      <c r="Q38" s="5">
        <v>0</v>
      </c>
      <c r="R38" s="8">
        <v>44595</v>
      </c>
      <c r="S38" s="7">
        <v>44611</v>
      </c>
      <c r="T38" s="5" t="s">
        <v>34</v>
      </c>
      <c r="U38" s="5">
        <v>334</v>
      </c>
      <c r="V38" s="5">
        <v>0</v>
      </c>
      <c r="W38" s="5">
        <v>0</v>
      </c>
      <c r="X38" s="5" t="s">
        <v>35</v>
      </c>
      <c r="Y38" s="5" t="s">
        <v>35</v>
      </c>
    </row>
    <row r="39" s="5" customFormat="1" spans="1:25">
      <c r="A39" s="5" t="s">
        <v>150</v>
      </c>
      <c r="B39" s="5" t="s">
        <v>26</v>
      </c>
      <c r="C39" s="5" t="s">
        <v>27</v>
      </c>
      <c r="D39" s="5" t="s">
        <v>94</v>
      </c>
      <c r="E39" s="5" t="s">
        <v>151</v>
      </c>
      <c r="F39" s="7">
        <v>44595</v>
      </c>
      <c r="G39" s="7">
        <v>44596</v>
      </c>
      <c r="H39" s="5">
        <v>1</v>
      </c>
      <c r="I39" s="5">
        <v>1</v>
      </c>
      <c r="J39" s="5">
        <v>1</v>
      </c>
      <c r="K39" s="5" t="s">
        <v>30</v>
      </c>
      <c r="L39" s="5">
        <v>371</v>
      </c>
      <c r="M39" s="5">
        <v>371</v>
      </c>
      <c r="N39" s="5" t="s">
        <v>152</v>
      </c>
      <c r="O39" s="5" t="s">
        <v>32</v>
      </c>
      <c r="P39" s="5" t="s">
        <v>33</v>
      </c>
      <c r="Q39" s="5">
        <v>0</v>
      </c>
      <c r="R39" s="8">
        <v>44595</v>
      </c>
      <c r="S39" s="7">
        <v>44611</v>
      </c>
      <c r="T39" s="5" t="s">
        <v>34</v>
      </c>
      <c r="U39" s="5">
        <v>371</v>
      </c>
      <c r="V39" s="5">
        <v>0</v>
      </c>
      <c r="W39" s="5">
        <v>0</v>
      </c>
      <c r="X39" s="5" t="s">
        <v>153</v>
      </c>
      <c r="Y39" s="5" t="s">
        <v>35</v>
      </c>
    </row>
    <row r="40" s="5" customFormat="1" spans="1:25">
      <c r="A40" s="5" t="s">
        <v>154</v>
      </c>
      <c r="B40" s="5" t="s">
        <v>26</v>
      </c>
      <c r="C40" s="5" t="s">
        <v>27</v>
      </c>
      <c r="D40" s="5" t="s">
        <v>155</v>
      </c>
      <c r="E40" s="5" t="s">
        <v>29</v>
      </c>
      <c r="F40" s="7">
        <v>44595</v>
      </c>
      <c r="G40" s="7">
        <v>44596</v>
      </c>
      <c r="H40" s="5">
        <v>1</v>
      </c>
      <c r="I40" s="5">
        <v>1</v>
      </c>
      <c r="J40" s="5">
        <v>1</v>
      </c>
      <c r="K40" s="5" t="s">
        <v>30</v>
      </c>
      <c r="L40" s="5">
        <v>1225</v>
      </c>
      <c r="M40" s="5">
        <v>1225</v>
      </c>
      <c r="N40" s="5" t="s">
        <v>156</v>
      </c>
      <c r="O40" s="5" t="s">
        <v>32</v>
      </c>
      <c r="P40" s="5" t="s">
        <v>33</v>
      </c>
      <c r="Q40" s="5">
        <v>0</v>
      </c>
      <c r="R40" s="8">
        <v>44595</v>
      </c>
      <c r="S40" s="7">
        <v>44611</v>
      </c>
      <c r="T40" s="5" t="s">
        <v>34</v>
      </c>
      <c r="U40" s="5">
        <v>1225</v>
      </c>
      <c r="V40" s="5">
        <v>0</v>
      </c>
      <c r="W40" s="5">
        <v>0</v>
      </c>
      <c r="X40" s="5" t="s">
        <v>157</v>
      </c>
      <c r="Y40" s="5" t="s">
        <v>35</v>
      </c>
    </row>
    <row r="41" s="5" customFormat="1" spans="1:25">
      <c r="A41" s="5" t="s">
        <v>158</v>
      </c>
      <c r="B41" s="5" t="s">
        <v>26</v>
      </c>
      <c r="C41" s="5" t="s">
        <v>27</v>
      </c>
      <c r="D41" s="5" t="s">
        <v>94</v>
      </c>
      <c r="E41" s="5" t="s">
        <v>95</v>
      </c>
      <c r="F41" s="7">
        <v>44595</v>
      </c>
      <c r="G41" s="7">
        <v>44596</v>
      </c>
      <c r="H41" s="5">
        <v>1</v>
      </c>
      <c r="I41" s="5">
        <v>1</v>
      </c>
      <c r="J41" s="5">
        <v>1</v>
      </c>
      <c r="K41" s="5" t="s">
        <v>30</v>
      </c>
      <c r="L41" s="5">
        <v>334</v>
      </c>
      <c r="M41" s="5">
        <v>334</v>
      </c>
      <c r="N41" s="5" t="s">
        <v>159</v>
      </c>
      <c r="O41" s="5" t="s">
        <v>32</v>
      </c>
      <c r="P41" s="5" t="s">
        <v>33</v>
      </c>
      <c r="Q41" s="5">
        <v>0</v>
      </c>
      <c r="R41" s="8">
        <v>44595</v>
      </c>
      <c r="S41" s="7">
        <v>44611</v>
      </c>
      <c r="T41" s="5" t="s">
        <v>34</v>
      </c>
      <c r="U41" s="5">
        <v>334</v>
      </c>
      <c r="V41" s="5">
        <v>0</v>
      </c>
      <c r="W41" s="5">
        <v>0</v>
      </c>
      <c r="X41" s="5" t="s">
        <v>160</v>
      </c>
      <c r="Y41" s="5" t="s">
        <v>35</v>
      </c>
    </row>
    <row r="42" s="5" customFormat="1" spans="1:25">
      <c r="A42" s="5" t="s">
        <v>158</v>
      </c>
      <c r="B42" s="5" t="s">
        <v>26</v>
      </c>
      <c r="C42" s="5" t="s">
        <v>58</v>
      </c>
      <c r="D42" s="5" t="s">
        <v>94</v>
      </c>
      <c r="E42" s="5" t="s">
        <v>95</v>
      </c>
      <c r="F42" s="7">
        <v>44595</v>
      </c>
      <c r="G42" s="7">
        <v>44596</v>
      </c>
      <c r="H42" s="5">
        <v>1</v>
      </c>
      <c r="I42" s="5">
        <v>1</v>
      </c>
      <c r="J42" s="5">
        <v>1</v>
      </c>
      <c r="K42" s="5" t="s">
        <v>30</v>
      </c>
      <c r="L42" s="5">
        <v>-334</v>
      </c>
      <c r="M42" s="5">
        <v>-334</v>
      </c>
      <c r="N42" s="5" t="s">
        <v>159</v>
      </c>
      <c r="O42" s="5" t="s">
        <v>32</v>
      </c>
      <c r="P42" s="5" t="s">
        <v>33</v>
      </c>
      <c r="Q42" s="5">
        <v>0</v>
      </c>
      <c r="R42" s="8">
        <v>44595</v>
      </c>
      <c r="S42" s="7">
        <v>44611</v>
      </c>
      <c r="T42" s="5" t="s">
        <v>34</v>
      </c>
      <c r="U42" s="5">
        <v>-334</v>
      </c>
      <c r="V42" s="5">
        <v>0</v>
      </c>
      <c r="W42" s="5">
        <v>0</v>
      </c>
      <c r="X42" s="5" t="s">
        <v>160</v>
      </c>
      <c r="Y42" s="5" t="s">
        <v>35</v>
      </c>
    </row>
    <row r="43" s="5" customFormat="1" spans="1:25">
      <c r="A43" s="5" t="s">
        <v>161</v>
      </c>
      <c r="B43" s="5" t="s">
        <v>26</v>
      </c>
      <c r="C43" s="5" t="s">
        <v>27</v>
      </c>
      <c r="D43" s="5" t="s">
        <v>162</v>
      </c>
      <c r="E43" s="5" t="s">
        <v>163</v>
      </c>
      <c r="F43" s="7">
        <v>44595</v>
      </c>
      <c r="G43" s="7">
        <v>44596</v>
      </c>
      <c r="H43" s="5">
        <v>1</v>
      </c>
      <c r="I43" s="5">
        <v>1</v>
      </c>
      <c r="J43" s="5">
        <v>1</v>
      </c>
      <c r="K43" s="5" t="s">
        <v>30</v>
      </c>
      <c r="L43" s="5">
        <v>244</v>
      </c>
      <c r="M43" s="5">
        <v>244</v>
      </c>
      <c r="N43" s="5" t="s">
        <v>164</v>
      </c>
      <c r="O43" s="5" t="s">
        <v>32</v>
      </c>
      <c r="P43" s="5" t="s">
        <v>33</v>
      </c>
      <c r="Q43" s="5">
        <v>0</v>
      </c>
      <c r="R43" s="8">
        <v>44595</v>
      </c>
      <c r="S43" s="7">
        <v>44611</v>
      </c>
      <c r="T43" s="5" t="s">
        <v>34</v>
      </c>
      <c r="U43" s="5">
        <v>244</v>
      </c>
      <c r="V43" s="5">
        <v>0</v>
      </c>
      <c r="W43" s="5">
        <v>0</v>
      </c>
      <c r="X43" s="5" t="s">
        <v>35</v>
      </c>
      <c r="Y43" s="5" t="s">
        <v>165</v>
      </c>
    </row>
    <row r="44" s="5" customFormat="1" spans="1:25">
      <c r="A44" s="5" t="s">
        <v>166</v>
      </c>
      <c r="B44" s="5" t="s">
        <v>26</v>
      </c>
      <c r="C44" s="5" t="s">
        <v>27</v>
      </c>
      <c r="D44" s="5" t="s">
        <v>167</v>
      </c>
      <c r="E44" s="5" t="s">
        <v>168</v>
      </c>
      <c r="F44" s="7">
        <v>44595</v>
      </c>
      <c r="G44" s="7">
        <v>44596</v>
      </c>
      <c r="H44" s="5">
        <v>1</v>
      </c>
      <c r="I44" s="5">
        <v>1</v>
      </c>
      <c r="J44" s="5">
        <v>1</v>
      </c>
      <c r="K44" s="5" t="s">
        <v>30</v>
      </c>
      <c r="L44" s="5">
        <v>315</v>
      </c>
      <c r="M44" s="5">
        <v>315</v>
      </c>
      <c r="N44" s="5" t="s">
        <v>169</v>
      </c>
      <c r="O44" s="5" t="s">
        <v>32</v>
      </c>
      <c r="P44" s="5" t="s">
        <v>33</v>
      </c>
      <c r="Q44" s="5">
        <v>0</v>
      </c>
      <c r="R44" s="8">
        <v>44595</v>
      </c>
      <c r="S44" s="7">
        <v>44611</v>
      </c>
      <c r="T44" s="5" t="s">
        <v>34</v>
      </c>
      <c r="U44" s="5">
        <v>315</v>
      </c>
      <c r="V44" s="5">
        <v>0</v>
      </c>
      <c r="W44" s="5">
        <v>0</v>
      </c>
      <c r="X44" s="5" t="s">
        <v>35</v>
      </c>
      <c r="Y44" s="5" t="s">
        <v>35</v>
      </c>
    </row>
    <row r="45" s="5" customFormat="1" spans="1:25">
      <c r="A45" s="5" t="s">
        <v>170</v>
      </c>
      <c r="B45" s="5" t="s">
        <v>26</v>
      </c>
      <c r="C45" s="5" t="s">
        <v>27</v>
      </c>
      <c r="D45" s="5" t="s">
        <v>94</v>
      </c>
      <c r="E45" s="5" t="s">
        <v>95</v>
      </c>
      <c r="F45" s="7">
        <v>44595</v>
      </c>
      <c r="G45" s="7">
        <v>44596</v>
      </c>
      <c r="H45" s="5">
        <v>1</v>
      </c>
      <c r="I45" s="5">
        <v>1</v>
      </c>
      <c r="J45" s="5">
        <v>1</v>
      </c>
      <c r="K45" s="5" t="s">
        <v>30</v>
      </c>
      <c r="L45" s="5">
        <v>334</v>
      </c>
      <c r="M45" s="5">
        <v>334</v>
      </c>
      <c r="N45" s="5" t="s">
        <v>171</v>
      </c>
      <c r="O45" s="5" t="s">
        <v>32</v>
      </c>
      <c r="P45" s="5" t="s">
        <v>33</v>
      </c>
      <c r="Q45" s="5">
        <v>0</v>
      </c>
      <c r="R45" s="8">
        <v>44595</v>
      </c>
      <c r="S45" s="7">
        <v>44611</v>
      </c>
      <c r="T45" s="5" t="s">
        <v>34</v>
      </c>
      <c r="U45" s="5">
        <v>334</v>
      </c>
      <c r="V45" s="5">
        <v>0</v>
      </c>
      <c r="W45" s="5">
        <v>0</v>
      </c>
      <c r="X45" s="5" t="s">
        <v>172</v>
      </c>
      <c r="Y45" s="5" t="s">
        <v>35</v>
      </c>
    </row>
    <row r="46" s="5" customFormat="1" spans="1:25">
      <c r="A46" s="5" t="s">
        <v>173</v>
      </c>
      <c r="B46" s="5" t="s">
        <v>26</v>
      </c>
      <c r="C46" s="5" t="s">
        <v>27</v>
      </c>
      <c r="D46" s="5" t="s">
        <v>94</v>
      </c>
      <c r="E46" s="5" t="s">
        <v>95</v>
      </c>
      <c r="F46" s="7">
        <v>44595</v>
      </c>
      <c r="G46" s="7">
        <v>44596</v>
      </c>
      <c r="H46" s="5">
        <v>1</v>
      </c>
      <c r="I46" s="5">
        <v>1</v>
      </c>
      <c r="J46" s="5">
        <v>1</v>
      </c>
      <c r="K46" s="5" t="s">
        <v>30</v>
      </c>
      <c r="L46" s="5">
        <v>334</v>
      </c>
      <c r="M46" s="5">
        <v>334</v>
      </c>
      <c r="N46" s="5" t="s">
        <v>174</v>
      </c>
      <c r="O46" s="5" t="s">
        <v>32</v>
      </c>
      <c r="P46" s="5" t="s">
        <v>33</v>
      </c>
      <c r="Q46" s="5">
        <v>0</v>
      </c>
      <c r="R46" s="8">
        <v>44595</v>
      </c>
      <c r="S46" s="7">
        <v>44611</v>
      </c>
      <c r="T46" s="5" t="s">
        <v>34</v>
      </c>
      <c r="U46" s="5">
        <v>334</v>
      </c>
      <c r="V46" s="5">
        <v>0</v>
      </c>
      <c r="W46" s="5">
        <v>0</v>
      </c>
      <c r="X46" s="5" t="s">
        <v>35</v>
      </c>
      <c r="Y46" s="5" t="s">
        <v>35</v>
      </c>
    </row>
    <row r="47" s="5" customFormat="1" spans="1:25">
      <c r="A47" s="5" t="s">
        <v>175</v>
      </c>
      <c r="B47" s="5" t="s">
        <v>26</v>
      </c>
      <c r="C47" s="5" t="s">
        <v>27</v>
      </c>
      <c r="D47" s="5" t="s">
        <v>94</v>
      </c>
      <c r="E47" s="5" t="s">
        <v>95</v>
      </c>
      <c r="F47" s="7">
        <v>44595</v>
      </c>
      <c r="G47" s="7">
        <v>44596</v>
      </c>
      <c r="H47" s="5">
        <v>1</v>
      </c>
      <c r="I47" s="5">
        <v>1</v>
      </c>
      <c r="J47" s="5">
        <v>1</v>
      </c>
      <c r="K47" s="5" t="s">
        <v>30</v>
      </c>
      <c r="L47" s="5">
        <v>334</v>
      </c>
      <c r="M47" s="5">
        <v>334</v>
      </c>
      <c r="N47" s="5" t="s">
        <v>176</v>
      </c>
      <c r="O47" s="5" t="s">
        <v>32</v>
      </c>
      <c r="P47" s="5" t="s">
        <v>33</v>
      </c>
      <c r="Q47" s="5">
        <v>0</v>
      </c>
      <c r="R47" s="8">
        <v>44595</v>
      </c>
      <c r="S47" s="7">
        <v>44611</v>
      </c>
      <c r="T47" s="5" t="s">
        <v>34</v>
      </c>
      <c r="U47" s="5">
        <v>334</v>
      </c>
      <c r="V47" s="5">
        <v>0</v>
      </c>
      <c r="W47" s="5">
        <v>0</v>
      </c>
      <c r="X47" s="5" t="s">
        <v>35</v>
      </c>
      <c r="Y47" s="5" t="s">
        <v>35</v>
      </c>
    </row>
    <row r="48" s="5" customFormat="1" spans="1:25">
      <c r="A48" s="5" t="s">
        <v>177</v>
      </c>
      <c r="B48" s="5" t="s">
        <v>26</v>
      </c>
      <c r="C48" s="5" t="s">
        <v>27</v>
      </c>
      <c r="D48" s="5" t="s">
        <v>94</v>
      </c>
      <c r="E48" s="5" t="s">
        <v>95</v>
      </c>
      <c r="F48" s="7">
        <v>44595</v>
      </c>
      <c r="G48" s="7">
        <v>44596</v>
      </c>
      <c r="H48" s="5">
        <v>1</v>
      </c>
      <c r="I48" s="5">
        <v>1</v>
      </c>
      <c r="J48" s="5">
        <v>1</v>
      </c>
      <c r="K48" s="5" t="s">
        <v>30</v>
      </c>
      <c r="L48" s="5">
        <v>334</v>
      </c>
      <c r="M48" s="5">
        <v>334</v>
      </c>
      <c r="N48" s="5" t="s">
        <v>178</v>
      </c>
      <c r="O48" s="5" t="s">
        <v>32</v>
      </c>
      <c r="P48" s="5" t="s">
        <v>33</v>
      </c>
      <c r="Q48" s="5">
        <v>0</v>
      </c>
      <c r="R48" s="8">
        <v>44595</v>
      </c>
      <c r="S48" s="7">
        <v>44611</v>
      </c>
      <c r="T48" s="5" t="s">
        <v>34</v>
      </c>
      <c r="U48" s="5">
        <v>334</v>
      </c>
      <c r="V48" s="5">
        <v>0</v>
      </c>
      <c r="W48" s="5">
        <v>0</v>
      </c>
      <c r="X48" s="5" t="s">
        <v>179</v>
      </c>
      <c r="Y48" s="5" t="s">
        <v>35</v>
      </c>
    </row>
    <row r="49" s="5" customFormat="1" spans="1:25">
      <c r="A49" s="5" t="s">
        <v>154</v>
      </c>
      <c r="B49" s="5" t="s">
        <v>26</v>
      </c>
      <c r="C49" s="5" t="s">
        <v>58</v>
      </c>
      <c r="D49" s="5" t="s">
        <v>155</v>
      </c>
      <c r="E49" s="5" t="s">
        <v>29</v>
      </c>
      <c r="F49" s="7">
        <v>44595</v>
      </c>
      <c r="G49" s="7">
        <v>44596</v>
      </c>
      <c r="H49" s="5">
        <v>1</v>
      </c>
      <c r="I49" s="5">
        <v>1</v>
      </c>
      <c r="J49" s="5">
        <v>1</v>
      </c>
      <c r="K49" s="5" t="s">
        <v>30</v>
      </c>
      <c r="L49" s="5">
        <v>-1225</v>
      </c>
      <c r="M49" s="5">
        <v>-1225</v>
      </c>
      <c r="N49" s="5" t="s">
        <v>156</v>
      </c>
      <c r="O49" s="5" t="s">
        <v>32</v>
      </c>
      <c r="P49" s="5" t="s">
        <v>33</v>
      </c>
      <c r="Q49" s="5">
        <v>0</v>
      </c>
      <c r="R49" s="8">
        <v>44595</v>
      </c>
      <c r="S49" s="7">
        <v>44611</v>
      </c>
      <c r="T49" s="5" t="s">
        <v>34</v>
      </c>
      <c r="U49" s="5">
        <v>-1225</v>
      </c>
      <c r="V49" s="5">
        <v>0</v>
      </c>
      <c r="W49" s="5">
        <v>0</v>
      </c>
      <c r="X49" s="5" t="s">
        <v>157</v>
      </c>
      <c r="Y49" s="5" t="s">
        <v>35</v>
      </c>
    </row>
    <row r="50" s="5" customFormat="1" spans="1:25">
      <c r="A50" s="5" t="s">
        <v>180</v>
      </c>
      <c r="B50" s="5" t="s">
        <v>26</v>
      </c>
      <c r="C50" s="5" t="s">
        <v>27</v>
      </c>
      <c r="D50" s="5" t="s">
        <v>181</v>
      </c>
      <c r="E50" s="5" t="s">
        <v>182</v>
      </c>
      <c r="F50" s="7">
        <v>44595</v>
      </c>
      <c r="G50" s="7">
        <v>44596</v>
      </c>
      <c r="H50" s="5">
        <v>1</v>
      </c>
      <c r="I50" s="5">
        <v>1</v>
      </c>
      <c r="J50" s="5">
        <v>1</v>
      </c>
      <c r="K50" s="5" t="s">
        <v>30</v>
      </c>
      <c r="L50" s="5">
        <v>171</v>
      </c>
      <c r="M50" s="5">
        <v>171</v>
      </c>
      <c r="N50" s="5" t="s">
        <v>183</v>
      </c>
      <c r="O50" s="5" t="s">
        <v>32</v>
      </c>
      <c r="P50" s="5" t="s">
        <v>33</v>
      </c>
      <c r="Q50" s="5">
        <v>0</v>
      </c>
      <c r="R50" s="8">
        <v>44595</v>
      </c>
      <c r="S50" s="7">
        <v>44611</v>
      </c>
      <c r="T50" s="5" t="s">
        <v>34</v>
      </c>
      <c r="U50" s="5">
        <v>171</v>
      </c>
      <c r="V50" s="5">
        <v>0</v>
      </c>
      <c r="W50" s="5">
        <v>0</v>
      </c>
      <c r="X50" s="5" t="s">
        <v>35</v>
      </c>
      <c r="Y50" s="5" t="s">
        <v>35</v>
      </c>
    </row>
    <row r="51" s="5" customFormat="1" spans="1:25">
      <c r="A51" s="5" t="s">
        <v>184</v>
      </c>
      <c r="B51" s="5" t="s">
        <v>26</v>
      </c>
      <c r="C51" s="5" t="s">
        <v>27</v>
      </c>
      <c r="D51" s="5" t="s">
        <v>94</v>
      </c>
      <c r="E51" s="5" t="s">
        <v>185</v>
      </c>
      <c r="F51" s="7">
        <v>44595</v>
      </c>
      <c r="G51" s="7">
        <v>44596</v>
      </c>
      <c r="H51" s="5">
        <v>1</v>
      </c>
      <c r="I51" s="5">
        <v>1</v>
      </c>
      <c r="J51" s="5">
        <v>1</v>
      </c>
      <c r="K51" s="5" t="s">
        <v>30</v>
      </c>
      <c r="L51" s="5">
        <v>445</v>
      </c>
      <c r="M51" s="5">
        <v>445</v>
      </c>
      <c r="N51" s="5" t="s">
        <v>186</v>
      </c>
      <c r="O51" s="5" t="s">
        <v>32</v>
      </c>
      <c r="P51" s="5" t="s">
        <v>33</v>
      </c>
      <c r="Q51" s="5">
        <v>0</v>
      </c>
      <c r="R51" s="8">
        <v>44595</v>
      </c>
      <c r="S51" s="7">
        <v>44611</v>
      </c>
      <c r="T51" s="5" t="s">
        <v>34</v>
      </c>
      <c r="U51" s="5">
        <v>445</v>
      </c>
      <c r="V51" s="5">
        <v>0</v>
      </c>
      <c r="W51" s="5">
        <v>0</v>
      </c>
      <c r="X51" s="5" t="s">
        <v>187</v>
      </c>
      <c r="Y51" s="5" t="s">
        <v>35</v>
      </c>
    </row>
    <row r="52" s="5" customFormat="1" spans="1:25">
      <c r="A52" s="5" t="s">
        <v>188</v>
      </c>
      <c r="B52" s="5" t="s">
        <v>26</v>
      </c>
      <c r="C52" s="5" t="s">
        <v>27</v>
      </c>
      <c r="D52" s="5" t="s">
        <v>94</v>
      </c>
      <c r="E52" s="5" t="s">
        <v>95</v>
      </c>
      <c r="F52" s="7">
        <v>44595</v>
      </c>
      <c r="G52" s="7">
        <v>44596</v>
      </c>
      <c r="H52" s="5">
        <v>1</v>
      </c>
      <c r="I52" s="5">
        <v>1</v>
      </c>
      <c r="J52" s="5">
        <v>1</v>
      </c>
      <c r="K52" s="5" t="s">
        <v>30</v>
      </c>
      <c r="L52" s="5">
        <v>334</v>
      </c>
      <c r="M52" s="5">
        <v>334</v>
      </c>
      <c r="N52" s="5" t="s">
        <v>189</v>
      </c>
      <c r="O52" s="5" t="s">
        <v>32</v>
      </c>
      <c r="P52" s="5" t="s">
        <v>33</v>
      </c>
      <c r="Q52" s="5">
        <v>0</v>
      </c>
      <c r="R52" s="8">
        <v>44595</v>
      </c>
      <c r="S52" s="7">
        <v>44611</v>
      </c>
      <c r="T52" s="5" t="s">
        <v>34</v>
      </c>
      <c r="U52" s="5">
        <v>334</v>
      </c>
      <c r="V52" s="5">
        <v>0</v>
      </c>
      <c r="W52" s="5">
        <v>0</v>
      </c>
      <c r="X52" s="5" t="s">
        <v>190</v>
      </c>
      <c r="Y52" s="5" t="s">
        <v>35</v>
      </c>
    </row>
    <row r="53" s="5" customFormat="1" spans="1:25">
      <c r="A53" s="5" t="s">
        <v>191</v>
      </c>
      <c r="B53" s="5" t="s">
        <v>26</v>
      </c>
      <c r="C53" s="5" t="s">
        <v>27</v>
      </c>
      <c r="D53" s="5" t="s">
        <v>192</v>
      </c>
      <c r="E53" s="5" t="s">
        <v>193</v>
      </c>
      <c r="F53" s="7">
        <v>44595</v>
      </c>
      <c r="G53" s="7">
        <v>44596</v>
      </c>
      <c r="H53" s="5">
        <v>1</v>
      </c>
      <c r="I53" s="5">
        <v>1</v>
      </c>
      <c r="J53" s="5">
        <v>1</v>
      </c>
      <c r="K53" s="5" t="s">
        <v>30</v>
      </c>
      <c r="L53" s="5">
        <v>237</v>
      </c>
      <c r="M53" s="5">
        <v>237</v>
      </c>
      <c r="N53" s="5" t="s">
        <v>194</v>
      </c>
      <c r="O53" s="5" t="s">
        <v>32</v>
      </c>
      <c r="P53" s="5" t="s">
        <v>33</v>
      </c>
      <c r="Q53" s="5">
        <v>0</v>
      </c>
      <c r="R53" s="8">
        <v>44595</v>
      </c>
      <c r="S53" s="7">
        <v>44611</v>
      </c>
      <c r="T53" s="5" t="s">
        <v>34</v>
      </c>
      <c r="U53" s="5">
        <v>237</v>
      </c>
      <c r="V53" s="5">
        <v>0</v>
      </c>
      <c r="W53" s="5">
        <v>0</v>
      </c>
      <c r="X53" s="5" t="s">
        <v>35</v>
      </c>
      <c r="Y53" s="5" t="s">
        <v>195</v>
      </c>
    </row>
    <row r="54" s="5" customFormat="1" spans="1:25">
      <c r="A54" s="5" t="s">
        <v>196</v>
      </c>
      <c r="B54" s="5" t="s">
        <v>26</v>
      </c>
      <c r="C54" s="5" t="s">
        <v>27</v>
      </c>
      <c r="D54" s="5" t="s">
        <v>197</v>
      </c>
      <c r="E54" s="5" t="s">
        <v>124</v>
      </c>
      <c r="F54" s="7">
        <v>44595</v>
      </c>
      <c r="G54" s="7">
        <v>44596</v>
      </c>
      <c r="H54" s="5">
        <v>1</v>
      </c>
      <c r="I54" s="5">
        <v>1</v>
      </c>
      <c r="J54" s="5">
        <v>1</v>
      </c>
      <c r="K54" s="5" t="s">
        <v>30</v>
      </c>
      <c r="L54" s="5">
        <v>479</v>
      </c>
      <c r="M54" s="5">
        <v>479</v>
      </c>
      <c r="N54" s="5" t="s">
        <v>198</v>
      </c>
      <c r="O54" s="5" t="s">
        <v>32</v>
      </c>
      <c r="P54" s="5" t="s">
        <v>33</v>
      </c>
      <c r="Q54" s="5">
        <v>0</v>
      </c>
      <c r="R54" s="8">
        <v>44595</v>
      </c>
      <c r="S54" s="7">
        <v>44611</v>
      </c>
      <c r="T54" s="5" t="s">
        <v>34</v>
      </c>
      <c r="U54" s="5">
        <v>479</v>
      </c>
      <c r="V54" s="5">
        <v>0</v>
      </c>
      <c r="W54" s="5">
        <v>0</v>
      </c>
      <c r="X54" s="5" t="s">
        <v>35</v>
      </c>
      <c r="Y54" s="5" t="s">
        <v>35</v>
      </c>
    </row>
    <row r="55" s="5" customFormat="1" spans="1:25">
      <c r="A55" s="5" t="s">
        <v>199</v>
      </c>
      <c r="B55" s="5" t="s">
        <v>26</v>
      </c>
      <c r="C55" s="5" t="s">
        <v>27</v>
      </c>
      <c r="D55" s="5" t="s">
        <v>200</v>
      </c>
      <c r="E55" s="5" t="s">
        <v>201</v>
      </c>
      <c r="F55" s="7">
        <v>44595</v>
      </c>
      <c r="G55" s="7">
        <v>44596</v>
      </c>
      <c r="H55" s="5">
        <v>1</v>
      </c>
      <c r="I55" s="5">
        <v>1</v>
      </c>
      <c r="J55" s="5">
        <v>1</v>
      </c>
      <c r="K55" s="5" t="s">
        <v>30</v>
      </c>
      <c r="L55" s="5">
        <v>139</v>
      </c>
      <c r="M55" s="5">
        <v>139</v>
      </c>
      <c r="N55" s="5" t="s">
        <v>202</v>
      </c>
      <c r="O55" s="5" t="s">
        <v>32</v>
      </c>
      <c r="P55" s="5" t="s">
        <v>33</v>
      </c>
      <c r="Q55" s="5">
        <v>0</v>
      </c>
      <c r="R55" s="8">
        <v>44595</v>
      </c>
      <c r="S55" s="7">
        <v>44611</v>
      </c>
      <c r="T55" s="5" t="s">
        <v>34</v>
      </c>
      <c r="U55" s="5">
        <v>139</v>
      </c>
      <c r="V55" s="5">
        <v>0</v>
      </c>
      <c r="W55" s="5">
        <v>0</v>
      </c>
      <c r="X55" s="5" t="s">
        <v>35</v>
      </c>
      <c r="Y55" s="5" t="s">
        <v>35</v>
      </c>
    </row>
    <row r="56" s="5" customFormat="1" spans="1:25">
      <c r="A56" s="5" t="s">
        <v>203</v>
      </c>
      <c r="B56" s="5" t="s">
        <v>26</v>
      </c>
      <c r="C56" s="5" t="s">
        <v>27</v>
      </c>
      <c r="D56" s="5" t="s">
        <v>94</v>
      </c>
      <c r="E56" s="5" t="s">
        <v>95</v>
      </c>
      <c r="F56" s="7">
        <v>44595</v>
      </c>
      <c r="G56" s="7">
        <v>44596</v>
      </c>
      <c r="H56" s="5">
        <v>1</v>
      </c>
      <c r="I56" s="5">
        <v>1</v>
      </c>
      <c r="J56" s="5">
        <v>1</v>
      </c>
      <c r="K56" s="5" t="s">
        <v>30</v>
      </c>
      <c r="L56" s="5">
        <v>334</v>
      </c>
      <c r="M56" s="5">
        <v>334</v>
      </c>
      <c r="N56" s="5" t="s">
        <v>204</v>
      </c>
      <c r="O56" s="5" t="s">
        <v>32</v>
      </c>
      <c r="P56" s="5" t="s">
        <v>33</v>
      </c>
      <c r="Q56" s="5">
        <v>0</v>
      </c>
      <c r="R56" s="8">
        <v>44595</v>
      </c>
      <c r="S56" s="7">
        <v>44611</v>
      </c>
      <c r="T56" s="5" t="s">
        <v>34</v>
      </c>
      <c r="U56" s="5">
        <v>334</v>
      </c>
      <c r="V56" s="5">
        <v>0</v>
      </c>
      <c r="W56" s="5">
        <v>0</v>
      </c>
      <c r="X56" s="5" t="s">
        <v>205</v>
      </c>
      <c r="Y56" s="5" t="s">
        <v>35</v>
      </c>
    </row>
    <row r="57" s="5" customFormat="1" spans="1:25">
      <c r="A57" s="5" t="s">
        <v>206</v>
      </c>
      <c r="B57" s="5" t="s">
        <v>26</v>
      </c>
      <c r="C57" s="5" t="s">
        <v>27</v>
      </c>
      <c r="D57" s="5" t="s">
        <v>162</v>
      </c>
      <c r="E57" s="5" t="s">
        <v>207</v>
      </c>
      <c r="F57" s="7">
        <v>44595</v>
      </c>
      <c r="G57" s="7">
        <v>44596</v>
      </c>
      <c r="H57" s="5">
        <v>1</v>
      </c>
      <c r="I57" s="5">
        <v>1</v>
      </c>
      <c r="J57" s="5">
        <v>1</v>
      </c>
      <c r="K57" s="5" t="s">
        <v>30</v>
      </c>
      <c r="L57" s="5">
        <v>283</v>
      </c>
      <c r="M57" s="5">
        <v>283</v>
      </c>
      <c r="N57" s="5" t="s">
        <v>208</v>
      </c>
      <c r="O57" s="5" t="s">
        <v>32</v>
      </c>
      <c r="P57" s="5" t="s">
        <v>33</v>
      </c>
      <c r="Q57" s="5">
        <v>0</v>
      </c>
      <c r="R57" s="8">
        <v>44595</v>
      </c>
      <c r="S57" s="7">
        <v>44611</v>
      </c>
      <c r="T57" s="5" t="s">
        <v>34</v>
      </c>
      <c r="U57" s="5">
        <v>283</v>
      </c>
      <c r="V57" s="5">
        <v>0</v>
      </c>
      <c r="W57" s="5">
        <v>0</v>
      </c>
      <c r="X57" s="5" t="s">
        <v>35</v>
      </c>
      <c r="Y57" s="5" t="s">
        <v>209</v>
      </c>
    </row>
    <row r="58" s="5" customFormat="1" spans="1:25">
      <c r="A58" s="5" t="s">
        <v>210</v>
      </c>
      <c r="B58" s="5" t="s">
        <v>26</v>
      </c>
      <c r="C58" s="5" t="s">
        <v>27</v>
      </c>
      <c r="D58" s="5" t="s">
        <v>167</v>
      </c>
      <c r="E58" s="5" t="s">
        <v>211</v>
      </c>
      <c r="F58" s="7">
        <v>44595</v>
      </c>
      <c r="G58" s="7">
        <v>44596</v>
      </c>
      <c r="H58" s="5">
        <v>1</v>
      </c>
      <c r="I58" s="5">
        <v>1</v>
      </c>
      <c r="J58" s="5">
        <v>1</v>
      </c>
      <c r="K58" s="5" t="s">
        <v>30</v>
      </c>
      <c r="L58" s="5">
        <v>315</v>
      </c>
      <c r="M58" s="5">
        <v>315</v>
      </c>
      <c r="N58" s="5" t="s">
        <v>212</v>
      </c>
      <c r="O58" s="5" t="s">
        <v>32</v>
      </c>
      <c r="P58" s="5" t="s">
        <v>33</v>
      </c>
      <c r="Q58" s="5">
        <v>0</v>
      </c>
      <c r="R58" s="8">
        <v>44595</v>
      </c>
      <c r="S58" s="7">
        <v>44611</v>
      </c>
      <c r="T58" s="5" t="s">
        <v>34</v>
      </c>
      <c r="U58" s="5">
        <v>315</v>
      </c>
      <c r="V58" s="5">
        <v>0</v>
      </c>
      <c r="W58" s="5">
        <v>0</v>
      </c>
      <c r="X58" s="5" t="s">
        <v>35</v>
      </c>
      <c r="Y58" s="5" t="s">
        <v>35</v>
      </c>
    </row>
    <row r="59" s="5" customFormat="1" spans="1:25">
      <c r="A59" s="5" t="s">
        <v>213</v>
      </c>
      <c r="B59" s="5" t="s">
        <v>26</v>
      </c>
      <c r="C59" s="5" t="s">
        <v>27</v>
      </c>
      <c r="D59" s="5" t="s">
        <v>130</v>
      </c>
      <c r="E59" s="5" t="s">
        <v>131</v>
      </c>
      <c r="F59" s="7">
        <v>44595</v>
      </c>
      <c r="G59" s="7">
        <v>44596</v>
      </c>
      <c r="H59" s="5">
        <v>1</v>
      </c>
      <c r="I59" s="5">
        <v>1</v>
      </c>
      <c r="J59" s="5">
        <v>1</v>
      </c>
      <c r="K59" s="5" t="s">
        <v>30</v>
      </c>
      <c r="L59" s="5">
        <v>703</v>
      </c>
      <c r="M59" s="5">
        <v>703</v>
      </c>
      <c r="N59" s="5" t="s">
        <v>214</v>
      </c>
      <c r="O59" s="5" t="s">
        <v>32</v>
      </c>
      <c r="P59" s="5" t="s">
        <v>33</v>
      </c>
      <c r="Q59" s="5">
        <v>0</v>
      </c>
      <c r="R59" s="8">
        <v>44595</v>
      </c>
      <c r="S59" s="7">
        <v>44611</v>
      </c>
      <c r="T59" s="5" t="s">
        <v>34</v>
      </c>
      <c r="U59" s="5">
        <v>703</v>
      </c>
      <c r="V59" s="5">
        <v>0</v>
      </c>
      <c r="W59" s="5">
        <v>0</v>
      </c>
      <c r="X59" s="5" t="s">
        <v>215</v>
      </c>
      <c r="Y59" s="5" t="s">
        <v>35</v>
      </c>
    </row>
    <row r="60" s="5" customFormat="1" spans="1:25">
      <c r="A60" s="5" t="s">
        <v>216</v>
      </c>
      <c r="B60" s="5" t="s">
        <v>26</v>
      </c>
      <c r="C60" s="5" t="s">
        <v>27</v>
      </c>
      <c r="D60" s="5" t="s">
        <v>217</v>
      </c>
      <c r="E60" s="5" t="s">
        <v>218</v>
      </c>
      <c r="F60" s="7">
        <v>44595</v>
      </c>
      <c r="G60" s="7">
        <v>44596</v>
      </c>
      <c r="H60" s="5">
        <v>2</v>
      </c>
      <c r="I60" s="5">
        <v>1</v>
      </c>
      <c r="J60" s="5">
        <v>2</v>
      </c>
      <c r="K60" s="5" t="s">
        <v>30</v>
      </c>
      <c r="L60" s="5">
        <v>402</v>
      </c>
      <c r="M60" s="5">
        <v>402</v>
      </c>
      <c r="N60" s="5" t="s">
        <v>219</v>
      </c>
      <c r="O60" s="5" t="s">
        <v>32</v>
      </c>
      <c r="P60" s="5" t="s">
        <v>33</v>
      </c>
      <c r="Q60" s="5">
        <v>0</v>
      </c>
      <c r="R60" s="8">
        <v>44595</v>
      </c>
      <c r="S60" s="7">
        <v>44611</v>
      </c>
      <c r="T60" s="5" t="s">
        <v>34</v>
      </c>
      <c r="U60" s="5">
        <v>402</v>
      </c>
      <c r="V60" s="5">
        <v>0</v>
      </c>
      <c r="W60" s="5">
        <v>0</v>
      </c>
      <c r="X60" s="5" t="s">
        <v>220</v>
      </c>
      <c r="Y60" s="5" t="s">
        <v>35</v>
      </c>
    </row>
    <row r="61" s="5" customFormat="1" spans="1:25">
      <c r="A61" s="5" t="s">
        <v>221</v>
      </c>
      <c r="B61" s="5" t="s">
        <v>26</v>
      </c>
      <c r="C61" s="5" t="s">
        <v>27</v>
      </c>
      <c r="D61" s="5" t="s">
        <v>94</v>
      </c>
      <c r="E61" s="5" t="s">
        <v>95</v>
      </c>
      <c r="F61" s="7">
        <v>44595</v>
      </c>
      <c r="G61" s="7">
        <v>44596</v>
      </c>
      <c r="H61" s="5">
        <v>1</v>
      </c>
      <c r="I61" s="5">
        <v>1</v>
      </c>
      <c r="J61" s="5">
        <v>1</v>
      </c>
      <c r="K61" s="5" t="s">
        <v>30</v>
      </c>
      <c r="L61" s="5">
        <v>334</v>
      </c>
      <c r="M61" s="5">
        <v>334</v>
      </c>
      <c r="N61" s="5" t="s">
        <v>222</v>
      </c>
      <c r="O61" s="5" t="s">
        <v>32</v>
      </c>
      <c r="P61" s="5" t="s">
        <v>33</v>
      </c>
      <c r="Q61" s="5">
        <v>0</v>
      </c>
      <c r="R61" s="8">
        <v>44595</v>
      </c>
      <c r="S61" s="7">
        <v>44611</v>
      </c>
      <c r="T61" s="5" t="s">
        <v>34</v>
      </c>
      <c r="U61" s="5">
        <v>334</v>
      </c>
      <c r="V61" s="5">
        <v>0</v>
      </c>
      <c r="W61" s="5">
        <v>0</v>
      </c>
      <c r="X61" s="5" t="s">
        <v>223</v>
      </c>
      <c r="Y61" s="5" t="s">
        <v>35</v>
      </c>
    </row>
    <row r="62" s="5" customFormat="1" spans="1:25">
      <c r="A62" s="5" t="s">
        <v>224</v>
      </c>
      <c r="B62" s="5" t="s">
        <v>26</v>
      </c>
      <c r="C62" s="5" t="s">
        <v>27</v>
      </c>
      <c r="D62" s="5" t="s">
        <v>225</v>
      </c>
      <c r="E62" s="5" t="s">
        <v>66</v>
      </c>
      <c r="F62" s="7">
        <v>44595</v>
      </c>
      <c r="G62" s="7">
        <v>44596</v>
      </c>
      <c r="H62" s="5">
        <v>1</v>
      </c>
      <c r="I62" s="5">
        <v>1</v>
      </c>
      <c r="J62" s="5">
        <v>1</v>
      </c>
      <c r="K62" s="5" t="s">
        <v>30</v>
      </c>
      <c r="L62" s="5">
        <v>136</v>
      </c>
      <c r="M62" s="5">
        <v>136</v>
      </c>
      <c r="N62" s="5" t="s">
        <v>226</v>
      </c>
      <c r="O62" s="5" t="s">
        <v>32</v>
      </c>
      <c r="P62" s="5" t="s">
        <v>33</v>
      </c>
      <c r="Q62" s="5">
        <v>0</v>
      </c>
      <c r="R62" s="8">
        <v>44595</v>
      </c>
      <c r="S62" s="7">
        <v>44611</v>
      </c>
      <c r="T62" s="5" t="s">
        <v>34</v>
      </c>
      <c r="U62" s="5">
        <v>136</v>
      </c>
      <c r="V62" s="5">
        <v>0</v>
      </c>
      <c r="W62" s="5">
        <v>0</v>
      </c>
      <c r="X62" s="5" t="s">
        <v>35</v>
      </c>
      <c r="Y62" s="5" t="s">
        <v>35</v>
      </c>
    </row>
    <row r="63" s="5" customFormat="1" spans="1:25">
      <c r="A63" s="5" t="s">
        <v>227</v>
      </c>
      <c r="B63" s="5" t="s">
        <v>26</v>
      </c>
      <c r="C63" s="5" t="s">
        <v>27</v>
      </c>
      <c r="D63" s="5" t="s">
        <v>228</v>
      </c>
      <c r="E63" s="5" t="s">
        <v>229</v>
      </c>
      <c r="F63" s="7">
        <v>44595</v>
      </c>
      <c r="G63" s="7">
        <v>44596</v>
      </c>
      <c r="H63" s="5">
        <v>1</v>
      </c>
      <c r="I63" s="5">
        <v>1</v>
      </c>
      <c r="J63" s="5">
        <v>1</v>
      </c>
      <c r="K63" s="5" t="s">
        <v>30</v>
      </c>
      <c r="L63" s="5">
        <v>363</v>
      </c>
      <c r="M63" s="5">
        <v>363</v>
      </c>
      <c r="N63" s="5" t="s">
        <v>230</v>
      </c>
      <c r="O63" s="5" t="s">
        <v>32</v>
      </c>
      <c r="P63" s="5" t="s">
        <v>33</v>
      </c>
      <c r="Q63" s="5">
        <v>0</v>
      </c>
      <c r="R63" s="8">
        <v>44595</v>
      </c>
      <c r="S63" s="7">
        <v>44611</v>
      </c>
      <c r="T63" s="5" t="s">
        <v>34</v>
      </c>
      <c r="U63" s="5">
        <v>363</v>
      </c>
      <c r="V63" s="5">
        <v>0</v>
      </c>
      <c r="W63" s="5">
        <v>0</v>
      </c>
      <c r="X63" s="5" t="s">
        <v>231</v>
      </c>
      <c r="Y63" s="5" t="s">
        <v>35</v>
      </c>
    </row>
    <row r="64" s="5" customFormat="1" spans="1:25">
      <c r="A64" s="5" t="s">
        <v>232</v>
      </c>
      <c r="B64" s="5" t="s">
        <v>26</v>
      </c>
      <c r="C64" s="5" t="s">
        <v>27</v>
      </c>
      <c r="D64" s="5" t="s">
        <v>130</v>
      </c>
      <c r="E64" s="5" t="s">
        <v>233</v>
      </c>
      <c r="F64" s="7">
        <v>44595</v>
      </c>
      <c r="G64" s="7">
        <v>44596</v>
      </c>
      <c r="H64" s="5">
        <v>1</v>
      </c>
      <c r="I64" s="5">
        <v>1</v>
      </c>
      <c r="J64" s="5">
        <v>1</v>
      </c>
      <c r="K64" s="5" t="s">
        <v>30</v>
      </c>
      <c r="L64" s="5">
        <v>503</v>
      </c>
      <c r="M64" s="5">
        <v>503</v>
      </c>
      <c r="N64" s="5" t="s">
        <v>234</v>
      </c>
      <c r="O64" s="5" t="s">
        <v>32</v>
      </c>
      <c r="P64" s="5" t="s">
        <v>33</v>
      </c>
      <c r="Q64" s="5">
        <v>0</v>
      </c>
      <c r="R64" s="8">
        <v>44595</v>
      </c>
      <c r="S64" s="7">
        <v>44611</v>
      </c>
      <c r="T64" s="5" t="s">
        <v>34</v>
      </c>
      <c r="U64" s="5">
        <v>503</v>
      </c>
      <c r="V64" s="5">
        <v>0</v>
      </c>
      <c r="W64" s="5">
        <v>0</v>
      </c>
      <c r="X64" s="5" t="s">
        <v>235</v>
      </c>
      <c r="Y64" s="5" t="s">
        <v>35</v>
      </c>
    </row>
    <row r="65" s="5" customFormat="1" spans="1:25">
      <c r="A65" s="5" t="s">
        <v>199</v>
      </c>
      <c r="B65" s="5" t="s">
        <v>26</v>
      </c>
      <c r="C65" s="5" t="s">
        <v>57</v>
      </c>
      <c r="D65" s="5" t="s">
        <v>200</v>
      </c>
      <c r="E65" s="5" t="s">
        <v>201</v>
      </c>
      <c r="F65" s="7">
        <v>44595</v>
      </c>
      <c r="G65" s="7">
        <v>44596</v>
      </c>
      <c r="H65" s="5">
        <v>1</v>
      </c>
      <c r="I65" s="5">
        <v>1</v>
      </c>
      <c r="J65" s="5">
        <v>1</v>
      </c>
      <c r="K65" s="5" t="s">
        <v>30</v>
      </c>
      <c r="L65" s="5">
        <v>-139</v>
      </c>
      <c r="M65" s="5">
        <v>-139</v>
      </c>
      <c r="N65" s="5" t="s">
        <v>202</v>
      </c>
      <c r="O65" s="5" t="s">
        <v>32</v>
      </c>
      <c r="P65" s="5" t="s">
        <v>33</v>
      </c>
      <c r="Q65" s="5">
        <v>0</v>
      </c>
      <c r="R65" s="8">
        <v>44595</v>
      </c>
      <c r="S65" s="7">
        <v>44611</v>
      </c>
      <c r="T65" s="5" t="s">
        <v>34</v>
      </c>
      <c r="U65" s="5">
        <v>-139</v>
      </c>
      <c r="V65" s="5">
        <v>0</v>
      </c>
      <c r="W65" s="5">
        <v>0</v>
      </c>
      <c r="X65" s="5" t="s">
        <v>35</v>
      </c>
      <c r="Y65" s="5" t="s">
        <v>35</v>
      </c>
    </row>
    <row r="66" s="5" customFormat="1" spans="1:25">
      <c r="A66" s="5" t="s">
        <v>236</v>
      </c>
      <c r="B66" s="5" t="s">
        <v>26</v>
      </c>
      <c r="C66" s="5" t="s">
        <v>27</v>
      </c>
      <c r="D66" s="5" t="s">
        <v>237</v>
      </c>
      <c r="E66" s="5" t="s">
        <v>66</v>
      </c>
      <c r="F66" s="7">
        <v>44596</v>
      </c>
      <c r="G66" s="7">
        <v>44597</v>
      </c>
      <c r="H66" s="5">
        <v>1</v>
      </c>
      <c r="I66" s="5">
        <v>1</v>
      </c>
      <c r="J66" s="5">
        <v>1</v>
      </c>
      <c r="K66" s="5" t="s">
        <v>30</v>
      </c>
      <c r="L66" s="5">
        <v>275</v>
      </c>
      <c r="M66" s="5">
        <v>275</v>
      </c>
      <c r="N66" s="5" t="s">
        <v>238</v>
      </c>
      <c r="O66" s="5" t="s">
        <v>239</v>
      </c>
      <c r="P66" s="5" t="s">
        <v>33</v>
      </c>
      <c r="Q66" s="5">
        <v>0</v>
      </c>
      <c r="R66" s="8">
        <v>44589</v>
      </c>
      <c r="S66" s="7">
        <v>44612</v>
      </c>
      <c r="T66" s="5" t="s">
        <v>34</v>
      </c>
      <c r="U66" s="5">
        <v>275</v>
      </c>
      <c r="V66" s="5">
        <v>0</v>
      </c>
      <c r="W66" s="5">
        <v>0</v>
      </c>
      <c r="X66" s="5" t="s">
        <v>35</v>
      </c>
      <c r="Y66" s="5" t="s">
        <v>240</v>
      </c>
    </row>
    <row r="67" s="5" customFormat="1" spans="1:25">
      <c r="A67" s="5" t="s">
        <v>241</v>
      </c>
      <c r="B67" s="5" t="s">
        <v>26</v>
      </c>
      <c r="C67" s="5" t="s">
        <v>27</v>
      </c>
      <c r="D67" s="5" t="s">
        <v>242</v>
      </c>
      <c r="E67" s="5" t="s">
        <v>53</v>
      </c>
      <c r="F67" s="7">
        <v>44591</v>
      </c>
      <c r="G67" s="7">
        <v>44597</v>
      </c>
      <c r="H67" s="5">
        <v>1</v>
      </c>
      <c r="I67" s="5">
        <v>6</v>
      </c>
      <c r="J67" s="5">
        <v>6</v>
      </c>
      <c r="K67" s="5" t="s">
        <v>30</v>
      </c>
      <c r="L67" s="5">
        <v>2902</v>
      </c>
      <c r="M67" s="5">
        <v>2902</v>
      </c>
      <c r="N67" s="5" t="s">
        <v>243</v>
      </c>
      <c r="O67" s="5" t="s">
        <v>239</v>
      </c>
      <c r="P67" s="5" t="s">
        <v>33</v>
      </c>
      <c r="Q67" s="5">
        <v>0</v>
      </c>
      <c r="R67" s="8">
        <v>44586</v>
      </c>
      <c r="S67" s="7">
        <v>44612</v>
      </c>
      <c r="T67" s="5" t="s">
        <v>34</v>
      </c>
      <c r="U67" s="5">
        <v>2902</v>
      </c>
      <c r="V67" s="5">
        <v>0</v>
      </c>
      <c r="W67" s="5">
        <v>0</v>
      </c>
      <c r="X67" s="5" t="s">
        <v>35</v>
      </c>
      <c r="Y67" s="5" t="s">
        <v>244</v>
      </c>
    </row>
    <row r="68" s="5" customFormat="1" spans="1:25">
      <c r="A68" s="5" t="s">
        <v>245</v>
      </c>
      <c r="B68" s="5" t="s">
        <v>26</v>
      </c>
      <c r="C68" s="5" t="s">
        <v>27</v>
      </c>
      <c r="D68" s="5" t="s">
        <v>246</v>
      </c>
      <c r="E68" s="5" t="s">
        <v>247</v>
      </c>
      <c r="F68" s="7">
        <v>44596</v>
      </c>
      <c r="G68" s="7">
        <v>44597</v>
      </c>
      <c r="H68" s="5">
        <v>1</v>
      </c>
      <c r="I68" s="5">
        <v>1</v>
      </c>
      <c r="J68" s="5">
        <v>1</v>
      </c>
      <c r="K68" s="5" t="s">
        <v>30</v>
      </c>
      <c r="L68" s="5">
        <v>473</v>
      </c>
      <c r="M68" s="5">
        <v>473</v>
      </c>
      <c r="N68" s="5" t="s">
        <v>248</v>
      </c>
      <c r="O68" s="5" t="s">
        <v>239</v>
      </c>
      <c r="P68" s="5" t="s">
        <v>33</v>
      </c>
      <c r="Q68" s="5">
        <v>0</v>
      </c>
      <c r="R68" s="8">
        <v>44591</v>
      </c>
      <c r="S68" s="7">
        <v>44612</v>
      </c>
      <c r="T68" s="5" t="s">
        <v>34</v>
      </c>
      <c r="U68" s="5">
        <v>473</v>
      </c>
      <c r="V68" s="5">
        <v>0</v>
      </c>
      <c r="W68" s="5">
        <v>0</v>
      </c>
      <c r="X68" s="5" t="s">
        <v>249</v>
      </c>
      <c r="Y68" s="5" t="s">
        <v>250</v>
      </c>
    </row>
    <row r="69" s="5" customFormat="1" spans="1:25">
      <c r="A69" s="5" t="s">
        <v>251</v>
      </c>
      <c r="B69" s="5" t="s">
        <v>26</v>
      </c>
      <c r="C69" s="5" t="s">
        <v>27</v>
      </c>
      <c r="D69" s="5" t="s">
        <v>242</v>
      </c>
      <c r="E69" s="5" t="s">
        <v>252</v>
      </c>
      <c r="F69" s="7">
        <v>44592</v>
      </c>
      <c r="G69" s="7">
        <v>44597</v>
      </c>
      <c r="H69" s="5">
        <v>1</v>
      </c>
      <c r="I69" s="5">
        <v>5</v>
      </c>
      <c r="J69" s="5">
        <v>5</v>
      </c>
      <c r="K69" s="5" t="s">
        <v>30</v>
      </c>
      <c r="L69" s="5">
        <v>2774</v>
      </c>
      <c r="M69" s="5">
        <v>2774</v>
      </c>
      <c r="N69" s="5" t="s">
        <v>253</v>
      </c>
      <c r="O69" s="5" t="s">
        <v>239</v>
      </c>
      <c r="P69" s="5" t="s">
        <v>33</v>
      </c>
      <c r="Q69" s="5">
        <v>0</v>
      </c>
      <c r="R69" s="8">
        <v>44591</v>
      </c>
      <c r="S69" s="7">
        <v>44612</v>
      </c>
      <c r="T69" s="5" t="s">
        <v>34</v>
      </c>
      <c r="U69" s="5">
        <v>2774</v>
      </c>
      <c r="V69" s="5">
        <v>0</v>
      </c>
      <c r="W69" s="5">
        <v>0</v>
      </c>
      <c r="X69" s="5" t="s">
        <v>254</v>
      </c>
      <c r="Y69" s="5" t="s">
        <v>35</v>
      </c>
    </row>
    <row r="70" s="5" customFormat="1" spans="1:25">
      <c r="A70" s="5" t="s">
        <v>255</v>
      </c>
      <c r="B70" s="5" t="s">
        <v>26</v>
      </c>
      <c r="C70" s="5" t="s">
        <v>27</v>
      </c>
      <c r="D70" s="5" t="s">
        <v>256</v>
      </c>
      <c r="E70" s="5" t="s">
        <v>257</v>
      </c>
      <c r="F70" s="7">
        <v>44596</v>
      </c>
      <c r="G70" s="7">
        <v>44597</v>
      </c>
      <c r="H70" s="5">
        <v>1</v>
      </c>
      <c r="I70" s="5">
        <v>1</v>
      </c>
      <c r="J70" s="5">
        <v>1</v>
      </c>
      <c r="K70" s="5" t="s">
        <v>30</v>
      </c>
      <c r="L70" s="5">
        <v>258</v>
      </c>
      <c r="M70" s="5">
        <v>258</v>
      </c>
      <c r="N70" s="5" t="s">
        <v>258</v>
      </c>
      <c r="O70" s="5" t="s">
        <v>239</v>
      </c>
      <c r="P70" s="5" t="s">
        <v>33</v>
      </c>
      <c r="Q70" s="5">
        <v>0</v>
      </c>
      <c r="R70" s="8">
        <v>44593</v>
      </c>
      <c r="S70" s="7">
        <v>44612</v>
      </c>
      <c r="T70" s="5" t="s">
        <v>34</v>
      </c>
      <c r="U70" s="5">
        <v>258</v>
      </c>
      <c r="V70" s="5">
        <v>0</v>
      </c>
      <c r="W70" s="5">
        <v>0</v>
      </c>
      <c r="X70" s="5" t="s">
        <v>259</v>
      </c>
      <c r="Y70" s="5" t="s">
        <v>35</v>
      </c>
    </row>
    <row r="71" s="5" customFormat="1" spans="1:25">
      <c r="A71" s="5" t="s">
        <v>260</v>
      </c>
      <c r="B71" s="5" t="s">
        <v>26</v>
      </c>
      <c r="C71" s="5" t="s">
        <v>27</v>
      </c>
      <c r="D71" s="5" t="s">
        <v>261</v>
      </c>
      <c r="E71" s="5" t="s">
        <v>53</v>
      </c>
      <c r="F71" s="7">
        <v>44596</v>
      </c>
      <c r="G71" s="7">
        <v>44597</v>
      </c>
      <c r="H71" s="5">
        <v>1</v>
      </c>
      <c r="I71" s="5">
        <v>1</v>
      </c>
      <c r="J71" s="5">
        <v>1</v>
      </c>
      <c r="K71" s="5" t="s">
        <v>30</v>
      </c>
      <c r="L71" s="5">
        <v>362</v>
      </c>
      <c r="M71" s="5">
        <v>362</v>
      </c>
      <c r="N71" s="5" t="s">
        <v>262</v>
      </c>
      <c r="O71" s="5" t="s">
        <v>239</v>
      </c>
      <c r="P71" s="5" t="s">
        <v>33</v>
      </c>
      <c r="Q71" s="5">
        <v>0</v>
      </c>
      <c r="R71" s="8">
        <v>44593</v>
      </c>
      <c r="S71" s="7">
        <v>44612</v>
      </c>
      <c r="T71" s="5" t="s">
        <v>34</v>
      </c>
      <c r="U71" s="5">
        <v>362</v>
      </c>
      <c r="V71" s="5">
        <v>0</v>
      </c>
      <c r="W71" s="5">
        <v>0</v>
      </c>
      <c r="X71" s="5" t="s">
        <v>35</v>
      </c>
      <c r="Y71" s="5" t="s">
        <v>35</v>
      </c>
    </row>
    <row r="72" s="5" customFormat="1" spans="1:25">
      <c r="A72" s="5" t="s">
        <v>263</v>
      </c>
      <c r="B72" s="5" t="s">
        <v>26</v>
      </c>
      <c r="C72" s="5" t="s">
        <v>27</v>
      </c>
      <c r="D72" s="5" t="s">
        <v>264</v>
      </c>
      <c r="E72" s="5" t="s">
        <v>265</v>
      </c>
      <c r="F72" s="7">
        <v>44596</v>
      </c>
      <c r="G72" s="7">
        <v>44597</v>
      </c>
      <c r="H72" s="5">
        <v>1</v>
      </c>
      <c r="I72" s="5">
        <v>1</v>
      </c>
      <c r="J72" s="5">
        <v>1</v>
      </c>
      <c r="K72" s="5" t="s">
        <v>30</v>
      </c>
      <c r="L72" s="5">
        <v>133</v>
      </c>
      <c r="M72" s="5">
        <v>133</v>
      </c>
      <c r="N72" s="5" t="s">
        <v>266</v>
      </c>
      <c r="O72" s="5" t="s">
        <v>239</v>
      </c>
      <c r="P72" s="5" t="s">
        <v>33</v>
      </c>
      <c r="Q72" s="5">
        <v>0</v>
      </c>
      <c r="R72" s="8">
        <v>44593</v>
      </c>
      <c r="S72" s="7">
        <v>44612</v>
      </c>
      <c r="T72" s="5" t="s">
        <v>34</v>
      </c>
      <c r="U72" s="5">
        <v>133</v>
      </c>
      <c r="V72" s="5">
        <v>0</v>
      </c>
      <c r="W72" s="5">
        <v>0</v>
      </c>
      <c r="X72" s="5" t="s">
        <v>267</v>
      </c>
      <c r="Y72" s="5" t="s">
        <v>35</v>
      </c>
    </row>
    <row r="73" s="5" customFormat="1" spans="1:25">
      <c r="A73" s="5" t="s">
        <v>255</v>
      </c>
      <c r="B73" s="5" t="s">
        <v>26</v>
      </c>
      <c r="C73" s="5" t="s">
        <v>58</v>
      </c>
      <c r="D73" s="5" t="s">
        <v>256</v>
      </c>
      <c r="E73" s="5" t="s">
        <v>257</v>
      </c>
      <c r="F73" s="7">
        <v>44596</v>
      </c>
      <c r="G73" s="7">
        <v>44597</v>
      </c>
      <c r="H73" s="5">
        <v>1</v>
      </c>
      <c r="I73" s="5">
        <v>1</v>
      </c>
      <c r="J73" s="5">
        <v>1</v>
      </c>
      <c r="K73" s="5" t="s">
        <v>30</v>
      </c>
      <c r="L73" s="5">
        <v>-258</v>
      </c>
      <c r="M73" s="5">
        <v>-258</v>
      </c>
      <c r="N73" s="5" t="s">
        <v>258</v>
      </c>
      <c r="O73" s="5" t="s">
        <v>239</v>
      </c>
      <c r="P73" s="5" t="s">
        <v>33</v>
      </c>
      <c r="Q73" s="5">
        <v>0</v>
      </c>
      <c r="R73" s="8">
        <v>44593</v>
      </c>
      <c r="S73" s="7">
        <v>44612</v>
      </c>
      <c r="T73" s="5" t="s">
        <v>34</v>
      </c>
      <c r="U73" s="5">
        <v>-258</v>
      </c>
      <c r="V73" s="5">
        <v>0</v>
      </c>
      <c r="W73" s="5">
        <v>0</v>
      </c>
      <c r="X73" s="5" t="s">
        <v>259</v>
      </c>
      <c r="Y73" s="5" t="s">
        <v>35</v>
      </c>
    </row>
    <row r="74" s="5" customFormat="1" spans="1:25">
      <c r="A74" s="5" t="s">
        <v>268</v>
      </c>
      <c r="B74" s="5" t="s">
        <v>26</v>
      </c>
      <c r="C74" s="5" t="s">
        <v>27</v>
      </c>
      <c r="D74" s="5" t="s">
        <v>269</v>
      </c>
      <c r="E74" s="5" t="s">
        <v>270</v>
      </c>
      <c r="F74" s="7">
        <v>44596</v>
      </c>
      <c r="G74" s="7">
        <v>44597</v>
      </c>
      <c r="H74" s="5">
        <v>1</v>
      </c>
      <c r="I74" s="5">
        <v>1</v>
      </c>
      <c r="J74" s="5">
        <v>1</v>
      </c>
      <c r="K74" s="5" t="s">
        <v>30</v>
      </c>
      <c r="L74" s="5">
        <v>74</v>
      </c>
      <c r="M74" s="5">
        <v>74</v>
      </c>
      <c r="N74" s="5" t="s">
        <v>271</v>
      </c>
      <c r="O74" s="5" t="s">
        <v>239</v>
      </c>
      <c r="P74" s="5" t="s">
        <v>33</v>
      </c>
      <c r="Q74" s="5">
        <v>0</v>
      </c>
      <c r="R74" s="8">
        <v>44593</v>
      </c>
      <c r="S74" s="7">
        <v>44612</v>
      </c>
      <c r="T74" s="5" t="s">
        <v>34</v>
      </c>
      <c r="U74" s="5">
        <v>74</v>
      </c>
      <c r="V74" s="5">
        <v>0</v>
      </c>
      <c r="W74" s="5">
        <v>0</v>
      </c>
      <c r="X74" s="5" t="s">
        <v>35</v>
      </c>
      <c r="Y74" s="5" t="s">
        <v>35</v>
      </c>
    </row>
    <row r="75" s="5" customFormat="1" spans="1:25">
      <c r="A75" s="5" t="s">
        <v>272</v>
      </c>
      <c r="B75" s="5" t="s">
        <v>26</v>
      </c>
      <c r="C75" s="5" t="s">
        <v>27</v>
      </c>
      <c r="D75" s="5" t="s">
        <v>225</v>
      </c>
      <c r="E75" s="5" t="s">
        <v>66</v>
      </c>
      <c r="F75" s="7">
        <v>44595</v>
      </c>
      <c r="G75" s="7">
        <v>44597</v>
      </c>
      <c r="H75" s="5">
        <v>1</v>
      </c>
      <c r="I75" s="5">
        <v>2</v>
      </c>
      <c r="J75" s="5">
        <v>2</v>
      </c>
      <c r="K75" s="5" t="s">
        <v>30</v>
      </c>
      <c r="L75" s="5">
        <v>272</v>
      </c>
      <c r="M75" s="5">
        <v>272</v>
      </c>
      <c r="N75" s="5" t="s">
        <v>273</v>
      </c>
      <c r="O75" s="5" t="s">
        <v>239</v>
      </c>
      <c r="P75" s="5" t="s">
        <v>33</v>
      </c>
      <c r="Q75" s="5">
        <v>0</v>
      </c>
      <c r="R75" s="8">
        <v>44594</v>
      </c>
      <c r="S75" s="7">
        <v>44612</v>
      </c>
      <c r="T75" s="5" t="s">
        <v>34</v>
      </c>
      <c r="U75" s="5">
        <v>272</v>
      </c>
      <c r="V75" s="5">
        <v>0</v>
      </c>
      <c r="W75" s="5">
        <v>0</v>
      </c>
      <c r="X75" s="5" t="s">
        <v>35</v>
      </c>
      <c r="Y75" s="5" t="s">
        <v>35</v>
      </c>
    </row>
    <row r="76" s="5" customFormat="1" spans="1:25">
      <c r="A76" s="5" t="s">
        <v>274</v>
      </c>
      <c r="B76" s="5" t="s">
        <v>26</v>
      </c>
      <c r="C76" s="5" t="s">
        <v>27</v>
      </c>
      <c r="D76" s="5" t="s">
        <v>37</v>
      </c>
      <c r="E76" s="5" t="s">
        <v>38</v>
      </c>
      <c r="F76" s="7">
        <v>44596</v>
      </c>
      <c r="G76" s="7">
        <v>44597</v>
      </c>
      <c r="H76" s="5">
        <v>1</v>
      </c>
      <c r="I76" s="5">
        <v>1</v>
      </c>
      <c r="J76" s="5">
        <v>1</v>
      </c>
      <c r="K76" s="5" t="s">
        <v>30</v>
      </c>
      <c r="L76" s="5">
        <v>2048</v>
      </c>
      <c r="M76" s="5">
        <v>2048</v>
      </c>
      <c r="N76" s="5" t="s">
        <v>275</v>
      </c>
      <c r="O76" s="5" t="s">
        <v>239</v>
      </c>
      <c r="P76" s="5" t="s">
        <v>33</v>
      </c>
      <c r="Q76" s="5">
        <v>0</v>
      </c>
      <c r="R76" s="8">
        <v>44594</v>
      </c>
      <c r="S76" s="7">
        <v>44612</v>
      </c>
      <c r="T76" s="5" t="s">
        <v>34</v>
      </c>
      <c r="U76" s="5">
        <v>2048</v>
      </c>
      <c r="V76" s="5">
        <v>0</v>
      </c>
      <c r="W76" s="5">
        <v>0</v>
      </c>
      <c r="X76" s="5" t="s">
        <v>35</v>
      </c>
      <c r="Y76" s="5" t="s">
        <v>276</v>
      </c>
    </row>
    <row r="77" s="5" customFormat="1" spans="1:25">
      <c r="A77" s="5" t="s">
        <v>241</v>
      </c>
      <c r="B77" s="5" t="s">
        <v>26</v>
      </c>
      <c r="C77" s="5" t="s">
        <v>57</v>
      </c>
      <c r="D77" s="5" t="s">
        <v>242</v>
      </c>
      <c r="E77" s="5" t="s">
        <v>53</v>
      </c>
      <c r="F77" s="7">
        <v>44591</v>
      </c>
      <c r="G77" s="7">
        <v>44597</v>
      </c>
      <c r="H77" s="5">
        <v>1</v>
      </c>
      <c r="I77" s="5">
        <v>6</v>
      </c>
      <c r="J77" s="5">
        <v>6</v>
      </c>
      <c r="K77" s="5" t="s">
        <v>30</v>
      </c>
      <c r="L77" s="5">
        <v>-1038</v>
      </c>
      <c r="M77" s="5">
        <v>-1038</v>
      </c>
      <c r="N77" s="5" t="s">
        <v>243</v>
      </c>
      <c r="O77" s="5" t="s">
        <v>239</v>
      </c>
      <c r="P77" s="5" t="s">
        <v>33</v>
      </c>
      <c r="Q77" s="5">
        <v>0</v>
      </c>
      <c r="R77" s="8">
        <v>44586</v>
      </c>
      <c r="S77" s="7">
        <v>44612</v>
      </c>
      <c r="T77" s="5" t="s">
        <v>34</v>
      </c>
      <c r="U77" s="5">
        <v>-1038</v>
      </c>
      <c r="V77" s="5">
        <v>0</v>
      </c>
      <c r="W77" s="5">
        <v>0</v>
      </c>
      <c r="X77" s="5" t="s">
        <v>35</v>
      </c>
      <c r="Y77" s="5" t="s">
        <v>244</v>
      </c>
    </row>
    <row r="78" s="5" customFormat="1" spans="1:25">
      <c r="A78" s="5" t="s">
        <v>277</v>
      </c>
      <c r="B78" s="5" t="s">
        <v>26</v>
      </c>
      <c r="C78" s="5" t="s">
        <v>27</v>
      </c>
      <c r="D78" s="5" t="s">
        <v>278</v>
      </c>
      <c r="E78" s="5" t="s">
        <v>279</v>
      </c>
      <c r="F78" s="7">
        <v>44596</v>
      </c>
      <c r="G78" s="7">
        <v>44597</v>
      </c>
      <c r="H78" s="5">
        <v>1</v>
      </c>
      <c r="I78" s="5">
        <v>1</v>
      </c>
      <c r="J78" s="5">
        <v>1</v>
      </c>
      <c r="K78" s="5" t="s">
        <v>30</v>
      </c>
      <c r="L78" s="5">
        <v>926</v>
      </c>
      <c r="M78" s="5">
        <v>926</v>
      </c>
      <c r="N78" s="5" t="s">
        <v>280</v>
      </c>
      <c r="O78" s="5" t="s">
        <v>239</v>
      </c>
      <c r="P78" s="5" t="s">
        <v>33</v>
      </c>
      <c r="Q78" s="5">
        <v>0</v>
      </c>
      <c r="R78" s="8">
        <v>44595</v>
      </c>
      <c r="S78" s="7">
        <v>44612</v>
      </c>
      <c r="T78" s="5" t="s">
        <v>34</v>
      </c>
      <c r="U78" s="5">
        <v>926</v>
      </c>
      <c r="V78" s="5">
        <v>0</v>
      </c>
      <c r="W78" s="5">
        <v>0</v>
      </c>
      <c r="X78" s="5" t="s">
        <v>35</v>
      </c>
      <c r="Y78" s="5" t="s">
        <v>281</v>
      </c>
    </row>
    <row r="79" s="5" customFormat="1" spans="1:25">
      <c r="A79" s="5" t="s">
        <v>282</v>
      </c>
      <c r="B79" s="5" t="s">
        <v>26</v>
      </c>
      <c r="C79" s="5" t="s">
        <v>27</v>
      </c>
      <c r="D79" s="5" t="s">
        <v>278</v>
      </c>
      <c r="E79" s="5" t="s">
        <v>283</v>
      </c>
      <c r="F79" s="7">
        <v>44596</v>
      </c>
      <c r="G79" s="7">
        <v>44597</v>
      </c>
      <c r="H79" s="5">
        <v>1</v>
      </c>
      <c r="I79" s="5">
        <v>1</v>
      </c>
      <c r="J79" s="5">
        <v>1</v>
      </c>
      <c r="K79" s="5" t="s">
        <v>30</v>
      </c>
      <c r="L79" s="5">
        <v>783</v>
      </c>
      <c r="M79" s="5">
        <v>783</v>
      </c>
      <c r="N79" s="5" t="s">
        <v>284</v>
      </c>
      <c r="O79" s="5" t="s">
        <v>239</v>
      </c>
      <c r="P79" s="5" t="s">
        <v>33</v>
      </c>
      <c r="Q79" s="5">
        <v>0</v>
      </c>
      <c r="R79" s="8">
        <v>44595</v>
      </c>
      <c r="S79" s="7">
        <v>44612</v>
      </c>
      <c r="T79" s="5" t="s">
        <v>34</v>
      </c>
      <c r="U79" s="5">
        <v>783</v>
      </c>
      <c r="V79" s="5">
        <v>0</v>
      </c>
      <c r="W79" s="5">
        <v>0</v>
      </c>
      <c r="X79" s="5" t="s">
        <v>35</v>
      </c>
      <c r="Y79" s="5" t="s">
        <v>285</v>
      </c>
    </row>
    <row r="80" s="5" customFormat="1" spans="1:25">
      <c r="A80" s="5" t="s">
        <v>286</v>
      </c>
      <c r="B80" s="5" t="s">
        <v>26</v>
      </c>
      <c r="C80" s="5" t="s">
        <v>27</v>
      </c>
      <c r="D80" s="5" t="s">
        <v>287</v>
      </c>
      <c r="E80" s="5" t="s">
        <v>146</v>
      </c>
      <c r="F80" s="7">
        <v>44596</v>
      </c>
      <c r="G80" s="7">
        <v>44597</v>
      </c>
      <c r="H80" s="5">
        <v>1</v>
      </c>
      <c r="I80" s="5">
        <v>1</v>
      </c>
      <c r="J80" s="5">
        <v>1</v>
      </c>
      <c r="K80" s="5" t="s">
        <v>30</v>
      </c>
      <c r="L80" s="5">
        <v>126</v>
      </c>
      <c r="M80" s="5">
        <v>126</v>
      </c>
      <c r="N80" s="5" t="s">
        <v>288</v>
      </c>
      <c r="O80" s="5" t="s">
        <v>239</v>
      </c>
      <c r="P80" s="5" t="s">
        <v>33</v>
      </c>
      <c r="Q80" s="5">
        <v>0</v>
      </c>
      <c r="R80" s="8">
        <v>44595</v>
      </c>
      <c r="S80" s="7">
        <v>44612</v>
      </c>
      <c r="T80" s="5" t="s">
        <v>34</v>
      </c>
      <c r="U80" s="5">
        <v>126</v>
      </c>
      <c r="V80" s="5">
        <v>0</v>
      </c>
      <c r="W80" s="5">
        <v>0</v>
      </c>
      <c r="X80" s="5" t="s">
        <v>289</v>
      </c>
      <c r="Y80" s="5" t="s">
        <v>35</v>
      </c>
    </row>
    <row r="81" s="5" customFormat="1" spans="1:25">
      <c r="A81" s="5" t="s">
        <v>290</v>
      </c>
      <c r="B81" s="5" t="s">
        <v>26</v>
      </c>
      <c r="C81" s="5" t="s">
        <v>27</v>
      </c>
      <c r="D81" s="5" t="s">
        <v>291</v>
      </c>
      <c r="E81" s="5" t="s">
        <v>265</v>
      </c>
      <c r="F81" s="7">
        <v>44596</v>
      </c>
      <c r="G81" s="7">
        <v>44597</v>
      </c>
      <c r="H81" s="5">
        <v>1</v>
      </c>
      <c r="I81" s="5">
        <v>1</v>
      </c>
      <c r="J81" s="5">
        <v>1</v>
      </c>
      <c r="K81" s="5" t="s">
        <v>30</v>
      </c>
      <c r="L81" s="5">
        <v>131</v>
      </c>
      <c r="M81" s="5">
        <v>131</v>
      </c>
      <c r="N81" s="5" t="s">
        <v>292</v>
      </c>
      <c r="O81" s="5" t="s">
        <v>239</v>
      </c>
      <c r="P81" s="5" t="s">
        <v>33</v>
      </c>
      <c r="Q81" s="5">
        <v>0</v>
      </c>
      <c r="R81" s="8">
        <v>44596</v>
      </c>
      <c r="S81" s="7">
        <v>44612</v>
      </c>
      <c r="T81" s="5" t="s">
        <v>34</v>
      </c>
      <c r="U81" s="5">
        <v>131</v>
      </c>
      <c r="V81" s="5">
        <v>0</v>
      </c>
      <c r="W81" s="5">
        <v>0</v>
      </c>
      <c r="X81" s="5" t="s">
        <v>293</v>
      </c>
      <c r="Y81" s="5" t="s">
        <v>294</v>
      </c>
    </row>
    <row r="82" s="5" customFormat="1" spans="1:25">
      <c r="A82" s="5" t="s">
        <v>295</v>
      </c>
      <c r="B82" s="5" t="s">
        <v>26</v>
      </c>
      <c r="C82" s="5" t="s">
        <v>27</v>
      </c>
      <c r="D82" s="5" t="s">
        <v>296</v>
      </c>
      <c r="E82" s="5" t="s">
        <v>218</v>
      </c>
      <c r="F82" s="7">
        <v>44596</v>
      </c>
      <c r="G82" s="7">
        <v>44597</v>
      </c>
      <c r="H82" s="5">
        <v>1</v>
      </c>
      <c r="I82" s="5">
        <v>1</v>
      </c>
      <c r="J82" s="5">
        <v>1</v>
      </c>
      <c r="K82" s="5" t="s">
        <v>30</v>
      </c>
      <c r="L82" s="5">
        <v>127</v>
      </c>
      <c r="M82" s="5">
        <v>127</v>
      </c>
      <c r="N82" s="5" t="s">
        <v>297</v>
      </c>
      <c r="O82" s="5" t="s">
        <v>239</v>
      </c>
      <c r="P82" s="5" t="s">
        <v>33</v>
      </c>
      <c r="Q82" s="5">
        <v>0</v>
      </c>
      <c r="R82" s="8">
        <v>44596</v>
      </c>
      <c r="S82" s="7">
        <v>44612</v>
      </c>
      <c r="T82" s="5" t="s">
        <v>34</v>
      </c>
      <c r="U82" s="5">
        <v>127</v>
      </c>
      <c r="V82" s="5">
        <v>0</v>
      </c>
      <c r="W82" s="5">
        <v>0</v>
      </c>
      <c r="X82" s="5" t="s">
        <v>35</v>
      </c>
      <c r="Y82" s="5" t="s">
        <v>35</v>
      </c>
    </row>
    <row r="83" s="5" customFormat="1" spans="1:25">
      <c r="A83" s="5" t="s">
        <v>298</v>
      </c>
      <c r="B83" s="5" t="s">
        <v>26</v>
      </c>
      <c r="C83" s="5" t="s">
        <v>27</v>
      </c>
      <c r="D83" s="5" t="s">
        <v>299</v>
      </c>
      <c r="E83" s="5" t="s">
        <v>300</v>
      </c>
      <c r="F83" s="7">
        <v>44596</v>
      </c>
      <c r="G83" s="7">
        <v>44597</v>
      </c>
      <c r="H83" s="5">
        <v>1</v>
      </c>
      <c r="I83" s="5">
        <v>1</v>
      </c>
      <c r="J83" s="5">
        <v>1</v>
      </c>
      <c r="K83" s="5" t="s">
        <v>30</v>
      </c>
      <c r="L83" s="5">
        <v>574</v>
      </c>
      <c r="M83" s="5">
        <v>574</v>
      </c>
      <c r="N83" s="5" t="s">
        <v>301</v>
      </c>
      <c r="O83" s="5" t="s">
        <v>239</v>
      </c>
      <c r="P83" s="5" t="s">
        <v>33</v>
      </c>
      <c r="Q83" s="5">
        <v>0</v>
      </c>
      <c r="R83" s="8">
        <v>44596</v>
      </c>
      <c r="S83" s="7">
        <v>44612</v>
      </c>
      <c r="T83" s="5" t="s">
        <v>34</v>
      </c>
      <c r="U83" s="5">
        <v>574</v>
      </c>
      <c r="V83" s="5">
        <v>0</v>
      </c>
      <c r="W83" s="5">
        <v>0</v>
      </c>
      <c r="X83" s="5" t="s">
        <v>302</v>
      </c>
      <c r="Y83" s="5" t="s">
        <v>35</v>
      </c>
    </row>
    <row r="84" s="5" customFormat="1" spans="1:25">
      <c r="A84" s="5" t="s">
        <v>303</v>
      </c>
      <c r="B84" s="5" t="s">
        <v>26</v>
      </c>
      <c r="C84" s="5" t="s">
        <v>27</v>
      </c>
      <c r="D84" s="5" t="s">
        <v>304</v>
      </c>
      <c r="E84" s="5" t="s">
        <v>305</v>
      </c>
      <c r="F84" s="7">
        <v>44596</v>
      </c>
      <c r="G84" s="7">
        <v>44597</v>
      </c>
      <c r="H84" s="5">
        <v>1</v>
      </c>
      <c r="I84" s="5">
        <v>1</v>
      </c>
      <c r="J84" s="5">
        <v>1</v>
      </c>
      <c r="K84" s="5" t="s">
        <v>30</v>
      </c>
      <c r="L84" s="5">
        <v>171</v>
      </c>
      <c r="M84" s="5">
        <v>171</v>
      </c>
      <c r="N84" s="5" t="s">
        <v>306</v>
      </c>
      <c r="O84" s="5" t="s">
        <v>239</v>
      </c>
      <c r="P84" s="5" t="s">
        <v>33</v>
      </c>
      <c r="Q84" s="5">
        <v>0</v>
      </c>
      <c r="R84" s="8">
        <v>44596</v>
      </c>
      <c r="S84" s="7">
        <v>44612</v>
      </c>
      <c r="T84" s="5" t="s">
        <v>34</v>
      </c>
      <c r="U84" s="5">
        <v>171</v>
      </c>
      <c r="V84" s="5">
        <v>0</v>
      </c>
      <c r="W84" s="5">
        <v>0</v>
      </c>
      <c r="X84" s="5" t="s">
        <v>307</v>
      </c>
      <c r="Y84" s="5" t="s">
        <v>308</v>
      </c>
    </row>
    <row r="85" s="5" customFormat="1" spans="1:25">
      <c r="A85" s="5" t="s">
        <v>309</v>
      </c>
      <c r="B85" s="5" t="s">
        <v>26</v>
      </c>
      <c r="C85" s="5" t="s">
        <v>27</v>
      </c>
      <c r="D85" s="5" t="s">
        <v>155</v>
      </c>
      <c r="E85" s="5" t="s">
        <v>29</v>
      </c>
      <c r="F85" s="7">
        <v>44596</v>
      </c>
      <c r="G85" s="7">
        <v>44597</v>
      </c>
      <c r="H85" s="5">
        <v>1</v>
      </c>
      <c r="I85" s="5">
        <v>1</v>
      </c>
      <c r="J85" s="5">
        <v>1</v>
      </c>
      <c r="K85" s="5" t="s">
        <v>30</v>
      </c>
      <c r="L85" s="5">
        <v>1137</v>
      </c>
      <c r="M85" s="5">
        <v>1137</v>
      </c>
      <c r="N85" s="5" t="s">
        <v>310</v>
      </c>
      <c r="O85" s="5" t="s">
        <v>239</v>
      </c>
      <c r="P85" s="5" t="s">
        <v>33</v>
      </c>
      <c r="Q85" s="5">
        <v>0</v>
      </c>
      <c r="R85" s="8">
        <v>44596</v>
      </c>
      <c r="S85" s="7">
        <v>44612</v>
      </c>
      <c r="T85" s="5" t="s">
        <v>34</v>
      </c>
      <c r="U85" s="5">
        <v>1137</v>
      </c>
      <c r="V85" s="5">
        <v>0</v>
      </c>
      <c r="W85" s="5">
        <v>0</v>
      </c>
      <c r="X85" s="5" t="s">
        <v>35</v>
      </c>
      <c r="Y85" s="5" t="s">
        <v>35</v>
      </c>
    </row>
    <row r="86" s="5" customFormat="1" spans="1:25">
      <c r="A86" s="5" t="s">
        <v>311</v>
      </c>
      <c r="B86" s="5" t="s">
        <v>26</v>
      </c>
      <c r="C86" s="5" t="s">
        <v>27</v>
      </c>
      <c r="D86" s="5" t="s">
        <v>130</v>
      </c>
      <c r="E86" s="5" t="s">
        <v>131</v>
      </c>
      <c r="F86" s="7">
        <v>44596</v>
      </c>
      <c r="G86" s="7">
        <v>44597</v>
      </c>
      <c r="H86" s="5">
        <v>1</v>
      </c>
      <c r="I86" s="5">
        <v>1</v>
      </c>
      <c r="J86" s="5">
        <v>1</v>
      </c>
      <c r="K86" s="5" t="s">
        <v>30</v>
      </c>
      <c r="L86" s="5">
        <v>720</v>
      </c>
      <c r="M86" s="5">
        <v>720</v>
      </c>
      <c r="N86" s="5" t="s">
        <v>312</v>
      </c>
      <c r="O86" s="5" t="s">
        <v>239</v>
      </c>
      <c r="P86" s="5" t="s">
        <v>33</v>
      </c>
      <c r="Q86" s="5">
        <v>0</v>
      </c>
      <c r="R86" s="8">
        <v>44596</v>
      </c>
      <c r="S86" s="7">
        <v>44612</v>
      </c>
      <c r="T86" s="5" t="s">
        <v>34</v>
      </c>
      <c r="U86" s="5">
        <v>720</v>
      </c>
      <c r="V86" s="5">
        <v>0</v>
      </c>
      <c r="W86" s="5">
        <v>0</v>
      </c>
      <c r="X86" s="5" t="s">
        <v>313</v>
      </c>
      <c r="Y86" s="5" t="s">
        <v>35</v>
      </c>
    </row>
    <row r="87" s="5" customFormat="1" spans="1:25">
      <c r="A87" s="5" t="s">
        <v>314</v>
      </c>
      <c r="B87" s="5" t="s">
        <v>26</v>
      </c>
      <c r="C87" s="5" t="s">
        <v>27</v>
      </c>
      <c r="D87" s="5" t="s">
        <v>278</v>
      </c>
      <c r="E87" s="5" t="s">
        <v>315</v>
      </c>
      <c r="F87" s="7">
        <v>44596</v>
      </c>
      <c r="G87" s="7">
        <v>44597</v>
      </c>
      <c r="H87" s="5">
        <v>1</v>
      </c>
      <c r="I87" s="5">
        <v>1</v>
      </c>
      <c r="J87" s="5">
        <v>1</v>
      </c>
      <c r="K87" s="5" t="s">
        <v>30</v>
      </c>
      <c r="L87" s="5">
        <v>1118</v>
      </c>
      <c r="M87" s="5">
        <v>1118</v>
      </c>
      <c r="N87" s="5" t="s">
        <v>316</v>
      </c>
      <c r="O87" s="5" t="s">
        <v>239</v>
      </c>
      <c r="P87" s="5" t="s">
        <v>33</v>
      </c>
      <c r="Q87" s="5">
        <v>0</v>
      </c>
      <c r="R87" s="8">
        <v>44596</v>
      </c>
      <c r="S87" s="7">
        <v>44612</v>
      </c>
      <c r="T87" s="5" t="s">
        <v>34</v>
      </c>
      <c r="U87" s="5">
        <v>1118</v>
      </c>
      <c r="V87" s="5">
        <v>0</v>
      </c>
      <c r="W87" s="5">
        <v>0</v>
      </c>
      <c r="X87" s="5" t="s">
        <v>317</v>
      </c>
      <c r="Y87" s="5" t="s">
        <v>35</v>
      </c>
    </row>
    <row r="88" s="5" customFormat="1" spans="1:25">
      <c r="A88" s="5" t="s">
        <v>318</v>
      </c>
      <c r="B88" s="5" t="s">
        <v>26</v>
      </c>
      <c r="C88" s="5" t="s">
        <v>27</v>
      </c>
      <c r="D88" s="5" t="s">
        <v>319</v>
      </c>
      <c r="E88" s="5" t="s">
        <v>53</v>
      </c>
      <c r="F88" s="7">
        <v>44596</v>
      </c>
      <c r="G88" s="7">
        <v>44597</v>
      </c>
      <c r="H88" s="5">
        <v>1</v>
      </c>
      <c r="I88" s="5">
        <v>1</v>
      </c>
      <c r="J88" s="5">
        <v>1</v>
      </c>
      <c r="K88" s="5" t="s">
        <v>30</v>
      </c>
      <c r="L88" s="5">
        <v>161</v>
      </c>
      <c r="M88" s="5">
        <v>161</v>
      </c>
      <c r="N88" s="5" t="s">
        <v>320</v>
      </c>
      <c r="O88" s="5" t="s">
        <v>239</v>
      </c>
      <c r="P88" s="5" t="s">
        <v>33</v>
      </c>
      <c r="Q88" s="5">
        <v>0</v>
      </c>
      <c r="R88" s="8">
        <v>44596</v>
      </c>
      <c r="S88" s="7">
        <v>44612</v>
      </c>
      <c r="T88" s="5" t="s">
        <v>34</v>
      </c>
      <c r="U88" s="5">
        <v>161</v>
      </c>
      <c r="V88" s="5">
        <v>0</v>
      </c>
      <c r="W88" s="5">
        <v>0</v>
      </c>
      <c r="X88" s="5" t="s">
        <v>321</v>
      </c>
      <c r="Y88" s="5" t="s">
        <v>35</v>
      </c>
    </row>
    <row r="89" s="5" customFormat="1" spans="1:25">
      <c r="A89" s="5" t="s">
        <v>314</v>
      </c>
      <c r="B89" s="5" t="s">
        <v>26</v>
      </c>
      <c r="C89" s="5" t="s">
        <v>58</v>
      </c>
      <c r="D89" s="5" t="s">
        <v>278</v>
      </c>
      <c r="E89" s="5" t="s">
        <v>315</v>
      </c>
      <c r="F89" s="7">
        <v>44596</v>
      </c>
      <c r="G89" s="7">
        <v>44597</v>
      </c>
      <c r="H89" s="5">
        <v>1</v>
      </c>
      <c r="I89" s="5">
        <v>1</v>
      </c>
      <c r="J89" s="5">
        <v>1</v>
      </c>
      <c r="K89" s="5" t="s">
        <v>30</v>
      </c>
      <c r="L89" s="5">
        <v>-1118</v>
      </c>
      <c r="M89" s="5">
        <v>-1118</v>
      </c>
      <c r="N89" s="5" t="s">
        <v>316</v>
      </c>
      <c r="O89" s="5" t="s">
        <v>239</v>
      </c>
      <c r="P89" s="5" t="s">
        <v>33</v>
      </c>
      <c r="Q89" s="5">
        <v>0</v>
      </c>
      <c r="R89" s="8">
        <v>44596</v>
      </c>
      <c r="S89" s="7">
        <v>44612</v>
      </c>
      <c r="T89" s="5" t="s">
        <v>34</v>
      </c>
      <c r="U89" s="5">
        <v>-1118</v>
      </c>
      <c r="V89" s="5">
        <v>0</v>
      </c>
      <c r="W89" s="5">
        <v>0</v>
      </c>
      <c r="X89" s="5" t="s">
        <v>317</v>
      </c>
      <c r="Y89" s="5" t="s">
        <v>35</v>
      </c>
    </row>
    <row r="90" s="5" customFormat="1" spans="1:25">
      <c r="A90" s="5" t="s">
        <v>322</v>
      </c>
      <c r="B90" s="5" t="s">
        <v>26</v>
      </c>
      <c r="C90" s="5" t="s">
        <v>27</v>
      </c>
      <c r="D90" s="5" t="s">
        <v>323</v>
      </c>
      <c r="E90" s="5" t="s">
        <v>324</v>
      </c>
      <c r="F90" s="7">
        <v>44596</v>
      </c>
      <c r="G90" s="7">
        <v>44597</v>
      </c>
      <c r="H90" s="5">
        <v>1</v>
      </c>
      <c r="I90" s="5">
        <v>1</v>
      </c>
      <c r="J90" s="5">
        <v>1</v>
      </c>
      <c r="K90" s="5" t="s">
        <v>30</v>
      </c>
      <c r="L90" s="5">
        <v>213</v>
      </c>
      <c r="M90" s="5">
        <v>213</v>
      </c>
      <c r="N90" s="5" t="s">
        <v>325</v>
      </c>
      <c r="O90" s="5" t="s">
        <v>239</v>
      </c>
      <c r="P90" s="5" t="s">
        <v>33</v>
      </c>
      <c r="Q90" s="5">
        <v>0</v>
      </c>
      <c r="R90" s="8">
        <v>44596</v>
      </c>
      <c r="S90" s="7">
        <v>44612</v>
      </c>
      <c r="T90" s="5" t="s">
        <v>34</v>
      </c>
      <c r="U90" s="5">
        <v>213</v>
      </c>
      <c r="V90" s="5">
        <v>0</v>
      </c>
      <c r="W90" s="5">
        <v>0</v>
      </c>
      <c r="X90" s="5" t="s">
        <v>35</v>
      </c>
      <c r="Y90" s="5" t="s">
        <v>35</v>
      </c>
    </row>
    <row r="91" s="5" customFormat="1" spans="1:25">
      <c r="A91" s="5" t="s">
        <v>326</v>
      </c>
      <c r="B91" s="5" t="s">
        <v>26</v>
      </c>
      <c r="C91" s="5" t="s">
        <v>27</v>
      </c>
      <c r="D91" s="5" t="s">
        <v>327</v>
      </c>
      <c r="E91" s="5"/>
      <c r="F91" s="7">
        <v>44596</v>
      </c>
      <c r="G91" s="7">
        <v>44597</v>
      </c>
      <c r="H91" s="5">
        <v>0</v>
      </c>
      <c r="I91" s="5">
        <v>1</v>
      </c>
      <c r="J91" s="5">
        <v>0</v>
      </c>
      <c r="K91" s="5" t="s">
        <v>30</v>
      </c>
      <c r="L91" s="5">
        <v>133</v>
      </c>
      <c r="M91" s="5">
        <v>133</v>
      </c>
      <c r="N91" s="5"/>
      <c r="O91" s="5" t="s">
        <v>239</v>
      </c>
      <c r="P91" s="5" t="s">
        <v>33</v>
      </c>
      <c r="Q91" s="5">
        <v>0</v>
      </c>
      <c r="R91" s="8">
        <v>44596</v>
      </c>
      <c r="S91" s="7">
        <v>44612</v>
      </c>
      <c r="T91" s="5" t="s">
        <v>34</v>
      </c>
      <c r="U91" s="5">
        <v>133</v>
      </c>
      <c r="V91" s="5">
        <v>0</v>
      </c>
      <c r="W91" s="5">
        <v>0</v>
      </c>
      <c r="X91" s="5" t="s">
        <v>35</v>
      </c>
      <c r="Y91" s="5" t="s">
        <v>35</v>
      </c>
    </row>
    <row r="92" s="5" customFormat="1" spans="1:25">
      <c r="A92" s="5" t="s">
        <v>328</v>
      </c>
      <c r="B92" s="5" t="s">
        <v>26</v>
      </c>
      <c r="C92" s="5" t="s">
        <v>27</v>
      </c>
      <c r="D92" s="5" t="s">
        <v>329</v>
      </c>
      <c r="E92" s="5" t="s">
        <v>330</v>
      </c>
      <c r="F92" s="7">
        <v>44596</v>
      </c>
      <c r="G92" s="7">
        <v>44597</v>
      </c>
      <c r="H92" s="5">
        <v>2</v>
      </c>
      <c r="I92" s="5">
        <v>1</v>
      </c>
      <c r="J92" s="5">
        <v>2</v>
      </c>
      <c r="K92" s="5" t="s">
        <v>30</v>
      </c>
      <c r="L92" s="5">
        <v>276</v>
      </c>
      <c r="M92" s="5">
        <v>276</v>
      </c>
      <c r="N92" s="5" t="s">
        <v>331</v>
      </c>
      <c r="O92" s="5" t="s">
        <v>239</v>
      </c>
      <c r="P92" s="5" t="s">
        <v>33</v>
      </c>
      <c r="Q92" s="5">
        <v>0</v>
      </c>
      <c r="R92" s="8">
        <v>44596</v>
      </c>
      <c r="S92" s="7">
        <v>44612</v>
      </c>
      <c r="T92" s="5" t="s">
        <v>34</v>
      </c>
      <c r="U92" s="5">
        <v>276</v>
      </c>
      <c r="V92" s="5">
        <v>0</v>
      </c>
      <c r="W92" s="5">
        <v>0</v>
      </c>
      <c r="X92" s="5" t="s">
        <v>35</v>
      </c>
      <c r="Y92" s="5" t="s">
        <v>35</v>
      </c>
    </row>
    <row r="93" s="5" customFormat="1" spans="1:25">
      <c r="A93" s="5" t="s">
        <v>332</v>
      </c>
      <c r="B93" s="5" t="s">
        <v>26</v>
      </c>
      <c r="C93" s="5" t="s">
        <v>27</v>
      </c>
      <c r="D93" s="5" t="s">
        <v>333</v>
      </c>
      <c r="E93" s="5" t="s">
        <v>334</v>
      </c>
      <c r="F93" s="7">
        <v>44596</v>
      </c>
      <c r="G93" s="7">
        <v>44597</v>
      </c>
      <c r="H93" s="5">
        <v>1</v>
      </c>
      <c r="I93" s="5">
        <v>1</v>
      </c>
      <c r="J93" s="5">
        <v>1</v>
      </c>
      <c r="K93" s="5" t="s">
        <v>30</v>
      </c>
      <c r="L93" s="5">
        <v>164</v>
      </c>
      <c r="M93" s="5">
        <v>164</v>
      </c>
      <c r="N93" s="5" t="s">
        <v>335</v>
      </c>
      <c r="O93" s="5" t="s">
        <v>239</v>
      </c>
      <c r="P93" s="5" t="s">
        <v>33</v>
      </c>
      <c r="Q93" s="5">
        <v>0</v>
      </c>
      <c r="R93" s="8">
        <v>44596</v>
      </c>
      <c r="S93" s="7">
        <v>44612</v>
      </c>
      <c r="T93" s="5" t="s">
        <v>34</v>
      </c>
      <c r="U93" s="5">
        <v>164</v>
      </c>
      <c r="V93" s="5">
        <v>0</v>
      </c>
      <c r="W93" s="5">
        <v>0</v>
      </c>
      <c r="X93" s="5" t="s">
        <v>35</v>
      </c>
      <c r="Y93" s="5" t="s">
        <v>336</v>
      </c>
    </row>
    <row r="94" s="5" customFormat="1" spans="1:25">
      <c r="A94" s="5" t="s">
        <v>328</v>
      </c>
      <c r="B94" s="5" t="s">
        <v>26</v>
      </c>
      <c r="C94" s="5" t="s">
        <v>58</v>
      </c>
      <c r="D94" s="5" t="s">
        <v>329</v>
      </c>
      <c r="E94" s="5" t="s">
        <v>330</v>
      </c>
      <c r="F94" s="7">
        <v>44596</v>
      </c>
      <c r="G94" s="7">
        <v>44597</v>
      </c>
      <c r="H94" s="5">
        <v>2</v>
      </c>
      <c r="I94" s="5">
        <v>1</v>
      </c>
      <c r="J94" s="5">
        <v>2</v>
      </c>
      <c r="K94" s="5" t="s">
        <v>30</v>
      </c>
      <c r="L94" s="5">
        <v>-276</v>
      </c>
      <c r="M94" s="5">
        <v>-276</v>
      </c>
      <c r="N94" s="5" t="s">
        <v>331</v>
      </c>
      <c r="O94" s="5" t="s">
        <v>239</v>
      </c>
      <c r="P94" s="5" t="s">
        <v>33</v>
      </c>
      <c r="Q94" s="5">
        <v>0</v>
      </c>
      <c r="R94" s="8">
        <v>44596</v>
      </c>
      <c r="S94" s="7">
        <v>44612</v>
      </c>
      <c r="T94" s="5" t="s">
        <v>34</v>
      </c>
      <c r="U94" s="5">
        <v>-276</v>
      </c>
      <c r="V94" s="5">
        <v>0</v>
      </c>
      <c r="W94" s="5">
        <v>0</v>
      </c>
      <c r="X94" s="5" t="s">
        <v>35</v>
      </c>
      <c r="Y94" s="5" t="s">
        <v>35</v>
      </c>
    </row>
    <row r="95" s="5" customFormat="1" spans="1:25">
      <c r="A95" s="5" t="s">
        <v>337</v>
      </c>
      <c r="B95" s="5" t="s">
        <v>26</v>
      </c>
      <c r="C95" s="5" t="s">
        <v>27</v>
      </c>
      <c r="D95" s="5" t="s">
        <v>338</v>
      </c>
      <c r="E95" s="5" t="s">
        <v>339</v>
      </c>
      <c r="F95" s="7">
        <v>44596</v>
      </c>
      <c r="G95" s="7">
        <v>44597</v>
      </c>
      <c r="H95" s="5">
        <v>1</v>
      </c>
      <c r="I95" s="5">
        <v>1</v>
      </c>
      <c r="J95" s="5">
        <v>1</v>
      </c>
      <c r="K95" s="5" t="s">
        <v>30</v>
      </c>
      <c r="L95" s="5">
        <v>211</v>
      </c>
      <c r="M95" s="5">
        <v>211</v>
      </c>
      <c r="N95" s="5" t="s">
        <v>340</v>
      </c>
      <c r="O95" s="5" t="s">
        <v>239</v>
      </c>
      <c r="P95" s="5" t="s">
        <v>33</v>
      </c>
      <c r="Q95" s="5">
        <v>0</v>
      </c>
      <c r="R95" s="8">
        <v>44596</v>
      </c>
      <c r="S95" s="7">
        <v>44612</v>
      </c>
      <c r="T95" s="5" t="s">
        <v>34</v>
      </c>
      <c r="U95" s="5">
        <v>211</v>
      </c>
      <c r="V95" s="5">
        <v>0</v>
      </c>
      <c r="W95" s="5">
        <v>0</v>
      </c>
      <c r="X95" s="5" t="s">
        <v>35</v>
      </c>
      <c r="Y95" s="5" t="s">
        <v>35</v>
      </c>
    </row>
    <row r="96" s="5" customFormat="1" spans="1:25">
      <c r="A96" s="5" t="s">
        <v>341</v>
      </c>
      <c r="B96" s="5" t="s">
        <v>26</v>
      </c>
      <c r="C96" s="5" t="s">
        <v>27</v>
      </c>
      <c r="D96" s="5" t="s">
        <v>342</v>
      </c>
      <c r="E96" s="5" t="s">
        <v>343</v>
      </c>
      <c r="F96" s="7">
        <v>44596</v>
      </c>
      <c r="G96" s="7">
        <v>44597</v>
      </c>
      <c r="H96" s="5">
        <v>1</v>
      </c>
      <c r="I96" s="5">
        <v>1</v>
      </c>
      <c r="J96" s="5">
        <v>1</v>
      </c>
      <c r="K96" s="5" t="s">
        <v>30</v>
      </c>
      <c r="L96" s="5">
        <v>133</v>
      </c>
      <c r="M96" s="5">
        <v>133</v>
      </c>
      <c r="N96" s="5" t="s">
        <v>344</v>
      </c>
      <c r="O96" s="5" t="s">
        <v>239</v>
      </c>
      <c r="P96" s="5" t="s">
        <v>33</v>
      </c>
      <c r="Q96" s="5">
        <v>0</v>
      </c>
      <c r="R96" s="8">
        <v>44596</v>
      </c>
      <c r="S96" s="7">
        <v>44612</v>
      </c>
      <c r="T96" s="5" t="s">
        <v>34</v>
      </c>
      <c r="U96" s="5">
        <v>133</v>
      </c>
      <c r="V96" s="5">
        <v>0</v>
      </c>
      <c r="W96" s="5">
        <v>0</v>
      </c>
      <c r="X96" s="5" t="s">
        <v>35</v>
      </c>
      <c r="Y96" s="5" t="s">
        <v>35</v>
      </c>
    </row>
    <row r="97" s="5" customFormat="1" spans="1:25">
      <c r="A97" s="5" t="s">
        <v>345</v>
      </c>
      <c r="B97" s="5" t="s">
        <v>26</v>
      </c>
      <c r="C97" s="5" t="s">
        <v>27</v>
      </c>
      <c r="D97" s="5" t="s">
        <v>65</v>
      </c>
      <c r="E97" s="5" t="s">
        <v>346</v>
      </c>
      <c r="F97" s="7">
        <v>44596</v>
      </c>
      <c r="G97" s="7">
        <v>44597</v>
      </c>
      <c r="H97" s="5">
        <v>1</v>
      </c>
      <c r="I97" s="5">
        <v>1</v>
      </c>
      <c r="J97" s="5">
        <v>1</v>
      </c>
      <c r="K97" s="5" t="s">
        <v>30</v>
      </c>
      <c r="L97" s="5">
        <v>147</v>
      </c>
      <c r="M97" s="5">
        <v>147</v>
      </c>
      <c r="N97" s="5" t="s">
        <v>347</v>
      </c>
      <c r="O97" s="5" t="s">
        <v>239</v>
      </c>
      <c r="P97" s="5" t="s">
        <v>33</v>
      </c>
      <c r="Q97" s="5">
        <v>0</v>
      </c>
      <c r="R97" s="8">
        <v>44596</v>
      </c>
      <c r="S97" s="7">
        <v>44612</v>
      </c>
      <c r="T97" s="5" t="s">
        <v>34</v>
      </c>
      <c r="U97" s="5">
        <v>147</v>
      </c>
      <c r="V97" s="5">
        <v>0</v>
      </c>
      <c r="W97" s="5">
        <v>0</v>
      </c>
      <c r="X97" s="5" t="s">
        <v>35</v>
      </c>
      <c r="Y97" s="5" t="s">
        <v>35</v>
      </c>
    </row>
    <row r="98" s="5" customFormat="1" spans="1:25">
      <c r="A98" s="5" t="s">
        <v>348</v>
      </c>
      <c r="B98" s="5" t="s">
        <v>26</v>
      </c>
      <c r="C98" s="5" t="s">
        <v>27</v>
      </c>
      <c r="D98" s="5" t="s">
        <v>65</v>
      </c>
      <c r="E98" s="5" t="s">
        <v>346</v>
      </c>
      <c r="F98" s="7">
        <v>44596</v>
      </c>
      <c r="G98" s="7">
        <v>44597</v>
      </c>
      <c r="H98" s="5">
        <v>1</v>
      </c>
      <c r="I98" s="5">
        <v>1</v>
      </c>
      <c r="J98" s="5">
        <v>1</v>
      </c>
      <c r="K98" s="5" t="s">
        <v>30</v>
      </c>
      <c r="L98" s="5">
        <v>147</v>
      </c>
      <c r="M98" s="5">
        <v>147</v>
      </c>
      <c r="N98" s="5" t="s">
        <v>349</v>
      </c>
      <c r="O98" s="5" t="s">
        <v>239</v>
      </c>
      <c r="P98" s="5" t="s">
        <v>33</v>
      </c>
      <c r="Q98" s="5">
        <v>0</v>
      </c>
      <c r="R98" s="8">
        <v>44596</v>
      </c>
      <c r="S98" s="7">
        <v>44612</v>
      </c>
      <c r="T98" s="5" t="s">
        <v>34</v>
      </c>
      <c r="U98" s="5">
        <v>147</v>
      </c>
      <c r="V98" s="5">
        <v>0</v>
      </c>
      <c r="W98" s="5">
        <v>0</v>
      </c>
      <c r="X98" s="5" t="s">
        <v>35</v>
      </c>
      <c r="Y98" s="5" t="s">
        <v>35</v>
      </c>
    </row>
    <row r="99" s="5" customFormat="1" spans="1:25">
      <c r="A99" s="5" t="s">
        <v>350</v>
      </c>
      <c r="B99" s="5" t="s">
        <v>26</v>
      </c>
      <c r="C99" s="5" t="s">
        <v>27</v>
      </c>
      <c r="D99" s="5" t="s">
        <v>65</v>
      </c>
      <c r="E99" s="5" t="s">
        <v>142</v>
      </c>
      <c r="F99" s="7">
        <v>44596</v>
      </c>
      <c r="G99" s="7">
        <v>44597</v>
      </c>
      <c r="H99" s="5">
        <v>1</v>
      </c>
      <c r="I99" s="5">
        <v>1</v>
      </c>
      <c r="J99" s="5">
        <v>1</v>
      </c>
      <c r="K99" s="5" t="s">
        <v>30</v>
      </c>
      <c r="L99" s="5">
        <v>164</v>
      </c>
      <c r="M99" s="5">
        <v>164</v>
      </c>
      <c r="N99" s="5" t="s">
        <v>351</v>
      </c>
      <c r="O99" s="5" t="s">
        <v>239</v>
      </c>
      <c r="P99" s="5" t="s">
        <v>33</v>
      </c>
      <c r="Q99" s="5">
        <v>0</v>
      </c>
      <c r="R99" s="8">
        <v>44596</v>
      </c>
      <c r="S99" s="7">
        <v>44612</v>
      </c>
      <c r="T99" s="5" t="s">
        <v>34</v>
      </c>
      <c r="U99" s="5">
        <v>164</v>
      </c>
      <c r="V99" s="5">
        <v>0</v>
      </c>
      <c r="W99" s="5">
        <v>0</v>
      </c>
      <c r="X99" s="5" t="s">
        <v>35</v>
      </c>
      <c r="Y99" s="5" t="s">
        <v>35</v>
      </c>
    </row>
    <row r="100" s="5" customFormat="1" spans="1:25">
      <c r="A100" s="5" t="s">
        <v>352</v>
      </c>
      <c r="B100" s="5" t="s">
        <v>26</v>
      </c>
      <c r="C100" s="5" t="s">
        <v>27</v>
      </c>
      <c r="D100" s="5" t="s">
        <v>353</v>
      </c>
      <c r="E100" s="5" t="s">
        <v>354</v>
      </c>
      <c r="F100" s="7">
        <v>44596</v>
      </c>
      <c r="G100" s="7">
        <v>44597</v>
      </c>
      <c r="H100" s="5">
        <v>1</v>
      </c>
      <c r="I100" s="5">
        <v>1</v>
      </c>
      <c r="J100" s="5">
        <v>1</v>
      </c>
      <c r="K100" s="5" t="s">
        <v>30</v>
      </c>
      <c r="L100" s="5">
        <v>391</v>
      </c>
      <c r="M100" s="5">
        <v>391</v>
      </c>
      <c r="N100" s="5" t="s">
        <v>355</v>
      </c>
      <c r="O100" s="5" t="s">
        <v>239</v>
      </c>
      <c r="P100" s="5" t="s">
        <v>33</v>
      </c>
      <c r="Q100" s="5">
        <v>0</v>
      </c>
      <c r="R100" s="8">
        <v>44596</v>
      </c>
      <c r="S100" s="7">
        <v>44612</v>
      </c>
      <c r="T100" s="5" t="s">
        <v>34</v>
      </c>
      <c r="U100" s="5">
        <v>391</v>
      </c>
      <c r="V100" s="5">
        <v>0</v>
      </c>
      <c r="W100" s="5">
        <v>0</v>
      </c>
      <c r="X100" s="5" t="s">
        <v>356</v>
      </c>
      <c r="Y100" s="5" t="s">
        <v>357</v>
      </c>
    </row>
    <row r="101" s="5" customFormat="1" spans="1:25">
      <c r="A101" s="5" t="s">
        <v>358</v>
      </c>
      <c r="B101" s="5" t="s">
        <v>26</v>
      </c>
      <c r="C101" s="5" t="s">
        <v>27</v>
      </c>
      <c r="D101" s="5" t="s">
        <v>94</v>
      </c>
      <c r="E101" s="5" t="s">
        <v>95</v>
      </c>
      <c r="F101" s="7">
        <v>44596</v>
      </c>
      <c r="G101" s="7">
        <v>44598</v>
      </c>
      <c r="H101" s="5">
        <v>1</v>
      </c>
      <c r="I101" s="5">
        <v>2</v>
      </c>
      <c r="J101" s="5">
        <v>2</v>
      </c>
      <c r="K101" s="5" t="s">
        <v>30</v>
      </c>
      <c r="L101" s="5">
        <v>824</v>
      </c>
      <c r="M101" s="5">
        <v>824</v>
      </c>
      <c r="N101" s="5" t="s">
        <v>359</v>
      </c>
      <c r="O101" s="5" t="s">
        <v>360</v>
      </c>
      <c r="P101" s="5" t="s">
        <v>33</v>
      </c>
      <c r="Q101" s="5">
        <v>0</v>
      </c>
      <c r="R101" s="8">
        <v>44593</v>
      </c>
      <c r="S101" s="7">
        <v>44613</v>
      </c>
      <c r="T101" s="5" t="s">
        <v>34</v>
      </c>
      <c r="U101" s="5">
        <v>824</v>
      </c>
      <c r="V101" s="5">
        <v>0</v>
      </c>
      <c r="W101" s="5">
        <v>0</v>
      </c>
      <c r="X101" s="5" t="s">
        <v>35</v>
      </c>
      <c r="Y101" s="5" t="s">
        <v>361</v>
      </c>
    </row>
    <row r="102" s="5" customFormat="1" spans="1:25">
      <c r="A102" s="5" t="s">
        <v>362</v>
      </c>
      <c r="B102" s="5" t="s">
        <v>26</v>
      </c>
      <c r="C102" s="5" t="s">
        <v>27</v>
      </c>
      <c r="D102" s="5" t="s">
        <v>363</v>
      </c>
      <c r="E102" s="5" t="s">
        <v>364</v>
      </c>
      <c r="F102" s="7">
        <v>44597</v>
      </c>
      <c r="G102" s="7">
        <v>44598</v>
      </c>
      <c r="H102" s="5">
        <v>1</v>
      </c>
      <c r="I102" s="5">
        <v>1</v>
      </c>
      <c r="J102" s="5">
        <v>1</v>
      </c>
      <c r="K102" s="5" t="s">
        <v>30</v>
      </c>
      <c r="L102" s="5">
        <v>288</v>
      </c>
      <c r="M102" s="5">
        <v>288</v>
      </c>
      <c r="N102" s="5" t="s">
        <v>365</v>
      </c>
      <c r="O102" s="5" t="s">
        <v>360</v>
      </c>
      <c r="P102" s="5" t="s">
        <v>33</v>
      </c>
      <c r="Q102" s="5">
        <v>0</v>
      </c>
      <c r="R102" s="8">
        <v>44594</v>
      </c>
      <c r="S102" s="7">
        <v>44613</v>
      </c>
      <c r="T102" s="5" t="s">
        <v>34</v>
      </c>
      <c r="U102" s="5">
        <v>288</v>
      </c>
      <c r="V102" s="5">
        <v>0</v>
      </c>
      <c r="W102" s="5">
        <v>0</v>
      </c>
      <c r="X102" s="5" t="s">
        <v>35</v>
      </c>
      <c r="Y102" s="5" t="s">
        <v>366</v>
      </c>
    </row>
    <row r="103" s="5" customFormat="1" spans="1:25">
      <c r="A103" s="5" t="s">
        <v>367</v>
      </c>
      <c r="B103" s="5" t="s">
        <v>26</v>
      </c>
      <c r="C103" s="5" t="s">
        <v>27</v>
      </c>
      <c r="D103" s="5" t="s">
        <v>368</v>
      </c>
      <c r="E103" s="5" t="s">
        <v>369</v>
      </c>
      <c r="F103" s="7">
        <v>44597</v>
      </c>
      <c r="G103" s="7">
        <v>44598</v>
      </c>
      <c r="H103" s="5">
        <v>1</v>
      </c>
      <c r="I103" s="5">
        <v>1</v>
      </c>
      <c r="J103" s="5">
        <v>1</v>
      </c>
      <c r="K103" s="5" t="s">
        <v>30</v>
      </c>
      <c r="L103" s="5">
        <v>144</v>
      </c>
      <c r="M103" s="5">
        <v>144</v>
      </c>
      <c r="N103" s="5" t="s">
        <v>370</v>
      </c>
      <c r="O103" s="5" t="s">
        <v>360</v>
      </c>
      <c r="P103" s="5" t="s">
        <v>33</v>
      </c>
      <c r="Q103" s="5">
        <v>0</v>
      </c>
      <c r="R103" s="8">
        <v>44594</v>
      </c>
      <c r="S103" s="7">
        <v>44613</v>
      </c>
      <c r="T103" s="5" t="s">
        <v>34</v>
      </c>
      <c r="U103" s="5">
        <v>144</v>
      </c>
      <c r="V103" s="5">
        <v>0</v>
      </c>
      <c r="W103" s="5">
        <v>0</v>
      </c>
      <c r="X103" s="5" t="s">
        <v>35</v>
      </c>
      <c r="Y103" s="5" t="s">
        <v>35</v>
      </c>
    </row>
    <row r="104" s="5" customFormat="1" spans="1:25">
      <c r="A104" s="5" t="s">
        <v>371</v>
      </c>
      <c r="B104" s="5" t="s">
        <v>26</v>
      </c>
      <c r="C104" s="5" t="s">
        <v>27</v>
      </c>
      <c r="D104" s="5" t="s">
        <v>372</v>
      </c>
      <c r="E104" s="5" t="s">
        <v>218</v>
      </c>
      <c r="F104" s="7">
        <v>44597</v>
      </c>
      <c r="G104" s="7">
        <v>44598</v>
      </c>
      <c r="H104" s="5">
        <v>1</v>
      </c>
      <c r="I104" s="5">
        <v>1</v>
      </c>
      <c r="J104" s="5">
        <v>1</v>
      </c>
      <c r="K104" s="5" t="s">
        <v>30</v>
      </c>
      <c r="L104" s="5">
        <v>422</v>
      </c>
      <c r="M104" s="5">
        <v>422</v>
      </c>
      <c r="N104" s="5" t="s">
        <v>373</v>
      </c>
      <c r="O104" s="5" t="s">
        <v>360</v>
      </c>
      <c r="P104" s="5" t="s">
        <v>33</v>
      </c>
      <c r="Q104" s="5">
        <v>0</v>
      </c>
      <c r="R104" s="8">
        <v>44594</v>
      </c>
      <c r="S104" s="7">
        <v>44613</v>
      </c>
      <c r="T104" s="5" t="s">
        <v>34</v>
      </c>
      <c r="U104" s="5">
        <v>422</v>
      </c>
      <c r="V104" s="5">
        <v>0</v>
      </c>
      <c r="W104" s="5">
        <v>0</v>
      </c>
      <c r="X104" s="5" t="s">
        <v>35</v>
      </c>
      <c r="Y104" s="5" t="s">
        <v>374</v>
      </c>
    </row>
    <row r="105" s="5" customFormat="1" spans="1:25">
      <c r="A105" s="5" t="s">
        <v>375</v>
      </c>
      <c r="B105" s="5" t="s">
        <v>26</v>
      </c>
      <c r="C105" s="5" t="s">
        <v>27</v>
      </c>
      <c r="D105" s="5" t="s">
        <v>376</v>
      </c>
      <c r="E105" s="5" t="s">
        <v>377</v>
      </c>
      <c r="F105" s="7">
        <v>44597</v>
      </c>
      <c r="G105" s="7">
        <v>44598</v>
      </c>
      <c r="H105" s="5">
        <v>1</v>
      </c>
      <c r="I105" s="5">
        <v>1</v>
      </c>
      <c r="J105" s="5">
        <v>1</v>
      </c>
      <c r="K105" s="5" t="s">
        <v>30</v>
      </c>
      <c r="L105" s="5">
        <v>508</v>
      </c>
      <c r="M105" s="5">
        <v>508</v>
      </c>
      <c r="N105" s="5" t="s">
        <v>378</v>
      </c>
      <c r="O105" s="5" t="s">
        <v>360</v>
      </c>
      <c r="P105" s="5" t="s">
        <v>33</v>
      </c>
      <c r="Q105" s="5">
        <v>0</v>
      </c>
      <c r="R105" s="8">
        <v>44594</v>
      </c>
      <c r="S105" s="7">
        <v>44613</v>
      </c>
      <c r="T105" s="5" t="s">
        <v>34</v>
      </c>
      <c r="U105" s="5">
        <v>508</v>
      </c>
      <c r="V105" s="5">
        <v>0</v>
      </c>
      <c r="W105" s="5">
        <v>0</v>
      </c>
      <c r="X105" s="5" t="s">
        <v>35</v>
      </c>
      <c r="Y105" s="5" t="s">
        <v>379</v>
      </c>
    </row>
    <row r="106" s="5" customFormat="1" spans="1:25">
      <c r="A106" s="5" t="s">
        <v>380</v>
      </c>
      <c r="B106" s="5" t="s">
        <v>26</v>
      </c>
      <c r="C106" s="5" t="s">
        <v>27</v>
      </c>
      <c r="D106" s="5" t="s">
        <v>94</v>
      </c>
      <c r="E106" s="5" t="s">
        <v>95</v>
      </c>
      <c r="F106" s="7">
        <v>44597</v>
      </c>
      <c r="G106" s="7">
        <v>44598</v>
      </c>
      <c r="H106" s="5">
        <v>1</v>
      </c>
      <c r="I106" s="5">
        <v>1</v>
      </c>
      <c r="J106" s="5">
        <v>1</v>
      </c>
      <c r="K106" s="5" t="s">
        <v>30</v>
      </c>
      <c r="L106" s="5">
        <v>445</v>
      </c>
      <c r="M106" s="5">
        <v>445</v>
      </c>
      <c r="N106" s="5" t="s">
        <v>381</v>
      </c>
      <c r="O106" s="5" t="s">
        <v>360</v>
      </c>
      <c r="P106" s="5" t="s">
        <v>33</v>
      </c>
      <c r="Q106" s="5">
        <v>0</v>
      </c>
      <c r="R106" s="8">
        <v>44596</v>
      </c>
      <c r="S106" s="7">
        <v>44613</v>
      </c>
      <c r="T106" s="5" t="s">
        <v>34</v>
      </c>
      <c r="U106" s="5">
        <v>445</v>
      </c>
      <c r="V106" s="5">
        <v>0</v>
      </c>
      <c r="W106" s="5">
        <v>0</v>
      </c>
      <c r="X106" s="5" t="s">
        <v>382</v>
      </c>
      <c r="Y106" s="5" t="s">
        <v>35</v>
      </c>
    </row>
    <row r="107" s="5" customFormat="1" spans="1:25">
      <c r="A107" s="5" t="s">
        <v>383</v>
      </c>
      <c r="B107" s="5" t="s">
        <v>26</v>
      </c>
      <c r="C107" s="5" t="s">
        <v>27</v>
      </c>
      <c r="D107" s="5" t="s">
        <v>384</v>
      </c>
      <c r="E107" s="5" t="s">
        <v>385</v>
      </c>
      <c r="F107" s="7">
        <v>44597</v>
      </c>
      <c r="G107" s="7">
        <v>44598</v>
      </c>
      <c r="H107" s="5">
        <v>1</v>
      </c>
      <c r="I107" s="5">
        <v>1</v>
      </c>
      <c r="J107" s="5">
        <v>1</v>
      </c>
      <c r="K107" s="5" t="s">
        <v>30</v>
      </c>
      <c r="L107" s="5">
        <v>1159</v>
      </c>
      <c r="M107" s="5">
        <v>1159</v>
      </c>
      <c r="N107" s="5" t="s">
        <v>386</v>
      </c>
      <c r="O107" s="5" t="s">
        <v>360</v>
      </c>
      <c r="P107" s="5" t="s">
        <v>33</v>
      </c>
      <c r="Q107" s="5">
        <v>0</v>
      </c>
      <c r="R107" s="8">
        <v>44596</v>
      </c>
      <c r="S107" s="7">
        <v>44613</v>
      </c>
      <c r="T107" s="5" t="s">
        <v>34</v>
      </c>
      <c r="U107" s="5">
        <v>1159</v>
      </c>
      <c r="V107" s="5">
        <v>0</v>
      </c>
      <c r="W107" s="5">
        <v>0</v>
      </c>
      <c r="X107" s="5" t="s">
        <v>35</v>
      </c>
      <c r="Y107" s="5" t="s">
        <v>387</v>
      </c>
    </row>
    <row r="108" s="5" customFormat="1" spans="1:25">
      <c r="A108" s="5" t="s">
        <v>388</v>
      </c>
      <c r="B108" s="5" t="s">
        <v>26</v>
      </c>
      <c r="C108" s="5" t="s">
        <v>27</v>
      </c>
      <c r="D108" s="5" t="s">
        <v>389</v>
      </c>
      <c r="E108" s="5" t="s">
        <v>247</v>
      </c>
      <c r="F108" s="7">
        <v>44596</v>
      </c>
      <c r="G108" s="7">
        <v>44598</v>
      </c>
      <c r="H108" s="5">
        <v>1</v>
      </c>
      <c r="I108" s="5">
        <v>2</v>
      </c>
      <c r="J108" s="5">
        <v>2</v>
      </c>
      <c r="K108" s="5" t="s">
        <v>30</v>
      </c>
      <c r="L108" s="5">
        <v>737</v>
      </c>
      <c r="M108" s="5">
        <v>737</v>
      </c>
      <c r="N108" s="5" t="s">
        <v>390</v>
      </c>
      <c r="O108" s="5" t="s">
        <v>360</v>
      </c>
      <c r="P108" s="5" t="s">
        <v>33</v>
      </c>
      <c r="Q108" s="5">
        <v>0</v>
      </c>
      <c r="R108" s="8">
        <v>44596</v>
      </c>
      <c r="S108" s="7">
        <v>44613</v>
      </c>
      <c r="T108" s="5" t="s">
        <v>34</v>
      </c>
      <c r="U108" s="5">
        <v>737</v>
      </c>
      <c r="V108" s="5">
        <v>0</v>
      </c>
      <c r="W108" s="5">
        <v>0</v>
      </c>
      <c r="X108" s="5" t="s">
        <v>35</v>
      </c>
      <c r="Y108" s="5" t="s">
        <v>35</v>
      </c>
    </row>
    <row r="109" s="5" customFormat="1" spans="1:25">
      <c r="A109" s="5" t="s">
        <v>391</v>
      </c>
      <c r="B109" s="5" t="s">
        <v>26</v>
      </c>
      <c r="C109" s="5" t="s">
        <v>27</v>
      </c>
      <c r="D109" s="5" t="s">
        <v>76</v>
      </c>
      <c r="E109" s="5" t="s">
        <v>392</v>
      </c>
      <c r="F109" s="7">
        <v>44597</v>
      </c>
      <c r="G109" s="7">
        <v>44598</v>
      </c>
      <c r="H109" s="5">
        <v>1</v>
      </c>
      <c r="I109" s="5">
        <v>1</v>
      </c>
      <c r="J109" s="5">
        <v>1</v>
      </c>
      <c r="K109" s="5" t="s">
        <v>30</v>
      </c>
      <c r="L109" s="5">
        <v>350</v>
      </c>
      <c r="M109" s="5">
        <v>350</v>
      </c>
      <c r="N109" s="5" t="s">
        <v>393</v>
      </c>
      <c r="O109" s="5" t="s">
        <v>360</v>
      </c>
      <c r="P109" s="5" t="s">
        <v>33</v>
      </c>
      <c r="Q109" s="5">
        <v>0</v>
      </c>
      <c r="R109" s="8">
        <v>44597</v>
      </c>
      <c r="S109" s="7">
        <v>44613</v>
      </c>
      <c r="T109" s="5" t="s">
        <v>34</v>
      </c>
      <c r="U109" s="5">
        <v>350</v>
      </c>
      <c r="V109" s="5">
        <v>0</v>
      </c>
      <c r="W109" s="5">
        <v>0</v>
      </c>
      <c r="X109" s="5" t="s">
        <v>394</v>
      </c>
      <c r="Y109" s="5" t="s">
        <v>395</v>
      </c>
    </row>
    <row r="110" s="5" customFormat="1" spans="1:25">
      <c r="A110" s="5" t="s">
        <v>396</v>
      </c>
      <c r="B110" s="5" t="s">
        <v>26</v>
      </c>
      <c r="C110" s="5" t="s">
        <v>27</v>
      </c>
      <c r="D110" s="5" t="s">
        <v>278</v>
      </c>
      <c r="E110" s="5" t="s">
        <v>397</v>
      </c>
      <c r="F110" s="7">
        <v>44597</v>
      </c>
      <c r="G110" s="7">
        <v>44598</v>
      </c>
      <c r="H110" s="5">
        <v>1</v>
      </c>
      <c r="I110" s="5">
        <v>1</v>
      </c>
      <c r="J110" s="5">
        <v>1</v>
      </c>
      <c r="K110" s="5" t="s">
        <v>30</v>
      </c>
      <c r="L110" s="5">
        <v>947</v>
      </c>
      <c r="M110" s="5">
        <v>947</v>
      </c>
      <c r="N110" s="5" t="s">
        <v>398</v>
      </c>
      <c r="O110" s="5" t="s">
        <v>360</v>
      </c>
      <c r="P110" s="5" t="s">
        <v>33</v>
      </c>
      <c r="Q110" s="5">
        <v>0</v>
      </c>
      <c r="R110" s="8">
        <v>44597</v>
      </c>
      <c r="S110" s="7">
        <v>44613</v>
      </c>
      <c r="T110" s="5" t="s">
        <v>34</v>
      </c>
      <c r="U110" s="5">
        <v>947</v>
      </c>
      <c r="V110" s="5">
        <v>0</v>
      </c>
      <c r="W110" s="5">
        <v>0</v>
      </c>
      <c r="X110" s="5" t="s">
        <v>35</v>
      </c>
      <c r="Y110" s="5" t="s">
        <v>35</v>
      </c>
    </row>
    <row r="111" s="5" customFormat="1" spans="1:25">
      <c r="A111" s="5" t="s">
        <v>396</v>
      </c>
      <c r="B111" s="5" t="s">
        <v>26</v>
      </c>
      <c r="C111" s="5" t="s">
        <v>58</v>
      </c>
      <c r="D111" s="5" t="s">
        <v>278</v>
      </c>
      <c r="E111" s="5" t="s">
        <v>397</v>
      </c>
      <c r="F111" s="7">
        <v>44597</v>
      </c>
      <c r="G111" s="7">
        <v>44598</v>
      </c>
      <c r="H111" s="5">
        <v>1</v>
      </c>
      <c r="I111" s="5">
        <v>1</v>
      </c>
      <c r="J111" s="5">
        <v>1</v>
      </c>
      <c r="K111" s="5" t="s">
        <v>30</v>
      </c>
      <c r="L111" s="5">
        <v>-947</v>
      </c>
      <c r="M111" s="5">
        <v>-947</v>
      </c>
      <c r="N111" s="5" t="s">
        <v>398</v>
      </c>
      <c r="O111" s="5" t="s">
        <v>360</v>
      </c>
      <c r="P111" s="5" t="s">
        <v>33</v>
      </c>
      <c r="Q111" s="5">
        <v>0</v>
      </c>
      <c r="R111" s="8">
        <v>44597</v>
      </c>
      <c r="S111" s="7">
        <v>44613</v>
      </c>
      <c r="T111" s="5" t="s">
        <v>34</v>
      </c>
      <c r="U111" s="5">
        <v>-947</v>
      </c>
      <c r="V111" s="5">
        <v>0</v>
      </c>
      <c r="W111" s="5">
        <v>0</v>
      </c>
      <c r="X111" s="5" t="s">
        <v>35</v>
      </c>
      <c r="Y111" s="5" t="s">
        <v>35</v>
      </c>
    </row>
    <row r="112" s="5" customFormat="1" spans="1:25">
      <c r="A112" s="5" t="s">
        <v>399</v>
      </c>
      <c r="B112" s="5" t="s">
        <v>26</v>
      </c>
      <c r="C112" s="5" t="s">
        <v>27</v>
      </c>
      <c r="D112" s="5" t="s">
        <v>155</v>
      </c>
      <c r="E112" s="5" t="s">
        <v>29</v>
      </c>
      <c r="F112" s="7">
        <v>44597</v>
      </c>
      <c r="G112" s="7">
        <v>44598</v>
      </c>
      <c r="H112" s="5">
        <v>1</v>
      </c>
      <c r="I112" s="5">
        <v>1</v>
      </c>
      <c r="J112" s="5">
        <v>1</v>
      </c>
      <c r="K112" s="5" t="s">
        <v>30</v>
      </c>
      <c r="L112" s="5">
        <v>786</v>
      </c>
      <c r="M112" s="5">
        <v>786</v>
      </c>
      <c r="N112" s="5" t="s">
        <v>400</v>
      </c>
      <c r="O112" s="5" t="s">
        <v>360</v>
      </c>
      <c r="P112" s="5" t="s">
        <v>33</v>
      </c>
      <c r="Q112" s="5">
        <v>0</v>
      </c>
      <c r="R112" s="8">
        <v>44597</v>
      </c>
      <c r="S112" s="7">
        <v>44613</v>
      </c>
      <c r="T112" s="5" t="s">
        <v>34</v>
      </c>
      <c r="U112" s="5">
        <v>786</v>
      </c>
      <c r="V112" s="5">
        <v>0</v>
      </c>
      <c r="W112" s="5">
        <v>0</v>
      </c>
      <c r="X112" s="5" t="s">
        <v>35</v>
      </c>
      <c r="Y112" s="5" t="s">
        <v>35</v>
      </c>
    </row>
    <row r="113" s="5" customFormat="1" spans="1:25">
      <c r="A113" s="5" t="s">
        <v>401</v>
      </c>
      <c r="B113" s="5" t="s">
        <v>26</v>
      </c>
      <c r="C113" s="5" t="s">
        <v>27</v>
      </c>
      <c r="D113" s="5" t="s">
        <v>402</v>
      </c>
      <c r="E113" s="5" t="s">
        <v>403</v>
      </c>
      <c r="F113" s="7">
        <v>44597</v>
      </c>
      <c r="G113" s="7">
        <v>44598</v>
      </c>
      <c r="H113" s="5">
        <v>1</v>
      </c>
      <c r="I113" s="5">
        <v>1</v>
      </c>
      <c r="J113" s="5">
        <v>1</v>
      </c>
      <c r="K113" s="5" t="s">
        <v>30</v>
      </c>
      <c r="L113" s="5">
        <v>128</v>
      </c>
      <c r="M113" s="5">
        <v>128</v>
      </c>
      <c r="N113" s="5" t="s">
        <v>404</v>
      </c>
      <c r="O113" s="5" t="s">
        <v>360</v>
      </c>
      <c r="P113" s="5" t="s">
        <v>33</v>
      </c>
      <c r="Q113" s="5">
        <v>0</v>
      </c>
      <c r="R113" s="8">
        <v>44597</v>
      </c>
      <c r="S113" s="7">
        <v>44613</v>
      </c>
      <c r="T113" s="5" t="s">
        <v>34</v>
      </c>
      <c r="U113" s="5">
        <v>128</v>
      </c>
      <c r="V113" s="5">
        <v>0</v>
      </c>
      <c r="W113" s="5">
        <v>0</v>
      </c>
      <c r="X113" s="5" t="s">
        <v>35</v>
      </c>
      <c r="Y113" s="5" t="s">
        <v>35</v>
      </c>
    </row>
    <row r="114" s="5" customFormat="1" spans="1:25">
      <c r="A114" s="5" t="s">
        <v>405</v>
      </c>
      <c r="B114" s="5" t="s">
        <v>26</v>
      </c>
      <c r="C114" s="5" t="s">
        <v>27</v>
      </c>
      <c r="D114" s="5" t="s">
        <v>406</v>
      </c>
      <c r="E114" s="5" t="s">
        <v>407</v>
      </c>
      <c r="F114" s="7">
        <v>44597</v>
      </c>
      <c r="G114" s="7">
        <v>44598</v>
      </c>
      <c r="H114" s="5">
        <v>1</v>
      </c>
      <c r="I114" s="5">
        <v>1</v>
      </c>
      <c r="J114" s="5">
        <v>1</v>
      </c>
      <c r="K114" s="5" t="s">
        <v>30</v>
      </c>
      <c r="L114" s="5">
        <v>224</v>
      </c>
      <c r="M114" s="5">
        <v>224</v>
      </c>
      <c r="N114" s="5" t="s">
        <v>408</v>
      </c>
      <c r="O114" s="5" t="s">
        <v>360</v>
      </c>
      <c r="P114" s="5" t="s">
        <v>33</v>
      </c>
      <c r="Q114" s="5">
        <v>0</v>
      </c>
      <c r="R114" s="8">
        <v>44597</v>
      </c>
      <c r="S114" s="7">
        <v>44613</v>
      </c>
      <c r="T114" s="5" t="s">
        <v>34</v>
      </c>
      <c r="U114" s="5">
        <v>224</v>
      </c>
      <c r="V114" s="5">
        <v>0</v>
      </c>
      <c r="W114" s="5">
        <v>0</v>
      </c>
      <c r="X114" s="5" t="s">
        <v>35</v>
      </c>
      <c r="Y114" s="5" t="s">
        <v>409</v>
      </c>
    </row>
    <row r="115" s="5" customFormat="1" spans="1:25">
      <c r="A115" s="5" t="s">
        <v>410</v>
      </c>
      <c r="B115" s="5" t="s">
        <v>26</v>
      </c>
      <c r="C115" s="5" t="s">
        <v>27</v>
      </c>
      <c r="D115" s="5" t="s">
        <v>402</v>
      </c>
      <c r="E115" s="5" t="s">
        <v>403</v>
      </c>
      <c r="F115" s="7">
        <v>44597</v>
      </c>
      <c r="G115" s="7">
        <v>44598</v>
      </c>
      <c r="H115" s="5">
        <v>1</v>
      </c>
      <c r="I115" s="5">
        <v>1</v>
      </c>
      <c r="J115" s="5">
        <v>1</v>
      </c>
      <c r="K115" s="5" t="s">
        <v>30</v>
      </c>
      <c r="L115" s="5">
        <v>128</v>
      </c>
      <c r="M115" s="5">
        <v>128</v>
      </c>
      <c r="N115" s="5" t="s">
        <v>411</v>
      </c>
      <c r="O115" s="5" t="s">
        <v>360</v>
      </c>
      <c r="P115" s="5" t="s">
        <v>33</v>
      </c>
      <c r="Q115" s="5">
        <v>0</v>
      </c>
      <c r="R115" s="8">
        <v>44597</v>
      </c>
      <c r="S115" s="7">
        <v>44613</v>
      </c>
      <c r="T115" s="5" t="s">
        <v>34</v>
      </c>
      <c r="U115" s="5">
        <v>128</v>
      </c>
      <c r="V115" s="5">
        <v>0</v>
      </c>
      <c r="W115" s="5">
        <v>0</v>
      </c>
      <c r="X115" s="5" t="s">
        <v>35</v>
      </c>
      <c r="Y115" s="5" t="s">
        <v>35</v>
      </c>
    </row>
    <row r="116" s="5" customFormat="1" spans="1:25">
      <c r="A116" s="5" t="s">
        <v>412</v>
      </c>
      <c r="B116" s="5" t="s">
        <v>26</v>
      </c>
      <c r="C116" s="5" t="s">
        <v>27</v>
      </c>
      <c r="D116" s="5" t="s">
        <v>413</v>
      </c>
      <c r="E116" s="5" t="s">
        <v>414</v>
      </c>
      <c r="F116" s="7">
        <v>44597</v>
      </c>
      <c r="G116" s="7">
        <v>44598</v>
      </c>
      <c r="H116" s="5">
        <v>1</v>
      </c>
      <c r="I116" s="5">
        <v>1</v>
      </c>
      <c r="J116" s="5">
        <v>1</v>
      </c>
      <c r="K116" s="5" t="s">
        <v>30</v>
      </c>
      <c r="L116" s="5">
        <v>104</v>
      </c>
      <c r="M116" s="5">
        <v>104</v>
      </c>
      <c r="N116" s="5" t="s">
        <v>415</v>
      </c>
      <c r="O116" s="5" t="s">
        <v>360</v>
      </c>
      <c r="P116" s="5" t="s">
        <v>33</v>
      </c>
      <c r="Q116" s="5">
        <v>0</v>
      </c>
      <c r="R116" s="8">
        <v>44597</v>
      </c>
      <c r="S116" s="7">
        <v>44613</v>
      </c>
      <c r="T116" s="5" t="s">
        <v>34</v>
      </c>
      <c r="U116" s="5">
        <v>104</v>
      </c>
      <c r="V116" s="5">
        <v>0</v>
      </c>
      <c r="W116" s="5">
        <v>0</v>
      </c>
      <c r="X116" s="5" t="s">
        <v>35</v>
      </c>
      <c r="Y116" s="5" t="s">
        <v>416</v>
      </c>
    </row>
    <row r="117" s="5" customFormat="1" spans="1:25">
      <c r="A117" s="5" t="s">
        <v>417</v>
      </c>
      <c r="B117" s="5" t="s">
        <v>26</v>
      </c>
      <c r="C117" s="5" t="s">
        <v>27</v>
      </c>
      <c r="D117" s="5" t="s">
        <v>167</v>
      </c>
      <c r="E117" s="5" t="s">
        <v>124</v>
      </c>
      <c r="F117" s="7">
        <v>44597</v>
      </c>
      <c r="G117" s="7">
        <v>44598</v>
      </c>
      <c r="H117" s="5">
        <v>2</v>
      </c>
      <c r="I117" s="5">
        <v>1</v>
      </c>
      <c r="J117" s="5">
        <v>2</v>
      </c>
      <c r="K117" s="5" t="s">
        <v>30</v>
      </c>
      <c r="L117" s="5">
        <v>522</v>
      </c>
      <c r="M117" s="5">
        <v>522</v>
      </c>
      <c r="N117" s="5" t="s">
        <v>418</v>
      </c>
      <c r="O117" s="5" t="s">
        <v>360</v>
      </c>
      <c r="P117" s="5" t="s">
        <v>33</v>
      </c>
      <c r="Q117" s="5">
        <v>0</v>
      </c>
      <c r="R117" s="8">
        <v>44597</v>
      </c>
      <c r="S117" s="7">
        <v>44613</v>
      </c>
      <c r="T117" s="5" t="s">
        <v>34</v>
      </c>
      <c r="U117" s="5">
        <v>522</v>
      </c>
      <c r="V117" s="5">
        <v>0</v>
      </c>
      <c r="W117" s="5">
        <v>0</v>
      </c>
      <c r="X117" s="5" t="s">
        <v>35</v>
      </c>
      <c r="Y117" s="5" t="s">
        <v>35</v>
      </c>
    </row>
    <row r="118" s="5" customFormat="1" spans="1:25">
      <c r="A118" s="5" t="s">
        <v>419</v>
      </c>
      <c r="B118" s="5" t="s">
        <v>26</v>
      </c>
      <c r="C118" s="5" t="s">
        <v>27</v>
      </c>
      <c r="D118" s="5" t="s">
        <v>420</v>
      </c>
      <c r="E118" s="5" t="s">
        <v>421</v>
      </c>
      <c r="F118" s="7">
        <v>44597</v>
      </c>
      <c r="G118" s="7">
        <v>44598</v>
      </c>
      <c r="H118" s="5">
        <v>1</v>
      </c>
      <c r="I118" s="5">
        <v>1</v>
      </c>
      <c r="J118" s="5">
        <v>1</v>
      </c>
      <c r="K118" s="5" t="s">
        <v>30</v>
      </c>
      <c r="L118" s="5">
        <v>202</v>
      </c>
      <c r="M118" s="5">
        <v>202</v>
      </c>
      <c r="N118" s="5" t="s">
        <v>422</v>
      </c>
      <c r="O118" s="5" t="s">
        <v>360</v>
      </c>
      <c r="P118" s="5" t="s">
        <v>33</v>
      </c>
      <c r="Q118" s="5">
        <v>0</v>
      </c>
      <c r="R118" s="8">
        <v>44597</v>
      </c>
      <c r="S118" s="7">
        <v>44613</v>
      </c>
      <c r="T118" s="5" t="s">
        <v>34</v>
      </c>
      <c r="U118" s="5">
        <v>202</v>
      </c>
      <c r="V118" s="5">
        <v>0</v>
      </c>
      <c r="W118" s="5">
        <v>0</v>
      </c>
      <c r="X118" s="5" t="s">
        <v>35</v>
      </c>
      <c r="Y118" s="5" t="s">
        <v>35</v>
      </c>
    </row>
    <row r="119" s="5" customFormat="1" spans="1:25">
      <c r="A119" s="5" t="s">
        <v>367</v>
      </c>
      <c r="B119" s="5" t="s">
        <v>26</v>
      </c>
      <c r="C119" s="5" t="s">
        <v>58</v>
      </c>
      <c r="D119" s="5" t="s">
        <v>368</v>
      </c>
      <c r="E119" s="5" t="s">
        <v>369</v>
      </c>
      <c r="F119" s="7">
        <v>44597</v>
      </c>
      <c r="G119" s="7">
        <v>44598</v>
      </c>
      <c r="H119" s="5">
        <v>1</v>
      </c>
      <c r="I119" s="5">
        <v>1</v>
      </c>
      <c r="J119" s="5">
        <v>1</v>
      </c>
      <c r="K119" s="5" t="s">
        <v>30</v>
      </c>
      <c r="L119" s="5">
        <v>-144</v>
      </c>
      <c r="M119" s="5">
        <v>-144</v>
      </c>
      <c r="N119" s="5" t="s">
        <v>370</v>
      </c>
      <c r="O119" s="5" t="s">
        <v>360</v>
      </c>
      <c r="P119" s="5" t="s">
        <v>33</v>
      </c>
      <c r="Q119" s="5">
        <v>0</v>
      </c>
      <c r="R119" s="8">
        <v>44594</v>
      </c>
      <c r="S119" s="7">
        <v>44613</v>
      </c>
      <c r="T119" s="5" t="s">
        <v>34</v>
      </c>
      <c r="U119" s="5">
        <v>-144</v>
      </c>
      <c r="V119" s="5">
        <v>0</v>
      </c>
      <c r="W119" s="5">
        <v>0</v>
      </c>
      <c r="X119" s="5" t="s">
        <v>35</v>
      </c>
      <c r="Y119" s="5" t="s">
        <v>35</v>
      </c>
    </row>
    <row r="120" s="5" customFormat="1" spans="1:25">
      <c r="A120" s="5" t="s">
        <v>423</v>
      </c>
      <c r="B120" s="5" t="s">
        <v>26</v>
      </c>
      <c r="C120" s="5" t="s">
        <v>27</v>
      </c>
      <c r="D120" s="5" t="s">
        <v>424</v>
      </c>
      <c r="E120" s="5" t="s">
        <v>425</v>
      </c>
      <c r="F120" s="7">
        <v>44597</v>
      </c>
      <c r="G120" s="7">
        <v>44598</v>
      </c>
      <c r="H120" s="5">
        <v>1</v>
      </c>
      <c r="I120" s="5">
        <v>1</v>
      </c>
      <c r="J120" s="5">
        <v>1</v>
      </c>
      <c r="K120" s="5" t="s">
        <v>30</v>
      </c>
      <c r="L120" s="5">
        <v>247</v>
      </c>
      <c r="M120" s="5">
        <v>247</v>
      </c>
      <c r="N120" s="5" t="s">
        <v>426</v>
      </c>
      <c r="O120" s="5" t="s">
        <v>360</v>
      </c>
      <c r="P120" s="5" t="s">
        <v>33</v>
      </c>
      <c r="Q120" s="5">
        <v>0</v>
      </c>
      <c r="R120" s="8">
        <v>44597</v>
      </c>
      <c r="S120" s="7">
        <v>44613</v>
      </c>
      <c r="T120" s="5" t="s">
        <v>34</v>
      </c>
      <c r="U120" s="5">
        <v>247</v>
      </c>
      <c r="V120" s="5">
        <v>0</v>
      </c>
      <c r="W120" s="5">
        <v>0</v>
      </c>
      <c r="X120" s="5" t="s">
        <v>35</v>
      </c>
      <c r="Y120" s="5" t="s">
        <v>35</v>
      </c>
    </row>
    <row r="121" s="5" customFormat="1" spans="1:25">
      <c r="A121" s="5" t="s">
        <v>427</v>
      </c>
      <c r="B121" s="5" t="s">
        <v>26</v>
      </c>
      <c r="C121" s="5" t="s">
        <v>27</v>
      </c>
      <c r="D121" s="5" t="s">
        <v>428</v>
      </c>
      <c r="E121" s="5" t="s">
        <v>429</v>
      </c>
      <c r="F121" s="7">
        <v>44597</v>
      </c>
      <c r="G121" s="7">
        <v>44598</v>
      </c>
      <c r="H121" s="5">
        <v>1</v>
      </c>
      <c r="I121" s="5">
        <v>1</v>
      </c>
      <c r="J121" s="5">
        <v>1</v>
      </c>
      <c r="K121" s="5" t="s">
        <v>30</v>
      </c>
      <c r="L121" s="5">
        <v>238</v>
      </c>
      <c r="M121" s="5">
        <v>238</v>
      </c>
      <c r="N121" s="5" t="s">
        <v>430</v>
      </c>
      <c r="O121" s="5" t="s">
        <v>360</v>
      </c>
      <c r="P121" s="5" t="s">
        <v>33</v>
      </c>
      <c r="Q121" s="5">
        <v>0</v>
      </c>
      <c r="R121" s="8">
        <v>44597</v>
      </c>
      <c r="S121" s="7">
        <v>44613</v>
      </c>
      <c r="T121" s="5" t="s">
        <v>34</v>
      </c>
      <c r="U121" s="5">
        <v>238</v>
      </c>
      <c r="V121" s="5">
        <v>0</v>
      </c>
      <c r="W121" s="5">
        <v>0</v>
      </c>
      <c r="X121" s="5" t="s">
        <v>35</v>
      </c>
      <c r="Y121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"/>
  <sheetViews>
    <sheetView tabSelected="1" workbookViewId="0">
      <selection activeCell="A113" sqref="A113:C115"/>
    </sheetView>
  </sheetViews>
  <sheetFormatPr defaultColWidth="9" defaultRowHeight="13.5"/>
  <cols>
    <col min="1" max="1" width="12.625" style="5"/>
    <col min="2" max="2" width="10.375" style="5"/>
    <col min="3" max="4" width="9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431</v>
      </c>
    </row>
    <row r="2" s="5" customFormat="1" hidden="1" spans="1:9">
      <c r="A2" s="6">
        <v>17172520385</v>
      </c>
      <c r="B2" s="7">
        <v>44594</v>
      </c>
      <c r="C2" s="7">
        <v>44596</v>
      </c>
      <c r="D2" s="5">
        <v>348</v>
      </c>
      <c r="E2" s="5" t="str">
        <f>VLOOKUP(A2,HOP!A:L,12,0)</f>
        <v>348.00</v>
      </c>
      <c r="F2" s="5" t="str">
        <f>VLOOKUP(A2,HOP!A:C,3,0)</f>
        <v>2389654</v>
      </c>
      <c r="G2" s="5">
        <f>D2-E2</f>
        <v>0</v>
      </c>
      <c r="H2" s="5" t="str">
        <f>$H$1&amp;F2</f>
        <v>，2389654</v>
      </c>
      <c r="I2" s="5" t="str">
        <f>VLOOKUP(A2,HOP!A:T,20,0)</f>
        <v>直连</v>
      </c>
    </row>
    <row r="3" s="5" customFormat="1" hidden="1" spans="1:9">
      <c r="A3" s="6">
        <v>17226903631</v>
      </c>
      <c r="B3" s="7">
        <v>44594</v>
      </c>
      <c r="C3" s="7">
        <v>44596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VLOOKUP(A3,HOP!A:T,20,0)</f>
        <v>#N/A</v>
      </c>
    </row>
    <row r="4" s="5" customFormat="1" spans="1:10">
      <c r="A4" s="6">
        <v>17241282023</v>
      </c>
      <c r="B4" s="7">
        <v>44593</v>
      </c>
      <c r="C4" s="7">
        <v>44596</v>
      </c>
      <c r="D4" s="5">
        <v>134.43</v>
      </c>
      <c r="E4" s="5" t="str">
        <f>VLOOKUP(A4,HOP!A:L,12,0)</f>
        <v>149.00</v>
      </c>
      <c r="F4" s="5" t="str">
        <f>VLOOKUP(A4,HOP!A:C,3,0)</f>
        <v>2409535</v>
      </c>
      <c r="G4" s="5">
        <f t="shared" si="0"/>
        <v>-14.57</v>
      </c>
      <c r="H4" s="5" t="str">
        <f t="shared" si="1"/>
        <v>，2409535</v>
      </c>
      <c r="I4" s="5" t="str">
        <f>VLOOKUP(A4,HOP!A:T,20,0)</f>
        <v>直连</v>
      </c>
      <c r="J4" s="5" t="s">
        <v>432</v>
      </c>
    </row>
    <row r="5" s="5" customFormat="1" hidden="1" spans="1:9">
      <c r="A5" s="6">
        <v>17255500087</v>
      </c>
      <c r="B5" s="7">
        <v>44595</v>
      </c>
      <c r="C5" s="7">
        <v>44596</v>
      </c>
      <c r="D5" s="5">
        <v>456</v>
      </c>
      <c r="E5" s="5" t="str">
        <f>VLOOKUP(A5,HOP!A:L,12,0)</f>
        <v>456.00</v>
      </c>
      <c r="F5" s="5" t="str">
        <f>VLOOKUP(A5,HOP!A:C,3,0)</f>
        <v>2410527</v>
      </c>
      <c r="G5" s="5">
        <f t="shared" si="0"/>
        <v>0</v>
      </c>
      <c r="H5" s="5" t="str">
        <f t="shared" si="1"/>
        <v>，2410527</v>
      </c>
      <c r="I5" s="5" t="str">
        <f>VLOOKUP(A5,HOP!A:T,20,0)</f>
        <v>直连</v>
      </c>
    </row>
    <row r="6" s="5" customFormat="1" hidden="1" spans="1:9">
      <c r="A6" s="6">
        <v>17258356801</v>
      </c>
      <c r="B6" s="7">
        <v>44595</v>
      </c>
      <c r="C6" s="7">
        <v>44596</v>
      </c>
      <c r="D6" s="5">
        <v>247</v>
      </c>
      <c r="E6" s="5" t="str">
        <f>VLOOKUP(A6,HOP!A:L,12,0)</f>
        <v>247.00</v>
      </c>
      <c r="F6" s="5" t="str">
        <f>VLOOKUP(A6,HOP!A:C,3,0)</f>
        <v>2410938</v>
      </c>
      <c r="G6" s="5">
        <f t="shared" si="0"/>
        <v>0</v>
      </c>
      <c r="H6" s="5" t="str">
        <f t="shared" si="1"/>
        <v>，2410938</v>
      </c>
      <c r="I6" s="5" t="str">
        <f>VLOOKUP(A6,HOP!A:T,20,0)</f>
        <v>直连</v>
      </c>
    </row>
    <row r="7" s="5" customFormat="1" hidden="1" spans="1:9">
      <c r="A7" s="6">
        <v>17263263446</v>
      </c>
      <c r="B7" s="7">
        <v>44595</v>
      </c>
      <c r="C7" s="7">
        <v>44596</v>
      </c>
      <c r="D7" s="5">
        <v>207</v>
      </c>
      <c r="E7" s="5" t="str">
        <f>VLOOKUP(A7,HOP!A:L,12,0)</f>
        <v>207.00</v>
      </c>
      <c r="F7" s="5" t="str">
        <f>VLOOKUP(A7,HOP!A:C,3,0)</f>
        <v>2411376</v>
      </c>
      <c r="G7" s="5">
        <f t="shared" si="0"/>
        <v>0</v>
      </c>
      <c r="H7" s="5" t="str">
        <f t="shared" si="1"/>
        <v>，2411376</v>
      </c>
      <c r="I7" s="5" t="str">
        <f>VLOOKUP(A7,HOP!A:T,20,0)</f>
        <v>直连</v>
      </c>
    </row>
    <row r="8" s="5" customFormat="1" hidden="1" spans="1:9">
      <c r="A8" s="6">
        <v>17263356867</v>
      </c>
      <c r="B8" s="7">
        <v>44592</v>
      </c>
      <c r="C8" s="7">
        <v>44596</v>
      </c>
      <c r="D8" s="5">
        <v>540</v>
      </c>
      <c r="E8" s="5" t="str">
        <f>VLOOKUP(A8,HOP!A:L,12,0)</f>
        <v>540.00</v>
      </c>
      <c r="F8" s="5" t="str">
        <f>VLOOKUP(A8,HOP!A:C,3,0)</f>
        <v>2411396</v>
      </c>
      <c r="G8" s="5">
        <f t="shared" si="0"/>
        <v>0</v>
      </c>
      <c r="H8" s="5" t="str">
        <f t="shared" si="1"/>
        <v>，2411396</v>
      </c>
      <c r="I8" s="5" t="str">
        <f>VLOOKUP(A8,HOP!A:T,20,0)</f>
        <v>直连</v>
      </c>
    </row>
    <row r="9" s="5" customFormat="1" hidden="1" spans="1:9">
      <c r="A9" s="6">
        <v>17263793641</v>
      </c>
      <c r="B9" s="7">
        <v>44595</v>
      </c>
      <c r="C9" s="7">
        <v>44596</v>
      </c>
      <c r="D9" s="5">
        <v>229</v>
      </c>
      <c r="E9" s="5" t="str">
        <f>VLOOKUP(A9,HOP!A:L,12,0)</f>
        <v>229.00</v>
      </c>
      <c r="F9" s="5" t="str">
        <f>VLOOKUP(A9,HOP!A:C,3,0)</f>
        <v>2411528</v>
      </c>
      <c r="G9" s="5">
        <f t="shared" si="0"/>
        <v>0</v>
      </c>
      <c r="H9" s="5" t="str">
        <f t="shared" si="1"/>
        <v>，2411528</v>
      </c>
      <c r="I9" s="5" t="str">
        <f>VLOOKUP(A9,HOP!A:T,20,0)</f>
        <v>直连</v>
      </c>
    </row>
    <row r="10" s="5" customFormat="1" hidden="1" spans="1:9">
      <c r="A10" s="6">
        <v>17265154511</v>
      </c>
      <c r="B10" s="7">
        <v>44594</v>
      </c>
      <c r="C10" s="7">
        <v>44596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VLOOKUP(A10,HOP!A:T,20,0)</f>
        <v>#N/A</v>
      </c>
    </row>
    <row r="11" s="5" customFormat="1" hidden="1" spans="1:9">
      <c r="A11" s="6">
        <v>17265664743</v>
      </c>
      <c r="B11" s="7">
        <v>44595</v>
      </c>
      <c r="C11" s="7">
        <v>44596</v>
      </c>
      <c r="D11" s="5">
        <v>350</v>
      </c>
      <c r="E11" s="5" t="str">
        <f>VLOOKUP(A11,HOP!A:L,12,0)</f>
        <v>350.00</v>
      </c>
      <c r="F11" s="5" t="str">
        <f>VLOOKUP(A11,HOP!A:C,3,0)</f>
        <v>2411811</v>
      </c>
      <c r="G11" s="5">
        <f t="shared" si="0"/>
        <v>0</v>
      </c>
      <c r="H11" s="5" t="str">
        <f t="shared" si="1"/>
        <v>，2411811</v>
      </c>
      <c r="I11" s="5" t="str">
        <f>VLOOKUP(A11,HOP!A:T,20,0)</f>
        <v>直连</v>
      </c>
    </row>
    <row r="12" s="5" customFormat="1" hidden="1" spans="1:9">
      <c r="A12" s="6">
        <v>17265678259</v>
      </c>
      <c r="B12" s="7">
        <v>44595</v>
      </c>
      <c r="C12" s="7">
        <v>44596</v>
      </c>
      <c r="D12" s="5">
        <v>224</v>
      </c>
      <c r="E12" s="5" t="str">
        <f>VLOOKUP(A12,HOP!A:L,12,0)</f>
        <v>224.00</v>
      </c>
      <c r="F12" s="5" t="str">
        <f>VLOOKUP(A12,HOP!A:C,3,0)</f>
        <v>2411813</v>
      </c>
      <c r="G12" s="5">
        <f t="shared" si="0"/>
        <v>0</v>
      </c>
      <c r="H12" s="5" t="str">
        <f t="shared" si="1"/>
        <v>，2411813</v>
      </c>
      <c r="I12" s="5" t="str">
        <f>VLOOKUP(A12,HOP!A:T,20,0)</f>
        <v>直连</v>
      </c>
    </row>
    <row r="13" s="5" customFormat="1" hidden="1" spans="1:9">
      <c r="A13" s="6">
        <v>17270467354</v>
      </c>
      <c r="B13" s="7">
        <v>44595</v>
      </c>
      <c r="C13" s="7">
        <v>44596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VLOOKUP(A13,HOP!A:T,20,0)</f>
        <v>#N/A</v>
      </c>
    </row>
    <row r="14" s="5" customFormat="1" hidden="1" spans="1:9">
      <c r="A14" s="6">
        <v>17270770243</v>
      </c>
      <c r="B14" s="7">
        <v>44595</v>
      </c>
      <c r="C14" s="7">
        <v>44596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VLOOKUP(A14,HOP!A:T,20,0)</f>
        <v>#N/A</v>
      </c>
    </row>
    <row r="15" s="5" customFormat="1" hidden="1" spans="1:9">
      <c r="A15" s="6">
        <v>17270864445</v>
      </c>
      <c r="B15" s="7">
        <v>44595</v>
      </c>
      <c r="C15" s="7">
        <v>44596</v>
      </c>
      <c r="D15" s="5">
        <v>311</v>
      </c>
      <c r="E15" s="5" t="str">
        <f>VLOOKUP(A15,HOP!A:L,12,0)</f>
        <v>311.00</v>
      </c>
      <c r="F15" s="5" t="str">
        <f>VLOOKUP(A15,HOP!A:C,3,0)</f>
        <v>2412054</v>
      </c>
      <c r="G15" s="5">
        <f t="shared" si="0"/>
        <v>0</v>
      </c>
      <c r="H15" s="5" t="str">
        <f t="shared" si="1"/>
        <v>，2412054</v>
      </c>
      <c r="I15" s="5" t="str">
        <f>VLOOKUP(A15,HOP!A:T,20,0)</f>
        <v>直连</v>
      </c>
    </row>
    <row r="16" s="5" customFormat="1" hidden="1" spans="1:9">
      <c r="A16" s="6">
        <v>17271349248</v>
      </c>
      <c r="B16" s="7">
        <v>44595</v>
      </c>
      <c r="C16" s="7">
        <v>44596</v>
      </c>
      <c r="D16" s="5">
        <v>311</v>
      </c>
      <c r="E16" s="5" t="str">
        <f>VLOOKUP(A16,HOP!A:L,12,0)</f>
        <v>311.00</v>
      </c>
      <c r="F16" s="5" t="str">
        <f>VLOOKUP(A16,HOP!A:C,3,0)</f>
        <v>2412130</v>
      </c>
      <c r="G16" s="5">
        <f t="shared" si="0"/>
        <v>0</v>
      </c>
      <c r="H16" s="5" t="str">
        <f t="shared" si="1"/>
        <v>，2412130</v>
      </c>
      <c r="I16" s="5" t="str">
        <f>VLOOKUP(A16,HOP!A:T,20,0)</f>
        <v>直连</v>
      </c>
    </row>
    <row r="17" s="5" customFormat="1" hidden="1" spans="1:9">
      <c r="A17" s="6">
        <v>17271805364</v>
      </c>
      <c r="B17" s="7">
        <v>44595</v>
      </c>
      <c r="C17" s="7">
        <v>44596</v>
      </c>
      <c r="D17" s="5">
        <v>300</v>
      </c>
      <c r="E17" s="5" t="str">
        <f>VLOOKUP(A17,HOP!A:L,12,0)</f>
        <v>300.00</v>
      </c>
      <c r="F17" s="5" t="str">
        <f>VLOOKUP(A17,HOP!A:C,3,0)</f>
        <v>2412178</v>
      </c>
      <c r="G17" s="5">
        <f t="shared" si="0"/>
        <v>0</v>
      </c>
      <c r="H17" s="5" t="str">
        <f t="shared" si="1"/>
        <v>，2412178</v>
      </c>
      <c r="I17" s="5" t="str">
        <f>VLOOKUP(A17,HOP!A:T,20,0)</f>
        <v>直连</v>
      </c>
    </row>
    <row r="18" s="5" customFormat="1" hidden="1" spans="1:9">
      <c r="A18" s="6">
        <v>17272166564</v>
      </c>
      <c r="B18" s="7">
        <v>44595</v>
      </c>
      <c r="C18" s="7">
        <v>44596</v>
      </c>
      <c r="D18" s="5">
        <v>311</v>
      </c>
      <c r="E18" s="5" t="str">
        <f>VLOOKUP(A18,HOP!A:L,12,0)</f>
        <v>311.00</v>
      </c>
      <c r="F18" s="5" t="str">
        <f>VLOOKUP(A18,HOP!A:C,3,0)</f>
        <v>2412234</v>
      </c>
      <c r="G18" s="5">
        <f t="shared" si="0"/>
        <v>0</v>
      </c>
      <c r="H18" s="5" t="str">
        <f t="shared" si="1"/>
        <v>，2412234</v>
      </c>
      <c r="I18" s="5" t="str">
        <f>VLOOKUP(A18,HOP!A:T,20,0)</f>
        <v>直连</v>
      </c>
    </row>
    <row r="19" s="5" customFormat="1" hidden="1" spans="1:9">
      <c r="A19" s="6">
        <v>17272187475</v>
      </c>
      <c r="B19" s="7">
        <v>44595</v>
      </c>
      <c r="C19" s="7">
        <v>44596</v>
      </c>
      <c r="D19" s="5">
        <v>208</v>
      </c>
      <c r="E19" s="5" t="str">
        <f>VLOOKUP(A19,HOP!A:L,12,0)</f>
        <v>208.00</v>
      </c>
      <c r="F19" s="5" t="str">
        <f>VLOOKUP(A19,HOP!A:C,3,0)</f>
        <v>2412237</v>
      </c>
      <c r="G19" s="5">
        <f t="shared" si="0"/>
        <v>0</v>
      </c>
      <c r="H19" s="5" t="str">
        <f t="shared" si="1"/>
        <v>，2412237</v>
      </c>
      <c r="I19" s="5" t="str">
        <f>VLOOKUP(A19,HOP!A:T,20,0)</f>
        <v>直连</v>
      </c>
    </row>
    <row r="20" s="5" customFormat="1" hidden="1" spans="1:9">
      <c r="A20" s="6">
        <v>17272295097</v>
      </c>
      <c r="B20" s="7">
        <v>44595</v>
      </c>
      <c r="C20" s="7">
        <v>44596</v>
      </c>
      <c r="D20" s="5">
        <v>311</v>
      </c>
      <c r="E20" s="5" t="str">
        <f>VLOOKUP(A20,HOP!A:L,12,0)</f>
        <v>311.00</v>
      </c>
      <c r="F20" s="5" t="str">
        <f>VLOOKUP(A20,HOP!A:C,3,0)</f>
        <v>2412248</v>
      </c>
      <c r="G20" s="5">
        <f t="shared" si="0"/>
        <v>0</v>
      </c>
      <c r="H20" s="5" t="str">
        <f t="shared" si="1"/>
        <v>，2412248</v>
      </c>
      <c r="I20" s="5" t="str">
        <f>VLOOKUP(A20,HOP!A:T,20,0)</f>
        <v>直连</v>
      </c>
    </row>
    <row r="21" s="5" customFormat="1" hidden="1" spans="1:9">
      <c r="A21" s="6">
        <v>17272402444</v>
      </c>
      <c r="B21" s="7">
        <v>44595</v>
      </c>
      <c r="C21" s="7">
        <v>44596</v>
      </c>
      <c r="D21" s="5">
        <v>311</v>
      </c>
      <c r="E21" s="5" t="str">
        <f>VLOOKUP(A21,HOP!A:L,12,0)</f>
        <v>311.00</v>
      </c>
      <c r="F21" s="5" t="str">
        <f>VLOOKUP(A21,HOP!A:C,3,0)</f>
        <v>2412265</v>
      </c>
      <c r="G21" s="5">
        <f t="shared" si="0"/>
        <v>0</v>
      </c>
      <c r="H21" s="5" t="str">
        <f t="shared" si="1"/>
        <v>，2412265</v>
      </c>
      <c r="I21" s="5" t="str">
        <f>VLOOKUP(A21,HOP!A:T,20,0)</f>
        <v>直连</v>
      </c>
    </row>
    <row r="22" s="5" customFormat="1" hidden="1" spans="1:9">
      <c r="A22" s="6">
        <v>17272445655</v>
      </c>
      <c r="B22" s="7">
        <v>44595</v>
      </c>
      <c r="C22" s="7">
        <v>44596</v>
      </c>
      <c r="D22" s="5">
        <v>311</v>
      </c>
      <c r="E22" s="5" t="str">
        <f>VLOOKUP(A22,HOP!A:L,12,0)</f>
        <v>311.00</v>
      </c>
      <c r="F22" s="5" t="str">
        <f>VLOOKUP(A22,HOP!A:C,3,0)</f>
        <v>2412279</v>
      </c>
      <c r="G22" s="5">
        <f t="shared" si="0"/>
        <v>0</v>
      </c>
      <c r="H22" s="5" t="str">
        <f t="shared" si="1"/>
        <v>，2412279</v>
      </c>
      <c r="I22" s="5" t="str">
        <f>VLOOKUP(A22,HOP!A:T,20,0)</f>
        <v>直连</v>
      </c>
    </row>
    <row r="23" s="5" customFormat="1" hidden="1" spans="1:9">
      <c r="A23" s="6">
        <v>17272471916</v>
      </c>
      <c r="B23" s="7">
        <v>44595</v>
      </c>
      <c r="C23" s="7">
        <v>44596</v>
      </c>
      <c r="D23" s="5">
        <v>311</v>
      </c>
      <c r="E23" s="5" t="str">
        <f>VLOOKUP(A23,HOP!A:L,12,0)</f>
        <v>311.00</v>
      </c>
      <c r="F23" s="5" t="str">
        <f>VLOOKUP(A23,HOP!A:C,3,0)</f>
        <v>2412286</v>
      </c>
      <c r="G23" s="5">
        <f t="shared" si="0"/>
        <v>0</v>
      </c>
      <c r="H23" s="5" t="str">
        <f t="shared" si="1"/>
        <v>，2412286</v>
      </c>
      <c r="I23" s="5" t="str">
        <f>VLOOKUP(A23,HOP!A:T,20,0)</f>
        <v>直连</v>
      </c>
    </row>
    <row r="24" s="5" customFormat="1" hidden="1" spans="1:9">
      <c r="A24" s="6">
        <v>17272798324</v>
      </c>
      <c r="B24" s="7">
        <v>44595</v>
      </c>
      <c r="C24" s="7">
        <v>44596</v>
      </c>
      <c r="D24" s="5">
        <v>318</v>
      </c>
      <c r="E24" s="5" t="str">
        <f>VLOOKUP(A24,HOP!A:L,12,0)</f>
        <v>318.00</v>
      </c>
      <c r="F24" s="5" t="str">
        <f>VLOOKUP(A24,HOP!A:C,3,0)</f>
        <v>2412347</v>
      </c>
      <c r="G24" s="5">
        <f t="shared" si="0"/>
        <v>0</v>
      </c>
      <c r="H24" s="5" t="str">
        <f t="shared" si="1"/>
        <v>，2412347</v>
      </c>
      <c r="I24" s="5" t="str">
        <f>VLOOKUP(A24,HOP!A:T,20,0)</f>
        <v>直连</v>
      </c>
    </row>
    <row r="25" s="5" customFormat="1" hidden="1" spans="1:9">
      <c r="A25" s="6">
        <v>17272837378</v>
      </c>
      <c r="B25" s="7">
        <v>44595</v>
      </c>
      <c r="C25" s="7">
        <v>44596</v>
      </c>
      <c r="D25" s="5">
        <v>350</v>
      </c>
      <c r="E25" s="5" t="str">
        <f>VLOOKUP(A25,HOP!A:L,12,0)</f>
        <v>350.00</v>
      </c>
      <c r="F25" s="5" t="str">
        <f>VLOOKUP(A25,HOP!A:C,3,0)</f>
        <v>2412351</v>
      </c>
      <c r="G25" s="5">
        <f t="shared" si="0"/>
        <v>0</v>
      </c>
      <c r="H25" s="5" t="str">
        <f t="shared" si="1"/>
        <v>，2412351</v>
      </c>
      <c r="I25" s="5" t="str">
        <f>VLOOKUP(A25,HOP!A:T,20,0)</f>
        <v>直连</v>
      </c>
    </row>
    <row r="26" s="5" customFormat="1" hidden="1" spans="1:9">
      <c r="A26" s="6">
        <v>17272874787</v>
      </c>
      <c r="B26" s="7">
        <v>44595</v>
      </c>
      <c r="C26" s="7">
        <v>44596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VLOOKUP(A26,HOP!A:T,20,0)</f>
        <v>#N/A</v>
      </c>
    </row>
    <row r="27" s="5" customFormat="1" hidden="1" spans="1:9">
      <c r="A27" s="6">
        <v>17273072752</v>
      </c>
      <c r="B27" s="7">
        <v>44595</v>
      </c>
      <c r="C27" s="7">
        <v>44596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VLOOKUP(A27,HOP!A:T,20,0)</f>
        <v>#N/A</v>
      </c>
    </row>
    <row r="28" s="5" customFormat="1" hidden="1" spans="1:9">
      <c r="A28" s="6">
        <v>17273097061</v>
      </c>
      <c r="B28" s="7">
        <v>44595</v>
      </c>
      <c r="C28" s="7">
        <v>44596</v>
      </c>
      <c r="D28" s="5">
        <v>334</v>
      </c>
      <c r="E28" s="5" t="str">
        <f>VLOOKUP(A28,HOP!A:L,12,0)</f>
        <v>334.00</v>
      </c>
      <c r="F28" s="5" t="str">
        <f>VLOOKUP(A28,HOP!A:C,3,0)</f>
        <v>2412388</v>
      </c>
      <c r="G28" s="5">
        <f t="shared" si="0"/>
        <v>0</v>
      </c>
      <c r="H28" s="5" t="str">
        <f t="shared" si="1"/>
        <v>，2412388</v>
      </c>
      <c r="I28" s="5" t="str">
        <f>VLOOKUP(A28,HOP!A:T,20,0)</f>
        <v>直连</v>
      </c>
    </row>
    <row r="29" s="5" customFormat="1" hidden="1" spans="1:9">
      <c r="A29" s="6">
        <v>17273133745</v>
      </c>
      <c r="B29" s="7">
        <v>44595</v>
      </c>
      <c r="C29" s="7">
        <v>44596</v>
      </c>
      <c r="D29" s="5">
        <v>342</v>
      </c>
      <c r="E29" s="5" t="str">
        <f>VLOOKUP(A29,HOP!A:L,12,0)</f>
        <v>342.00</v>
      </c>
      <c r="F29" s="5" t="str">
        <f>VLOOKUP(A29,HOP!A:C,3,0)</f>
        <v>2412396</v>
      </c>
      <c r="G29" s="5">
        <f t="shared" si="0"/>
        <v>0</v>
      </c>
      <c r="H29" s="5" t="str">
        <f t="shared" si="1"/>
        <v>，2412396</v>
      </c>
      <c r="I29" s="5" t="str">
        <f>VLOOKUP(A29,HOP!A:T,20,0)</f>
        <v>直连</v>
      </c>
    </row>
    <row r="30" s="5" customFormat="1" hidden="1" spans="1:9">
      <c r="A30" s="6">
        <v>17273139894</v>
      </c>
      <c r="B30" s="7">
        <v>44595</v>
      </c>
      <c r="C30" s="7">
        <v>44596</v>
      </c>
      <c r="D30" s="5">
        <v>157</v>
      </c>
      <c r="E30" s="5" t="str">
        <f>VLOOKUP(A30,HOP!A:L,12,0)</f>
        <v>157.00</v>
      </c>
      <c r="F30" s="5" t="str">
        <f>VLOOKUP(A30,HOP!A:C,3,0)</f>
        <v>2412398</v>
      </c>
      <c r="G30" s="5">
        <f t="shared" si="0"/>
        <v>0</v>
      </c>
      <c r="H30" s="5" t="str">
        <f t="shared" si="1"/>
        <v>，2412398</v>
      </c>
      <c r="I30" s="5" t="str">
        <f>VLOOKUP(A30,HOP!A:T,20,0)</f>
        <v>直连</v>
      </c>
    </row>
    <row r="31" s="5" customFormat="1" hidden="1" spans="1:9">
      <c r="A31" s="6">
        <v>17273426797</v>
      </c>
      <c r="B31" s="7">
        <v>44595</v>
      </c>
      <c r="C31" s="7">
        <v>44596</v>
      </c>
      <c r="D31" s="5">
        <v>334</v>
      </c>
      <c r="E31" s="5" t="str">
        <f>VLOOKUP(A31,HOP!A:L,12,0)</f>
        <v>334.00</v>
      </c>
      <c r="F31" s="5" t="str">
        <f>VLOOKUP(A31,HOP!A:C,3,0)</f>
        <v>2412429</v>
      </c>
      <c r="G31" s="5">
        <f t="shared" si="0"/>
        <v>0</v>
      </c>
      <c r="H31" s="5" t="str">
        <f t="shared" si="1"/>
        <v>，2412429</v>
      </c>
      <c r="I31" s="5" t="str">
        <f>VLOOKUP(A31,HOP!A:T,20,0)</f>
        <v>直连</v>
      </c>
    </row>
    <row r="32" s="5" customFormat="1" hidden="1" spans="1:9">
      <c r="A32" s="6">
        <v>17273483461</v>
      </c>
      <c r="B32" s="7">
        <v>44595</v>
      </c>
      <c r="C32" s="7">
        <v>44596</v>
      </c>
      <c r="D32" s="5">
        <v>371</v>
      </c>
      <c r="E32" s="5" t="str">
        <f>VLOOKUP(A32,HOP!A:L,12,0)</f>
        <v>371.00</v>
      </c>
      <c r="F32" s="5" t="str">
        <f>VLOOKUP(A32,HOP!A:C,3,0)</f>
        <v>2412431</v>
      </c>
      <c r="G32" s="5">
        <f t="shared" si="0"/>
        <v>0</v>
      </c>
      <c r="H32" s="5" t="str">
        <f t="shared" si="1"/>
        <v>，2412431</v>
      </c>
      <c r="I32" s="5" t="str">
        <f>VLOOKUP(A32,HOP!A:T,20,0)</f>
        <v>直连</v>
      </c>
    </row>
    <row r="33" s="5" customFormat="1" hidden="1" spans="1:9">
      <c r="A33" s="6">
        <v>17273489033</v>
      </c>
      <c r="B33" s="7">
        <v>44595</v>
      </c>
      <c r="C33" s="7">
        <v>44596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VLOOKUP(A33,HOP!A:T,20,0)</f>
        <v>#N/A</v>
      </c>
    </row>
    <row r="34" s="5" customFormat="1" hidden="1" spans="1:9">
      <c r="A34" s="6">
        <v>17273415858</v>
      </c>
      <c r="B34" s="7">
        <v>44595</v>
      </c>
      <c r="C34" s="7">
        <v>44596</v>
      </c>
      <c r="D34" s="5">
        <v>0</v>
      </c>
      <c r="E34" s="5" t="str">
        <f>VLOOKUP(A34,HOP!A:L,12,0)</f>
        <v>334.00</v>
      </c>
      <c r="F34" s="5" t="str">
        <f>VLOOKUP(A34,HOP!A:C,3,0)</f>
        <v>2412434</v>
      </c>
      <c r="G34" s="5">
        <f t="shared" si="0"/>
        <v>-334</v>
      </c>
      <c r="H34" s="5" t="str">
        <f t="shared" si="1"/>
        <v>，2412434</v>
      </c>
      <c r="I34" s="5" t="str">
        <f>VLOOKUP(A34,HOP!A:T,20,0)</f>
        <v>直连</v>
      </c>
    </row>
    <row r="35" s="5" customFormat="1" hidden="1" spans="1:9">
      <c r="A35" s="6">
        <v>17273572974</v>
      </c>
      <c r="B35" s="7">
        <v>44595</v>
      </c>
      <c r="C35" s="7">
        <v>44596</v>
      </c>
      <c r="D35" s="5">
        <v>244</v>
      </c>
      <c r="E35" s="5" t="str">
        <f>VLOOKUP(A35,HOP!A:L,12,0)</f>
        <v>244.00</v>
      </c>
      <c r="F35" s="5" t="str">
        <f>VLOOKUP(A35,HOP!A:C,3,0)</f>
        <v>2412441</v>
      </c>
      <c r="G35" s="5">
        <f t="shared" ref="G35:G66" si="2">D35-E35</f>
        <v>0</v>
      </c>
      <c r="H35" s="5" t="str">
        <f t="shared" ref="H35:H66" si="3">$H$1&amp;F35</f>
        <v>，2412441</v>
      </c>
      <c r="I35" s="5" t="str">
        <f>VLOOKUP(A35,HOP!A:T,20,0)</f>
        <v>直连</v>
      </c>
    </row>
    <row r="36" s="5" customFormat="1" hidden="1" spans="1:9">
      <c r="A36" s="6">
        <v>17273609001</v>
      </c>
      <c r="B36" s="7">
        <v>44595</v>
      </c>
      <c r="C36" s="7">
        <v>44596</v>
      </c>
      <c r="D36" s="5">
        <v>315</v>
      </c>
      <c r="E36" s="5" t="str">
        <f>VLOOKUP(A36,HOP!A:L,12,0)</f>
        <v>315.00</v>
      </c>
      <c r="F36" s="5" t="str">
        <f>VLOOKUP(A36,HOP!A:C,3,0)</f>
        <v>2412446</v>
      </c>
      <c r="G36" s="5">
        <f t="shared" si="2"/>
        <v>0</v>
      </c>
      <c r="H36" s="5" t="str">
        <f t="shared" si="3"/>
        <v>，2412446</v>
      </c>
      <c r="I36" s="5" t="str">
        <f>VLOOKUP(A36,HOP!A:T,20,0)</f>
        <v>直连</v>
      </c>
    </row>
    <row r="37" s="5" customFormat="1" hidden="1" spans="1:9">
      <c r="A37" s="6">
        <v>17273669139</v>
      </c>
      <c r="B37" s="7">
        <v>44595</v>
      </c>
      <c r="C37" s="7">
        <v>44596</v>
      </c>
      <c r="D37" s="5">
        <v>334</v>
      </c>
      <c r="E37" s="5" t="str">
        <f>VLOOKUP(A37,HOP!A:L,12,0)</f>
        <v>334.00</v>
      </c>
      <c r="F37" s="5" t="str">
        <f>VLOOKUP(A37,HOP!A:C,3,0)</f>
        <v>2412456</v>
      </c>
      <c r="G37" s="5">
        <f t="shared" si="2"/>
        <v>0</v>
      </c>
      <c r="H37" s="5" t="str">
        <f t="shared" si="3"/>
        <v>，2412456</v>
      </c>
      <c r="I37" s="5" t="str">
        <f>VLOOKUP(A37,HOP!A:T,20,0)</f>
        <v>直连</v>
      </c>
    </row>
    <row r="38" s="5" customFormat="1" hidden="1" spans="1:9">
      <c r="A38" s="6">
        <v>17276948972</v>
      </c>
      <c r="B38" s="7">
        <v>44595</v>
      </c>
      <c r="C38" s="7">
        <v>44596</v>
      </c>
      <c r="D38" s="5">
        <v>334</v>
      </c>
      <c r="E38" s="5" t="str">
        <f>VLOOKUP(A38,HOP!A:L,12,0)</f>
        <v>334.00</v>
      </c>
      <c r="F38" s="5" t="str">
        <f>VLOOKUP(A38,HOP!A:C,3,0)</f>
        <v>2412475</v>
      </c>
      <c r="G38" s="5">
        <f t="shared" si="2"/>
        <v>0</v>
      </c>
      <c r="H38" s="5" t="str">
        <f t="shared" si="3"/>
        <v>，2412475</v>
      </c>
      <c r="I38" s="5" t="str">
        <f>VLOOKUP(A38,HOP!A:T,20,0)</f>
        <v>直连</v>
      </c>
    </row>
    <row r="39" s="5" customFormat="1" hidden="1" spans="1:9">
      <c r="A39" s="6">
        <v>17277482021</v>
      </c>
      <c r="B39" s="7">
        <v>44595</v>
      </c>
      <c r="C39" s="7">
        <v>44596</v>
      </c>
      <c r="D39" s="5">
        <v>334</v>
      </c>
      <c r="E39" s="5" t="str">
        <f>VLOOKUP(A39,HOP!A:L,12,0)</f>
        <v>334.00</v>
      </c>
      <c r="F39" s="5" t="str">
        <f>VLOOKUP(A39,HOP!A:C,3,0)</f>
        <v>2412502</v>
      </c>
      <c r="G39" s="5">
        <f t="shared" si="2"/>
        <v>0</v>
      </c>
      <c r="H39" s="5" t="str">
        <f t="shared" si="3"/>
        <v>，2412502</v>
      </c>
      <c r="I39" s="5" t="str">
        <f>VLOOKUP(A39,HOP!A:T,20,0)</f>
        <v>直连</v>
      </c>
    </row>
    <row r="40" s="5" customFormat="1" hidden="1" spans="1:9">
      <c r="A40" s="6">
        <v>17277594046</v>
      </c>
      <c r="B40" s="7">
        <v>44595</v>
      </c>
      <c r="C40" s="7">
        <v>44596</v>
      </c>
      <c r="D40" s="5">
        <v>334</v>
      </c>
      <c r="E40" s="5" t="str">
        <f>VLOOKUP(A40,HOP!A:L,12,0)</f>
        <v>334.00</v>
      </c>
      <c r="F40" s="5" t="str">
        <f>VLOOKUP(A40,HOP!A:C,3,0)</f>
        <v>2412508</v>
      </c>
      <c r="G40" s="5">
        <f t="shared" si="2"/>
        <v>0</v>
      </c>
      <c r="H40" s="5" t="str">
        <f t="shared" si="3"/>
        <v>，2412508</v>
      </c>
      <c r="I40" s="5" t="str">
        <f>VLOOKUP(A40,HOP!A:T,20,0)</f>
        <v>直连</v>
      </c>
    </row>
    <row r="41" s="5" customFormat="1" hidden="1" spans="1:9">
      <c r="A41" s="6">
        <v>17278003874</v>
      </c>
      <c r="B41" s="7">
        <v>44595</v>
      </c>
      <c r="C41" s="7">
        <v>44596</v>
      </c>
      <c r="D41" s="5">
        <v>171</v>
      </c>
      <c r="E41" s="5" t="str">
        <f>VLOOKUP(A41,HOP!A:L,12,0)</f>
        <v>171.00</v>
      </c>
      <c r="F41" s="5" t="str">
        <f>VLOOKUP(A41,HOP!A:C,3,0)</f>
        <v>2412546</v>
      </c>
      <c r="G41" s="5">
        <f t="shared" si="2"/>
        <v>0</v>
      </c>
      <c r="H41" s="5" t="str">
        <f t="shared" si="3"/>
        <v>，2412546</v>
      </c>
      <c r="I41" s="5" t="str">
        <f>VLOOKUP(A41,HOP!A:T,20,0)</f>
        <v>直连</v>
      </c>
    </row>
    <row r="42" s="5" customFormat="1" hidden="1" spans="1:9">
      <c r="A42" s="6">
        <v>17278022013</v>
      </c>
      <c r="B42" s="7">
        <v>44595</v>
      </c>
      <c r="C42" s="7">
        <v>44596</v>
      </c>
      <c r="D42" s="5">
        <v>445</v>
      </c>
      <c r="E42" s="5" t="str">
        <f>VLOOKUP(A42,HOP!A:L,12,0)</f>
        <v>445.00</v>
      </c>
      <c r="F42" s="5" t="str">
        <f>VLOOKUP(A42,HOP!A:C,3,0)</f>
        <v>2412547</v>
      </c>
      <c r="G42" s="5">
        <f t="shared" si="2"/>
        <v>0</v>
      </c>
      <c r="H42" s="5" t="str">
        <f t="shared" si="3"/>
        <v>，2412547</v>
      </c>
      <c r="I42" s="5" t="str">
        <f>VLOOKUP(A42,HOP!A:T,20,0)</f>
        <v>直连</v>
      </c>
    </row>
    <row r="43" s="5" customFormat="1" hidden="1" spans="1:9">
      <c r="A43" s="6">
        <v>17278154859</v>
      </c>
      <c r="B43" s="7">
        <v>44595</v>
      </c>
      <c r="C43" s="7">
        <v>44596</v>
      </c>
      <c r="D43" s="5">
        <v>334</v>
      </c>
      <c r="E43" s="5" t="str">
        <f>VLOOKUP(A43,HOP!A:L,12,0)</f>
        <v>334.00</v>
      </c>
      <c r="F43" s="5" t="str">
        <f>VLOOKUP(A43,HOP!A:C,3,0)</f>
        <v>2412560</v>
      </c>
      <c r="G43" s="5">
        <f t="shared" si="2"/>
        <v>0</v>
      </c>
      <c r="H43" s="5" t="str">
        <f t="shared" si="3"/>
        <v>，2412560</v>
      </c>
      <c r="I43" s="5" t="str">
        <f>VLOOKUP(A43,HOP!A:T,20,0)</f>
        <v>直连</v>
      </c>
    </row>
    <row r="44" s="5" customFormat="1" hidden="1" spans="1:9">
      <c r="A44" s="6">
        <v>17278283182</v>
      </c>
      <c r="B44" s="7">
        <v>44595</v>
      </c>
      <c r="C44" s="7">
        <v>44596</v>
      </c>
      <c r="D44" s="5">
        <v>237</v>
      </c>
      <c r="E44" s="5" t="str">
        <f>VLOOKUP(A44,HOP!A:L,12,0)</f>
        <v>237.00</v>
      </c>
      <c r="F44" s="5" t="str">
        <f>VLOOKUP(A44,HOP!A:C,3,0)</f>
        <v>2412574</v>
      </c>
      <c r="G44" s="5">
        <f t="shared" si="2"/>
        <v>0</v>
      </c>
      <c r="H44" s="5" t="str">
        <f t="shared" si="3"/>
        <v>，2412574</v>
      </c>
      <c r="I44" s="5" t="str">
        <f>VLOOKUP(A44,HOP!A:T,20,0)</f>
        <v>直连</v>
      </c>
    </row>
    <row r="45" s="5" customFormat="1" hidden="1" spans="1:9">
      <c r="A45" s="6">
        <v>17278323778</v>
      </c>
      <c r="B45" s="7">
        <v>44595</v>
      </c>
      <c r="C45" s="7">
        <v>44596</v>
      </c>
      <c r="D45" s="5">
        <v>479</v>
      </c>
      <c r="E45" s="5" t="str">
        <f>VLOOKUP(A45,HOP!A:L,12,0)</f>
        <v>479.00</v>
      </c>
      <c r="F45" s="5" t="str">
        <f>VLOOKUP(A45,HOP!A:C,3,0)</f>
        <v>2412576</v>
      </c>
      <c r="G45" s="5">
        <f t="shared" si="2"/>
        <v>0</v>
      </c>
      <c r="H45" s="5" t="str">
        <f t="shared" si="3"/>
        <v>，2412576</v>
      </c>
      <c r="I45" s="5" t="str">
        <f>VLOOKUP(A45,HOP!A:T,20,0)</f>
        <v>直连</v>
      </c>
    </row>
    <row r="46" s="5" customFormat="1" hidden="1" spans="1:9">
      <c r="A46" s="6">
        <v>17278340317</v>
      </c>
      <c r="B46" s="7">
        <v>44595</v>
      </c>
      <c r="C46" s="7">
        <v>44596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2"/>
        <v>#N/A</v>
      </c>
      <c r="H46" s="5" t="e">
        <f t="shared" si="3"/>
        <v>#N/A</v>
      </c>
      <c r="I46" s="5" t="e">
        <f>VLOOKUP(A46,HOP!A:T,20,0)</f>
        <v>#N/A</v>
      </c>
    </row>
    <row r="47" s="5" customFormat="1" hidden="1" spans="1:9">
      <c r="A47" s="6">
        <v>17278392824</v>
      </c>
      <c r="B47" s="7">
        <v>44595</v>
      </c>
      <c r="C47" s="7">
        <v>44596</v>
      </c>
      <c r="D47" s="5">
        <v>334</v>
      </c>
      <c r="E47" s="5" t="str">
        <f>VLOOKUP(A47,HOP!A:L,12,0)</f>
        <v>334.00</v>
      </c>
      <c r="F47" s="5" t="str">
        <f>VLOOKUP(A47,HOP!A:C,3,0)</f>
        <v>2412587</v>
      </c>
      <c r="G47" s="5">
        <f t="shared" si="2"/>
        <v>0</v>
      </c>
      <c r="H47" s="5" t="str">
        <f t="shared" si="3"/>
        <v>，2412587</v>
      </c>
      <c r="I47" s="5" t="str">
        <f>VLOOKUP(A47,HOP!A:T,20,0)</f>
        <v>直连</v>
      </c>
    </row>
    <row r="48" s="5" customFormat="1" hidden="1" spans="1:9">
      <c r="A48" s="6">
        <v>17278425401</v>
      </c>
      <c r="B48" s="7">
        <v>44595</v>
      </c>
      <c r="C48" s="7">
        <v>44596</v>
      </c>
      <c r="D48" s="5">
        <v>283</v>
      </c>
      <c r="E48" s="5" t="str">
        <f>VLOOKUP(A48,HOP!A:L,12,0)</f>
        <v>283.00</v>
      </c>
      <c r="F48" s="5" t="str">
        <f>VLOOKUP(A48,HOP!A:C,3,0)</f>
        <v>2412589</v>
      </c>
      <c r="G48" s="5">
        <f t="shared" si="2"/>
        <v>0</v>
      </c>
      <c r="H48" s="5" t="str">
        <f t="shared" si="3"/>
        <v>，2412589</v>
      </c>
      <c r="I48" s="5" t="str">
        <f>VLOOKUP(A48,HOP!A:T,20,0)</f>
        <v>直连</v>
      </c>
    </row>
    <row r="49" s="5" customFormat="1" hidden="1" spans="1:9">
      <c r="A49" s="6">
        <v>17278577628</v>
      </c>
      <c r="B49" s="7">
        <v>44595</v>
      </c>
      <c r="C49" s="7">
        <v>44596</v>
      </c>
      <c r="D49" s="5">
        <v>315</v>
      </c>
      <c r="E49" s="5" t="str">
        <f>VLOOKUP(A49,HOP!A:L,12,0)</f>
        <v>315.00</v>
      </c>
      <c r="F49" s="5" t="str">
        <f>VLOOKUP(A49,HOP!A:C,3,0)</f>
        <v>2412608</v>
      </c>
      <c r="G49" s="5">
        <f t="shared" si="2"/>
        <v>0</v>
      </c>
      <c r="H49" s="5" t="str">
        <f t="shared" si="3"/>
        <v>，2412608</v>
      </c>
      <c r="I49" s="5" t="str">
        <f>VLOOKUP(A49,HOP!A:T,20,0)</f>
        <v>直连</v>
      </c>
    </row>
    <row r="50" s="5" customFormat="1" hidden="1" spans="1:9">
      <c r="A50" s="6">
        <v>17278714982</v>
      </c>
      <c r="B50" s="7">
        <v>44595</v>
      </c>
      <c r="C50" s="7">
        <v>44596</v>
      </c>
      <c r="D50" s="5">
        <v>703</v>
      </c>
      <c r="E50" s="5" t="str">
        <f>VLOOKUP(A50,HOP!A:L,12,0)</f>
        <v>703.00</v>
      </c>
      <c r="F50" s="5" t="str">
        <f>VLOOKUP(A50,HOP!A:C,3,0)</f>
        <v>2412627</v>
      </c>
      <c r="G50" s="5">
        <f t="shared" si="2"/>
        <v>0</v>
      </c>
      <c r="H50" s="5" t="str">
        <f t="shared" si="3"/>
        <v>，2412627</v>
      </c>
      <c r="I50" s="5" t="str">
        <f>VLOOKUP(A50,HOP!A:T,20,0)</f>
        <v>直连</v>
      </c>
    </row>
    <row r="51" s="5" customFormat="1" hidden="1" spans="1:9">
      <c r="A51" s="6">
        <v>17278739548</v>
      </c>
      <c r="B51" s="7">
        <v>44595</v>
      </c>
      <c r="C51" s="7">
        <v>44596</v>
      </c>
      <c r="D51" s="5">
        <v>402</v>
      </c>
      <c r="E51" s="5" t="str">
        <f>VLOOKUP(A51,HOP!A:L,12,0)</f>
        <v>402.00</v>
      </c>
      <c r="F51" s="5" t="str">
        <f>VLOOKUP(A51,HOP!A:C,3,0)</f>
        <v>2412630</v>
      </c>
      <c r="G51" s="5">
        <f t="shared" si="2"/>
        <v>0</v>
      </c>
      <c r="H51" s="5" t="str">
        <f t="shared" si="3"/>
        <v>，2412630</v>
      </c>
      <c r="I51" s="5" t="str">
        <f>VLOOKUP(A51,HOP!A:T,20,0)</f>
        <v>直连</v>
      </c>
    </row>
    <row r="52" s="5" customFormat="1" hidden="1" spans="1:9">
      <c r="A52" s="6">
        <v>17278985745</v>
      </c>
      <c r="B52" s="7">
        <v>44595</v>
      </c>
      <c r="C52" s="7">
        <v>44596</v>
      </c>
      <c r="D52" s="5">
        <v>334</v>
      </c>
      <c r="E52" s="5" t="str">
        <f>VLOOKUP(A52,HOP!A:L,12,0)</f>
        <v>334.00</v>
      </c>
      <c r="F52" s="5" t="str">
        <f>VLOOKUP(A52,HOP!A:C,3,0)</f>
        <v>2412674</v>
      </c>
      <c r="G52" s="5">
        <f t="shared" si="2"/>
        <v>0</v>
      </c>
      <c r="H52" s="5" t="str">
        <f t="shared" si="3"/>
        <v>，2412674</v>
      </c>
      <c r="I52" s="5" t="str">
        <f>VLOOKUP(A52,HOP!A:T,20,0)</f>
        <v>直连</v>
      </c>
    </row>
    <row r="53" s="5" customFormat="1" hidden="1" spans="1:9">
      <c r="A53" s="6">
        <v>17279023734</v>
      </c>
      <c r="B53" s="7">
        <v>44595</v>
      </c>
      <c r="C53" s="7">
        <v>44596</v>
      </c>
      <c r="D53" s="5">
        <v>136</v>
      </c>
      <c r="E53" s="5" t="str">
        <f>VLOOKUP(A53,HOP!A:L,12,0)</f>
        <v>136.00</v>
      </c>
      <c r="F53" s="5" t="str">
        <f>VLOOKUP(A53,HOP!A:C,3,0)</f>
        <v>2412679</v>
      </c>
      <c r="G53" s="5">
        <f t="shared" si="2"/>
        <v>0</v>
      </c>
      <c r="H53" s="5" t="str">
        <f t="shared" si="3"/>
        <v>，2412679</v>
      </c>
      <c r="I53" s="5" t="str">
        <f>VLOOKUP(A53,HOP!A:T,20,0)</f>
        <v>直连</v>
      </c>
    </row>
    <row r="54" s="5" customFormat="1" hidden="1" spans="1:9">
      <c r="A54" s="6">
        <v>17279114024</v>
      </c>
      <c r="B54" s="7">
        <v>44595</v>
      </c>
      <c r="C54" s="7">
        <v>44596</v>
      </c>
      <c r="D54" s="5">
        <v>363</v>
      </c>
      <c r="E54" s="5" t="str">
        <f>VLOOKUP(A54,HOP!A:L,12,0)</f>
        <v>363.00</v>
      </c>
      <c r="F54" s="5" t="str">
        <f>VLOOKUP(A54,HOP!A:C,3,0)</f>
        <v>2412690</v>
      </c>
      <c r="G54" s="5">
        <f t="shared" si="2"/>
        <v>0</v>
      </c>
      <c r="H54" s="5" t="str">
        <f t="shared" si="3"/>
        <v>，2412690</v>
      </c>
      <c r="I54" s="5" t="str">
        <f>VLOOKUP(A54,HOP!A:T,20,0)</f>
        <v>直连</v>
      </c>
    </row>
    <row r="55" s="5" customFormat="1" hidden="1" spans="1:9">
      <c r="A55" s="6">
        <v>17279169938</v>
      </c>
      <c r="B55" s="7">
        <v>44595</v>
      </c>
      <c r="C55" s="7">
        <v>44596</v>
      </c>
      <c r="D55" s="5">
        <v>503</v>
      </c>
      <c r="E55" s="5" t="str">
        <f>VLOOKUP(A55,HOP!A:L,12,0)</f>
        <v>503.00</v>
      </c>
      <c r="F55" s="5" t="str">
        <f>VLOOKUP(A55,HOP!A:C,3,0)</f>
        <v>2412698</v>
      </c>
      <c r="G55" s="5">
        <f t="shared" si="2"/>
        <v>0</v>
      </c>
      <c r="H55" s="5" t="str">
        <f t="shared" si="3"/>
        <v>，2412698</v>
      </c>
      <c r="I55" s="5" t="str">
        <f>VLOOKUP(A55,HOP!A:T,20,0)</f>
        <v>直连</v>
      </c>
    </row>
    <row r="56" s="5" customFormat="1" hidden="1" spans="1:9">
      <c r="A56" s="6">
        <v>17248831250</v>
      </c>
      <c r="B56" s="7">
        <v>44596</v>
      </c>
      <c r="C56" s="7">
        <v>44597</v>
      </c>
      <c r="D56" s="5">
        <v>275</v>
      </c>
      <c r="E56" s="5" t="str">
        <f>VLOOKUP(A56,HOP!A:L,12,0)</f>
        <v>275.00</v>
      </c>
      <c r="F56" s="5" t="str">
        <f>VLOOKUP(A56,HOP!A:C,3,0)</f>
        <v>2410011</v>
      </c>
      <c r="G56" s="5">
        <f t="shared" si="2"/>
        <v>0</v>
      </c>
      <c r="H56" s="5" t="str">
        <f t="shared" si="3"/>
        <v>，2410011</v>
      </c>
      <c r="I56" s="5" t="str">
        <f>VLOOKUP(A56,HOP!A:T,20,0)</f>
        <v>直连</v>
      </c>
    </row>
    <row r="57" s="5" customFormat="1" hidden="1" spans="1:9">
      <c r="A57" s="6">
        <v>17234924473</v>
      </c>
      <c r="B57" s="7">
        <v>44591</v>
      </c>
      <c r="C57" s="7">
        <v>44597</v>
      </c>
      <c r="D57" s="5">
        <v>1864</v>
      </c>
      <c r="E57" s="5">
        <v>1864</v>
      </c>
      <c r="F57" s="5">
        <v>2409015</v>
      </c>
      <c r="G57" s="5">
        <f t="shared" si="2"/>
        <v>0</v>
      </c>
      <c r="H57" s="5" t="str">
        <f t="shared" si="3"/>
        <v>，2409015</v>
      </c>
      <c r="I57" s="5" t="e">
        <f>VLOOKUP(A57,HOP!A:T,20,0)</f>
        <v>#N/A</v>
      </c>
    </row>
    <row r="58" s="5" customFormat="1" hidden="1" spans="1:9">
      <c r="A58" s="6">
        <v>17256778677</v>
      </c>
      <c r="B58" s="7">
        <v>44596</v>
      </c>
      <c r="C58" s="7">
        <v>44597</v>
      </c>
      <c r="D58" s="5">
        <v>473</v>
      </c>
      <c r="E58" s="5" t="str">
        <f>VLOOKUP(A58,HOP!A:L,12,0)</f>
        <v>473.00</v>
      </c>
      <c r="F58" s="5" t="str">
        <f>VLOOKUP(A58,HOP!A:C,3,0)</f>
        <v>2410678</v>
      </c>
      <c r="G58" s="5">
        <f t="shared" si="2"/>
        <v>0</v>
      </c>
      <c r="H58" s="5" t="str">
        <f t="shared" si="3"/>
        <v>，2410678</v>
      </c>
      <c r="I58" s="5" t="str">
        <f>VLOOKUP(A58,HOP!A:T,20,0)</f>
        <v>直连</v>
      </c>
    </row>
    <row r="59" s="5" customFormat="1" hidden="1" spans="1:9">
      <c r="A59" s="6">
        <v>17258632808</v>
      </c>
      <c r="B59" s="7">
        <v>44592</v>
      </c>
      <c r="C59" s="7">
        <v>44597</v>
      </c>
      <c r="D59" s="5">
        <v>2774</v>
      </c>
      <c r="E59" s="5" t="str">
        <f>VLOOKUP(A59,HOP!A:L,12,0)</f>
        <v>2774.00</v>
      </c>
      <c r="F59" s="5" t="str">
        <f>VLOOKUP(A59,HOP!A:C,3,0)</f>
        <v>2410996</v>
      </c>
      <c r="G59" s="5">
        <f t="shared" si="2"/>
        <v>0</v>
      </c>
      <c r="H59" s="5" t="str">
        <f t="shared" si="3"/>
        <v>，2410996</v>
      </c>
      <c r="I59" s="5" t="str">
        <f>VLOOKUP(A59,HOP!A:T,20,0)</f>
        <v>直采</v>
      </c>
    </row>
    <row r="60" s="5" customFormat="1" hidden="1" spans="1:9">
      <c r="A60" s="6">
        <v>17264981386</v>
      </c>
      <c r="B60" s="7">
        <v>44596</v>
      </c>
      <c r="C60" s="7">
        <v>44597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2"/>
        <v>#N/A</v>
      </c>
      <c r="H60" s="5" t="e">
        <f t="shared" si="3"/>
        <v>#N/A</v>
      </c>
      <c r="I60" s="5" t="e">
        <f>VLOOKUP(A60,HOP!A:T,20,0)</f>
        <v>#N/A</v>
      </c>
    </row>
    <row r="61" s="5" customFormat="1" hidden="1" spans="1:9">
      <c r="A61" s="6">
        <v>17265240070</v>
      </c>
      <c r="B61" s="7">
        <v>44596</v>
      </c>
      <c r="C61" s="7">
        <v>44597</v>
      </c>
      <c r="D61" s="5">
        <v>362</v>
      </c>
      <c r="E61" s="5" t="str">
        <f>VLOOKUP(A61,HOP!A:L,12,0)</f>
        <v>362.00</v>
      </c>
      <c r="F61" s="5" t="str">
        <f>VLOOKUP(A61,HOP!A:C,3,0)</f>
        <v>2411742</v>
      </c>
      <c r="G61" s="5">
        <f t="shared" si="2"/>
        <v>0</v>
      </c>
      <c r="H61" s="5" t="str">
        <f t="shared" si="3"/>
        <v>，2411742</v>
      </c>
      <c r="I61" s="5" t="str">
        <f>VLOOKUP(A61,HOP!A:T,20,0)</f>
        <v>直连</v>
      </c>
    </row>
    <row r="62" s="5" customFormat="1" hidden="1" spans="1:9">
      <c r="A62" s="6">
        <v>17265241033</v>
      </c>
      <c r="B62" s="7">
        <v>44596</v>
      </c>
      <c r="C62" s="7">
        <v>44597</v>
      </c>
      <c r="D62" s="5">
        <v>133</v>
      </c>
      <c r="E62" s="5" t="str">
        <f>VLOOKUP(A62,HOP!A:L,12,0)</f>
        <v>133.00</v>
      </c>
      <c r="F62" s="5" t="str">
        <f>VLOOKUP(A62,HOP!A:C,3,0)</f>
        <v>2411743</v>
      </c>
      <c r="G62" s="5">
        <f t="shared" si="2"/>
        <v>0</v>
      </c>
      <c r="H62" s="5" t="str">
        <f t="shared" si="3"/>
        <v>，2411743</v>
      </c>
      <c r="I62" s="5" t="str">
        <f>VLOOKUP(A62,HOP!A:T,20,0)</f>
        <v>直连</v>
      </c>
    </row>
    <row r="63" s="5" customFormat="1" hidden="1" spans="1:9">
      <c r="A63" s="6">
        <v>17265518714</v>
      </c>
      <c r="B63" s="7">
        <v>44596</v>
      </c>
      <c r="C63" s="7">
        <v>44597</v>
      </c>
      <c r="D63" s="5">
        <v>74</v>
      </c>
      <c r="E63" s="5" t="str">
        <f>VLOOKUP(A63,HOP!A:L,12,0)</f>
        <v>74.00</v>
      </c>
      <c r="F63" s="5" t="str">
        <f>VLOOKUP(A63,HOP!A:C,3,0)</f>
        <v>2411797</v>
      </c>
      <c r="G63" s="5">
        <f t="shared" si="2"/>
        <v>0</v>
      </c>
      <c r="H63" s="5" t="str">
        <f t="shared" si="3"/>
        <v>，2411797</v>
      </c>
      <c r="I63" s="5" t="str">
        <f>VLOOKUP(A63,HOP!A:T,20,0)</f>
        <v>直连</v>
      </c>
    </row>
    <row r="64" s="5" customFormat="1" hidden="1" spans="1:9">
      <c r="A64" s="6">
        <v>17271730944</v>
      </c>
      <c r="B64" s="7">
        <v>44595</v>
      </c>
      <c r="C64" s="7">
        <v>44597</v>
      </c>
      <c r="D64" s="5">
        <v>272</v>
      </c>
      <c r="E64" s="5" t="str">
        <f>VLOOKUP(A64,HOP!A:L,12,0)</f>
        <v>272.00</v>
      </c>
      <c r="F64" s="5" t="str">
        <f>VLOOKUP(A64,HOP!A:C,3,0)</f>
        <v>2412167</v>
      </c>
      <c r="G64" s="5">
        <f t="shared" si="2"/>
        <v>0</v>
      </c>
      <c r="H64" s="5" t="str">
        <f t="shared" si="3"/>
        <v>，2412167</v>
      </c>
      <c r="I64" s="5" t="str">
        <f>VLOOKUP(A64,HOP!A:T,20,0)</f>
        <v>直连</v>
      </c>
    </row>
    <row r="65" s="5" customFormat="1" hidden="1" spans="1:9">
      <c r="A65" s="6">
        <v>17272095366</v>
      </c>
      <c r="B65" s="7">
        <v>44596</v>
      </c>
      <c r="C65" s="7">
        <v>44597</v>
      </c>
      <c r="D65" s="5">
        <v>2048</v>
      </c>
      <c r="E65" s="5" t="str">
        <f>VLOOKUP(A65,HOP!A:L,12,0)</f>
        <v>2048.00</v>
      </c>
      <c r="F65" s="5" t="str">
        <f>VLOOKUP(A65,HOP!A:C,3,0)</f>
        <v>2412218</v>
      </c>
      <c r="G65" s="5">
        <f t="shared" si="2"/>
        <v>0</v>
      </c>
      <c r="H65" s="5" t="str">
        <f t="shared" si="3"/>
        <v>，2412218</v>
      </c>
      <c r="I65" s="5" t="str">
        <f>VLOOKUP(A65,HOP!A:T,20,0)</f>
        <v>直连</v>
      </c>
    </row>
    <row r="66" s="5" customFormat="1" hidden="1" spans="1:9">
      <c r="A66" s="6">
        <v>17278062902</v>
      </c>
      <c r="B66" s="7">
        <v>44596</v>
      </c>
      <c r="C66" s="7">
        <v>44597</v>
      </c>
      <c r="D66" s="5">
        <v>926</v>
      </c>
      <c r="E66" s="5" t="str">
        <f>VLOOKUP(A66,HOP!A:L,12,0)</f>
        <v>926.00</v>
      </c>
      <c r="F66" s="5" t="str">
        <f>VLOOKUP(A66,HOP!A:C,3,0)</f>
        <v>2412549</v>
      </c>
      <c r="G66" s="5">
        <f t="shared" si="2"/>
        <v>0</v>
      </c>
      <c r="H66" s="5" t="str">
        <f t="shared" si="3"/>
        <v>，2412549</v>
      </c>
      <c r="I66" s="5" t="str">
        <f>VLOOKUP(A66,HOP!A:T,20,0)</f>
        <v>直连</v>
      </c>
    </row>
    <row r="67" s="5" customFormat="1" hidden="1" spans="1:9">
      <c r="A67" s="6">
        <v>17278612875</v>
      </c>
      <c r="B67" s="7">
        <v>44596</v>
      </c>
      <c r="C67" s="7">
        <v>44597</v>
      </c>
      <c r="D67" s="5">
        <v>783</v>
      </c>
      <c r="E67" s="5" t="str">
        <f>VLOOKUP(A67,HOP!A:L,12,0)</f>
        <v>783.00</v>
      </c>
      <c r="F67" s="5" t="str">
        <f>VLOOKUP(A67,HOP!A:C,3,0)</f>
        <v>2412612</v>
      </c>
      <c r="G67" s="5">
        <f t="shared" ref="G67:G98" si="4">D67-E67</f>
        <v>0</v>
      </c>
      <c r="H67" s="5" t="str">
        <f t="shared" ref="H67:H98" si="5">$H$1&amp;F67</f>
        <v>，2412612</v>
      </c>
      <c r="I67" s="5" t="str">
        <f>VLOOKUP(A67,HOP!A:T,20,0)</f>
        <v>直连</v>
      </c>
    </row>
    <row r="68" s="5" customFormat="1" hidden="1" spans="1:9">
      <c r="A68" s="6">
        <v>17279202938</v>
      </c>
      <c r="B68" s="7">
        <v>44596</v>
      </c>
      <c r="C68" s="7">
        <v>44597</v>
      </c>
      <c r="D68" s="5">
        <v>126</v>
      </c>
      <c r="E68" s="5" t="str">
        <f>VLOOKUP(A68,HOP!A:L,12,0)</f>
        <v>126.00</v>
      </c>
      <c r="F68" s="5" t="str">
        <f>VLOOKUP(A68,HOP!A:C,3,0)</f>
        <v>2412701</v>
      </c>
      <c r="G68" s="5">
        <f t="shared" si="4"/>
        <v>0</v>
      </c>
      <c r="H68" s="5" t="str">
        <f t="shared" si="5"/>
        <v>，2412701</v>
      </c>
      <c r="I68" s="5" t="str">
        <f>VLOOKUP(A68,HOP!A:T,20,0)</f>
        <v>直连</v>
      </c>
    </row>
    <row r="69" s="5" customFormat="1" hidden="1" spans="1:9">
      <c r="A69" s="6">
        <v>17280133661</v>
      </c>
      <c r="B69" s="7">
        <v>44596</v>
      </c>
      <c r="C69" s="7">
        <v>44597</v>
      </c>
      <c r="D69" s="5">
        <v>131</v>
      </c>
      <c r="E69" s="5" t="str">
        <f>VLOOKUP(A69,HOP!A:L,12,0)</f>
        <v>131.00</v>
      </c>
      <c r="F69" s="5" t="str">
        <f>VLOOKUP(A69,HOP!A:C,3,0)</f>
        <v>2412821</v>
      </c>
      <c r="G69" s="5">
        <f t="shared" si="4"/>
        <v>0</v>
      </c>
      <c r="H69" s="5" t="str">
        <f t="shared" si="5"/>
        <v>，2412821</v>
      </c>
      <c r="I69" s="5" t="str">
        <f>VLOOKUP(A69,HOP!A:T,20,0)</f>
        <v>直连</v>
      </c>
    </row>
    <row r="70" s="5" customFormat="1" hidden="1" spans="1:9">
      <c r="A70" s="6">
        <v>17280144639</v>
      </c>
      <c r="B70" s="7">
        <v>44596</v>
      </c>
      <c r="C70" s="7">
        <v>44597</v>
      </c>
      <c r="D70" s="5">
        <v>127</v>
      </c>
      <c r="E70" s="5" t="str">
        <f>VLOOKUP(A70,HOP!A:L,12,0)</f>
        <v>127.00</v>
      </c>
      <c r="F70" s="5" t="str">
        <f>VLOOKUP(A70,HOP!A:C,3,0)</f>
        <v>2412822</v>
      </c>
      <c r="G70" s="5">
        <f t="shared" si="4"/>
        <v>0</v>
      </c>
      <c r="H70" s="5" t="str">
        <f t="shared" si="5"/>
        <v>，2412822</v>
      </c>
      <c r="I70" s="5" t="str">
        <f>VLOOKUP(A70,HOP!A:T,20,0)</f>
        <v>直连</v>
      </c>
    </row>
    <row r="71" s="5" customFormat="1" hidden="1" spans="1:9">
      <c r="A71" s="6">
        <v>17280435394</v>
      </c>
      <c r="B71" s="7">
        <v>44596</v>
      </c>
      <c r="C71" s="7">
        <v>44597</v>
      </c>
      <c r="D71" s="5">
        <v>574</v>
      </c>
      <c r="E71" s="5" t="str">
        <f>VLOOKUP(A71,HOP!A:L,12,0)</f>
        <v>574.00</v>
      </c>
      <c r="F71" s="5" t="str">
        <f>VLOOKUP(A71,HOP!A:C,3,0)</f>
        <v>2412853</v>
      </c>
      <c r="G71" s="5">
        <f t="shared" si="4"/>
        <v>0</v>
      </c>
      <c r="H71" s="5" t="str">
        <f t="shared" si="5"/>
        <v>，2412853</v>
      </c>
      <c r="I71" s="5" t="str">
        <f>VLOOKUP(A71,HOP!A:T,20,0)</f>
        <v>直连</v>
      </c>
    </row>
    <row r="72" s="5" customFormat="1" hidden="1" spans="1:9">
      <c r="A72" s="6">
        <v>17280451358</v>
      </c>
      <c r="B72" s="7">
        <v>44596</v>
      </c>
      <c r="C72" s="7">
        <v>44597</v>
      </c>
      <c r="D72" s="5">
        <v>171</v>
      </c>
      <c r="E72" s="5" t="str">
        <f>VLOOKUP(A72,HOP!A:L,12,0)</f>
        <v>171.00</v>
      </c>
      <c r="F72" s="5" t="str">
        <f>VLOOKUP(A72,HOP!A:C,3,0)</f>
        <v>2412856</v>
      </c>
      <c r="G72" s="5">
        <f t="shared" si="4"/>
        <v>0</v>
      </c>
      <c r="H72" s="5" t="str">
        <f t="shared" si="5"/>
        <v>，2412856</v>
      </c>
      <c r="I72" s="5" t="str">
        <f>VLOOKUP(A72,HOP!A:T,20,0)</f>
        <v>直连</v>
      </c>
    </row>
    <row r="73" s="5" customFormat="1" hidden="1" spans="1:9">
      <c r="A73" s="6">
        <v>17280461605</v>
      </c>
      <c r="B73" s="7">
        <v>44596</v>
      </c>
      <c r="C73" s="7">
        <v>44597</v>
      </c>
      <c r="D73" s="5">
        <v>1137</v>
      </c>
      <c r="E73" s="5" t="str">
        <f>VLOOKUP(A73,HOP!A:L,12,0)</f>
        <v>1137.00</v>
      </c>
      <c r="F73" s="5" t="str">
        <f>VLOOKUP(A73,HOP!A:C,3,0)</f>
        <v>2412858</v>
      </c>
      <c r="G73" s="5">
        <f t="shared" si="4"/>
        <v>0</v>
      </c>
      <c r="H73" s="5" t="str">
        <f t="shared" si="5"/>
        <v>，2412858</v>
      </c>
      <c r="I73" s="5" t="str">
        <f>VLOOKUP(A73,HOP!A:T,20,0)</f>
        <v>直连</v>
      </c>
    </row>
    <row r="74" s="5" customFormat="1" hidden="1" spans="1:9">
      <c r="A74" s="6">
        <v>17280605196</v>
      </c>
      <c r="B74" s="7">
        <v>44596</v>
      </c>
      <c r="C74" s="7">
        <v>44597</v>
      </c>
      <c r="D74" s="5">
        <v>720</v>
      </c>
      <c r="E74" s="5" t="str">
        <f>VLOOKUP(A74,HOP!A:L,12,0)</f>
        <v>720.00</v>
      </c>
      <c r="F74" s="5" t="str">
        <f>VLOOKUP(A74,HOP!A:C,3,0)</f>
        <v>2412869</v>
      </c>
      <c r="G74" s="5">
        <f t="shared" si="4"/>
        <v>0</v>
      </c>
      <c r="H74" s="5" t="str">
        <f t="shared" si="5"/>
        <v>，2412869</v>
      </c>
      <c r="I74" s="5" t="str">
        <f>VLOOKUP(A74,HOP!A:T,20,0)</f>
        <v>直连</v>
      </c>
    </row>
    <row r="75" s="5" customFormat="1" hidden="1" spans="1:9">
      <c r="A75" s="6">
        <v>17280705195</v>
      </c>
      <c r="B75" s="7">
        <v>44596</v>
      </c>
      <c r="C75" s="7">
        <v>44597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4"/>
        <v>#N/A</v>
      </c>
      <c r="H75" s="5" t="e">
        <f t="shared" si="5"/>
        <v>#N/A</v>
      </c>
      <c r="I75" s="5" t="e">
        <f>VLOOKUP(A75,HOP!A:T,20,0)</f>
        <v>#N/A</v>
      </c>
    </row>
    <row r="76" s="5" customFormat="1" hidden="1" spans="1:9">
      <c r="A76" s="6">
        <v>17280732216</v>
      </c>
      <c r="B76" s="7">
        <v>44596</v>
      </c>
      <c r="C76" s="7">
        <v>44597</v>
      </c>
      <c r="D76" s="5">
        <v>161</v>
      </c>
      <c r="E76" s="5" t="str">
        <f>VLOOKUP(A76,HOP!A:L,12,0)</f>
        <v>161.00</v>
      </c>
      <c r="F76" s="5" t="str">
        <f>VLOOKUP(A76,HOP!A:C,3,0)</f>
        <v>2412882</v>
      </c>
      <c r="G76" s="5">
        <f t="shared" si="4"/>
        <v>0</v>
      </c>
      <c r="H76" s="5" t="str">
        <f t="shared" si="5"/>
        <v>，2412882</v>
      </c>
      <c r="I76" s="5" t="str">
        <f>VLOOKUP(A76,HOP!A:T,20,0)</f>
        <v>直连</v>
      </c>
    </row>
    <row r="77" s="5" customFormat="1" hidden="1" spans="1:9">
      <c r="A77" s="6">
        <v>17281456339</v>
      </c>
      <c r="B77" s="7">
        <v>44596</v>
      </c>
      <c r="C77" s="7">
        <v>44597</v>
      </c>
      <c r="D77" s="5">
        <v>213</v>
      </c>
      <c r="E77" s="5" t="str">
        <f>VLOOKUP(A77,HOP!A:L,12,0)</f>
        <v>213.00</v>
      </c>
      <c r="F77" s="5" t="str">
        <f>VLOOKUP(A77,HOP!A:C,3,0)</f>
        <v>2412948</v>
      </c>
      <c r="G77" s="5">
        <f t="shared" si="4"/>
        <v>0</v>
      </c>
      <c r="H77" s="5" t="str">
        <f t="shared" si="5"/>
        <v>，2412948</v>
      </c>
      <c r="I77" s="5" t="str">
        <f>VLOOKUP(A77,HOP!A:T,20,0)</f>
        <v>直连</v>
      </c>
    </row>
    <row r="78" s="5" customFormat="1" hidden="1" spans="1:9">
      <c r="A78" s="6">
        <v>17285646593</v>
      </c>
      <c r="B78" s="7">
        <v>44596</v>
      </c>
      <c r="C78" s="7">
        <v>44597</v>
      </c>
      <c r="D78" s="5">
        <v>133</v>
      </c>
      <c r="E78" s="5" t="str">
        <f>VLOOKUP(A78,HOP!A:L,12,0)</f>
        <v>133.00</v>
      </c>
      <c r="F78" s="5" t="str">
        <f>VLOOKUP(A78,HOP!A:C,3,0)</f>
        <v>2413011</v>
      </c>
      <c r="G78" s="5">
        <f t="shared" si="4"/>
        <v>0</v>
      </c>
      <c r="H78" s="5" t="str">
        <f t="shared" si="5"/>
        <v>，2413011</v>
      </c>
      <c r="I78" s="5" t="str">
        <f>VLOOKUP(A78,HOP!A:T,20,0)</f>
        <v>直连</v>
      </c>
    </row>
    <row r="79" s="5" customFormat="1" hidden="1" spans="1:9">
      <c r="A79" s="6">
        <v>17285675020</v>
      </c>
      <c r="B79" s="7">
        <v>44596</v>
      </c>
      <c r="C79" s="7">
        <v>44597</v>
      </c>
      <c r="D79" s="5">
        <v>0</v>
      </c>
      <c r="E79" s="5" t="e">
        <f>VLOOKUP(A79,HOP!A:L,12,0)</f>
        <v>#N/A</v>
      </c>
      <c r="F79" s="5" t="e">
        <f>VLOOKUP(A79,HOP!A:C,3,0)</f>
        <v>#N/A</v>
      </c>
      <c r="G79" s="5" t="e">
        <f t="shared" si="4"/>
        <v>#N/A</v>
      </c>
      <c r="H79" s="5" t="e">
        <f t="shared" si="5"/>
        <v>#N/A</v>
      </c>
      <c r="I79" s="5" t="e">
        <f>VLOOKUP(A79,HOP!A:T,20,0)</f>
        <v>#N/A</v>
      </c>
    </row>
    <row r="80" s="5" customFormat="1" hidden="1" spans="1:9">
      <c r="A80" s="6">
        <v>17285724714</v>
      </c>
      <c r="B80" s="7">
        <v>44596</v>
      </c>
      <c r="C80" s="7">
        <v>44597</v>
      </c>
      <c r="D80" s="5">
        <v>164</v>
      </c>
      <c r="E80" s="5" t="str">
        <f>VLOOKUP(A80,HOP!A:L,12,0)</f>
        <v>164.00</v>
      </c>
      <c r="F80" s="5" t="str">
        <f>VLOOKUP(A80,HOP!A:C,3,0)</f>
        <v>2413018</v>
      </c>
      <c r="G80" s="5">
        <f t="shared" si="4"/>
        <v>0</v>
      </c>
      <c r="H80" s="5" t="str">
        <f t="shared" si="5"/>
        <v>，2413018</v>
      </c>
      <c r="I80" s="5" t="str">
        <f>VLOOKUP(A80,HOP!A:T,20,0)</f>
        <v>直连</v>
      </c>
    </row>
    <row r="81" s="5" customFormat="1" hidden="1" spans="1:9">
      <c r="A81" s="6">
        <v>17286135371</v>
      </c>
      <c r="B81" s="7">
        <v>44596</v>
      </c>
      <c r="C81" s="7">
        <v>44597</v>
      </c>
      <c r="D81" s="5">
        <v>211</v>
      </c>
      <c r="E81" s="5" t="str">
        <f>VLOOKUP(A81,HOP!A:L,12,0)</f>
        <v>211.00</v>
      </c>
      <c r="F81" s="5" t="str">
        <f>VLOOKUP(A81,HOP!A:C,3,0)</f>
        <v>2413044</v>
      </c>
      <c r="G81" s="5">
        <f t="shared" si="4"/>
        <v>0</v>
      </c>
      <c r="H81" s="5" t="str">
        <f t="shared" si="5"/>
        <v>，2413044</v>
      </c>
      <c r="I81" s="5" t="str">
        <f>VLOOKUP(A81,HOP!A:T,20,0)</f>
        <v>直连</v>
      </c>
    </row>
    <row r="82" s="5" customFormat="1" hidden="1" spans="1:9">
      <c r="A82" s="6">
        <v>17286136562</v>
      </c>
      <c r="B82" s="7">
        <v>44596</v>
      </c>
      <c r="C82" s="7">
        <v>44597</v>
      </c>
      <c r="D82" s="5">
        <v>133</v>
      </c>
      <c r="E82" s="5" t="str">
        <f>VLOOKUP(A82,HOP!A:L,12,0)</f>
        <v>133.00</v>
      </c>
      <c r="F82" s="5" t="str">
        <f>VLOOKUP(A82,HOP!A:C,3,0)</f>
        <v>2413045</v>
      </c>
      <c r="G82" s="5">
        <f t="shared" si="4"/>
        <v>0</v>
      </c>
      <c r="H82" s="5" t="str">
        <f t="shared" si="5"/>
        <v>，2413045</v>
      </c>
      <c r="I82" s="5" t="str">
        <f>VLOOKUP(A82,HOP!A:T,20,0)</f>
        <v>直连</v>
      </c>
    </row>
    <row r="83" s="5" customFormat="1" hidden="1" spans="1:9">
      <c r="A83" s="6">
        <v>17286164851</v>
      </c>
      <c r="B83" s="7">
        <v>44596</v>
      </c>
      <c r="C83" s="7">
        <v>44597</v>
      </c>
      <c r="D83" s="5">
        <v>147</v>
      </c>
      <c r="E83" s="5" t="str">
        <f>VLOOKUP(A83,HOP!A:L,12,0)</f>
        <v>147.00</v>
      </c>
      <c r="F83" s="5" t="str">
        <f>VLOOKUP(A83,HOP!A:C,3,0)</f>
        <v>2413049</v>
      </c>
      <c r="G83" s="5">
        <f t="shared" si="4"/>
        <v>0</v>
      </c>
      <c r="H83" s="5" t="str">
        <f t="shared" si="5"/>
        <v>，2413049</v>
      </c>
      <c r="I83" s="5" t="str">
        <f>VLOOKUP(A83,HOP!A:T,20,0)</f>
        <v>直连</v>
      </c>
    </row>
    <row r="84" s="5" customFormat="1" hidden="1" spans="1:9">
      <c r="A84" s="6">
        <v>17286172204</v>
      </c>
      <c r="B84" s="7">
        <v>44596</v>
      </c>
      <c r="C84" s="7">
        <v>44597</v>
      </c>
      <c r="D84" s="5">
        <v>147</v>
      </c>
      <c r="E84" s="5" t="str">
        <f>VLOOKUP(A84,HOP!A:L,12,0)</f>
        <v>147.00</v>
      </c>
      <c r="F84" s="5" t="str">
        <f>VLOOKUP(A84,HOP!A:C,3,0)</f>
        <v>2413050</v>
      </c>
      <c r="G84" s="5">
        <f t="shared" si="4"/>
        <v>0</v>
      </c>
      <c r="H84" s="5" t="str">
        <f t="shared" si="5"/>
        <v>，2413050</v>
      </c>
      <c r="I84" s="5" t="str">
        <f>VLOOKUP(A84,HOP!A:T,20,0)</f>
        <v>直连</v>
      </c>
    </row>
    <row r="85" s="5" customFormat="1" hidden="1" spans="1:9">
      <c r="A85" s="6">
        <v>17286224425</v>
      </c>
      <c r="B85" s="7">
        <v>44596</v>
      </c>
      <c r="C85" s="7">
        <v>44597</v>
      </c>
      <c r="D85" s="5">
        <v>164</v>
      </c>
      <c r="E85" s="5" t="str">
        <f>VLOOKUP(A85,HOP!A:L,12,0)</f>
        <v>164.00</v>
      </c>
      <c r="F85" s="5" t="str">
        <f>VLOOKUP(A85,HOP!A:C,3,0)</f>
        <v>2413058</v>
      </c>
      <c r="G85" s="5">
        <f t="shared" si="4"/>
        <v>0</v>
      </c>
      <c r="H85" s="5" t="str">
        <f t="shared" si="5"/>
        <v>，2413058</v>
      </c>
      <c r="I85" s="5" t="str">
        <f>VLOOKUP(A85,HOP!A:T,20,0)</f>
        <v>直连</v>
      </c>
    </row>
    <row r="86" s="5" customFormat="1" hidden="1" spans="1:9">
      <c r="A86" s="6">
        <v>17286697008</v>
      </c>
      <c r="B86" s="7">
        <v>44596</v>
      </c>
      <c r="C86" s="7">
        <v>44597</v>
      </c>
      <c r="D86" s="5">
        <v>391</v>
      </c>
      <c r="E86" s="5" t="str">
        <f>VLOOKUP(A86,HOP!A:L,12,0)</f>
        <v>391.00</v>
      </c>
      <c r="F86" s="5" t="str">
        <f>VLOOKUP(A86,HOP!A:C,3,0)</f>
        <v>2413109</v>
      </c>
      <c r="G86" s="5">
        <f t="shared" si="4"/>
        <v>0</v>
      </c>
      <c r="H86" s="5" t="str">
        <f t="shared" si="5"/>
        <v>，2413109</v>
      </c>
      <c r="I86" s="5" t="str">
        <f>VLOOKUP(A86,HOP!A:T,20,0)</f>
        <v>直连</v>
      </c>
    </row>
    <row r="87" s="5" customFormat="1" hidden="1" spans="1:9">
      <c r="A87" s="6">
        <v>17263585663</v>
      </c>
      <c r="B87" s="7">
        <v>44596</v>
      </c>
      <c r="C87" s="7">
        <v>44598</v>
      </c>
      <c r="D87" s="5">
        <v>824</v>
      </c>
      <c r="E87" s="5" t="str">
        <f>VLOOKUP(A87,HOP!A:L,12,0)</f>
        <v>824.00</v>
      </c>
      <c r="F87" s="5" t="str">
        <f>VLOOKUP(A87,HOP!A:C,3,0)</f>
        <v>2411455</v>
      </c>
      <c r="G87" s="5">
        <f t="shared" si="4"/>
        <v>0</v>
      </c>
      <c r="H87" s="5" t="str">
        <f t="shared" si="5"/>
        <v>，2411455</v>
      </c>
      <c r="I87" s="5" t="str">
        <f>VLOOKUP(A87,HOP!A:T,20,0)</f>
        <v>直连</v>
      </c>
    </row>
    <row r="88" s="5" customFormat="1" hidden="1" spans="1:9">
      <c r="A88" s="6">
        <v>17265721965</v>
      </c>
      <c r="B88" s="7">
        <v>44597</v>
      </c>
      <c r="C88" s="7">
        <v>44598</v>
      </c>
      <c r="D88" s="5">
        <v>288</v>
      </c>
      <c r="E88" s="5" t="str">
        <f>VLOOKUP(A88,HOP!A:L,12,0)</f>
        <v>288.00</v>
      </c>
      <c r="F88" s="5" t="str">
        <f>VLOOKUP(A88,HOP!A:C,3,0)</f>
        <v>2411818</v>
      </c>
      <c r="G88" s="5">
        <f t="shared" si="4"/>
        <v>0</v>
      </c>
      <c r="H88" s="5" t="str">
        <f t="shared" si="5"/>
        <v>，2411818</v>
      </c>
      <c r="I88" s="5" t="str">
        <f>VLOOKUP(A88,HOP!A:T,20,0)</f>
        <v>直连</v>
      </c>
    </row>
    <row r="89" s="5" customFormat="1" hidden="1" spans="1:9">
      <c r="A89" s="6">
        <v>17265796295</v>
      </c>
      <c r="B89" s="7">
        <v>44597</v>
      </c>
      <c r="C89" s="7">
        <v>44598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4"/>
        <v>#N/A</v>
      </c>
      <c r="H89" s="5" t="e">
        <f t="shared" si="5"/>
        <v>#N/A</v>
      </c>
      <c r="I89" s="5" t="e">
        <f>VLOOKUP(A89,HOP!A:T,20,0)</f>
        <v>#N/A</v>
      </c>
    </row>
    <row r="90" s="5" customFormat="1" hidden="1" spans="1:9">
      <c r="A90" s="6">
        <v>17270222813</v>
      </c>
      <c r="B90" s="7">
        <v>44597</v>
      </c>
      <c r="C90" s="7">
        <v>44598</v>
      </c>
      <c r="D90" s="5">
        <v>422</v>
      </c>
      <c r="E90" s="5" t="str">
        <f>VLOOKUP(A90,HOP!A:L,12,0)</f>
        <v>422.00</v>
      </c>
      <c r="F90" s="5" t="str">
        <f>VLOOKUP(A90,HOP!A:C,3,0)</f>
        <v>2411955</v>
      </c>
      <c r="G90" s="5">
        <f t="shared" si="4"/>
        <v>0</v>
      </c>
      <c r="H90" s="5" t="str">
        <f t="shared" si="5"/>
        <v>，2411955</v>
      </c>
      <c r="I90" s="5" t="str">
        <f>VLOOKUP(A90,HOP!A:T,20,0)</f>
        <v>直连</v>
      </c>
    </row>
    <row r="91" s="5" customFormat="1" hidden="1" spans="1:9">
      <c r="A91" s="6">
        <v>17271927969</v>
      </c>
      <c r="B91" s="7">
        <v>44597</v>
      </c>
      <c r="C91" s="7">
        <v>44598</v>
      </c>
      <c r="D91" s="5">
        <v>508</v>
      </c>
      <c r="E91" s="5" t="str">
        <f>VLOOKUP(A91,HOP!A:L,12,0)</f>
        <v>508.00</v>
      </c>
      <c r="F91" s="5" t="str">
        <f>VLOOKUP(A91,HOP!A:C,3,0)</f>
        <v>2412195</v>
      </c>
      <c r="G91" s="5">
        <f t="shared" si="4"/>
        <v>0</v>
      </c>
      <c r="H91" s="5" t="str">
        <f t="shared" si="5"/>
        <v>，2412195</v>
      </c>
      <c r="I91" s="5" t="str">
        <f>VLOOKUP(A91,HOP!A:T,20,0)</f>
        <v>直连</v>
      </c>
    </row>
    <row r="92" s="5" customFormat="1" hidden="1" spans="1:9">
      <c r="A92" s="6">
        <v>17280389999</v>
      </c>
      <c r="B92" s="7">
        <v>44597</v>
      </c>
      <c r="C92" s="7">
        <v>44598</v>
      </c>
      <c r="D92" s="5">
        <v>445</v>
      </c>
      <c r="E92" s="5" t="str">
        <f>VLOOKUP(A92,HOP!A:L,12,0)</f>
        <v>445.00</v>
      </c>
      <c r="F92" s="5" t="str">
        <f>VLOOKUP(A92,HOP!A:C,3,0)</f>
        <v>2412848</v>
      </c>
      <c r="G92" s="5">
        <f t="shared" si="4"/>
        <v>0</v>
      </c>
      <c r="H92" s="5" t="str">
        <f t="shared" si="5"/>
        <v>，2412848</v>
      </c>
      <c r="I92" s="5" t="str">
        <f>VLOOKUP(A92,HOP!A:T,20,0)</f>
        <v>直连</v>
      </c>
    </row>
    <row r="93" s="5" customFormat="1" hidden="1" spans="1:9">
      <c r="A93" s="6">
        <v>17280747927</v>
      </c>
      <c r="B93" s="7">
        <v>44597</v>
      </c>
      <c r="C93" s="7">
        <v>44598</v>
      </c>
      <c r="D93" s="5">
        <v>1159</v>
      </c>
      <c r="E93" s="5" t="str">
        <f>VLOOKUP(A93,HOP!A:L,12,0)</f>
        <v>1159.00</v>
      </c>
      <c r="F93" s="5" t="str">
        <f>VLOOKUP(A93,HOP!A:C,3,0)</f>
        <v>2412887</v>
      </c>
      <c r="G93" s="5">
        <f t="shared" si="4"/>
        <v>0</v>
      </c>
      <c r="H93" s="5" t="str">
        <f t="shared" si="5"/>
        <v>，2412887</v>
      </c>
      <c r="I93" s="5" t="str">
        <f>VLOOKUP(A93,HOP!A:T,20,0)</f>
        <v>直连</v>
      </c>
    </row>
    <row r="94" s="5" customFormat="1" hidden="1" spans="1:9">
      <c r="A94" s="6">
        <v>17281443297</v>
      </c>
      <c r="B94" s="7">
        <v>44596</v>
      </c>
      <c r="C94" s="7">
        <v>44598</v>
      </c>
      <c r="D94" s="5">
        <v>737</v>
      </c>
      <c r="E94" s="5" t="str">
        <f>VLOOKUP(A94,HOP!A:L,12,0)</f>
        <v>737.00</v>
      </c>
      <c r="F94" s="5" t="str">
        <f>VLOOKUP(A94,HOP!A:C,3,0)</f>
        <v>2412947</v>
      </c>
      <c r="G94" s="5">
        <f t="shared" si="4"/>
        <v>0</v>
      </c>
      <c r="H94" s="5" t="str">
        <f t="shared" si="5"/>
        <v>，2412947</v>
      </c>
      <c r="I94" s="5" t="str">
        <f>VLOOKUP(A94,HOP!A:T,20,0)</f>
        <v>直连</v>
      </c>
    </row>
    <row r="95" s="5" customFormat="1" hidden="1" spans="1:9">
      <c r="A95" s="6">
        <v>17287392772</v>
      </c>
      <c r="B95" s="7">
        <v>44597</v>
      </c>
      <c r="C95" s="7">
        <v>44598</v>
      </c>
      <c r="D95" s="5">
        <v>350</v>
      </c>
      <c r="E95" s="5" t="str">
        <f>VLOOKUP(A95,HOP!A:L,12,0)</f>
        <v>350.00</v>
      </c>
      <c r="F95" s="5" t="str">
        <f>VLOOKUP(A95,HOP!A:C,3,0)</f>
        <v>2413179</v>
      </c>
      <c r="G95" s="5">
        <f t="shared" si="4"/>
        <v>0</v>
      </c>
      <c r="H95" s="5" t="str">
        <f t="shared" si="5"/>
        <v>，2413179</v>
      </c>
      <c r="I95" s="5" t="str">
        <f>VLOOKUP(A95,HOP!A:T,20,0)</f>
        <v>直连</v>
      </c>
    </row>
    <row r="96" s="5" customFormat="1" hidden="1" spans="1:9">
      <c r="A96" s="6">
        <v>17287575454</v>
      </c>
      <c r="B96" s="7">
        <v>44597</v>
      </c>
      <c r="C96" s="7">
        <v>44598</v>
      </c>
      <c r="D96" s="5">
        <v>0</v>
      </c>
      <c r="E96" s="5" t="e">
        <f>VLOOKUP(A96,HOP!A:L,12,0)</f>
        <v>#N/A</v>
      </c>
      <c r="F96" s="5" t="e">
        <f>VLOOKUP(A96,HOP!A:C,3,0)</f>
        <v>#N/A</v>
      </c>
      <c r="G96" s="5" t="e">
        <f t="shared" si="4"/>
        <v>#N/A</v>
      </c>
      <c r="H96" s="5" t="e">
        <f t="shared" si="5"/>
        <v>#N/A</v>
      </c>
      <c r="I96" s="5" t="e">
        <f>VLOOKUP(A96,HOP!A:T,20,0)</f>
        <v>#N/A</v>
      </c>
    </row>
    <row r="97" s="5" customFormat="1" hidden="1" spans="1:9">
      <c r="A97" s="6">
        <v>17287783608</v>
      </c>
      <c r="B97" s="7">
        <v>44597</v>
      </c>
      <c r="C97" s="7">
        <v>44598</v>
      </c>
      <c r="D97" s="5">
        <v>786</v>
      </c>
      <c r="E97" s="5" t="str">
        <f>VLOOKUP(A97,HOP!A:L,12,0)</f>
        <v>786.00</v>
      </c>
      <c r="F97" s="5" t="str">
        <f>VLOOKUP(A97,HOP!A:C,3,0)</f>
        <v>2413222</v>
      </c>
      <c r="G97" s="5">
        <f t="shared" si="4"/>
        <v>0</v>
      </c>
      <c r="H97" s="5" t="str">
        <f t="shared" si="5"/>
        <v>，2413222</v>
      </c>
      <c r="I97" s="5" t="str">
        <f>VLOOKUP(A97,HOP!A:T,20,0)</f>
        <v>直连</v>
      </c>
    </row>
    <row r="98" s="5" customFormat="1" hidden="1" spans="1:9">
      <c r="A98" s="6">
        <v>17287911654</v>
      </c>
      <c r="B98" s="7">
        <v>44597</v>
      </c>
      <c r="C98" s="7">
        <v>44598</v>
      </c>
      <c r="D98" s="5">
        <v>128</v>
      </c>
      <c r="E98" s="5" t="str">
        <f>VLOOKUP(A98,HOP!A:L,12,0)</f>
        <v>128.00</v>
      </c>
      <c r="F98" s="5" t="str">
        <f>VLOOKUP(A98,HOP!A:C,3,0)</f>
        <v>2413241</v>
      </c>
      <c r="G98" s="5">
        <f t="shared" si="4"/>
        <v>0</v>
      </c>
      <c r="H98" s="5" t="str">
        <f t="shared" si="5"/>
        <v>，2413241</v>
      </c>
      <c r="I98" s="5" t="str">
        <f>VLOOKUP(A98,HOP!A:T,20,0)</f>
        <v>直连</v>
      </c>
    </row>
    <row r="99" s="5" customFormat="1" hidden="1" spans="1:9">
      <c r="A99" s="6">
        <v>17288847092</v>
      </c>
      <c r="B99" s="7">
        <v>44597</v>
      </c>
      <c r="C99" s="7">
        <v>44598</v>
      </c>
      <c r="D99" s="5">
        <v>224</v>
      </c>
      <c r="E99" s="5" t="str">
        <f>VLOOKUP(A99,HOP!A:L,12,0)</f>
        <v>224.00</v>
      </c>
      <c r="F99" s="5" t="str">
        <f>VLOOKUP(A99,HOP!A:C,3,0)</f>
        <v>2413364</v>
      </c>
      <c r="G99" s="5">
        <f>D99-E99</f>
        <v>0</v>
      </c>
      <c r="H99" s="5" t="str">
        <f>$H$1&amp;F99</f>
        <v>，2413364</v>
      </c>
      <c r="I99" s="5" t="str">
        <f>VLOOKUP(A99,HOP!A:T,20,0)</f>
        <v>直连</v>
      </c>
    </row>
    <row r="100" s="5" customFormat="1" hidden="1" spans="1:9">
      <c r="A100" s="6">
        <v>17288903679</v>
      </c>
      <c r="B100" s="7">
        <v>44597</v>
      </c>
      <c r="C100" s="7">
        <v>44598</v>
      </c>
      <c r="D100" s="5">
        <v>128</v>
      </c>
      <c r="E100" s="5" t="str">
        <f>VLOOKUP(A100,HOP!A:L,12,0)</f>
        <v>128.00</v>
      </c>
      <c r="F100" s="5" t="str">
        <f>VLOOKUP(A100,HOP!A:C,3,0)</f>
        <v>2413367</v>
      </c>
      <c r="G100" s="5">
        <f>D100-E100</f>
        <v>0</v>
      </c>
      <c r="H100" s="5" t="str">
        <f>$H$1&amp;F100</f>
        <v>，2413367</v>
      </c>
      <c r="I100" s="5" t="str">
        <f>VLOOKUP(A100,HOP!A:T,20,0)</f>
        <v>直连</v>
      </c>
    </row>
    <row r="101" s="5" customFormat="1" hidden="1" spans="1:9">
      <c r="A101" s="6">
        <v>17288944042</v>
      </c>
      <c r="B101" s="7">
        <v>44597</v>
      </c>
      <c r="C101" s="7">
        <v>44598</v>
      </c>
      <c r="D101" s="5">
        <v>104</v>
      </c>
      <c r="E101" s="5" t="str">
        <f>VLOOKUP(A101,HOP!A:L,12,0)</f>
        <v>104.00</v>
      </c>
      <c r="F101" s="5" t="str">
        <f>VLOOKUP(A101,HOP!A:C,3,0)</f>
        <v>2413371</v>
      </c>
      <c r="G101" s="5">
        <f>D101-E101</f>
        <v>0</v>
      </c>
      <c r="H101" s="5" t="str">
        <f>$H$1&amp;F101</f>
        <v>，2413371</v>
      </c>
      <c r="I101" s="5" t="str">
        <f>VLOOKUP(A101,HOP!A:T,20,0)</f>
        <v>直连</v>
      </c>
    </row>
    <row r="102" s="5" customFormat="1" hidden="1" spans="1:9">
      <c r="A102" s="6">
        <v>17290075336</v>
      </c>
      <c r="B102" s="7">
        <v>44597</v>
      </c>
      <c r="C102" s="7">
        <v>44598</v>
      </c>
      <c r="D102" s="5">
        <v>522</v>
      </c>
      <c r="E102" s="5" t="str">
        <f>VLOOKUP(A102,HOP!A:L,12,0)</f>
        <v>522.00</v>
      </c>
      <c r="F102" s="5" t="str">
        <f>VLOOKUP(A102,HOP!A:C,3,0)</f>
        <v>2413521</v>
      </c>
      <c r="G102" s="5">
        <f>D102-E102</f>
        <v>0</v>
      </c>
      <c r="H102" s="5" t="str">
        <f>$H$1&amp;F102</f>
        <v>，2413521</v>
      </c>
      <c r="I102" s="5" t="str">
        <f>VLOOKUP(A102,HOP!A:T,20,0)</f>
        <v>直连</v>
      </c>
    </row>
    <row r="103" s="5" customFormat="1" hidden="1" spans="1:9">
      <c r="A103" s="6">
        <v>17293499811</v>
      </c>
      <c r="B103" s="7">
        <v>44597</v>
      </c>
      <c r="C103" s="7">
        <v>44598</v>
      </c>
      <c r="D103" s="5">
        <v>202</v>
      </c>
      <c r="E103" s="5" t="str">
        <f>VLOOKUP(A103,HOP!A:L,12,0)</f>
        <v>202.00</v>
      </c>
      <c r="F103" s="5" t="str">
        <f>VLOOKUP(A103,HOP!A:C,3,0)</f>
        <v>2413529</v>
      </c>
      <c r="G103" s="5">
        <f>D103-E103</f>
        <v>0</v>
      </c>
      <c r="H103" s="5" t="str">
        <f>$H$1&amp;F103</f>
        <v>，2413529</v>
      </c>
      <c r="I103" s="5" t="str">
        <f>VLOOKUP(A103,HOP!A:T,20,0)</f>
        <v>直连</v>
      </c>
    </row>
    <row r="104" s="5" customFormat="1" hidden="1" spans="1:9">
      <c r="A104" s="6">
        <v>17294077918</v>
      </c>
      <c r="B104" s="7">
        <v>44597</v>
      </c>
      <c r="C104" s="7">
        <v>44598</v>
      </c>
      <c r="D104" s="5">
        <v>247</v>
      </c>
      <c r="E104" s="5" t="str">
        <f>VLOOKUP(A104,HOP!A:L,12,0)</f>
        <v>247.00</v>
      </c>
      <c r="F104" s="5" t="str">
        <f>VLOOKUP(A104,HOP!A:C,3,0)</f>
        <v>2413583</v>
      </c>
      <c r="G104" s="5">
        <f>D104-E104</f>
        <v>0</v>
      </c>
      <c r="H104" s="5" t="str">
        <f>$H$1&amp;F104</f>
        <v>，2413583</v>
      </c>
      <c r="I104" s="5" t="str">
        <f>VLOOKUP(A104,HOP!A:T,20,0)</f>
        <v>直连</v>
      </c>
    </row>
    <row r="105" s="5" customFormat="1" hidden="1" spans="1:9">
      <c r="A105" s="6">
        <v>17294398419</v>
      </c>
      <c r="B105" s="7">
        <v>44597</v>
      </c>
      <c r="C105" s="7">
        <v>44598</v>
      </c>
      <c r="D105" s="5">
        <v>238</v>
      </c>
      <c r="E105" s="5" t="str">
        <f>VLOOKUP(A105,HOP!A:L,12,0)</f>
        <v>238.00</v>
      </c>
      <c r="F105" s="5" t="str">
        <f>VLOOKUP(A105,HOP!A:C,3,0)</f>
        <v>2413610</v>
      </c>
      <c r="G105" s="5">
        <f>D105-E105</f>
        <v>0</v>
      </c>
      <c r="H105" s="5" t="str">
        <f>$H$1&amp;F105</f>
        <v>，2413610</v>
      </c>
      <c r="I105" s="5" t="str">
        <f>VLOOKUP(A105,HOP!A:T,20,0)</f>
        <v>直连</v>
      </c>
    </row>
    <row r="107" spans="4:4">
      <c r="D107" s="5">
        <f>SUM(D2:D106)</f>
        <v>36706.43</v>
      </c>
    </row>
    <row r="108" spans="4:4">
      <c r="D108" s="5" t="s">
        <v>433</v>
      </c>
    </row>
    <row r="113" spans="1:3">
      <c r="A113" s="5" t="s">
        <v>434</v>
      </c>
      <c r="C113" s="5">
        <v>4638</v>
      </c>
    </row>
    <row r="114" spans="1:3">
      <c r="A114" s="5" t="s">
        <v>435</v>
      </c>
      <c r="C114" s="5">
        <v>32068.43</v>
      </c>
    </row>
    <row r="115" spans="1:3">
      <c r="A115" s="5" t="s">
        <v>436</v>
      </c>
      <c r="C115" s="5">
        <f>SUBTOTAL(9,C113:C114)</f>
        <v>36706.43</v>
      </c>
    </row>
  </sheetData>
  <autoFilter ref="A1:XFD108">
    <filterColumn colId="3">
      <filters blank="1">
        <filter val="36706.43"/>
        <filter val="300"/>
        <filter val="202"/>
        <filter val="402"/>
        <filter val="503"/>
        <filter val="703"/>
        <filter val="104"/>
        <filter val="207"/>
        <filter val="208"/>
        <filter val="508"/>
        <filter val="211"/>
        <filter val="311"/>
        <filter val="213"/>
        <filter val="315"/>
        <filter val="318"/>
        <filter val="720"/>
        <filter val="422"/>
        <filter val="522"/>
        <filter val="224"/>
        <filter val="824"/>
        <filter val="126"/>
        <filter val="926"/>
        <filter val="127"/>
        <filter val="128"/>
        <filter val="229"/>
        <filter val="131"/>
        <filter val="133"/>
        <filter val="334"/>
        <filter val="136"/>
        <filter val="237"/>
        <filter val="737"/>
        <filter val="1137"/>
        <filter val="238"/>
        <filter val="540"/>
        <filter val="342"/>
        <filter val="134.43"/>
        <filter val="244"/>
        <filter val="445"/>
        <filter val="147"/>
        <filter val="247"/>
        <filter val="348"/>
        <filter val="2048"/>
        <filter val="350"/>
        <filter val="456"/>
        <filter val="157"/>
        <filter val="1159"/>
        <filter val="161"/>
        <filter val="362"/>
        <filter val="363"/>
        <filter val="164"/>
        <filter val="1864"/>
        <filter val="171"/>
        <filter val="371"/>
        <filter val="272"/>
        <filter val="473"/>
        <filter val="74"/>
        <filter val="574"/>
        <filter val="2774"/>
        <filter val="275"/>
        <filter val="479"/>
        <filter val="36706.43 CNY"/>
        <filter val="283"/>
        <filter val="783"/>
        <filter val="786"/>
        <filter val="288"/>
        <filter val="391"/>
      </filters>
    </filterColumn>
    <filterColumn colId="6">
      <customFilters>
        <customFilter operator="equal" val=""/>
        <customFilter operator="equal" val="-14.57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"/>
  <sheetViews>
    <sheetView workbookViewId="0">
      <selection activeCell="A2" sqref="A2:A1048576"/>
    </sheetView>
  </sheetViews>
  <sheetFormatPr defaultColWidth="8" defaultRowHeight="12.75"/>
  <cols>
    <col min="1" max="1" width="13.25" style="1" customWidth="1"/>
    <col min="2" max="16383" width="8" style="1"/>
  </cols>
  <sheetData>
    <row r="1" s="1" customFormat="1" spans="1:20">
      <c r="A1" s="2" t="s">
        <v>437</v>
      </c>
      <c r="B1" s="2" t="s">
        <v>438</v>
      </c>
      <c r="C1" s="2" t="s">
        <v>439</v>
      </c>
      <c r="D1" s="2" t="s">
        <v>440</v>
      </c>
      <c r="E1" s="2" t="s">
        <v>13</v>
      </c>
      <c r="F1" s="2" t="s">
        <v>5</v>
      </c>
      <c r="G1" s="2" t="s">
        <v>6</v>
      </c>
      <c r="H1" s="2" t="s">
        <v>441</v>
      </c>
      <c r="I1" s="2" t="s">
        <v>442</v>
      </c>
      <c r="J1" s="2" t="s">
        <v>443</v>
      </c>
      <c r="K1" s="2" t="s">
        <v>444</v>
      </c>
      <c r="L1" s="2" t="s">
        <v>445</v>
      </c>
      <c r="M1" s="2" t="s">
        <v>446</v>
      </c>
      <c r="N1" s="2" t="s">
        <v>447</v>
      </c>
      <c r="O1" s="2" t="s">
        <v>448</v>
      </c>
      <c r="P1" s="2" t="s">
        <v>449</v>
      </c>
      <c r="Q1" s="2" t="s">
        <v>450</v>
      </c>
      <c r="R1" s="2" t="s">
        <v>451</v>
      </c>
      <c r="S1" s="2" t="s">
        <v>452</v>
      </c>
      <c r="T1" s="2" t="s">
        <v>453</v>
      </c>
    </row>
    <row r="2" s="1" customFormat="1" spans="1:20">
      <c r="A2" s="3">
        <v>17172520385</v>
      </c>
      <c r="B2" s="1" t="s">
        <v>454</v>
      </c>
      <c r="C2" s="1" t="s">
        <v>455</v>
      </c>
      <c r="D2" s="1" t="s">
        <v>456</v>
      </c>
      <c r="E2" s="1" t="s">
        <v>31</v>
      </c>
      <c r="F2" s="1" t="s">
        <v>457</v>
      </c>
      <c r="G2" s="1" t="s">
        <v>458</v>
      </c>
      <c r="H2" s="1" t="s">
        <v>459</v>
      </c>
      <c r="I2" s="1" t="s">
        <v>460</v>
      </c>
      <c r="J2" s="1" t="s">
        <v>461</v>
      </c>
      <c r="K2" s="1" t="s">
        <v>460</v>
      </c>
      <c r="L2" s="1" t="s">
        <v>460</v>
      </c>
      <c r="M2" s="1" t="s">
        <v>462</v>
      </c>
      <c r="N2" s="1" t="s">
        <v>462</v>
      </c>
      <c r="O2" s="1" t="s">
        <v>463</v>
      </c>
      <c r="P2" s="1" t="s">
        <v>464</v>
      </c>
      <c r="Q2" s="1" t="s">
        <v>465</v>
      </c>
      <c r="R2" s="1" t="s">
        <v>466</v>
      </c>
      <c r="S2" s="1" t="s">
        <v>467</v>
      </c>
      <c r="T2" s="1" t="s">
        <v>468</v>
      </c>
    </row>
    <row r="3" s="1" customFormat="1" spans="1:20">
      <c r="A3" s="3">
        <v>17241282023</v>
      </c>
      <c r="B3" s="1" t="s">
        <v>469</v>
      </c>
      <c r="C3" s="1" t="s">
        <v>470</v>
      </c>
      <c r="D3" s="1" t="s">
        <v>471</v>
      </c>
      <c r="E3" s="1" t="s">
        <v>44</v>
      </c>
      <c r="F3" s="1" t="s">
        <v>472</v>
      </c>
      <c r="G3" s="1" t="s">
        <v>458</v>
      </c>
      <c r="H3" s="1" t="s">
        <v>459</v>
      </c>
      <c r="I3" s="1" t="s">
        <v>473</v>
      </c>
      <c r="J3" s="1" t="s">
        <v>461</v>
      </c>
      <c r="K3" s="1" t="s">
        <v>473</v>
      </c>
      <c r="L3" s="1" t="s">
        <v>474</v>
      </c>
      <c r="M3" s="1" t="s">
        <v>475</v>
      </c>
      <c r="N3" s="1" t="s">
        <v>475</v>
      </c>
      <c r="O3" s="1" t="s">
        <v>463</v>
      </c>
      <c r="P3" s="1" t="s">
        <v>464</v>
      </c>
      <c r="Q3" s="1" t="s">
        <v>476</v>
      </c>
      <c r="R3" s="1" t="s">
        <v>466</v>
      </c>
      <c r="S3" s="1" t="s">
        <v>467</v>
      </c>
      <c r="T3" s="1" t="s">
        <v>468</v>
      </c>
    </row>
    <row r="4" s="1" customFormat="1" spans="1:20">
      <c r="A4" s="3">
        <v>17243633420</v>
      </c>
      <c r="B4" s="1" t="s">
        <v>477</v>
      </c>
      <c r="C4" s="1" t="s">
        <v>478</v>
      </c>
      <c r="D4" s="1" t="s">
        <v>479</v>
      </c>
      <c r="E4" s="1" t="s">
        <v>480</v>
      </c>
      <c r="F4" s="1" t="s">
        <v>457</v>
      </c>
      <c r="G4" s="1" t="s">
        <v>481</v>
      </c>
      <c r="H4" s="1" t="s">
        <v>459</v>
      </c>
      <c r="I4" s="1" t="s">
        <v>482</v>
      </c>
      <c r="J4" s="1" t="s">
        <v>461</v>
      </c>
      <c r="K4" s="1" t="s">
        <v>482</v>
      </c>
      <c r="L4" s="1" t="s">
        <v>463</v>
      </c>
      <c r="M4" s="1" t="s">
        <v>483</v>
      </c>
      <c r="N4" s="1" t="s">
        <v>483</v>
      </c>
      <c r="O4" s="1" t="s">
        <v>463</v>
      </c>
      <c r="P4" s="1" t="s">
        <v>464</v>
      </c>
      <c r="Q4" s="1" t="s">
        <v>484</v>
      </c>
      <c r="R4" s="1" t="s">
        <v>466</v>
      </c>
      <c r="S4" s="1" t="s">
        <v>467</v>
      </c>
      <c r="T4" s="1" t="s">
        <v>485</v>
      </c>
    </row>
    <row r="5" s="1" customFormat="1" spans="1:20">
      <c r="A5" s="3">
        <v>17243753994</v>
      </c>
      <c r="B5" s="1" t="s">
        <v>477</v>
      </c>
      <c r="C5" s="1" t="s">
        <v>486</v>
      </c>
      <c r="D5" s="1" t="s">
        <v>479</v>
      </c>
      <c r="E5" s="1" t="s">
        <v>480</v>
      </c>
      <c r="F5" s="1" t="s">
        <v>487</v>
      </c>
      <c r="G5" s="1" t="s">
        <v>481</v>
      </c>
      <c r="H5" s="1" t="s">
        <v>459</v>
      </c>
      <c r="I5" s="1" t="s">
        <v>488</v>
      </c>
      <c r="J5" s="1" t="s">
        <v>461</v>
      </c>
      <c r="K5" s="1" t="s">
        <v>488</v>
      </c>
      <c r="L5" s="1" t="s">
        <v>463</v>
      </c>
      <c r="M5" s="1" t="s">
        <v>489</v>
      </c>
      <c r="N5" s="1" t="s">
        <v>489</v>
      </c>
      <c r="O5" s="1" t="s">
        <v>463</v>
      </c>
      <c r="P5" s="1" t="s">
        <v>464</v>
      </c>
      <c r="Q5" s="1" t="s">
        <v>490</v>
      </c>
      <c r="R5" s="1" t="s">
        <v>466</v>
      </c>
      <c r="S5" s="1" t="s">
        <v>467</v>
      </c>
      <c r="T5" s="1" t="s">
        <v>485</v>
      </c>
    </row>
    <row r="6" s="1" customFormat="1" spans="1:20">
      <c r="A6" s="3">
        <v>17248831250</v>
      </c>
      <c r="B6" s="1" t="s">
        <v>491</v>
      </c>
      <c r="C6" s="1" t="s">
        <v>492</v>
      </c>
      <c r="D6" s="1" t="s">
        <v>493</v>
      </c>
      <c r="E6" s="1" t="s">
        <v>238</v>
      </c>
      <c r="F6" s="1" t="s">
        <v>458</v>
      </c>
      <c r="G6" s="1" t="s">
        <v>481</v>
      </c>
      <c r="H6" s="1" t="s">
        <v>459</v>
      </c>
      <c r="I6" s="1" t="s">
        <v>494</v>
      </c>
      <c r="J6" s="1" t="s">
        <v>461</v>
      </c>
      <c r="K6" s="1" t="s">
        <v>494</v>
      </c>
      <c r="L6" s="1" t="s">
        <v>494</v>
      </c>
      <c r="M6" s="1" t="s">
        <v>462</v>
      </c>
      <c r="N6" s="1" t="s">
        <v>462</v>
      </c>
      <c r="O6" s="1" t="s">
        <v>463</v>
      </c>
      <c r="P6" s="1" t="s">
        <v>464</v>
      </c>
      <c r="Q6" s="1" t="s">
        <v>495</v>
      </c>
      <c r="R6" s="1" t="s">
        <v>466</v>
      </c>
      <c r="S6" s="1" t="s">
        <v>467</v>
      </c>
      <c r="T6" s="1" t="s">
        <v>468</v>
      </c>
    </row>
    <row r="7" s="1" customFormat="1" spans="1:20">
      <c r="A7" s="3">
        <v>17251711085</v>
      </c>
      <c r="B7" s="1" t="s">
        <v>496</v>
      </c>
      <c r="C7" s="1" t="s">
        <v>497</v>
      </c>
      <c r="D7" s="1" t="s">
        <v>479</v>
      </c>
      <c r="E7" s="1" t="s">
        <v>480</v>
      </c>
      <c r="F7" s="1" t="s">
        <v>481</v>
      </c>
      <c r="G7" s="1" t="s">
        <v>498</v>
      </c>
      <c r="H7" s="1" t="s">
        <v>459</v>
      </c>
      <c r="I7" s="1" t="s">
        <v>499</v>
      </c>
      <c r="J7" s="1" t="s">
        <v>461</v>
      </c>
      <c r="K7" s="1" t="s">
        <v>499</v>
      </c>
      <c r="L7" s="1" t="s">
        <v>463</v>
      </c>
      <c r="M7" s="1" t="s">
        <v>500</v>
      </c>
      <c r="N7" s="1" t="s">
        <v>500</v>
      </c>
      <c r="O7" s="1" t="s">
        <v>463</v>
      </c>
      <c r="P7" s="1" t="s">
        <v>464</v>
      </c>
      <c r="Q7" s="1" t="s">
        <v>501</v>
      </c>
      <c r="R7" s="1" t="s">
        <v>466</v>
      </c>
      <c r="S7" s="1" t="s">
        <v>467</v>
      </c>
      <c r="T7" s="1" t="s">
        <v>485</v>
      </c>
    </row>
    <row r="8" s="1" customFormat="1" spans="1:20">
      <c r="A8" s="3">
        <v>17255500087</v>
      </c>
      <c r="B8" s="1" t="s">
        <v>496</v>
      </c>
      <c r="C8" s="1" t="s">
        <v>502</v>
      </c>
      <c r="D8" s="1" t="s">
        <v>503</v>
      </c>
      <c r="E8" s="1" t="s">
        <v>504</v>
      </c>
      <c r="F8" s="1" t="s">
        <v>487</v>
      </c>
      <c r="G8" s="1" t="s">
        <v>458</v>
      </c>
      <c r="H8" s="1" t="s">
        <v>459</v>
      </c>
      <c r="I8" s="1" t="s">
        <v>505</v>
      </c>
      <c r="J8" s="1" t="s">
        <v>461</v>
      </c>
      <c r="K8" s="1" t="s">
        <v>505</v>
      </c>
      <c r="L8" s="1" t="s">
        <v>505</v>
      </c>
      <c r="M8" s="1" t="s">
        <v>462</v>
      </c>
      <c r="N8" s="1" t="s">
        <v>462</v>
      </c>
      <c r="O8" s="1" t="s">
        <v>463</v>
      </c>
      <c r="P8" s="1" t="s">
        <v>464</v>
      </c>
      <c r="Q8" s="1" t="s">
        <v>506</v>
      </c>
      <c r="R8" s="1" t="s">
        <v>466</v>
      </c>
      <c r="S8" s="1" t="s">
        <v>467</v>
      </c>
      <c r="T8" s="1" t="s">
        <v>468</v>
      </c>
    </row>
    <row r="9" s="1" customFormat="1" spans="1:20">
      <c r="A9" s="3">
        <v>17256778677</v>
      </c>
      <c r="B9" s="1" t="s">
        <v>507</v>
      </c>
      <c r="C9" s="1" t="s">
        <v>508</v>
      </c>
      <c r="D9" s="1" t="s">
        <v>509</v>
      </c>
      <c r="E9" s="1" t="s">
        <v>510</v>
      </c>
      <c r="F9" s="1" t="s">
        <v>458</v>
      </c>
      <c r="G9" s="1" t="s">
        <v>481</v>
      </c>
      <c r="H9" s="1" t="s">
        <v>459</v>
      </c>
      <c r="I9" s="1" t="s">
        <v>511</v>
      </c>
      <c r="J9" s="1" t="s">
        <v>461</v>
      </c>
      <c r="K9" s="1" t="s">
        <v>511</v>
      </c>
      <c r="L9" s="1" t="s">
        <v>511</v>
      </c>
      <c r="M9" s="1" t="s">
        <v>462</v>
      </c>
      <c r="N9" s="1" t="s">
        <v>462</v>
      </c>
      <c r="O9" s="1" t="s">
        <v>463</v>
      </c>
      <c r="P9" s="1" t="s">
        <v>464</v>
      </c>
      <c r="Q9" s="1" t="s">
        <v>512</v>
      </c>
      <c r="R9" s="1" t="s">
        <v>466</v>
      </c>
      <c r="S9" s="1" t="s">
        <v>467</v>
      </c>
      <c r="T9" s="1" t="s">
        <v>468</v>
      </c>
    </row>
    <row r="10" s="1" customFormat="1" spans="1:20">
      <c r="A10" s="3">
        <v>17258356801</v>
      </c>
      <c r="B10" s="1" t="s">
        <v>507</v>
      </c>
      <c r="C10" s="1" t="s">
        <v>513</v>
      </c>
      <c r="D10" s="1" t="s">
        <v>514</v>
      </c>
      <c r="E10" s="1" t="s">
        <v>54</v>
      </c>
      <c r="F10" s="1" t="s">
        <v>487</v>
      </c>
      <c r="G10" s="1" t="s">
        <v>458</v>
      </c>
      <c r="H10" s="1" t="s">
        <v>459</v>
      </c>
      <c r="I10" s="1" t="s">
        <v>515</v>
      </c>
      <c r="J10" s="1" t="s">
        <v>461</v>
      </c>
      <c r="K10" s="1" t="s">
        <v>515</v>
      </c>
      <c r="L10" s="1" t="s">
        <v>515</v>
      </c>
      <c r="M10" s="1" t="s">
        <v>462</v>
      </c>
      <c r="N10" s="1" t="s">
        <v>462</v>
      </c>
      <c r="O10" s="1" t="s">
        <v>463</v>
      </c>
      <c r="P10" s="1" t="s">
        <v>464</v>
      </c>
      <c r="Q10" s="1" t="s">
        <v>516</v>
      </c>
      <c r="R10" s="1" t="s">
        <v>466</v>
      </c>
      <c r="S10" s="1" t="s">
        <v>467</v>
      </c>
      <c r="T10" s="1" t="s">
        <v>468</v>
      </c>
    </row>
    <row r="11" s="1" customFormat="1" spans="1:20">
      <c r="A11" s="3">
        <v>17258632808</v>
      </c>
      <c r="B11" s="1" t="s">
        <v>507</v>
      </c>
      <c r="C11" s="1" t="s">
        <v>517</v>
      </c>
      <c r="D11" s="1" t="s">
        <v>479</v>
      </c>
      <c r="E11" s="1" t="s">
        <v>253</v>
      </c>
      <c r="F11" s="1" t="s">
        <v>518</v>
      </c>
      <c r="G11" s="1" t="s">
        <v>481</v>
      </c>
      <c r="H11" s="1" t="s">
        <v>459</v>
      </c>
      <c r="I11" s="1" t="s">
        <v>519</v>
      </c>
      <c r="J11" s="1" t="s">
        <v>461</v>
      </c>
      <c r="K11" s="1" t="s">
        <v>519</v>
      </c>
      <c r="L11" s="1" t="s">
        <v>519</v>
      </c>
      <c r="M11" s="1" t="s">
        <v>462</v>
      </c>
      <c r="N11" s="1" t="s">
        <v>462</v>
      </c>
      <c r="O11" s="1" t="s">
        <v>463</v>
      </c>
      <c r="P11" s="1" t="s">
        <v>464</v>
      </c>
      <c r="Q11" s="1" t="s">
        <v>520</v>
      </c>
      <c r="R11" s="1" t="s">
        <v>466</v>
      </c>
      <c r="S11" s="1" t="s">
        <v>467</v>
      </c>
      <c r="T11" s="1" t="s">
        <v>485</v>
      </c>
    </row>
    <row r="12" s="1" customFormat="1" spans="1:20">
      <c r="A12" s="3">
        <v>17263263446</v>
      </c>
      <c r="B12" s="1" t="s">
        <v>518</v>
      </c>
      <c r="C12" s="1" t="s">
        <v>521</v>
      </c>
      <c r="D12" s="1" t="s">
        <v>522</v>
      </c>
      <c r="E12" s="1" t="s">
        <v>523</v>
      </c>
      <c r="F12" s="1" t="s">
        <v>487</v>
      </c>
      <c r="G12" s="1" t="s">
        <v>458</v>
      </c>
      <c r="H12" s="1" t="s">
        <v>459</v>
      </c>
      <c r="I12" s="1" t="s">
        <v>524</v>
      </c>
      <c r="J12" s="1" t="s">
        <v>461</v>
      </c>
      <c r="K12" s="1" t="s">
        <v>524</v>
      </c>
      <c r="L12" s="1" t="s">
        <v>524</v>
      </c>
      <c r="M12" s="1" t="s">
        <v>462</v>
      </c>
      <c r="N12" s="1" t="s">
        <v>462</v>
      </c>
      <c r="O12" s="1" t="s">
        <v>463</v>
      </c>
      <c r="P12" s="1" t="s">
        <v>464</v>
      </c>
      <c r="Q12" s="1" t="s">
        <v>525</v>
      </c>
      <c r="R12" s="1" t="s">
        <v>466</v>
      </c>
      <c r="S12" s="1" t="s">
        <v>467</v>
      </c>
      <c r="T12" s="1" t="s">
        <v>468</v>
      </c>
    </row>
    <row r="13" s="1" customFormat="1" spans="1:20">
      <c r="A13" s="3">
        <v>17263356867</v>
      </c>
      <c r="B13" s="1" t="s">
        <v>518</v>
      </c>
      <c r="C13" s="1" t="s">
        <v>526</v>
      </c>
      <c r="D13" s="1" t="s">
        <v>527</v>
      </c>
      <c r="E13" s="1" t="s">
        <v>67</v>
      </c>
      <c r="F13" s="1" t="s">
        <v>518</v>
      </c>
      <c r="G13" s="1" t="s">
        <v>458</v>
      </c>
      <c r="H13" s="1" t="s">
        <v>459</v>
      </c>
      <c r="I13" s="1" t="s">
        <v>528</v>
      </c>
      <c r="J13" s="1" t="s">
        <v>461</v>
      </c>
      <c r="K13" s="1" t="s">
        <v>528</v>
      </c>
      <c r="L13" s="1" t="s">
        <v>528</v>
      </c>
      <c r="M13" s="1" t="s">
        <v>462</v>
      </c>
      <c r="N13" s="1" t="s">
        <v>462</v>
      </c>
      <c r="O13" s="1" t="s">
        <v>463</v>
      </c>
      <c r="P13" s="1" t="s">
        <v>464</v>
      </c>
      <c r="Q13" s="1" t="s">
        <v>529</v>
      </c>
      <c r="R13" s="1" t="s">
        <v>466</v>
      </c>
      <c r="S13" s="1" t="s">
        <v>467</v>
      </c>
      <c r="T13" s="1" t="s">
        <v>468</v>
      </c>
    </row>
    <row r="14" s="1" customFormat="1" spans="1:20">
      <c r="A14" s="3">
        <v>17263585663</v>
      </c>
      <c r="B14" s="1" t="s">
        <v>472</v>
      </c>
      <c r="C14" s="1" t="s">
        <v>530</v>
      </c>
      <c r="D14" s="1" t="s">
        <v>531</v>
      </c>
      <c r="E14" s="1" t="s">
        <v>532</v>
      </c>
      <c r="F14" s="1" t="s">
        <v>458</v>
      </c>
      <c r="G14" s="1" t="s">
        <v>498</v>
      </c>
      <c r="H14" s="1" t="s">
        <v>459</v>
      </c>
      <c r="I14" s="1" t="s">
        <v>533</v>
      </c>
      <c r="J14" s="1" t="s">
        <v>461</v>
      </c>
      <c r="K14" s="1" t="s">
        <v>533</v>
      </c>
      <c r="L14" s="1" t="s">
        <v>533</v>
      </c>
      <c r="M14" s="1" t="s">
        <v>462</v>
      </c>
      <c r="N14" s="1" t="s">
        <v>462</v>
      </c>
      <c r="O14" s="1" t="s">
        <v>463</v>
      </c>
      <c r="P14" s="1" t="s">
        <v>464</v>
      </c>
      <c r="Q14" s="1" t="s">
        <v>534</v>
      </c>
      <c r="R14" s="1" t="s">
        <v>466</v>
      </c>
      <c r="S14" s="1" t="s">
        <v>467</v>
      </c>
      <c r="T14" s="1" t="s">
        <v>468</v>
      </c>
    </row>
    <row r="15" s="1" customFormat="1" spans="1:20">
      <c r="A15" s="3">
        <v>17263793641</v>
      </c>
      <c r="B15" s="1" t="s">
        <v>472</v>
      </c>
      <c r="C15" s="1" t="s">
        <v>535</v>
      </c>
      <c r="D15" s="1" t="s">
        <v>522</v>
      </c>
      <c r="E15" s="1" t="s">
        <v>536</v>
      </c>
      <c r="F15" s="1" t="s">
        <v>487</v>
      </c>
      <c r="G15" s="1" t="s">
        <v>458</v>
      </c>
      <c r="H15" s="1" t="s">
        <v>459</v>
      </c>
      <c r="I15" s="1" t="s">
        <v>537</v>
      </c>
      <c r="J15" s="1" t="s">
        <v>461</v>
      </c>
      <c r="K15" s="1" t="s">
        <v>537</v>
      </c>
      <c r="L15" s="1" t="s">
        <v>537</v>
      </c>
      <c r="M15" s="1" t="s">
        <v>462</v>
      </c>
      <c r="N15" s="1" t="s">
        <v>462</v>
      </c>
      <c r="O15" s="1" t="s">
        <v>463</v>
      </c>
      <c r="P15" s="1" t="s">
        <v>464</v>
      </c>
      <c r="Q15" s="1" t="s">
        <v>538</v>
      </c>
      <c r="R15" s="1" t="s">
        <v>466</v>
      </c>
      <c r="S15" s="1" t="s">
        <v>467</v>
      </c>
      <c r="T15" s="1" t="s">
        <v>468</v>
      </c>
    </row>
    <row r="16" s="1" customFormat="1" spans="1:20">
      <c r="A16" s="3">
        <v>17265240070</v>
      </c>
      <c r="B16" s="1" t="s">
        <v>472</v>
      </c>
      <c r="C16" s="1" t="s">
        <v>539</v>
      </c>
      <c r="D16" s="1" t="s">
        <v>540</v>
      </c>
      <c r="E16" s="1" t="s">
        <v>262</v>
      </c>
      <c r="F16" s="1" t="s">
        <v>458</v>
      </c>
      <c r="G16" s="1" t="s">
        <v>481</v>
      </c>
      <c r="H16" s="1" t="s">
        <v>459</v>
      </c>
      <c r="I16" s="1" t="s">
        <v>541</v>
      </c>
      <c r="J16" s="1" t="s">
        <v>461</v>
      </c>
      <c r="K16" s="1" t="s">
        <v>541</v>
      </c>
      <c r="L16" s="1" t="s">
        <v>541</v>
      </c>
      <c r="M16" s="1" t="s">
        <v>462</v>
      </c>
      <c r="N16" s="1" t="s">
        <v>462</v>
      </c>
      <c r="O16" s="1" t="s">
        <v>463</v>
      </c>
      <c r="P16" s="1" t="s">
        <v>464</v>
      </c>
      <c r="Q16" s="1" t="s">
        <v>542</v>
      </c>
      <c r="R16" s="1" t="s">
        <v>466</v>
      </c>
      <c r="S16" s="1" t="s">
        <v>467</v>
      </c>
      <c r="T16" s="1" t="s">
        <v>468</v>
      </c>
    </row>
    <row r="17" s="1" customFormat="1" spans="1:20">
      <c r="A17" s="3">
        <v>17265241033</v>
      </c>
      <c r="B17" s="1" t="s">
        <v>472</v>
      </c>
      <c r="C17" s="1" t="s">
        <v>543</v>
      </c>
      <c r="D17" s="1" t="s">
        <v>544</v>
      </c>
      <c r="E17" s="1" t="s">
        <v>266</v>
      </c>
      <c r="F17" s="1" t="s">
        <v>458</v>
      </c>
      <c r="G17" s="1" t="s">
        <v>481</v>
      </c>
      <c r="H17" s="1" t="s">
        <v>459</v>
      </c>
      <c r="I17" s="1" t="s">
        <v>545</v>
      </c>
      <c r="J17" s="1" t="s">
        <v>461</v>
      </c>
      <c r="K17" s="1" t="s">
        <v>545</v>
      </c>
      <c r="L17" s="1" t="s">
        <v>545</v>
      </c>
      <c r="M17" s="1" t="s">
        <v>462</v>
      </c>
      <c r="N17" s="1" t="s">
        <v>462</v>
      </c>
      <c r="O17" s="1" t="s">
        <v>463</v>
      </c>
      <c r="P17" s="1" t="s">
        <v>464</v>
      </c>
      <c r="Q17" s="1" t="s">
        <v>546</v>
      </c>
      <c r="R17" s="1" t="s">
        <v>466</v>
      </c>
      <c r="S17" s="1" t="s">
        <v>467</v>
      </c>
      <c r="T17" s="1" t="s">
        <v>468</v>
      </c>
    </row>
    <row r="18" s="1" customFormat="1" spans="1:20">
      <c r="A18" s="3">
        <v>17265518714</v>
      </c>
      <c r="B18" s="1" t="s">
        <v>472</v>
      </c>
      <c r="C18" s="1" t="s">
        <v>547</v>
      </c>
      <c r="D18" s="1" t="s">
        <v>548</v>
      </c>
      <c r="E18" s="1" t="s">
        <v>271</v>
      </c>
      <c r="F18" s="1" t="s">
        <v>458</v>
      </c>
      <c r="G18" s="1" t="s">
        <v>481</v>
      </c>
      <c r="H18" s="1" t="s">
        <v>459</v>
      </c>
      <c r="I18" s="1" t="s">
        <v>549</v>
      </c>
      <c r="J18" s="1" t="s">
        <v>461</v>
      </c>
      <c r="K18" s="1" t="s">
        <v>549</v>
      </c>
      <c r="L18" s="1" t="s">
        <v>549</v>
      </c>
      <c r="M18" s="1" t="s">
        <v>462</v>
      </c>
      <c r="N18" s="1" t="s">
        <v>462</v>
      </c>
      <c r="O18" s="1" t="s">
        <v>463</v>
      </c>
      <c r="P18" s="1" t="s">
        <v>464</v>
      </c>
      <c r="Q18" s="1" t="s">
        <v>550</v>
      </c>
      <c r="R18" s="1" t="s">
        <v>466</v>
      </c>
      <c r="S18" s="1" t="s">
        <v>467</v>
      </c>
      <c r="T18" s="1" t="s">
        <v>468</v>
      </c>
    </row>
    <row r="19" s="1" customFormat="1" spans="1:20">
      <c r="A19" s="3">
        <v>17265664743</v>
      </c>
      <c r="B19" s="1" t="s">
        <v>457</v>
      </c>
      <c r="C19" s="1" t="s">
        <v>551</v>
      </c>
      <c r="D19" s="1" t="s">
        <v>552</v>
      </c>
      <c r="E19" s="1" t="s">
        <v>78</v>
      </c>
      <c r="F19" s="1" t="s">
        <v>487</v>
      </c>
      <c r="G19" s="1" t="s">
        <v>458</v>
      </c>
      <c r="H19" s="1" t="s">
        <v>459</v>
      </c>
      <c r="I19" s="1" t="s">
        <v>553</v>
      </c>
      <c r="J19" s="1" t="s">
        <v>461</v>
      </c>
      <c r="K19" s="1" t="s">
        <v>553</v>
      </c>
      <c r="L19" s="1" t="s">
        <v>553</v>
      </c>
      <c r="M19" s="1" t="s">
        <v>462</v>
      </c>
      <c r="N19" s="1" t="s">
        <v>462</v>
      </c>
      <c r="O19" s="1" t="s">
        <v>463</v>
      </c>
      <c r="P19" s="1" t="s">
        <v>464</v>
      </c>
      <c r="Q19" s="1" t="s">
        <v>554</v>
      </c>
      <c r="R19" s="1" t="s">
        <v>466</v>
      </c>
      <c r="S19" s="1" t="s">
        <v>467</v>
      </c>
      <c r="T19" s="1" t="s">
        <v>468</v>
      </c>
    </row>
    <row r="20" s="1" customFormat="1" spans="1:20">
      <c r="A20" s="3">
        <v>17265678259</v>
      </c>
      <c r="B20" s="1" t="s">
        <v>457</v>
      </c>
      <c r="C20" s="1" t="s">
        <v>555</v>
      </c>
      <c r="D20" s="1" t="s">
        <v>556</v>
      </c>
      <c r="E20" s="1" t="s">
        <v>83</v>
      </c>
      <c r="F20" s="1" t="s">
        <v>487</v>
      </c>
      <c r="G20" s="1" t="s">
        <v>458</v>
      </c>
      <c r="H20" s="1" t="s">
        <v>459</v>
      </c>
      <c r="I20" s="1" t="s">
        <v>557</v>
      </c>
      <c r="J20" s="1" t="s">
        <v>461</v>
      </c>
      <c r="K20" s="1" t="s">
        <v>557</v>
      </c>
      <c r="L20" s="1" t="s">
        <v>557</v>
      </c>
      <c r="M20" s="1" t="s">
        <v>462</v>
      </c>
      <c r="N20" s="1" t="s">
        <v>462</v>
      </c>
      <c r="O20" s="1" t="s">
        <v>463</v>
      </c>
      <c r="P20" s="1" t="s">
        <v>464</v>
      </c>
      <c r="Q20" s="1" t="s">
        <v>558</v>
      </c>
      <c r="R20" s="1" t="s">
        <v>466</v>
      </c>
      <c r="S20" s="1" t="s">
        <v>467</v>
      </c>
      <c r="T20" s="1" t="s">
        <v>468</v>
      </c>
    </row>
    <row r="21" s="1" customFormat="1" spans="1:20">
      <c r="A21" s="3">
        <v>17265721965</v>
      </c>
      <c r="B21" s="1" t="s">
        <v>457</v>
      </c>
      <c r="C21" s="1" t="s">
        <v>559</v>
      </c>
      <c r="D21" s="1" t="s">
        <v>560</v>
      </c>
      <c r="E21" s="1" t="s">
        <v>561</v>
      </c>
      <c r="F21" s="1" t="s">
        <v>481</v>
      </c>
      <c r="G21" s="1" t="s">
        <v>498</v>
      </c>
      <c r="H21" s="1" t="s">
        <v>459</v>
      </c>
      <c r="I21" s="1" t="s">
        <v>562</v>
      </c>
      <c r="J21" s="1" t="s">
        <v>461</v>
      </c>
      <c r="K21" s="1" t="s">
        <v>562</v>
      </c>
      <c r="L21" s="1" t="s">
        <v>562</v>
      </c>
      <c r="M21" s="1" t="s">
        <v>462</v>
      </c>
      <c r="N21" s="1" t="s">
        <v>462</v>
      </c>
      <c r="O21" s="1" t="s">
        <v>463</v>
      </c>
      <c r="P21" s="1" t="s">
        <v>464</v>
      </c>
      <c r="Q21" s="1" t="s">
        <v>563</v>
      </c>
      <c r="R21" s="1" t="s">
        <v>466</v>
      </c>
      <c r="S21" s="1" t="s">
        <v>467</v>
      </c>
      <c r="T21" s="1" t="s">
        <v>468</v>
      </c>
    </row>
    <row r="22" s="1" customFormat="1" spans="1:20">
      <c r="A22" s="3">
        <v>17270222813</v>
      </c>
      <c r="B22" s="1" t="s">
        <v>457</v>
      </c>
      <c r="C22" s="1" t="s">
        <v>564</v>
      </c>
      <c r="D22" s="1" t="s">
        <v>565</v>
      </c>
      <c r="E22" s="1" t="s">
        <v>566</v>
      </c>
      <c r="F22" s="1" t="s">
        <v>481</v>
      </c>
      <c r="G22" s="1" t="s">
        <v>498</v>
      </c>
      <c r="H22" s="1" t="s">
        <v>459</v>
      </c>
      <c r="I22" s="1" t="s">
        <v>567</v>
      </c>
      <c r="J22" s="1" t="s">
        <v>461</v>
      </c>
      <c r="K22" s="1" t="s">
        <v>567</v>
      </c>
      <c r="L22" s="1" t="s">
        <v>567</v>
      </c>
      <c r="M22" s="1" t="s">
        <v>462</v>
      </c>
      <c r="N22" s="1" t="s">
        <v>462</v>
      </c>
      <c r="O22" s="1" t="s">
        <v>463</v>
      </c>
      <c r="P22" s="1" t="s">
        <v>464</v>
      </c>
      <c r="Q22" s="1" t="s">
        <v>568</v>
      </c>
      <c r="R22" s="1" t="s">
        <v>466</v>
      </c>
      <c r="S22" s="1" t="s">
        <v>467</v>
      </c>
      <c r="T22" s="1" t="s">
        <v>468</v>
      </c>
    </row>
    <row r="23" s="1" customFormat="1" spans="1:20">
      <c r="A23" s="3">
        <v>17270864445</v>
      </c>
      <c r="B23" s="1" t="s">
        <v>457</v>
      </c>
      <c r="C23" s="1" t="s">
        <v>569</v>
      </c>
      <c r="D23" s="1" t="s">
        <v>531</v>
      </c>
      <c r="E23" s="1" t="s">
        <v>570</v>
      </c>
      <c r="F23" s="1" t="s">
        <v>487</v>
      </c>
      <c r="G23" s="1" t="s">
        <v>458</v>
      </c>
      <c r="H23" s="1" t="s">
        <v>459</v>
      </c>
      <c r="I23" s="1" t="s">
        <v>571</v>
      </c>
      <c r="J23" s="1" t="s">
        <v>461</v>
      </c>
      <c r="K23" s="1" t="s">
        <v>571</v>
      </c>
      <c r="L23" s="1" t="s">
        <v>571</v>
      </c>
      <c r="M23" s="1" t="s">
        <v>462</v>
      </c>
      <c r="N23" s="1" t="s">
        <v>462</v>
      </c>
      <c r="O23" s="1" t="s">
        <v>463</v>
      </c>
      <c r="P23" s="1" t="s">
        <v>464</v>
      </c>
      <c r="Q23" s="1" t="s">
        <v>572</v>
      </c>
      <c r="R23" s="1" t="s">
        <v>466</v>
      </c>
      <c r="S23" s="1" t="s">
        <v>467</v>
      </c>
      <c r="T23" s="1" t="s">
        <v>468</v>
      </c>
    </row>
    <row r="24" s="1" customFormat="1" spans="1:20">
      <c r="A24" s="3">
        <v>17271349248</v>
      </c>
      <c r="B24" s="1" t="s">
        <v>457</v>
      </c>
      <c r="C24" s="1" t="s">
        <v>573</v>
      </c>
      <c r="D24" s="1" t="s">
        <v>531</v>
      </c>
      <c r="E24" s="1" t="s">
        <v>574</v>
      </c>
      <c r="F24" s="1" t="s">
        <v>487</v>
      </c>
      <c r="G24" s="1" t="s">
        <v>458</v>
      </c>
      <c r="H24" s="1" t="s">
        <v>459</v>
      </c>
      <c r="I24" s="1" t="s">
        <v>571</v>
      </c>
      <c r="J24" s="1" t="s">
        <v>461</v>
      </c>
      <c r="K24" s="1" t="s">
        <v>571</v>
      </c>
      <c r="L24" s="1" t="s">
        <v>571</v>
      </c>
      <c r="M24" s="1" t="s">
        <v>462</v>
      </c>
      <c r="N24" s="1" t="s">
        <v>462</v>
      </c>
      <c r="O24" s="1" t="s">
        <v>463</v>
      </c>
      <c r="P24" s="1" t="s">
        <v>464</v>
      </c>
      <c r="Q24" s="1" t="s">
        <v>575</v>
      </c>
      <c r="R24" s="1" t="s">
        <v>466</v>
      </c>
      <c r="S24" s="1" t="s">
        <v>467</v>
      </c>
      <c r="T24" s="1" t="s">
        <v>468</v>
      </c>
    </row>
    <row r="25" s="1" customFormat="1" spans="1:20">
      <c r="A25" s="3">
        <v>17271730944</v>
      </c>
      <c r="B25" s="1" t="s">
        <v>457</v>
      </c>
      <c r="C25" s="1" t="s">
        <v>576</v>
      </c>
      <c r="D25" s="1" t="s">
        <v>577</v>
      </c>
      <c r="E25" s="1" t="s">
        <v>273</v>
      </c>
      <c r="F25" s="1" t="s">
        <v>487</v>
      </c>
      <c r="G25" s="1" t="s">
        <v>481</v>
      </c>
      <c r="H25" s="1" t="s">
        <v>459</v>
      </c>
      <c r="I25" s="1" t="s">
        <v>578</v>
      </c>
      <c r="J25" s="1" t="s">
        <v>461</v>
      </c>
      <c r="K25" s="1" t="s">
        <v>578</v>
      </c>
      <c r="L25" s="1" t="s">
        <v>578</v>
      </c>
      <c r="M25" s="1" t="s">
        <v>462</v>
      </c>
      <c r="N25" s="1" t="s">
        <v>462</v>
      </c>
      <c r="O25" s="1" t="s">
        <v>463</v>
      </c>
      <c r="P25" s="1" t="s">
        <v>464</v>
      </c>
      <c r="Q25" s="1" t="s">
        <v>579</v>
      </c>
      <c r="R25" s="1" t="s">
        <v>466</v>
      </c>
      <c r="S25" s="1" t="s">
        <v>467</v>
      </c>
      <c r="T25" s="1" t="s">
        <v>468</v>
      </c>
    </row>
    <row r="26" s="1" customFormat="1" spans="1:20">
      <c r="A26" s="3">
        <v>17271805364</v>
      </c>
      <c r="B26" s="1" t="s">
        <v>457</v>
      </c>
      <c r="C26" s="1" t="s">
        <v>580</v>
      </c>
      <c r="D26" s="1" t="s">
        <v>581</v>
      </c>
      <c r="E26" s="1" t="s">
        <v>104</v>
      </c>
      <c r="F26" s="1" t="s">
        <v>487</v>
      </c>
      <c r="G26" s="1" t="s">
        <v>458</v>
      </c>
      <c r="H26" s="1" t="s">
        <v>459</v>
      </c>
      <c r="I26" s="1" t="s">
        <v>582</v>
      </c>
      <c r="J26" s="1" t="s">
        <v>461</v>
      </c>
      <c r="K26" s="1" t="s">
        <v>582</v>
      </c>
      <c r="L26" s="1" t="s">
        <v>582</v>
      </c>
      <c r="M26" s="1" t="s">
        <v>462</v>
      </c>
      <c r="N26" s="1" t="s">
        <v>462</v>
      </c>
      <c r="O26" s="1" t="s">
        <v>463</v>
      </c>
      <c r="P26" s="1" t="s">
        <v>464</v>
      </c>
      <c r="Q26" s="1" t="s">
        <v>583</v>
      </c>
      <c r="R26" s="1" t="s">
        <v>466</v>
      </c>
      <c r="S26" s="1" t="s">
        <v>467</v>
      </c>
      <c r="T26" s="1" t="s">
        <v>468</v>
      </c>
    </row>
    <row r="27" s="1" customFormat="1" spans="1:20">
      <c r="A27" s="3">
        <v>17271927969</v>
      </c>
      <c r="B27" s="1" t="s">
        <v>457</v>
      </c>
      <c r="C27" s="1" t="s">
        <v>584</v>
      </c>
      <c r="D27" s="1" t="s">
        <v>585</v>
      </c>
      <c r="E27" s="1" t="s">
        <v>378</v>
      </c>
      <c r="F27" s="1" t="s">
        <v>481</v>
      </c>
      <c r="G27" s="1" t="s">
        <v>498</v>
      </c>
      <c r="H27" s="1" t="s">
        <v>459</v>
      </c>
      <c r="I27" s="1" t="s">
        <v>586</v>
      </c>
      <c r="J27" s="1" t="s">
        <v>461</v>
      </c>
      <c r="K27" s="1" t="s">
        <v>586</v>
      </c>
      <c r="L27" s="1" t="s">
        <v>586</v>
      </c>
      <c r="M27" s="1" t="s">
        <v>462</v>
      </c>
      <c r="N27" s="1" t="s">
        <v>462</v>
      </c>
      <c r="O27" s="1" t="s">
        <v>463</v>
      </c>
      <c r="P27" s="1" t="s">
        <v>464</v>
      </c>
      <c r="Q27" s="1" t="s">
        <v>587</v>
      </c>
      <c r="R27" s="1" t="s">
        <v>466</v>
      </c>
      <c r="S27" s="1" t="s">
        <v>467</v>
      </c>
      <c r="T27" s="1" t="s">
        <v>468</v>
      </c>
    </row>
    <row r="28" s="1" customFormat="1" spans="1:20">
      <c r="A28" s="3">
        <v>17272095366</v>
      </c>
      <c r="B28" s="1" t="s">
        <v>457</v>
      </c>
      <c r="C28" s="1" t="s">
        <v>588</v>
      </c>
      <c r="D28" s="1" t="s">
        <v>589</v>
      </c>
      <c r="E28" s="1" t="s">
        <v>275</v>
      </c>
      <c r="F28" s="1" t="s">
        <v>458</v>
      </c>
      <c r="G28" s="1" t="s">
        <v>481</v>
      </c>
      <c r="H28" s="1" t="s">
        <v>459</v>
      </c>
      <c r="I28" s="1" t="s">
        <v>590</v>
      </c>
      <c r="J28" s="1" t="s">
        <v>461</v>
      </c>
      <c r="K28" s="1" t="s">
        <v>590</v>
      </c>
      <c r="L28" s="1" t="s">
        <v>590</v>
      </c>
      <c r="M28" s="1" t="s">
        <v>462</v>
      </c>
      <c r="N28" s="1" t="s">
        <v>462</v>
      </c>
      <c r="O28" s="1" t="s">
        <v>463</v>
      </c>
      <c r="P28" s="1" t="s">
        <v>464</v>
      </c>
      <c r="Q28" s="1" t="s">
        <v>591</v>
      </c>
      <c r="R28" s="1" t="s">
        <v>466</v>
      </c>
      <c r="S28" s="1" t="s">
        <v>467</v>
      </c>
      <c r="T28" s="1" t="s">
        <v>468</v>
      </c>
    </row>
    <row r="29" s="1" customFormat="1" spans="1:20">
      <c r="A29" s="3">
        <v>17272166564</v>
      </c>
      <c r="B29" s="1" t="s">
        <v>457</v>
      </c>
      <c r="C29" s="1" t="s">
        <v>592</v>
      </c>
      <c r="D29" s="1" t="s">
        <v>531</v>
      </c>
      <c r="E29" s="1" t="s">
        <v>593</v>
      </c>
      <c r="F29" s="1" t="s">
        <v>487</v>
      </c>
      <c r="G29" s="1" t="s">
        <v>458</v>
      </c>
      <c r="H29" s="1" t="s">
        <v>459</v>
      </c>
      <c r="I29" s="1" t="s">
        <v>571</v>
      </c>
      <c r="J29" s="1" t="s">
        <v>461</v>
      </c>
      <c r="K29" s="1" t="s">
        <v>571</v>
      </c>
      <c r="L29" s="1" t="s">
        <v>571</v>
      </c>
      <c r="M29" s="1" t="s">
        <v>462</v>
      </c>
      <c r="N29" s="1" t="s">
        <v>462</v>
      </c>
      <c r="O29" s="1" t="s">
        <v>463</v>
      </c>
      <c r="P29" s="1" t="s">
        <v>464</v>
      </c>
      <c r="Q29" s="1" t="s">
        <v>594</v>
      </c>
      <c r="R29" s="1" t="s">
        <v>466</v>
      </c>
      <c r="S29" s="1" t="s">
        <v>467</v>
      </c>
      <c r="T29" s="1" t="s">
        <v>468</v>
      </c>
    </row>
    <row r="30" s="1" customFormat="1" spans="1:20">
      <c r="A30" s="3">
        <v>17272187475</v>
      </c>
      <c r="B30" s="1" t="s">
        <v>457</v>
      </c>
      <c r="C30" s="1" t="s">
        <v>595</v>
      </c>
      <c r="D30" s="1" t="s">
        <v>596</v>
      </c>
      <c r="E30" s="1" t="s">
        <v>597</v>
      </c>
      <c r="F30" s="1" t="s">
        <v>487</v>
      </c>
      <c r="G30" s="1" t="s">
        <v>458</v>
      </c>
      <c r="H30" s="1" t="s">
        <v>459</v>
      </c>
      <c r="I30" s="1" t="s">
        <v>598</v>
      </c>
      <c r="J30" s="1" t="s">
        <v>461</v>
      </c>
      <c r="K30" s="1" t="s">
        <v>598</v>
      </c>
      <c r="L30" s="1" t="s">
        <v>598</v>
      </c>
      <c r="M30" s="1" t="s">
        <v>462</v>
      </c>
      <c r="N30" s="1" t="s">
        <v>462</v>
      </c>
      <c r="O30" s="1" t="s">
        <v>463</v>
      </c>
      <c r="P30" s="1" t="s">
        <v>464</v>
      </c>
      <c r="Q30" s="1" t="s">
        <v>599</v>
      </c>
      <c r="R30" s="1" t="s">
        <v>466</v>
      </c>
      <c r="S30" s="1" t="s">
        <v>467</v>
      </c>
      <c r="T30" s="1" t="s">
        <v>468</v>
      </c>
    </row>
    <row r="31" s="1" customFormat="1" spans="1:20">
      <c r="A31" s="3">
        <v>17272295097</v>
      </c>
      <c r="B31" s="1" t="s">
        <v>487</v>
      </c>
      <c r="C31" s="1" t="s">
        <v>600</v>
      </c>
      <c r="D31" s="1" t="s">
        <v>531</v>
      </c>
      <c r="E31" s="1" t="s">
        <v>601</v>
      </c>
      <c r="F31" s="1" t="s">
        <v>487</v>
      </c>
      <c r="G31" s="1" t="s">
        <v>458</v>
      </c>
      <c r="H31" s="1" t="s">
        <v>459</v>
      </c>
      <c r="I31" s="1" t="s">
        <v>571</v>
      </c>
      <c r="J31" s="1" t="s">
        <v>461</v>
      </c>
      <c r="K31" s="1" t="s">
        <v>571</v>
      </c>
      <c r="L31" s="1" t="s">
        <v>571</v>
      </c>
      <c r="M31" s="1" t="s">
        <v>462</v>
      </c>
      <c r="N31" s="1" t="s">
        <v>462</v>
      </c>
      <c r="O31" s="1" t="s">
        <v>463</v>
      </c>
      <c r="P31" s="1" t="s">
        <v>464</v>
      </c>
      <c r="Q31" s="1" t="s">
        <v>602</v>
      </c>
      <c r="R31" s="1" t="s">
        <v>466</v>
      </c>
      <c r="S31" s="1" t="s">
        <v>467</v>
      </c>
      <c r="T31" s="1" t="s">
        <v>468</v>
      </c>
    </row>
    <row r="32" s="1" customFormat="1" spans="1:20">
      <c r="A32" s="3">
        <v>17272402444</v>
      </c>
      <c r="B32" s="1" t="s">
        <v>487</v>
      </c>
      <c r="C32" s="1" t="s">
        <v>603</v>
      </c>
      <c r="D32" s="1" t="s">
        <v>531</v>
      </c>
      <c r="E32" s="1" t="s">
        <v>604</v>
      </c>
      <c r="F32" s="1" t="s">
        <v>487</v>
      </c>
      <c r="G32" s="1" t="s">
        <v>458</v>
      </c>
      <c r="H32" s="1" t="s">
        <v>459</v>
      </c>
      <c r="I32" s="1" t="s">
        <v>571</v>
      </c>
      <c r="J32" s="1" t="s">
        <v>461</v>
      </c>
      <c r="K32" s="1" t="s">
        <v>571</v>
      </c>
      <c r="L32" s="1" t="s">
        <v>571</v>
      </c>
      <c r="M32" s="1" t="s">
        <v>462</v>
      </c>
      <c r="N32" s="1" t="s">
        <v>462</v>
      </c>
      <c r="O32" s="1" t="s">
        <v>463</v>
      </c>
      <c r="P32" s="1" t="s">
        <v>464</v>
      </c>
      <c r="Q32" s="1" t="s">
        <v>605</v>
      </c>
      <c r="R32" s="1" t="s">
        <v>466</v>
      </c>
      <c r="S32" s="1" t="s">
        <v>467</v>
      </c>
      <c r="T32" s="1" t="s">
        <v>468</v>
      </c>
    </row>
    <row r="33" s="1" customFormat="1" spans="1:20">
      <c r="A33" s="3">
        <v>17272445655</v>
      </c>
      <c r="B33" s="1" t="s">
        <v>487</v>
      </c>
      <c r="C33" s="1" t="s">
        <v>606</v>
      </c>
      <c r="D33" s="1" t="s">
        <v>531</v>
      </c>
      <c r="E33" s="1" t="s">
        <v>607</v>
      </c>
      <c r="F33" s="1" t="s">
        <v>487</v>
      </c>
      <c r="G33" s="1" t="s">
        <v>458</v>
      </c>
      <c r="H33" s="1" t="s">
        <v>459</v>
      </c>
      <c r="I33" s="1" t="s">
        <v>571</v>
      </c>
      <c r="J33" s="1" t="s">
        <v>461</v>
      </c>
      <c r="K33" s="1" t="s">
        <v>571</v>
      </c>
      <c r="L33" s="1" t="s">
        <v>571</v>
      </c>
      <c r="M33" s="1" t="s">
        <v>462</v>
      </c>
      <c r="N33" s="1" t="s">
        <v>462</v>
      </c>
      <c r="O33" s="1" t="s">
        <v>463</v>
      </c>
      <c r="P33" s="1" t="s">
        <v>464</v>
      </c>
      <c r="Q33" s="1" t="s">
        <v>608</v>
      </c>
      <c r="R33" s="1" t="s">
        <v>466</v>
      </c>
      <c r="S33" s="1" t="s">
        <v>467</v>
      </c>
      <c r="T33" s="1" t="s">
        <v>468</v>
      </c>
    </row>
    <row r="34" s="1" customFormat="1" spans="1:20">
      <c r="A34" s="3">
        <v>17272471916</v>
      </c>
      <c r="B34" s="1" t="s">
        <v>487</v>
      </c>
      <c r="C34" s="1" t="s">
        <v>609</v>
      </c>
      <c r="D34" s="1" t="s">
        <v>531</v>
      </c>
      <c r="E34" s="1" t="s">
        <v>610</v>
      </c>
      <c r="F34" s="1" t="s">
        <v>487</v>
      </c>
      <c r="G34" s="1" t="s">
        <v>458</v>
      </c>
      <c r="H34" s="1" t="s">
        <v>459</v>
      </c>
      <c r="I34" s="1" t="s">
        <v>571</v>
      </c>
      <c r="J34" s="1" t="s">
        <v>461</v>
      </c>
      <c r="K34" s="1" t="s">
        <v>571</v>
      </c>
      <c r="L34" s="1" t="s">
        <v>571</v>
      </c>
      <c r="M34" s="1" t="s">
        <v>462</v>
      </c>
      <c r="N34" s="1" t="s">
        <v>462</v>
      </c>
      <c r="O34" s="1" t="s">
        <v>463</v>
      </c>
      <c r="P34" s="1" t="s">
        <v>464</v>
      </c>
      <c r="Q34" s="1" t="s">
        <v>611</v>
      </c>
      <c r="R34" s="1" t="s">
        <v>466</v>
      </c>
      <c r="S34" s="1" t="s">
        <v>467</v>
      </c>
      <c r="T34" s="1" t="s">
        <v>468</v>
      </c>
    </row>
    <row r="35" s="1" customFormat="1" spans="1:20">
      <c r="A35" s="3">
        <v>17272798324</v>
      </c>
      <c r="B35" s="1" t="s">
        <v>487</v>
      </c>
      <c r="C35" s="1" t="s">
        <v>612</v>
      </c>
      <c r="D35" s="1" t="s">
        <v>613</v>
      </c>
      <c r="E35" s="1" t="s">
        <v>614</v>
      </c>
      <c r="F35" s="1" t="s">
        <v>487</v>
      </c>
      <c r="G35" s="1" t="s">
        <v>458</v>
      </c>
      <c r="H35" s="1" t="s">
        <v>459</v>
      </c>
      <c r="I35" s="1" t="s">
        <v>615</v>
      </c>
      <c r="J35" s="1" t="s">
        <v>461</v>
      </c>
      <c r="K35" s="1" t="s">
        <v>615</v>
      </c>
      <c r="L35" s="1" t="s">
        <v>615</v>
      </c>
      <c r="M35" s="1" t="s">
        <v>462</v>
      </c>
      <c r="N35" s="1" t="s">
        <v>462</v>
      </c>
      <c r="O35" s="1" t="s">
        <v>463</v>
      </c>
      <c r="P35" s="1" t="s">
        <v>464</v>
      </c>
      <c r="Q35" s="1" t="s">
        <v>616</v>
      </c>
      <c r="R35" s="1" t="s">
        <v>466</v>
      </c>
      <c r="S35" s="1" t="s">
        <v>467</v>
      </c>
      <c r="T35" s="1" t="s">
        <v>468</v>
      </c>
    </row>
    <row r="36" s="1" customFormat="1" spans="1:20">
      <c r="A36" s="3">
        <v>17272837378</v>
      </c>
      <c r="B36" s="1" t="s">
        <v>487</v>
      </c>
      <c r="C36" s="1" t="s">
        <v>617</v>
      </c>
      <c r="D36" s="1" t="s">
        <v>552</v>
      </c>
      <c r="E36" s="1" t="s">
        <v>127</v>
      </c>
      <c r="F36" s="1" t="s">
        <v>487</v>
      </c>
      <c r="G36" s="1" t="s">
        <v>458</v>
      </c>
      <c r="H36" s="1" t="s">
        <v>459</v>
      </c>
      <c r="I36" s="1" t="s">
        <v>553</v>
      </c>
      <c r="J36" s="1" t="s">
        <v>461</v>
      </c>
      <c r="K36" s="1" t="s">
        <v>553</v>
      </c>
      <c r="L36" s="1" t="s">
        <v>553</v>
      </c>
      <c r="M36" s="1" t="s">
        <v>462</v>
      </c>
      <c r="N36" s="1" t="s">
        <v>462</v>
      </c>
      <c r="O36" s="1" t="s">
        <v>463</v>
      </c>
      <c r="P36" s="1" t="s">
        <v>464</v>
      </c>
      <c r="Q36" s="1" t="s">
        <v>618</v>
      </c>
      <c r="R36" s="1" t="s">
        <v>466</v>
      </c>
      <c r="S36" s="1" t="s">
        <v>467</v>
      </c>
      <c r="T36" s="1" t="s">
        <v>468</v>
      </c>
    </row>
    <row r="37" s="1" customFormat="1" spans="1:20">
      <c r="A37" s="3">
        <v>17273097061</v>
      </c>
      <c r="B37" s="1" t="s">
        <v>487</v>
      </c>
      <c r="C37" s="1" t="s">
        <v>619</v>
      </c>
      <c r="D37" s="1" t="s">
        <v>531</v>
      </c>
      <c r="E37" s="1" t="s">
        <v>620</v>
      </c>
      <c r="F37" s="1" t="s">
        <v>487</v>
      </c>
      <c r="G37" s="1" t="s">
        <v>458</v>
      </c>
      <c r="H37" s="1" t="s">
        <v>459</v>
      </c>
      <c r="I37" s="1" t="s">
        <v>621</v>
      </c>
      <c r="J37" s="1" t="s">
        <v>461</v>
      </c>
      <c r="K37" s="1" t="s">
        <v>621</v>
      </c>
      <c r="L37" s="1" t="s">
        <v>621</v>
      </c>
      <c r="M37" s="1" t="s">
        <v>462</v>
      </c>
      <c r="N37" s="1" t="s">
        <v>462</v>
      </c>
      <c r="O37" s="1" t="s">
        <v>463</v>
      </c>
      <c r="P37" s="1" t="s">
        <v>464</v>
      </c>
      <c r="Q37" s="1" t="s">
        <v>622</v>
      </c>
      <c r="R37" s="1" t="s">
        <v>466</v>
      </c>
      <c r="S37" s="1" t="s">
        <v>467</v>
      </c>
      <c r="T37" s="1" t="s">
        <v>468</v>
      </c>
    </row>
    <row r="38" s="1" customFormat="1" spans="1:20">
      <c r="A38" s="3">
        <v>17273133745</v>
      </c>
      <c r="B38" s="1" t="s">
        <v>487</v>
      </c>
      <c r="C38" s="1" t="s">
        <v>623</v>
      </c>
      <c r="D38" s="1" t="s">
        <v>624</v>
      </c>
      <c r="E38" s="1" t="s">
        <v>143</v>
      </c>
      <c r="F38" s="1" t="s">
        <v>487</v>
      </c>
      <c r="G38" s="1" t="s">
        <v>458</v>
      </c>
      <c r="H38" s="1" t="s">
        <v>459</v>
      </c>
      <c r="I38" s="1" t="s">
        <v>625</v>
      </c>
      <c r="J38" s="1" t="s">
        <v>461</v>
      </c>
      <c r="K38" s="1" t="s">
        <v>625</v>
      </c>
      <c r="L38" s="1" t="s">
        <v>625</v>
      </c>
      <c r="M38" s="1" t="s">
        <v>462</v>
      </c>
      <c r="N38" s="1" t="s">
        <v>462</v>
      </c>
      <c r="O38" s="1" t="s">
        <v>463</v>
      </c>
      <c r="P38" s="1" t="s">
        <v>464</v>
      </c>
      <c r="Q38" s="1" t="s">
        <v>626</v>
      </c>
      <c r="R38" s="1" t="s">
        <v>466</v>
      </c>
      <c r="S38" s="1" t="s">
        <v>467</v>
      </c>
      <c r="T38" s="1" t="s">
        <v>468</v>
      </c>
    </row>
    <row r="39" s="1" customFormat="1" spans="1:20">
      <c r="A39" s="3">
        <v>17273139894</v>
      </c>
      <c r="B39" s="1" t="s">
        <v>487</v>
      </c>
      <c r="C39" s="1" t="s">
        <v>627</v>
      </c>
      <c r="D39" s="1" t="s">
        <v>628</v>
      </c>
      <c r="E39" s="1" t="s">
        <v>147</v>
      </c>
      <c r="F39" s="1" t="s">
        <v>487</v>
      </c>
      <c r="G39" s="1" t="s">
        <v>458</v>
      </c>
      <c r="H39" s="1" t="s">
        <v>459</v>
      </c>
      <c r="I39" s="1" t="s">
        <v>629</v>
      </c>
      <c r="J39" s="1" t="s">
        <v>461</v>
      </c>
      <c r="K39" s="1" t="s">
        <v>629</v>
      </c>
      <c r="L39" s="1" t="s">
        <v>629</v>
      </c>
      <c r="M39" s="1" t="s">
        <v>462</v>
      </c>
      <c r="N39" s="1" t="s">
        <v>462</v>
      </c>
      <c r="O39" s="1" t="s">
        <v>463</v>
      </c>
      <c r="P39" s="1" t="s">
        <v>464</v>
      </c>
      <c r="Q39" s="1" t="s">
        <v>630</v>
      </c>
      <c r="R39" s="1" t="s">
        <v>466</v>
      </c>
      <c r="S39" s="1" t="s">
        <v>467</v>
      </c>
      <c r="T39" s="1" t="s">
        <v>468</v>
      </c>
    </row>
    <row r="40" s="1" customFormat="1" spans="1:20">
      <c r="A40" s="3">
        <v>17273426797</v>
      </c>
      <c r="B40" s="1" t="s">
        <v>487</v>
      </c>
      <c r="C40" s="1" t="s">
        <v>631</v>
      </c>
      <c r="D40" s="1" t="s">
        <v>531</v>
      </c>
      <c r="E40" s="1" t="s">
        <v>632</v>
      </c>
      <c r="F40" s="1" t="s">
        <v>487</v>
      </c>
      <c r="G40" s="1" t="s">
        <v>458</v>
      </c>
      <c r="H40" s="1" t="s">
        <v>459</v>
      </c>
      <c r="I40" s="1" t="s">
        <v>621</v>
      </c>
      <c r="J40" s="1" t="s">
        <v>461</v>
      </c>
      <c r="K40" s="1" t="s">
        <v>621</v>
      </c>
      <c r="L40" s="1" t="s">
        <v>621</v>
      </c>
      <c r="M40" s="1" t="s">
        <v>462</v>
      </c>
      <c r="N40" s="1" t="s">
        <v>462</v>
      </c>
      <c r="O40" s="1" t="s">
        <v>463</v>
      </c>
      <c r="P40" s="1" t="s">
        <v>464</v>
      </c>
      <c r="Q40" s="1" t="s">
        <v>633</v>
      </c>
      <c r="R40" s="1" t="s">
        <v>466</v>
      </c>
      <c r="S40" s="1" t="s">
        <v>467</v>
      </c>
      <c r="T40" s="1" t="s">
        <v>468</v>
      </c>
    </row>
    <row r="41" s="1" customFormat="1" spans="1:20">
      <c r="A41" s="3">
        <v>17273483461</v>
      </c>
      <c r="B41" s="1" t="s">
        <v>487</v>
      </c>
      <c r="C41" s="1" t="s">
        <v>634</v>
      </c>
      <c r="D41" s="1" t="s">
        <v>531</v>
      </c>
      <c r="E41" s="1" t="s">
        <v>635</v>
      </c>
      <c r="F41" s="1" t="s">
        <v>487</v>
      </c>
      <c r="G41" s="1" t="s">
        <v>458</v>
      </c>
      <c r="H41" s="1" t="s">
        <v>459</v>
      </c>
      <c r="I41" s="1" t="s">
        <v>636</v>
      </c>
      <c r="J41" s="1" t="s">
        <v>461</v>
      </c>
      <c r="K41" s="1" t="s">
        <v>636</v>
      </c>
      <c r="L41" s="1" t="s">
        <v>636</v>
      </c>
      <c r="M41" s="1" t="s">
        <v>462</v>
      </c>
      <c r="N41" s="1" t="s">
        <v>462</v>
      </c>
      <c r="O41" s="1" t="s">
        <v>463</v>
      </c>
      <c r="P41" s="1" t="s">
        <v>464</v>
      </c>
      <c r="Q41" s="1" t="s">
        <v>637</v>
      </c>
      <c r="R41" s="1" t="s">
        <v>466</v>
      </c>
      <c r="S41" s="1" t="s">
        <v>467</v>
      </c>
      <c r="T41" s="1" t="s">
        <v>468</v>
      </c>
    </row>
    <row r="42" s="1" customFormat="1" spans="1:20">
      <c r="A42" s="3">
        <v>17273415858</v>
      </c>
      <c r="B42" s="1" t="s">
        <v>487</v>
      </c>
      <c r="C42" s="1" t="s">
        <v>638</v>
      </c>
      <c r="D42" s="1" t="s">
        <v>531</v>
      </c>
      <c r="E42" s="1" t="s">
        <v>639</v>
      </c>
      <c r="F42" s="1" t="s">
        <v>487</v>
      </c>
      <c r="G42" s="1" t="s">
        <v>458</v>
      </c>
      <c r="H42" s="1" t="s">
        <v>459</v>
      </c>
      <c r="I42" s="1" t="s">
        <v>621</v>
      </c>
      <c r="J42" s="1" t="s">
        <v>461</v>
      </c>
      <c r="K42" s="1" t="s">
        <v>621</v>
      </c>
      <c r="L42" s="1" t="s">
        <v>621</v>
      </c>
      <c r="M42" s="1" t="s">
        <v>462</v>
      </c>
      <c r="N42" s="1" t="s">
        <v>462</v>
      </c>
      <c r="O42" s="1" t="s">
        <v>463</v>
      </c>
      <c r="P42" s="1" t="s">
        <v>464</v>
      </c>
      <c r="Q42" s="1" t="s">
        <v>640</v>
      </c>
      <c r="R42" s="1" t="s">
        <v>466</v>
      </c>
      <c r="S42" s="1" t="s">
        <v>467</v>
      </c>
      <c r="T42" s="1" t="s">
        <v>468</v>
      </c>
    </row>
    <row r="43" s="1" customFormat="1" spans="1:20">
      <c r="A43" s="3">
        <v>17273572974</v>
      </c>
      <c r="B43" s="1" t="s">
        <v>487</v>
      </c>
      <c r="C43" s="1" t="s">
        <v>641</v>
      </c>
      <c r="D43" s="1" t="s">
        <v>642</v>
      </c>
      <c r="E43" s="1" t="s">
        <v>164</v>
      </c>
      <c r="F43" s="1" t="s">
        <v>487</v>
      </c>
      <c r="G43" s="1" t="s">
        <v>458</v>
      </c>
      <c r="H43" s="1" t="s">
        <v>459</v>
      </c>
      <c r="I43" s="1" t="s">
        <v>643</v>
      </c>
      <c r="J43" s="1" t="s">
        <v>461</v>
      </c>
      <c r="K43" s="1" t="s">
        <v>643</v>
      </c>
      <c r="L43" s="1" t="s">
        <v>643</v>
      </c>
      <c r="M43" s="1" t="s">
        <v>462</v>
      </c>
      <c r="N43" s="1" t="s">
        <v>462</v>
      </c>
      <c r="O43" s="1" t="s">
        <v>463</v>
      </c>
      <c r="P43" s="1" t="s">
        <v>464</v>
      </c>
      <c r="Q43" s="1" t="s">
        <v>644</v>
      </c>
      <c r="R43" s="1" t="s">
        <v>466</v>
      </c>
      <c r="S43" s="1" t="s">
        <v>467</v>
      </c>
      <c r="T43" s="1" t="s">
        <v>468</v>
      </c>
    </row>
    <row r="44" s="1" customFormat="1" spans="1:20">
      <c r="A44" s="3">
        <v>17273609001</v>
      </c>
      <c r="B44" s="1" t="s">
        <v>487</v>
      </c>
      <c r="C44" s="1" t="s">
        <v>645</v>
      </c>
      <c r="D44" s="1" t="s">
        <v>646</v>
      </c>
      <c r="E44" s="1" t="s">
        <v>169</v>
      </c>
      <c r="F44" s="1" t="s">
        <v>487</v>
      </c>
      <c r="G44" s="1" t="s">
        <v>458</v>
      </c>
      <c r="H44" s="1" t="s">
        <v>459</v>
      </c>
      <c r="I44" s="1" t="s">
        <v>647</v>
      </c>
      <c r="J44" s="1" t="s">
        <v>461</v>
      </c>
      <c r="K44" s="1" t="s">
        <v>647</v>
      </c>
      <c r="L44" s="1" t="s">
        <v>647</v>
      </c>
      <c r="M44" s="1" t="s">
        <v>462</v>
      </c>
      <c r="N44" s="1" t="s">
        <v>462</v>
      </c>
      <c r="O44" s="1" t="s">
        <v>463</v>
      </c>
      <c r="P44" s="1" t="s">
        <v>464</v>
      </c>
      <c r="Q44" s="1" t="s">
        <v>648</v>
      </c>
      <c r="R44" s="1" t="s">
        <v>466</v>
      </c>
      <c r="S44" s="1" t="s">
        <v>467</v>
      </c>
      <c r="T44" s="1" t="s">
        <v>468</v>
      </c>
    </row>
    <row r="45" s="1" customFormat="1" spans="1:20">
      <c r="A45" s="3">
        <v>17273669139</v>
      </c>
      <c r="B45" s="1" t="s">
        <v>487</v>
      </c>
      <c r="C45" s="1" t="s">
        <v>649</v>
      </c>
      <c r="D45" s="1" t="s">
        <v>531</v>
      </c>
      <c r="E45" s="1" t="s">
        <v>650</v>
      </c>
      <c r="F45" s="1" t="s">
        <v>487</v>
      </c>
      <c r="G45" s="1" t="s">
        <v>458</v>
      </c>
      <c r="H45" s="1" t="s">
        <v>459</v>
      </c>
      <c r="I45" s="1" t="s">
        <v>621</v>
      </c>
      <c r="J45" s="1" t="s">
        <v>461</v>
      </c>
      <c r="K45" s="1" t="s">
        <v>621</v>
      </c>
      <c r="L45" s="1" t="s">
        <v>621</v>
      </c>
      <c r="M45" s="1" t="s">
        <v>462</v>
      </c>
      <c r="N45" s="1" t="s">
        <v>462</v>
      </c>
      <c r="O45" s="1" t="s">
        <v>463</v>
      </c>
      <c r="P45" s="1" t="s">
        <v>464</v>
      </c>
      <c r="Q45" s="1" t="s">
        <v>651</v>
      </c>
      <c r="R45" s="1" t="s">
        <v>466</v>
      </c>
      <c r="S45" s="1" t="s">
        <v>467</v>
      </c>
      <c r="T45" s="1" t="s">
        <v>468</v>
      </c>
    </row>
    <row r="46" s="1" customFormat="1" spans="1:20">
      <c r="A46" s="3">
        <v>17276948972</v>
      </c>
      <c r="B46" s="1" t="s">
        <v>487</v>
      </c>
      <c r="C46" s="1" t="s">
        <v>652</v>
      </c>
      <c r="D46" s="1" t="s">
        <v>531</v>
      </c>
      <c r="E46" s="1" t="s">
        <v>653</v>
      </c>
      <c r="F46" s="1" t="s">
        <v>487</v>
      </c>
      <c r="G46" s="1" t="s">
        <v>458</v>
      </c>
      <c r="H46" s="1" t="s">
        <v>459</v>
      </c>
      <c r="I46" s="1" t="s">
        <v>621</v>
      </c>
      <c r="J46" s="1" t="s">
        <v>461</v>
      </c>
      <c r="K46" s="1" t="s">
        <v>621</v>
      </c>
      <c r="L46" s="1" t="s">
        <v>621</v>
      </c>
      <c r="M46" s="1" t="s">
        <v>462</v>
      </c>
      <c r="N46" s="1" t="s">
        <v>462</v>
      </c>
      <c r="O46" s="1" t="s">
        <v>463</v>
      </c>
      <c r="P46" s="1" t="s">
        <v>464</v>
      </c>
      <c r="Q46" s="1" t="s">
        <v>654</v>
      </c>
      <c r="R46" s="1" t="s">
        <v>466</v>
      </c>
      <c r="S46" s="1" t="s">
        <v>467</v>
      </c>
      <c r="T46" s="1" t="s">
        <v>468</v>
      </c>
    </row>
    <row r="47" s="1" customFormat="1" spans="1:20">
      <c r="A47" s="3">
        <v>17277482021</v>
      </c>
      <c r="B47" s="1" t="s">
        <v>487</v>
      </c>
      <c r="C47" s="1" t="s">
        <v>655</v>
      </c>
      <c r="D47" s="1" t="s">
        <v>531</v>
      </c>
      <c r="E47" s="1" t="s">
        <v>656</v>
      </c>
      <c r="F47" s="1" t="s">
        <v>487</v>
      </c>
      <c r="G47" s="1" t="s">
        <v>458</v>
      </c>
      <c r="H47" s="1" t="s">
        <v>459</v>
      </c>
      <c r="I47" s="1" t="s">
        <v>621</v>
      </c>
      <c r="J47" s="1" t="s">
        <v>461</v>
      </c>
      <c r="K47" s="1" t="s">
        <v>621</v>
      </c>
      <c r="L47" s="1" t="s">
        <v>621</v>
      </c>
      <c r="M47" s="1" t="s">
        <v>462</v>
      </c>
      <c r="N47" s="1" t="s">
        <v>462</v>
      </c>
      <c r="O47" s="1" t="s">
        <v>463</v>
      </c>
      <c r="P47" s="1" t="s">
        <v>464</v>
      </c>
      <c r="Q47" s="1" t="s">
        <v>657</v>
      </c>
      <c r="R47" s="1" t="s">
        <v>466</v>
      </c>
      <c r="S47" s="1" t="s">
        <v>467</v>
      </c>
      <c r="T47" s="1" t="s">
        <v>468</v>
      </c>
    </row>
    <row r="48" s="1" customFormat="1" spans="1:20">
      <c r="A48" s="3">
        <v>17277594046</v>
      </c>
      <c r="B48" s="1" t="s">
        <v>487</v>
      </c>
      <c r="C48" s="1" t="s">
        <v>658</v>
      </c>
      <c r="D48" s="1" t="s">
        <v>531</v>
      </c>
      <c r="E48" s="1" t="s">
        <v>659</v>
      </c>
      <c r="F48" s="1" t="s">
        <v>487</v>
      </c>
      <c r="G48" s="1" t="s">
        <v>458</v>
      </c>
      <c r="H48" s="1" t="s">
        <v>459</v>
      </c>
      <c r="I48" s="1" t="s">
        <v>621</v>
      </c>
      <c r="J48" s="1" t="s">
        <v>461</v>
      </c>
      <c r="K48" s="1" t="s">
        <v>621</v>
      </c>
      <c r="L48" s="1" t="s">
        <v>621</v>
      </c>
      <c r="M48" s="1" t="s">
        <v>462</v>
      </c>
      <c r="N48" s="1" t="s">
        <v>462</v>
      </c>
      <c r="O48" s="1" t="s">
        <v>463</v>
      </c>
      <c r="P48" s="1" t="s">
        <v>464</v>
      </c>
      <c r="Q48" s="1" t="s">
        <v>660</v>
      </c>
      <c r="R48" s="1" t="s">
        <v>466</v>
      </c>
      <c r="S48" s="1" t="s">
        <v>467</v>
      </c>
      <c r="T48" s="1" t="s">
        <v>468</v>
      </c>
    </row>
    <row r="49" s="1" customFormat="1" spans="1:20">
      <c r="A49" s="3">
        <v>17278003874</v>
      </c>
      <c r="B49" s="1" t="s">
        <v>487</v>
      </c>
      <c r="C49" s="1" t="s">
        <v>661</v>
      </c>
      <c r="D49" s="1" t="s">
        <v>662</v>
      </c>
      <c r="E49" s="1" t="s">
        <v>663</v>
      </c>
      <c r="F49" s="1" t="s">
        <v>487</v>
      </c>
      <c r="G49" s="1" t="s">
        <v>458</v>
      </c>
      <c r="H49" s="1" t="s">
        <v>459</v>
      </c>
      <c r="I49" s="1" t="s">
        <v>664</v>
      </c>
      <c r="J49" s="1" t="s">
        <v>461</v>
      </c>
      <c r="K49" s="1" t="s">
        <v>664</v>
      </c>
      <c r="L49" s="1" t="s">
        <v>664</v>
      </c>
      <c r="M49" s="1" t="s">
        <v>462</v>
      </c>
      <c r="N49" s="1" t="s">
        <v>462</v>
      </c>
      <c r="O49" s="1" t="s">
        <v>463</v>
      </c>
      <c r="P49" s="1" t="s">
        <v>464</v>
      </c>
      <c r="Q49" s="1" t="s">
        <v>665</v>
      </c>
      <c r="R49" s="1" t="s">
        <v>466</v>
      </c>
      <c r="S49" s="1" t="s">
        <v>467</v>
      </c>
      <c r="T49" s="1" t="s">
        <v>468</v>
      </c>
    </row>
    <row r="50" s="1" customFormat="1" spans="1:20">
      <c r="A50" s="3">
        <v>17278022013</v>
      </c>
      <c r="B50" s="1" t="s">
        <v>487</v>
      </c>
      <c r="C50" s="1" t="s">
        <v>666</v>
      </c>
      <c r="D50" s="1" t="s">
        <v>531</v>
      </c>
      <c r="E50" s="1" t="s">
        <v>667</v>
      </c>
      <c r="F50" s="1" t="s">
        <v>487</v>
      </c>
      <c r="G50" s="1" t="s">
        <v>458</v>
      </c>
      <c r="H50" s="1" t="s">
        <v>459</v>
      </c>
      <c r="I50" s="1" t="s">
        <v>668</v>
      </c>
      <c r="J50" s="1" t="s">
        <v>461</v>
      </c>
      <c r="K50" s="1" t="s">
        <v>668</v>
      </c>
      <c r="L50" s="1" t="s">
        <v>668</v>
      </c>
      <c r="M50" s="1" t="s">
        <v>462</v>
      </c>
      <c r="N50" s="1" t="s">
        <v>462</v>
      </c>
      <c r="O50" s="1" t="s">
        <v>463</v>
      </c>
      <c r="P50" s="1" t="s">
        <v>464</v>
      </c>
      <c r="Q50" s="1" t="s">
        <v>669</v>
      </c>
      <c r="R50" s="1" t="s">
        <v>466</v>
      </c>
      <c r="S50" s="1" t="s">
        <v>467</v>
      </c>
      <c r="T50" s="1" t="s">
        <v>468</v>
      </c>
    </row>
    <row r="51" s="1" customFormat="1" spans="1:20">
      <c r="A51" s="3">
        <v>17278062902</v>
      </c>
      <c r="B51" s="1" t="s">
        <v>487</v>
      </c>
      <c r="C51" s="1" t="s">
        <v>670</v>
      </c>
      <c r="D51" s="1" t="s">
        <v>671</v>
      </c>
      <c r="E51" s="1" t="s">
        <v>280</v>
      </c>
      <c r="F51" s="1" t="s">
        <v>458</v>
      </c>
      <c r="G51" s="1" t="s">
        <v>481</v>
      </c>
      <c r="H51" s="1" t="s">
        <v>459</v>
      </c>
      <c r="I51" s="1" t="s">
        <v>672</v>
      </c>
      <c r="J51" s="1" t="s">
        <v>461</v>
      </c>
      <c r="K51" s="1" t="s">
        <v>672</v>
      </c>
      <c r="L51" s="1" t="s">
        <v>672</v>
      </c>
      <c r="M51" s="1" t="s">
        <v>462</v>
      </c>
      <c r="N51" s="1" t="s">
        <v>462</v>
      </c>
      <c r="O51" s="1" t="s">
        <v>463</v>
      </c>
      <c r="P51" s="1" t="s">
        <v>464</v>
      </c>
      <c r="Q51" s="1" t="s">
        <v>673</v>
      </c>
      <c r="R51" s="1" t="s">
        <v>466</v>
      </c>
      <c r="S51" s="1" t="s">
        <v>467</v>
      </c>
      <c r="T51" s="1" t="s">
        <v>468</v>
      </c>
    </row>
    <row r="52" s="1" customFormat="1" spans="1:20">
      <c r="A52" s="3">
        <v>17278154859</v>
      </c>
      <c r="B52" s="1" t="s">
        <v>487</v>
      </c>
      <c r="C52" s="1" t="s">
        <v>674</v>
      </c>
      <c r="D52" s="1" t="s">
        <v>531</v>
      </c>
      <c r="E52" s="1" t="s">
        <v>675</v>
      </c>
      <c r="F52" s="1" t="s">
        <v>487</v>
      </c>
      <c r="G52" s="1" t="s">
        <v>458</v>
      </c>
      <c r="H52" s="1" t="s">
        <v>459</v>
      </c>
      <c r="I52" s="1" t="s">
        <v>621</v>
      </c>
      <c r="J52" s="1" t="s">
        <v>461</v>
      </c>
      <c r="K52" s="1" t="s">
        <v>621</v>
      </c>
      <c r="L52" s="1" t="s">
        <v>621</v>
      </c>
      <c r="M52" s="1" t="s">
        <v>462</v>
      </c>
      <c r="N52" s="1" t="s">
        <v>462</v>
      </c>
      <c r="O52" s="1" t="s">
        <v>463</v>
      </c>
      <c r="P52" s="1" t="s">
        <v>464</v>
      </c>
      <c r="Q52" s="1" t="s">
        <v>676</v>
      </c>
      <c r="R52" s="1" t="s">
        <v>466</v>
      </c>
      <c r="S52" s="1" t="s">
        <v>467</v>
      </c>
      <c r="T52" s="1" t="s">
        <v>468</v>
      </c>
    </row>
    <row r="53" s="1" customFormat="1" spans="1:20">
      <c r="A53" s="3">
        <v>17278283182</v>
      </c>
      <c r="B53" s="1" t="s">
        <v>487</v>
      </c>
      <c r="C53" s="1" t="s">
        <v>677</v>
      </c>
      <c r="D53" s="1" t="s">
        <v>678</v>
      </c>
      <c r="E53" s="1" t="s">
        <v>194</v>
      </c>
      <c r="F53" s="1" t="s">
        <v>487</v>
      </c>
      <c r="G53" s="1" t="s">
        <v>458</v>
      </c>
      <c r="H53" s="1" t="s">
        <v>459</v>
      </c>
      <c r="I53" s="1" t="s">
        <v>679</v>
      </c>
      <c r="J53" s="1" t="s">
        <v>461</v>
      </c>
      <c r="K53" s="1" t="s">
        <v>679</v>
      </c>
      <c r="L53" s="1" t="s">
        <v>679</v>
      </c>
      <c r="M53" s="1" t="s">
        <v>462</v>
      </c>
      <c r="N53" s="1" t="s">
        <v>462</v>
      </c>
      <c r="O53" s="1" t="s">
        <v>463</v>
      </c>
      <c r="P53" s="1" t="s">
        <v>464</v>
      </c>
      <c r="Q53" s="1" t="s">
        <v>680</v>
      </c>
      <c r="R53" s="1" t="s">
        <v>466</v>
      </c>
      <c r="S53" s="1" t="s">
        <v>467</v>
      </c>
      <c r="T53" s="1" t="s">
        <v>468</v>
      </c>
    </row>
    <row r="54" s="1" customFormat="1" spans="1:20">
      <c r="A54" s="3">
        <v>17278323778</v>
      </c>
      <c r="B54" s="1" t="s">
        <v>487</v>
      </c>
      <c r="C54" s="1" t="s">
        <v>681</v>
      </c>
      <c r="D54" s="1" t="s">
        <v>682</v>
      </c>
      <c r="E54" s="1" t="s">
        <v>198</v>
      </c>
      <c r="F54" s="1" t="s">
        <v>487</v>
      </c>
      <c r="G54" s="1" t="s">
        <v>458</v>
      </c>
      <c r="H54" s="1" t="s">
        <v>459</v>
      </c>
      <c r="I54" s="1" t="s">
        <v>683</v>
      </c>
      <c r="J54" s="1" t="s">
        <v>461</v>
      </c>
      <c r="K54" s="1" t="s">
        <v>683</v>
      </c>
      <c r="L54" s="1" t="s">
        <v>683</v>
      </c>
      <c r="M54" s="1" t="s">
        <v>462</v>
      </c>
      <c r="N54" s="1" t="s">
        <v>462</v>
      </c>
      <c r="O54" s="1" t="s">
        <v>463</v>
      </c>
      <c r="P54" s="1" t="s">
        <v>464</v>
      </c>
      <c r="Q54" s="1" t="s">
        <v>684</v>
      </c>
      <c r="R54" s="1" t="s">
        <v>466</v>
      </c>
      <c r="S54" s="1" t="s">
        <v>467</v>
      </c>
      <c r="T54" s="1" t="s">
        <v>468</v>
      </c>
    </row>
    <row r="55" s="1" customFormat="1" spans="1:20">
      <c r="A55" s="3">
        <v>17278392824</v>
      </c>
      <c r="B55" s="1" t="s">
        <v>487</v>
      </c>
      <c r="C55" s="1" t="s">
        <v>685</v>
      </c>
      <c r="D55" s="1" t="s">
        <v>531</v>
      </c>
      <c r="E55" s="1" t="s">
        <v>686</v>
      </c>
      <c r="F55" s="1" t="s">
        <v>487</v>
      </c>
      <c r="G55" s="1" t="s">
        <v>458</v>
      </c>
      <c r="H55" s="1" t="s">
        <v>459</v>
      </c>
      <c r="I55" s="1" t="s">
        <v>621</v>
      </c>
      <c r="J55" s="1" t="s">
        <v>461</v>
      </c>
      <c r="K55" s="1" t="s">
        <v>621</v>
      </c>
      <c r="L55" s="1" t="s">
        <v>621</v>
      </c>
      <c r="M55" s="1" t="s">
        <v>462</v>
      </c>
      <c r="N55" s="1" t="s">
        <v>462</v>
      </c>
      <c r="O55" s="1" t="s">
        <v>463</v>
      </c>
      <c r="P55" s="1" t="s">
        <v>464</v>
      </c>
      <c r="Q55" s="1" t="s">
        <v>687</v>
      </c>
      <c r="R55" s="1" t="s">
        <v>466</v>
      </c>
      <c r="S55" s="1" t="s">
        <v>467</v>
      </c>
      <c r="T55" s="1" t="s">
        <v>468</v>
      </c>
    </row>
    <row r="56" s="1" customFormat="1" spans="1:20">
      <c r="A56" s="3">
        <v>17278425401</v>
      </c>
      <c r="B56" s="1" t="s">
        <v>487</v>
      </c>
      <c r="C56" s="1" t="s">
        <v>688</v>
      </c>
      <c r="D56" s="1" t="s">
        <v>642</v>
      </c>
      <c r="E56" s="1" t="s">
        <v>208</v>
      </c>
      <c r="F56" s="1" t="s">
        <v>487</v>
      </c>
      <c r="G56" s="1" t="s">
        <v>458</v>
      </c>
      <c r="H56" s="1" t="s">
        <v>459</v>
      </c>
      <c r="I56" s="1" t="s">
        <v>689</v>
      </c>
      <c r="J56" s="1" t="s">
        <v>461</v>
      </c>
      <c r="K56" s="1" t="s">
        <v>689</v>
      </c>
      <c r="L56" s="1" t="s">
        <v>689</v>
      </c>
      <c r="M56" s="1" t="s">
        <v>462</v>
      </c>
      <c r="N56" s="1" t="s">
        <v>462</v>
      </c>
      <c r="O56" s="1" t="s">
        <v>463</v>
      </c>
      <c r="P56" s="1" t="s">
        <v>464</v>
      </c>
      <c r="Q56" s="1" t="s">
        <v>690</v>
      </c>
      <c r="R56" s="1" t="s">
        <v>466</v>
      </c>
      <c r="S56" s="1" t="s">
        <v>467</v>
      </c>
      <c r="T56" s="1" t="s">
        <v>468</v>
      </c>
    </row>
    <row r="57" s="1" customFormat="1" spans="1:20">
      <c r="A57" s="3">
        <v>17278577628</v>
      </c>
      <c r="B57" s="1" t="s">
        <v>487</v>
      </c>
      <c r="C57" s="1" t="s">
        <v>691</v>
      </c>
      <c r="D57" s="1" t="s">
        <v>646</v>
      </c>
      <c r="E57" s="1" t="s">
        <v>212</v>
      </c>
      <c r="F57" s="1" t="s">
        <v>487</v>
      </c>
      <c r="G57" s="1" t="s">
        <v>458</v>
      </c>
      <c r="H57" s="1" t="s">
        <v>459</v>
      </c>
      <c r="I57" s="1" t="s">
        <v>647</v>
      </c>
      <c r="J57" s="1" t="s">
        <v>461</v>
      </c>
      <c r="K57" s="1" t="s">
        <v>647</v>
      </c>
      <c r="L57" s="1" t="s">
        <v>647</v>
      </c>
      <c r="M57" s="1" t="s">
        <v>462</v>
      </c>
      <c r="N57" s="1" t="s">
        <v>462</v>
      </c>
      <c r="O57" s="1" t="s">
        <v>463</v>
      </c>
      <c r="P57" s="1" t="s">
        <v>464</v>
      </c>
      <c r="Q57" s="1" t="s">
        <v>692</v>
      </c>
      <c r="R57" s="1" t="s">
        <v>466</v>
      </c>
      <c r="S57" s="1" t="s">
        <v>467</v>
      </c>
      <c r="T57" s="1" t="s">
        <v>468</v>
      </c>
    </row>
    <row r="58" s="1" customFormat="1" spans="1:20">
      <c r="A58" s="3">
        <v>17278612875</v>
      </c>
      <c r="B58" s="1" t="s">
        <v>487</v>
      </c>
      <c r="C58" s="1" t="s">
        <v>693</v>
      </c>
      <c r="D58" s="1" t="s">
        <v>671</v>
      </c>
      <c r="E58" s="1" t="s">
        <v>284</v>
      </c>
      <c r="F58" s="1" t="s">
        <v>458</v>
      </c>
      <c r="G58" s="1" t="s">
        <v>481</v>
      </c>
      <c r="H58" s="1" t="s">
        <v>459</v>
      </c>
      <c r="I58" s="1" t="s">
        <v>694</v>
      </c>
      <c r="J58" s="1" t="s">
        <v>461</v>
      </c>
      <c r="K58" s="1" t="s">
        <v>694</v>
      </c>
      <c r="L58" s="1" t="s">
        <v>694</v>
      </c>
      <c r="M58" s="1" t="s">
        <v>462</v>
      </c>
      <c r="N58" s="1" t="s">
        <v>462</v>
      </c>
      <c r="O58" s="1" t="s">
        <v>463</v>
      </c>
      <c r="P58" s="1" t="s">
        <v>464</v>
      </c>
      <c r="Q58" s="1" t="s">
        <v>695</v>
      </c>
      <c r="R58" s="1" t="s">
        <v>466</v>
      </c>
      <c r="S58" s="1" t="s">
        <v>467</v>
      </c>
      <c r="T58" s="1" t="s">
        <v>468</v>
      </c>
    </row>
    <row r="59" s="1" customFormat="1" spans="1:20">
      <c r="A59" s="3">
        <v>17278714982</v>
      </c>
      <c r="B59" s="1" t="s">
        <v>487</v>
      </c>
      <c r="C59" s="1" t="s">
        <v>696</v>
      </c>
      <c r="D59" s="1" t="s">
        <v>697</v>
      </c>
      <c r="E59" s="1" t="s">
        <v>698</v>
      </c>
      <c r="F59" s="1" t="s">
        <v>487</v>
      </c>
      <c r="G59" s="1" t="s">
        <v>458</v>
      </c>
      <c r="H59" s="1" t="s">
        <v>459</v>
      </c>
      <c r="I59" s="1" t="s">
        <v>699</v>
      </c>
      <c r="J59" s="1" t="s">
        <v>461</v>
      </c>
      <c r="K59" s="1" t="s">
        <v>699</v>
      </c>
      <c r="L59" s="1" t="s">
        <v>699</v>
      </c>
      <c r="M59" s="1" t="s">
        <v>462</v>
      </c>
      <c r="N59" s="1" t="s">
        <v>462</v>
      </c>
      <c r="O59" s="1" t="s">
        <v>463</v>
      </c>
      <c r="P59" s="1" t="s">
        <v>464</v>
      </c>
      <c r="Q59" s="1" t="s">
        <v>700</v>
      </c>
      <c r="R59" s="1" t="s">
        <v>466</v>
      </c>
      <c r="S59" s="1" t="s">
        <v>467</v>
      </c>
      <c r="T59" s="1" t="s">
        <v>468</v>
      </c>
    </row>
    <row r="60" s="1" customFormat="1" spans="1:20">
      <c r="A60" s="3">
        <v>17278739548</v>
      </c>
      <c r="B60" s="1" t="s">
        <v>487</v>
      </c>
      <c r="C60" s="1" t="s">
        <v>701</v>
      </c>
      <c r="D60" s="1" t="s">
        <v>702</v>
      </c>
      <c r="E60" s="1" t="s">
        <v>219</v>
      </c>
      <c r="F60" s="1" t="s">
        <v>487</v>
      </c>
      <c r="G60" s="1" t="s">
        <v>458</v>
      </c>
      <c r="H60" s="1" t="s">
        <v>459</v>
      </c>
      <c r="I60" s="1" t="s">
        <v>703</v>
      </c>
      <c r="J60" s="1" t="s">
        <v>461</v>
      </c>
      <c r="K60" s="1" t="s">
        <v>703</v>
      </c>
      <c r="L60" s="1" t="s">
        <v>703</v>
      </c>
      <c r="M60" s="1" t="s">
        <v>462</v>
      </c>
      <c r="N60" s="1" t="s">
        <v>462</v>
      </c>
      <c r="O60" s="1" t="s">
        <v>463</v>
      </c>
      <c r="P60" s="1" t="s">
        <v>464</v>
      </c>
      <c r="Q60" s="1" t="s">
        <v>704</v>
      </c>
      <c r="R60" s="1" t="s">
        <v>466</v>
      </c>
      <c r="S60" s="1" t="s">
        <v>467</v>
      </c>
      <c r="T60" s="1" t="s">
        <v>468</v>
      </c>
    </row>
    <row r="61" s="1" customFormat="1" spans="1:20">
      <c r="A61" s="3">
        <v>17278985745</v>
      </c>
      <c r="B61" s="1" t="s">
        <v>487</v>
      </c>
      <c r="C61" s="1" t="s">
        <v>705</v>
      </c>
      <c r="D61" s="1" t="s">
        <v>531</v>
      </c>
      <c r="E61" s="1" t="s">
        <v>706</v>
      </c>
      <c r="F61" s="1" t="s">
        <v>487</v>
      </c>
      <c r="G61" s="1" t="s">
        <v>458</v>
      </c>
      <c r="H61" s="1" t="s">
        <v>459</v>
      </c>
      <c r="I61" s="1" t="s">
        <v>621</v>
      </c>
      <c r="J61" s="1" t="s">
        <v>461</v>
      </c>
      <c r="K61" s="1" t="s">
        <v>621</v>
      </c>
      <c r="L61" s="1" t="s">
        <v>621</v>
      </c>
      <c r="M61" s="1" t="s">
        <v>462</v>
      </c>
      <c r="N61" s="1" t="s">
        <v>462</v>
      </c>
      <c r="O61" s="1" t="s">
        <v>463</v>
      </c>
      <c r="P61" s="1" t="s">
        <v>464</v>
      </c>
      <c r="Q61" s="1" t="s">
        <v>707</v>
      </c>
      <c r="R61" s="1" t="s">
        <v>466</v>
      </c>
      <c r="S61" s="1" t="s">
        <v>467</v>
      </c>
      <c r="T61" s="1" t="s">
        <v>468</v>
      </c>
    </row>
    <row r="62" s="1" customFormat="1" spans="1:20">
      <c r="A62" s="3">
        <v>17279023734</v>
      </c>
      <c r="B62" s="1" t="s">
        <v>487</v>
      </c>
      <c r="C62" s="1" t="s">
        <v>708</v>
      </c>
      <c r="D62" s="1" t="s">
        <v>577</v>
      </c>
      <c r="E62" s="1" t="s">
        <v>226</v>
      </c>
      <c r="F62" s="1" t="s">
        <v>487</v>
      </c>
      <c r="G62" s="1" t="s">
        <v>458</v>
      </c>
      <c r="H62" s="1" t="s">
        <v>459</v>
      </c>
      <c r="I62" s="1" t="s">
        <v>709</v>
      </c>
      <c r="J62" s="1" t="s">
        <v>461</v>
      </c>
      <c r="K62" s="1" t="s">
        <v>709</v>
      </c>
      <c r="L62" s="1" t="s">
        <v>709</v>
      </c>
      <c r="M62" s="1" t="s">
        <v>462</v>
      </c>
      <c r="N62" s="1" t="s">
        <v>462</v>
      </c>
      <c r="O62" s="1" t="s">
        <v>463</v>
      </c>
      <c r="P62" s="1" t="s">
        <v>464</v>
      </c>
      <c r="Q62" s="1" t="s">
        <v>710</v>
      </c>
      <c r="R62" s="1" t="s">
        <v>466</v>
      </c>
      <c r="S62" s="1" t="s">
        <v>467</v>
      </c>
      <c r="T62" s="1" t="s">
        <v>468</v>
      </c>
    </row>
    <row r="63" s="1" customFormat="1" spans="1:20">
      <c r="A63" s="3">
        <v>17279114024</v>
      </c>
      <c r="B63" s="1" t="s">
        <v>487</v>
      </c>
      <c r="C63" s="1" t="s">
        <v>711</v>
      </c>
      <c r="D63" s="1" t="s">
        <v>712</v>
      </c>
      <c r="E63" s="1" t="s">
        <v>713</v>
      </c>
      <c r="F63" s="1" t="s">
        <v>487</v>
      </c>
      <c r="G63" s="1" t="s">
        <v>458</v>
      </c>
      <c r="H63" s="1" t="s">
        <v>459</v>
      </c>
      <c r="I63" s="1" t="s">
        <v>714</v>
      </c>
      <c r="J63" s="1" t="s">
        <v>461</v>
      </c>
      <c r="K63" s="1" t="s">
        <v>714</v>
      </c>
      <c r="L63" s="1" t="s">
        <v>714</v>
      </c>
      <c r="M63" s="1" t="s">
        <v>462</v>
      </c>
      <c r="N63" s="1" t="s">
        <v>462</v>
      </c>
      <c r="O63" s="1" t="s">
        <v>463</v>
      </c>
      <c r="P63" s="1" t="s">
        <v>464</v>
      </c>
      <c r="Q63" s="1" t="s">
        <v>715</v>
      </c>
      <c r="R63" s="1" t="s">
        <v>466</v>
      </c>
      <c r="S63" s="1" t="s">
        <v>467</v>
      </c>
      <c r="T63" s="1" t="s">
        <v>468</v>
      </c>
    </row>
    <row r="64" s="1" customFormat="1" spans="1:20">
      <c r="A64" s="3">
        <v>17279169938</v>
      </c>
      <c r="B64" s="1" t="s">
        <v>487</v>
      </c>
      <c r="C64" s="1" t="s">
        <v>716</v>
      </c>
      <c r="D64" s="1" t="s">
        <v>697</v>
      </c>
      <c r="E64" s="1" t="s">
        <v>717</v>
      </c>
      <c r="F64" s="1" t="s">
        <v>487</v>
      </c>
      <c r="G64" s="1" t="s">
        <v>458</v>
      </c>
      <c r="H64" s="1" t="s">
        <v>459</v>
      </c>
      <c r="I64" s="1" t="s">
        <v>718</v>
      </c>
      <c r="J64" s="1" t="s">
        <v>461</v>
      </c>
      <c r="K64" s="1" t="s">
        <v>718</v>
      </c>
      <c r="L64" s="1" t="s">
        <v>718</v>
      </c>
      <c r="M64" s="1" t="s">
        <v>462</v>
      </c>
      <c r="N64" s="1" t="s">
        <v>462</v>
      </c>
      <c r="O64" s="1" t="s">
        <v>463</v>
      </c>
      <c r="P64" s="1" t="s">
        <v>464</v>
      </c>
      <c r="Q64" s="1" t="s">
        <v>719</v>
      </c>
      <c r="R64" s="1" t="s">
        <v>466</v>
      </c>
      <c r="S64" s="1" t="s">
        <v>467</v>
      </c>
      <c r="T64" s="1" t="s">
        <v>468</v>
      </c>
    </row>
    <row r="65" s="1" customFormat="1" spans="1:20">
      <c r="A65" s="3">
        <v>17279202938</v>
      </c>
      <c r="B65" s="1" t="s">
        <v>487</v>
      </c>
      <c r="C65" s="1" t="s">
        <v>720</v>
      </c>
      <c r="D65" s="1" t="s">
        <v>721</v>
      </c>
      <c r="E65" s="1" t="s">
        <v>288</v>
      </c>
      <c r="F65" s="1" t="s">
        <v>458</v>
      </c>
      <c r="G65" s="1" t="s">
        <v>481</v>
      </c>
      <c r="H65" s="1" t="s">
        <v>459</v>
      </c>
      <c r="I65" s="1" t="s">
        <v>722</v>
      </c>
      <c r="J65" s="1" t="s">
        <v>461</v>
      </c>
      <c r="K65" s="1" t="s">
        <v>722</v>
      </c>
      <c r="L65" s="1" t="s">
        <v>722</v>
      </c>
      <c r="M65" s="1" t="s">
        <v>462</v>
      </c>
      <c r="N65" s="1" t="s">
        <v>462</v>
      </c>
      <c r="O65" s="1" t="s">
        <v>463</v>
      </c>
      <c r="P65" s="1" t="s">
        <v>464</v>
      </c>
      <c r="Q65" s="1" t="s">
        <v>723</v>
      </c>
      <c r="R65" s="1" t="s">
        <v>466</v>
      </c>
      <c r="S65" s="1" t="s">
        <v>467</v>
      </c>
      <c r="T65" s="1" t="s">
        <v>468</v>
      </c>
    </row>
    <row r="66" s="1" customFormat="1" spans="1:20">
      <c r="A66" s="3">
        <v>17280133661</v>
      </c>
      <c r="B66" s="1" t="s">
        <v>458</v>
      </c>
      <c r="C66" s="1" t="s">
        <v>724</v>
      </c>
      <c r="D66" s="1" t="s">
        <v>725</v>
      </c>
      <c r="E66" s="1" t="s">
        <v>292</v>
      </c>
      <c r="F66" s="1" t="s">
        <v>458</v>
      </c>
      <c r="G66" s="1" t="s">
        <v>481</v>
      </c>
      <c r="H66" s="1" t="s">
        <v>459</v>
      </c>
      <c r="I66" s="1" t="s">
        <v>726</v>
      </c>
      <c r="J66" s="1" t="s">
        <v>461</v>
      </c>
      <c r="K66" s="1" t="s">
        <v>726</v>
      </c>
      <c r="L66" s="1" t="s">
        <v>726</v>
      </c>
      <c r="M66" s="1" t="s">
        <v>462</v>
      </c>
      <c r="N66" s="1" t="s">
        <v>462</v>
      </c>
      <c r="O66" s="1" t="s">
        <v>463</v>
      </c>
      <c r="P66" s="1" t="s">
        <v>464</v>
      </c>
      <c r="Q66" s="1" t="s">
        <v>727</v>
      </c>
      <c r="R66" s="1" t="s">
        <v>466</v>
      </c>
      <c r="S66" s="1" t="s">
        <v>467</v>
      </c>
      <c r="T66" s="1" t="s">
        <v>468</v>
      </c>
    </row>
    <row r="67" s="1" customFormat="1" spans="1:20">
      <c r="A67" s="3">
        <v>17280144639</v>
      </c>
      <c r="B67" s="1" t="s">
        <v>458</v>
      </c>
      <c r="C67" s="1" t="s">
        <v>728</v>
      </c>
      <c r="D67" s="1" t="s">
        <v>729</v>
      </c>
      <c r="E67" s="1" t="s">
        <v>297</v>
      </c>
      <c r="F67" s="1" t="s">
        <v>458</v>
      </c>
      <c r="G67" s="1" t="s">
        <v>481</v>
      </c>
      <c r="H67" s="1" t="s">
        <v>459</v>
      </c>
      <c r="I67" s="1" t="s">
        <v>730</v>
      </c>
      <c r="J67" s="1" t="s">
        <v>461</v>
      </c>
      <c r="K67" s="1" t="s">
        <v>730</v>
      </c>
      <c r="L67" s="1" t="s">
        <v>730</v>
      </c>
      <c r="M67" s="1" t="s">
        <v>462</v>
      </c>
      <c r="N67" s="1" t="s">
        <v>462</v>
      </c>
      <c r="O67" s="1" t="s">
        <v>463</v>
      </c>
      <c r="P67" s="1" t="s">
        <v>464</v>
      </c>
      <c r="Q67" s="1" t="s">
        <v>731</v>
      </c>
      <c r="R67" s="1" t="s">
        <v>466</v>
      </c>
      <c r="S67" s="1" t="s">
        <v>467</v>
      </c>
      <c r="T67" s="1" t="s">
        <v>468</v>
      </c>
    </row>
    <row r="68" s="1" customFormat="1" spans="1:20">
      <c r="A68" s="3">
        <v>17280389999</v>
      </c>
      <c r="B68" s="1" t="s">
        <v>458</v>
      </c>
      <c r="C68" s="1" t="s">
        <v>732</v>
      </c>
      <c r="D68" s="1" t="s">
        <v>531</v>
      </c>
      <c r="E68" s="1" t="s">
        <v>733</v>
      </c>
      <c r="F68" s="1" t="s">
        <v>481</v>
      </c>
      <c r="G68" s="1" t="s">
        <v>498</v>
      </c>
      <c r="H68" s="1" t="s">
        <v>459</v>
      </c>
      <c r="I68" s="1" t="s">
        <v>668</v>
      </c>
      <c r="J68" s="1" t="s">
        <v>461</v>
      </c>
      <c r="K68" s="1" t="s">
        <v>668</v>
      </c>
      <c r="L68" s="1" t="s">
        <v>668</v>
      </c>
      <c r="M68" s="1" t="s">
        <v>462</v>
      </c>
      <c r="N68" s="1" t="s">
        <v>462</v>
      </c>
      <c r="O68" s="1" t="s">
        <v>463</v>
      </c>
      <c r="P68" s="1" t="s">
        <v>464</v>
      </c>
      <c r="Q68" s="1" t="s">
        <v>734</v>
      </c>
      <c r="R68" s="1" t="s">
        <v>466</v>
      </c>
      <c r="S68" s="1" t="s">
        <v>467</v>
      </c>
      <c r="T68" s="1" t="s">
        <v>468</v>
      </c>
    </row>
    <row r="69" s="1" customFormat="1" spans="1:20">
      <c r="A69" s="3">
        <v>17280435394</v>
      </c>
      <c r="B69" s="1" t="s">
        <v>458</v>
      </c>
      <c r="C69" s="1" t="s">
        <v>735</v>
      </c>
      <c r="D69" s="1" t="s">
        <v>736</v>
      </c>
      <c r="E69" s="1" t="s">
        <v>301</v>
      </c>
      <c r="F69" s="1" t="s">
        <v>458</v>
      </c>
      <c r="G69" s="1" t="s">
        <v>481</v>
      </c>
      <c r="H69" s="1" t="s">
        <v>459</v>
      </c>
      <c r="I69" s="1" t="s">
        <v>737</v>
      </c>
      <c r="J69" s="1" t="s">
        <v>461</v>
      </c>
      <c r="K69" s="1" t="s">
        <v>737</v>
      </c>
      <c r="L69" s="1" t="s">
        <v>737</v>
      </c>
      <c r="M69" s="1" t="s">
        <v>462</v>
      </c>
      <c r="N69" s="1" t="s">
        <v>462</v>
      </c>
      <c r="O69" s="1" t="s">
        <v>463</v>
      </c>
      <c r="P69" s="1" t="s">
        <v>464</v>
      </c>
      <c r="Q69" s="1" t="s">
        <v>738</v>
      </c>
      <c r="R69" s="1" t="s">
        <v>466</v>
      </c>
      <c r="S69" s="1" t="s">
        <v>467</v>
      </c>
      <c r="T69" s="1" t="s">
        <v>468</v>
      </c>
    </row>
    <row r="70" s="1" customFormat="1" spans="1:20">
      <c r="A70" s="3">
        <v>17280451358</v>
      </c>
      <c r="B70" s="1" t="s">
        <v>458</v>
      </c>
      <c r="C70" s="1" t="s">
        <v>739</v>
      </c>
      <c r="D70" s="1" t="s">
        <v>740</v>
      </c>
      <c r="E70" s="1" t="s">
        <v>306</v>
      </c>
      <c r="F70" s="1" t="s">
        <v>458</v>
      </c>
      <c r="G70" s="1" t="s">
        <v>481</v>
      </c>
      <c r="H70" s="1" t="s">
        <v>459</v>
      </c>
      <c r="I70" s="1" t="s">
        <v>664</v>
      </c>
      <c r="J70" s="1" t="s">
        <v>461</v>
      </c>
      <c r="K70" s="1" t="s">
        <v>664</v>
      </c>
      <c r="L70" s="1" t="s">
        <v>664</v>
      </c>
      <c r="M70" s="1" t="s">
        <v>462</v>
      </c>
      <c r="N70" s="1" t="s">
        <v>462</v>
      </c>
      <c r="O70" s="1" t="s">
        <v>463</v>
      </c>
      <c r="P70" s="1" t="s">
        <v>464</v>
      </c>
      <c r="Q70" s="1" t="s">
        <v>741</v>
      </c>
      <c r="R70" s="1" t="s">
        <v>466</v>
      </c>
      <c r="S70" s="1" t="s">
        <v>467</v>
      </c>
      <c r="T70" s="1" t="s">
        <v>468</v>
      </c>
    </row>
    <row r="71" s="1" customFormat="1" spans="1:20">
      <c r="A71" s="3">
        <v>17280461605</v>
      </c>
      <c r="B71" s="1" t="s">
        <v>458</v>
      </c>
      <c r="C71" s="1" t="s">
        <v>742</v>
      </c>
      <c r="D71" s="1" t="s">
        <v>743</v>
      </c>
      <c r="E71" s="1" t="s">
        <v>310</v>
      </c>
      <c r="F71" s="1" t="s">
        <v>458</v>
      </c>
      <c r="G71" s="1" t="s">
        <v>481</v>
      </c>
      <c r="H71" s="1" t="s">
        <v>459</v>
      </c>
      <c r="I71" s="1" t="s">
        <v>744</v>
      </c>
      <c r="J71" s="1" t="s">
        <v>461</v>
      </c>
      <c r="K71" s="1" t="s">
        <v>744</v>
      </c>
      <c r="L71" s="1" t="s">
        <v>744</v>
      </c>
      <c r="M71" s="1" t="s">
        <v>462</v>
      </c>
      <c r="N71" s="1" t="s">
        <v>462</v>
      </c>
      <c r="O71" s="1" t="s">
        <v>463</v>
      </c>
      <c r="P71" s="1" t="s">
        <v>464</v>
      </c>
      <c r="Q71" s="1" t="s">
        <v>745</v>
      </c>
      <c r="R71" s="1" t="s">
        <v>466</v>
      </c>
      <c r="S71" s="1" t="s">
        <v>467</v>
      </c>
      <c r="T71" s="1" t="s">
        <v>468</v>
      </c>
    </row>
    <row r="72" s="1" customFormat="1" spans="1:20">
      <c r="A72" s="3">
        <v>17280605196</v>
      </c>
      <c r="B72" s="1" t="s">
        <v>458</v>
      </c>
      <c r="C72" s="1" t="s">
        <v>746</v>
      </c>
      <c r="D72" s="1" t="s">
        <v>697</v>
      </c>
      <c r="E72" s="1" t="s">
        <v>747</v>
      </c>
      <c r="F72" s="1" t="s">
        <v>458</v>
      </c>
      <c r="G72" s="1" t="s">
        <v>481</v>
      </c>
      <c r="H72" s="1" t="s">
        <v>459</v>
      </c>
      <c r="I72" s="1" t="s">
        <v>748</v>
      </c>
      <c r="J72" s="1" t="s">
        <v>461</v>
      </c>
      <c r="K72" s="1" t="s">
        <v>748</v>
      </c>
      <c r="L72" s="1" t="s">
        <v>748</v>
      </c>
      <c r="M72" s="1" t="s">
        <v>462</v>
      </c>
      <c r="N72" s="1" t="s">
        <v>462</v>
      </c>
      <c r="O72" s="1" t="s">
        <v>463</v>
      </c>
      <c r="P72" s="1" t="s">
        <v>464</v>
      </c>
      <c r="Q72" s="1" t="s">
        <v>749</v>
      </c>
      <c r="R72" s="1" t="s">
        <v>466</v>
      </c>
      <c r="S72" s="1" t="s">
        <v>467</v>
      </c>
      <c r="T72" s="1" t="s">
        <v>468</v>
      </c>
    </row>
    <row r="73" s="1" customFormat="1" spans="1:20">
      <c r="A73" s="3">
        <v>17280732216</v>
      </c>
      <c r="B73" s="1" t="s">
        <v>458</v>
      </c>
      <c r="C73" s="1" t="s">
        <v>750</v>
      </c>
      <c r="D73" s="1" t="s">
        <v>751</v>
      </c>
      <c r="E73" s="1" t="s">
        <v>320</v>
      </c>
      <c r="F73" s="1" t="s">
        <v>458</v>
      </c>
      <c r="G73" s="1" t="s">
        <v>481</v>
      </c>
      <c r="H73" s="1" t="s">
        <v>459</v>
      </c>
      <c r="I73" s="1" t="s">
        <v>752</v>
      </c>
      <c r="J73" s="1" t="s">
        <v>461</v>
      </c>
      <c r="K73" s="1" t="s">
        <v>752</v>
      </c>
      <c r="L73" s="1" t="s">
        <v>752</v>
      </c>
      <c r="M73" s="1" t="s">
        <v>462</v>
      </c>
      <c r="N73" s="1" t="s">
        <v>462</v>
      </c>
      <c r="O73" s="1" t="s">
        <v>463</v>
      </c>
      <c r="P73" s="1" t="s">
        <v>464</v>
      </c>
      <c r="Q73" s="1" t="s">
        <v>753</v>
      </c>
      <c r="R73" s="1" t="s">
        <v>466</v>
      </c>
      <c r="S73" s="1" t="s">
        <v>467</v>
      </c>
      <c r="T73" s="1" t="s">
        <v>468</v>
      </c>
    </row>
    <row r="74" s="1" customFormat="1" spans="1:20">
      <c r="A74" s="3">
        <v>17280747927</v>
      </c>
      <c r="B74" s="1" t="s">
        <v>458</v>
      </c>
      <c r="C74" s="1" t="s">
        <v>754</v>
      </c>
      <c r="D74" s="1" t="s">
        <v>755</v>
      </c>
      <c r="E74" s="1" t="s">
        <v>756</v>
      </c>
      <c r="F74" s="1" t="s">
        <v>481</v>
      </c>
      <c r="G74" s="1" t="s">
        <v>498</v>
      </c>
      <c r="H74" s="1" t="s">
        <v>459</v>
      </c>
      <c r="I74" s="1" t="s">
        <v>757</v>
      </c>
      <c r="J74" s="1" t="s">
        <v>461</v>
      </c>
      <c r="K74" s="1" t="s">
        <v>757</v>
      </c>
      <c r="L74" s="1" t="s">
        <v>757</v>
      </c>
      <c r="M74" s="1" t="s">
        <v>462</v>
      </c>
      <c r="N74" s="1" t="s">
        <v>462</v>
      </c>
      <c r="O74" s="1" t="s">
        <v>463</v>
      </c>
      <c r="P74" s="1" t="s">
        <v>464</v>
      </c>
      <c r="Q74" s="1" t="s">
        <v>758</v>
      </c>
      <c r="R74" s="1" t="s">
        <v>466</v>
      </c>
      <c r="S74" s="1" t="s">
        <v>467</v>
      </c>
      <c r="T74" s="1" t="s">
        <v>468</v>
      </c>
    </row>
    <row r="75" s="1" customFormat="1" spans="1:20">
      <c r="A75" s="3">
        <v>17281443297</v>
      </c>
      <c r="B75" s="1" t="s">
        <v>458</v>
      </c>
      <c r="C75" s="1" t="s">
        <v>759</v>
      </c>
      <c r="D75" s="1" t="s">
        <v>760</v>
      </c>
      <c r="E75" s="1" t="s">
        <v>761</v>
      </c>
      <c r="F75" s="1" t="s">
        <v>458</v>
      </c>
      <c r="G75" s="1" t="s">
        <v>498</v>
      </c>
      <c r="H75" s="1" t="s">
        <v>459</v>
      </c>
      <c r="I75" s="1" t="s">
        <v>762</v>
      </c>
      <c r="J75" s="1" t="s">
        <v>461</v>
      </c>
      <c r="K75" s="1" t="s">
        <v>762</v>
      </c>
      <c r="L75" s="1" t="s">
        <v>762</v>
      </c>
      <c r="M75" s="1" t="s">
        <v>462</v>
      </c>
      <c r="N75" s="1" t="s">
        <v>462</v>
      </c>
      <c r="O75" s="1" t="s">
        <v>463</v>
      </c>
      <c r="P75" s="1" t="s">
        <v>464</v>
      </c>
      <c r="Q75" s="1" t="s">
        <v>763</v>
      </c>
      <c r="R75" s="1" t="s">
        <v>466</v>
      </c>
      <c r="S75" s="1" t="s">
        <v>467</v>
      </c>
      <c r="T75" s="1" t="s">
        <v>468</v>
      </c>
    </row>
    <row r="76" s="1" customFormat="1" spans="1:20">
      <c r="A76" s="3">
        <v>17281456339</v>
      </c>
      <c r="B76" s="1" t="s">
        <v>458</v>
      </c>
      <c r="C76" s="1" t="s">
        <v>764</v>
      </c>
      <c r="D76" s="1" t="s">
        <v>765</v>
      </c>
      <c r="E76" s="1" t="s">
        <v>325</v>
      </c>
      <c r="F76" s="1" t="s">
        <v>458</v>
      </c>
      <c r="G76" s="1" t="s">
        <v>481</v>
      </c>
      <c r="H76" s="1" t="s">
        <v>459</v>
      </c>
      <c r="I76" s="1" t="s">
        <v>766</v>
      </c>
      <c r="J76" s="1" t="s">
        <v>461</v>
      </c>
      <c r="K76" s="1" t="s">
        <v>766</v>
      </c>
      <c r="L76" s="1" t="s">
        <v>766</v>
      </c>
      <c r="M76" s="1" t="s">
        <v>462</v>
      </c>
      <c r="N76" s="1" t="s">
        <v>462</v>
      </c>
      <c r="O76" s="1" t="s">
        <v>463</v>
      </c>
      <c r="P76" s="1" t="s">
        <v>464</v>
      </c>
      <c r="Q76" s="1" t="s">
        <v>767</v>
      </c>
      <c r="R76" s="1" t="s">
        <v>466</v>
      </c>
      <c r="S76" s="1" t="s">
        <v>467</v>
      </c>
      <c r="T76" s="1" t="s">
        <v>468</v>
      </c>
    </row>
    <row r="77" s="1" customFormat="1" spans="1:20">
      <c r="A77" s="3">
        <v>17285646593</v>
      </c>
      <c r="B77" s="1" t="s">
        <v>458</v>
      </c>
      <c r="C77" s="1" t="s">
        <v>768</v>
      </c>
      <c r="D77" s="1" t="s">
        <v>769</v>
      </c>
      <c r="E77" s="1" t="s">
        <v>770</v>
      </c>
      <c r="F77" s="1" t="s">
        <v>458</v>
      </c>
      <c r="G77" s="1" t="s">
        <v>481</v>
      </c>
      <c r="H77" s="1" t="s">
        <v>459</v>
      </c>
      <c r="I77" s="1" t="s">
        <v>545</v>
      </c>
      <c r="J77" s="1" t="s">
        <v>461</v>
      </c>
      <c r="K77" s="1" t="s">
        <v>545</v>
      </c>
      <c r="L77" s="1" t="s">
        <v>545</v>
      </c>
      <c r="M77" s="1" t="s">
        <v>462</v>
      </c>
      <c r="N77" s="1" t="s">
        <v>462</v>
      </c>
      <c r="O77" s="1" t="s">
        <v>463</v>
      </c>
      <c r="P77" s="1" t="s">
        <v>464</v>
      </c>
      <c r="Q77" s="1" t="s">
        <v>771</v>
      </c>
      <c r="R77" s="1" t="s">
        <v>466</v>
      </c>
      <c r="S77" s="1" t="s">
        <v>467</v>
      </c>
      <c r="T77" s="1" t="s">
        <v>468</v>
      </c>
    </row>
    <row r="78" s="1" customFormat="1" spans="1:20">
      <c r="A78" s="3">
        <v>17285724714</v>
      </c>
      <c r="B78" s="1" t="s">
        <v>458</v>
      </c>
      <c r="C78" s="1" t="s">
        <v>772</v>
      </c>
      <c r="D78" s="1" t="s">
        <v>773</v>
      </c>
      <c r="E78" s="1" t="s">
        <v>335</v>
      </c>
      <c r="F78" s="1" t="s">
        <v>458</v>
      </c>
      <c r="G78" s="1" t="s">
        <v>481</v>
      </c>
      <c r="H78" s="1" t="s">
        <v>459</v>
      </c>
      <c r="I78" s="1" t="s">
        <v>774</v>
      </c>
      <c r="J78" s="1" t="s">
        <v>461</v>
      </c>
      <c r="K78" s="1" t="s">
        <v>774</v>
      </c>
      <c r="L78" s="1" t="s">
        <v>774</v>
      </c>
      <c r="M78" s="1" t="s">
        <v>462</v>
      </c>
      <c r="N78" s="1" t="s">
        <v>462</v>
      </c>
      <c r="O78" s="1" t="s">
        <v>463</v>
      </c>
      <c r="P78" s="1" t="s">
        <v>464</v>
      </c>
      <c r="Q78" s="1" t="s">
        <v>775</v>
      </c>
      <c r="R78" s="1" t="s">
        <v>466</v>
      </c>
      <c r="S78" s="1" t="s">
        <v>467</v>
      </c>
      <c r="T78" s="1" t="s">
        <v>468</v>
      </c>
    </row>
    <row r="79" s="1" customFormat="1" spans="1:20">
      <c r="A79" s="3">
        <v>17286135371</v>
      </c>
      <c r="B79" s="1" t="s">
        <v>458</v>
      </c>
      <c r="C79" s="1" t="s">
        <v>776</v>
      </c>
      <c r="D79" s="1" t="s">
        <v>777</v>
      </c>
      <c r="E79" s="1" t="s">
        <v>340</v>
      </c>
      <c r="F79" s="1" t="s">
        <v>458</v>
      </c>
      <c r="G79" s="1" t="s">
        <v>481</v>
      </c>
      <c r="H79" s="1" t="s">
        <v>459</v>
      </c>
      <c r="I79" s="1" t="s">
        <v>778</v>
      </c>
      <c r="J79" s="1" t="s">
        <v>461</v>
      </c>
      <c r="K79" s="1" t="s">
        <v>778</v>
      </c>
      <c r="L79" s="1" t="s">
        <v>778</v>
      </c>
      <c r="M79" s="1" t="s">
        <v>462</v>
      </c>
      <c r="N79" s="1" t="s">
        <v>462</v>
      </c>
      <c r="O79" s="1" t="s">
        <v>463</v>
      </c>
      <c r="P79" s="1" t="s">
        <v>464</v>
      </c>
      <c r="Q79" s="1" t="s">
        <v>779</v>
      </c>
      <c r="R79" s="1" t="s">
        <v>466</v>
      </c>
      <c r="S79" s="1" t="s">
        <v>467</v>
      </c>
      <c r="T79" s="1" t="s">
        <v>468</v>
      </c>
    </row>
    <row r="80" s="1" customFormat="1" spans="1:20">
      <c r="A80" s="3">
        <v>17286136562</v>
      </c>
      <c r="B80" s="1" t="s">
        <v>458</v>
      </c>
      <c r="C80" s="1" t="s">
        <v>780</v>
      </c>
      <c r="D80" s="1" t="s">
        <v>781</v>
      </c>
      <c r="E80" s="1" t="s">
        <v>344</v>
      </c>
      <c r="F80" s="1" t="s">
        <v>458</v>
      </c>
      <c r="G80" s="1" t="s">
        <v>481</v>
      </c>
      <c r="H80" s="1" t="s">
        <v>459</v>
      </c>
      <c r="I80" s="1" t="s">
        <v>545</v>
      </c>
      <c r="J80" s="1" t="s">
        <v>461</v>
      </c>
      <c r="K80" s="1" t="s">
        <v>545</v>
      </c>
      <c r="L80" s="1" t="s">
        <v>545</v>
      </c>
      <c r="M80" s="1" t="s">
        <v>462</v>
      </c>
      <c r="N80" s="1" t="s">
        <v>462</v>
      </c>
      <c r="O80" s="1" t="s">
        <v>463</v>
      </c>
      <c r="P80" s="1" t="s">
        <v>464</v>
      </c>
      <c r="Q80" s="1" t="s">
        <v>782</v>
      </c>
      <c r="R80" s="1" t="s">
        <v>466</v>
      </c>
      <c r="S80" s="1" t="s">
        <v>467</v>
      </c>
      <c r="T80" s="1" t="s">
        <v>468</v>
      </c>
    </row>
    <row r="81" s="1" customFormat="1" spans="1:20">
      <c r="A81" s="3">
        <v>17286164851</v>
      </c>
      <c r="B81" s="1" t="s">
        <v>458</v>
      </c>
      <c r="C81" s="1" t="s">
        <v>783</v>
      </c>
      <c r="D81" s="1" t="s">
        <v>527</v>
      </c>
      <c r="E81" s="1" t="s">
        <v>347</v>
      </c>
      <c r="F81" s="1" t="s">
        <v>458</v>
      </c>
      <c r="G81" s="1" t="s">
        <v>481</v>
      </c>
      <c r="H81" s="1" t="s">
        <v>459</v>
      </c>
      <c r="I81" s="1" t="s">
        <v>784</v>
      </c>
      <c r="J81" s="1" t="s">
        <v>461</v>
      </c>
      <c r="K81" s="1" t="s">
        <v>784</v>
      </c>
      <c r="L81" s="1" t="s">
        <v>784</v>
      </c>
      <c r="M81" s="1" t="s">
        <v>462</v>
      </c>
      <c r="N81" s="1" t="s">
        <v>462</v>
      </c>
      <c r="O81" s="1" t="s">
        <v>463</v>
      </c>
      <c r="P81" s="1" t="s">
        <v>464</v>
      </c>
      <c r="Q81" s="1" t="s">
        <v>785</v>
      </c>
      <c r="R81" s="1" t="s">
        <v>466</v>
      </c>
      <c r="S81" s="1" t="s">
        <v>467</v>
      </c>
      <c r="T81" s="1" t="s">
        <v>468</v>
      </c>
    </row>
    <row r="82" s="1" customFormat="1" spans="1:20">
      <c r="A82" s="3">
        <v>17286172204</v>
      </c>
      <c r="B82" s="1" t="s">
        <v>458</v>
      </c>
      <c r="C82" s="1" t="s">
        <v>786</v>
      </c>
      <c r="D82" s="1" t="s">
        <v>527</v>
      </c>
      <c r="E82" s="1" t="s">
        <v>349</v>
      </c>
      <c r="F82" s="1" t="s">
        <v>458</v>
      </c>
      <c r="G82" s="1" t="s">
        <v>481</v>
      </c>
      <c r="H82" s="1" t="s">
        <v>459</v>
      </c>
      <c r="I82" s="1" t="s">
        <v>784</v>
      </c>
      <c r="J82" s="1" t="s">
        <v>461</v>
      </c>
      <c r="K82" s="1" t="s">
        <v>784</v>
      </c>
      <c r="L82" s="1" t="s">
        <v>784</v>
      </c>
      <c r="M82" s="1" t="s">
        <v>462</v>
      </c>
      <c r="N82" s="1" t="s">
        <v>462</v>
      </c>
      <c r="O82" s="1" t="s">
        <v>463</v>
      </c>
      <c r="P82" s="1" t="s">
        <v>464</v>
      </c>
      <c r="Q82" s="1" t="s">
        <v>787</v>
      </c>
      <c r="R82" s="1" t="s">
        <v>466</v>
      </c>
      <c r="S82" s="1" t="s">
        <v>467</v>
      </c>
      <c r="T82" s="1" t="s">
        <v>468</v>
      </c>
    </row>
    <row r="83" s="1" customFormat="1" spans="1:20">
      <c r="A83" s="3">
        <v>17286224425</v>
      </c>
      <c r="B83" s="1" t="s">
        <v>458</v>
      </c>
      <c r="C83" s="1" t="s">
        <v>788</v>
      </c>
      <c r="D83" s="1" t="s">
        <v>527</v>
      </c>
      <c r="E83" s="1" t="s">
        <v>351</v>
      </c>
      <c r="F83" s="1" t="s">
        <v>458</v>
      </c>
      <c r="G83" s="1" t="s">
        <v>481</v>
      </c>
      <c r="H83" s="1" t="s">
        <v>459</v>
      </c>
      <c r="I83" s="1" t="s">
        <v>774</v>
      </c>
      <c r="J83" s="1" t="s">
        <v>461</v>
      </c>
      <c r="K83" s="1" t="s">
        <v>774</v>
      </c>
      <c r="L83" s="1" t="s">
        <v>774</v>
      </c>
      <c r="M83" s="1" t="s">
        <v>462</v>
      </c>
      <c r="N83" s="1" t="s">
        <v>462</v>
      </c>
      <c r="O83" s="1" t="s">
        <v>463</v>
      </c>
      <c r="P83" s="1" t="s">
        <v>464</v>
      </c>
      <c r="Q83" s="1" t="s">
        <v>789</v>
      </c>
      <c r="R83" s="1" t="s">
        <v>466</v>
      </c>
      <c r="S83" s="1" t="s">
        <v>467</v>
      </c>
      <c r="T83" s="1" t="s">
        <v>468</v>
      </c>
    </row>
    <row r="84" s="1" customFormat="1" spans="1:20">
      <c r="A84" s="3">
        <v>17286697008</v>
      </c>
      <c r="B84" s="1" t="s">
        <v>458</v>
      </c>
      <c r="C84" s="1" t="s">
        <v>790</v>
      </c>
      <c r="D84" s="1" t="s">
        <v>791</v>
      </c>
      <c r="E84" s="1" t="s">
        <v>355</v>
      </c>
      <c r="F84" s="1" t="s">
        <v>458</v>
      </c>
      <c r="G84" s="1" t="s">
        <v>481</v>
      </c>
      <c r="H84" s="1" t="s">
        <v>459</v>
      </c>
      <c r="I84" s="1" t="s">
        <v>792</v>
      </c>
      <c r="J84" s="1" t="s">
        <v>461</v>
      </c>
      <c r="K84" s="1" t="s">
        <v>792</v>
      </c>
      <c r="L84" s="1" t="s">
        <v>792</v>
      </c>
      <c r="M84" s="1" t="s">
        <v>462</v>
      </c>
      <c r="N84" s="1" t="s">
        <v>462</v>
      </c>
      <c r="O84" s="1" t="s">
        <v>463</v>
      </c>
      <c r="P84" s="1" t="s">
        <v>464</v>
      </c>
      <c r="Q84" s="1" t="s">
        <v>793</v>
      </c>
      <c r="R84" s="1" t="s">
        <v>466</v>
      </c>
      <c r="S84" s="1" t="s">
        <v>467</v>
      </c>
      <c r="T84" s="1" t="s">
        <v>468</v>
      </c>
    </row>
    <row r="85" s="1" customFormat="1" spans="1:20">
      <c r="A85" s="3">
        <v>17287392772</v>
      </c>
      <c r="B85" s="1" t="s">
        <v>481</v>
      </c>
      <c r="C85" s="1" t="s">
        <v>794</v>
      </c>
      <c r="D85" s="1" t="s">
        <v>552</v>
      </c>
      <c r="E85" s="1" t="s">
        <v>393</v>
      </c>
      <c r="F85" s="1" t="s">
        <v>481</v>
      </c>
      <c r="G85" s="1" t="s">
        <v>498</v>
      </c>
      <c r="H85" s="1" t="s">
        <v>459</v>
      </c>
      <c r="I85" s="1" t="s">
        <v>553</v>
      </c>
      <c r="J85" s="1" t="s">
        <v>461</v>
      </c>
      <c r="K85" s="1" t="s">
        <v>553</v>
      </c>
      <c r="L85" s="1" t="s">
        <v>553</v>
      </c>
      <c r="M85" s="1" t="s">
        <v>462</v>
      </c>
      <c r="N85" s="1" t="s">
        <v>462</v>
      </c>
      <c r="O85" s="1" t="s">
        <v>463</v>
      </c>
      <c r="P85" s="1" t="s">
        <v>464</v>
      </c>
      <c r="Q85" s="1" t="s">
        <v>795</v>
      </c>
      <c r="R85" s="1" t="s">
        <v>466</v>
      </c>
      <c r="S85" s="1" t="s">
        <v>467</v>
      </c>
      <c r="T85" s="1" t="s">
        <v>468</v>
      </c>
    </row>
    <row r="86" s="1" customFormat="1" spans="1:20">
      <c r="A86" s="3">
        <v>17287783608</v>
      </c>
      <c r="B86" s="1" t="s">
        <v>481</v>
      </c>
      <c r="C86" s="1" t="s">
        <v>796</v>
      </c>
      <c r="D86" s="1" t="s">
        <v>743</v>
      </c>
      <c r="E86" s="1" t="s">
        <v>400</v>
      </c>
      <c r="F86" s="1" t="s">
        <v>481</v>
      </c>
      <c r="G86" s="1" t="s">
        <v>498</v>
      </c>
      <c r="H86" s="1" t="s">
        <v>459</v>
      </c>
      <c r="I86" s="1" t="s">
        <v>797</v>
      </c>
      <c r="J86" s="1" t="s">
        <v>461</v>
      </c>
      <c r="K86" s="1" t="s">
        <v>797</v>
      </c>
      <c r="L86" s="1" t="s">
        <v>797</v>
      </c>
      <c r="M86" s="1" t="s">
        <v>462</v>
      </c>
      <c r="N86" s="1" t="s">
        <v>462</v>
      </c>
      <c r="O86" s="1" t="s">
        <v>463</v>
      </c>
      <c r="P86" s="1" t="s">
        <v>464</v>
      </c>
      <c r="Q86" s="1" t="s">
        <v>798</v>
      </c>
      <c r="R86" s="1" t="s">
        <v>466</v>
      </c>
      <c r="S86" s="1" t="s">
        <v>467</v>
      </c>
      <c r="T86" s="1" t="s">
        <v>468</v>
      </c>
    </row>
    <row r="87" s="1" customFormat="1" spans="1:20">
      <c r="A87" s="3">
        <v>17287911654</v>
      </c>
      <c r="B87" s="1" t="s">
        <v>481</v>
      </c>
      <c r="C87" s="1" t="s">
        <v>799</v>
      </c>
      <c r="D87" s="1" t="s">
        <v>800</v>
      </c>
      <c r="E87" s="1" t="s">
        <v>404</v>
      </c>
      <c r="F87" s="1" t="s">
        <v>481</v>
      </c>
      <c r="G87" s="1" t="s">
        <v>498</v>
      </c>
      <c r="H87" s="1" t="s">
        <v>459</v>
      </c>
      <c r="I87" s="1" t="s">
        <v>801</v>
      </c>
      <c r="J87" s="1" t="s">
        <v>461</v>
      </c>
      <c r="K87" s="1" t="s">
        <v>801</v>
      </c>
      <c r="L87" s="1" t="s">
        <v>801</v>
      </c>
      <c r="M87" s="1" t="s">
        <v>462</v>
      </c>
      <c r="N87" s="1" t="s">
        <v>462</v>
      </c>
      <c r="O87" s="1" t="s">
        <v>463</v>
      </c>
      <c r="P87" s="1" t="s">
        <v>464</v>
      </c>
      <c r="Q87" s="1" t="s">
        <v>802</v>
      </c>
      <c r="R87" s="1" t="s">
        <v>466</v>
      </c>
      <c r="S87" s="1" t="s">
        <v>467</v>
      </c>
      <c r="T87" s="1" t="s">
        <v>468</v>
      </c>
    </row>
    <row r="88" s="1" customFormat="1" spans="1:20">
      <c r="A88" s="3">
        <v>17288847092</v>
      </c>
      <c r="B88" s="1" t="s">
        <v>481</v>
      </c>
      <c r="C88" s="1" t="s">
        <v>803</v>
      </c>
      <c r="D88" s="1" t="s">
        <v>804</v>
      </c>
      <c r="E88" s="1" t="s">
        <v>408</v>
      </c>
      <c r="F88" s="1" t="s">
        <v>481</v>
      </c>
      <c r="G88" s="1" t="s">
        <v>498</v>
      </c>
      <c r="H88" s="1" t="s">
        <v>459</v>
      </c>
      <c r="I88" s="1" t="s">
        <v>557</v>
      </c>
      <c r="J88" s="1" t="s">
        <v>461</v>
      </c>
      <c r="K88" s="1" t="s">
        <v>557</v>
      </c>
      <c r="L88" s="1" t="s">
        <v>557</v>
      </c>
      <c r="M88" s="1" t="s">
        <v>462</v>
      </c>
      <c r="N88" s="1" t="s">
        <v>462</v>
      </c>
      <c r="O88" s="1" t="s">
        <v>463</v>
      </c>
      <c r="P88" s="1" t="s">
        <v>464</v>
      </c>
      <c r="Q88" s="1" t="s">
        <v>805</v>
      </c>
      <c r="R88" s="1" t="s">
        <v>466</v>
      </c>
      <c r="S88" s="1" t="s">
        <v>467</v>
      </c>
      <c r="T88" s="1" t="s">
        <v>468</v>
      </c>
    </row>
    <row r="89" s="1" customFormat="1" spans="1:20">
      <c r="A89" s="3">
        <v>17288903679</v>
      </c>
      <c r="B89" s="1" t="s">
        <v>481</v>
      </c>
      <c r="C89" s="1" t="s">
        <v>806</v>
      </c>
      <c r="D89" s="1" t="s">
        <v>800</v>
      </c>
      <c r="E89" s="1" t="s">
        <v>411</v>
      </c>
      <c r="F89" s="1" t="s">
        <v>481</v>
      </c>
      <c r="G89" s="1" t="s">
        <v>498</v>
      </c>
      <c r="H89" s="1" t="s">
        <v>459</v>
      </c>
      <c r="I89" s="1" t="s">
        <v>801</v>
      </c>
      <c r="J89" s="1" t="s">
        <v>461</v>
      </c>
      <c r="K89" s="1" t="s">
        <v>801</v>
      </c>
      <c r="L89" s="1" t="s">
        <v>801</v>
      </c>
      <c r="M89" s="1" t="s">
        <v>462</v>
      </c>
      <c r="N89" s="1" t="s">
        <v>462</v>
      </c>
      <c r="O89" s="1" t="s">
        <v>463</v>
      </c>
      <c r="P89" s="1" t="s">
        <v>464</v>
      </c>
      <c r="Q89" s="1" t="s">
        <v>807</v>
      </c>
      <c r="R89" s="1" t="s">
        <v>466</v>
      </c>
      <c r="S89" s="1" t="s">
        <v>467</v>
      </c>
      <c r="T89" s="1" t="s">
        <v>468</v>
      </c>
    </row>
    <row r="90" s="1" customFormat="1" spans="1:20">
      <c r="A90" s="3">
        <v>17288944042</v>
      </c>
      <c r="B90" s="1" t="s">
        <v>481</v>
      </c>
      <c r="C90" s="1" t="s">
        <v>808</v>
      </c>
      <c r="D90" s="1" t="s">
        <v>809</v>
      </c>
      <c r="E90" s="1" t="s">
        <v>415</v>
      </c>
      <c r="F90" s="1" t="s">
        <v>481</v>
      </c>
      <c r="G90" s="1" t="s">
        <v>498</v>
      </c>
      <c r="H90" s="1" t="s">
        <v>459</v>
      </c>
      <c r="I90" s="1" t="s">
        <v>810</v>
      </c>
      <c r="J90" s="1" t="s">
        <v>461</v>
      </c>
      <c r="K90" s="1" t="s">
        <v>810</v>
      </c>
      <c r="L90" s="1" t="s">
        <v>810</v>
      </c>
      <c r="M90" s="1" t="s">
        <v>462</v>
      </c>
      <c r="N90" s="1" t="s">
        <v>462</v>
      </c>
      <c r="O90" s="1" t="s">
        <v>463</v>
      </c>
      <c r="P90" s="1" t="s">
        <v>464</v>
      </c>
      <c r="Q90" s="1" t="s">
        <v>811</v>
      </c>
      <c r="R90" s="1" t="s">
        <v>466</v>
      </c>
      <c r="S90" s="1" t="s">
        <v>467</v>
      </c>
      <c r="T90" s="1" t="s">
        <v>468</v>
      </c>
    </row>
    <row r="91" s="1" customFormat="1" spans="1:20">
      <c r="A91" s="3">
        <v>17290075336</v>
      </c>
      <c r="B91" s="1" t="s">
        <v>481</v>
      </c>
      <c r="C91" s="1" t="s">
        <v>812</v>
      </c>
      <c r="D91" s="1" t="s">
        <v>646</v>
      </c>
      <c r="E91" s="1" t="s">
        <v>418</v>
      </c>
      <c r="F91" s="1" t="s">
        <v>481</v>
      </c>
      <c r="G91" s="1" t="s">
        <v>498</v>
      </c>
      <c r="H91" s="1" t="s">
        <v>459</v>
      </c>
      <c r="I91" s="1" t="s">
        <v>813</v>
      </c>
      <c r="J91" s="1" t="s">
        <v>461</v>
      </c>
      <c r="K91" s="1" t="s">
        <v>813</v>
      </c>
      <c r="L91" s="1" t="s">
        <v>813</v>
      </c>
      <c r="M91" s="1" t="s">
        <v>462</v>
      </c>
      <c r="N91" s="1" t="s">
        <v>462</v>
      </c>
      <c r="O91" s="1" t="s">
        <v>463</v>
      </c>
      <c r="P91" s="1" t="s">
        <v>464</v>
      </c>
      <c r="Q91" s="1" t="s">
        <v>814</v>
      </c>
      <c r="R91" s="1" t="s">
        <v>466</v>
      </c>
      <c r="S91" s="1" t="s">
        <v>467</v>
      </c>
      <c r="T91" s="1" t="s">
        <v>468</v>
      </c>
    </row>
    <row r="92" s="1" customFormat="1" spans="1:20">
      <c r="A92" s="3">
        <v>17293499811</v>
      </c>
      <c r="B92" s="1" t="s">
        <v>481</v>
      </c>
      <c r="C92" s="1" t="s">
        <v>815</v>
      </c>
      <c r="D92" s="1" t="s">
        <v>816</v>
      </c>
      <c r="E92" s="1" t="s">
        <v>422</v>
      </c>
      <c r="F92" s="1" t="s">
        <v>481</v>
      </c>
      <c r="G92" s="1" t="s">
        <v>498</v>
      </c>
      <c r="H92" s="1" t="s">
        <v>459</v>
      </c>
      <c r="I92" s="1" t="s">
        <v>817</v>
      </c>
      <c r="J92" s="1" t="s">
        <v>461</v>
      </c>
      <c r="K92" s="1" t="s">
        <v>817</v>
      </c>
      <c r="L92" s="1" t="s">
        <v>817</v>
      </c>
      <c r="M92" s="1" t="s">
        <v>462</v>
      </c>
      <c r="N92" s="1" t="s">
        <v>462</v>
      </c>
      <c r="O92" s="1" t="s">
        <v>463</v>
      </c>
      <c r="P92" s="1" t="s">
        <v>464</v>
      </c>
      <c r="Q92" s="1" t="s">
        <v>818</v>
      </c>
      <c r="R92" s="1" t="s">
        <v>466</v>
      </c>
      <c r="S92" s="1" t="s">
        <v>467</v>
      </c>
      <c r="T92" s="1" t="s">
        <v>468</v>
      </c>
    </row>
    <row r="93" s="1" customFormat="1" spans="1:20">
      <c r="A93" s="3">
        <v>17294077918</v>
      </c>
      <c r="B93" s="1" t="s">
        <v>481</v>
      </c>
      <c r="C93" s="1" t="s">
        <v>819</v>
      </c>
      <c r="D93" s="1" t="s">
        <v>820</v>
      </c>
      <c r="E93" s="1" t="s">
        <v>426</v>
      </c>
      <c r="F93" s="1" t="s">
        <v>481</v>
      </c>
      <c r="G93" s="1" t="s">
        <v>498</v>
      </c>
      <c r="H93" s="1" t="s">
        <v>459</v>
      </c>
      <c r="I93" s="1" t="s">
        <v>515</v>
      </c>
      <c r="J93" s="1" t="s">
        <v>461</v>
      </c>
      <c r="K93" s="1" t="s">
        <v>515</v>
      </c>
      <c r="L93" s="1" t="s">
        <v>515</v>
      </c>
      <c r="M93" s="1" t="s">
        <v>462</v>
      </c>
      <c r="N93" s="1" t="s">
        <v>462</v>
      </c>
      <c r="O93" s="1" t="s">
        <v>463</v>
      </c>
      <c r="P93" s="1" t="s">
        <v>464</v>
      </c>
      <c r="Q93" s="1" t="s">
        <v>821</v>
      </c>
      <c r="R93" s="1" t="s">
        <v>466</v>
      </c>
      <c r="S93" s="1" t="s">
        <v>467</v>
      </c>
      <c r="T93" s="1" t="s">
        <v>468</v>
      </c>
    </row>
    <row r="94" s="1" customFormat="1" spans="1:20">
      <c r="A94" s="3">
        <v>17294398419</v>
      </c>
      <c r="B94" s="1" t="s">
        <v>481</v>
      </c>
      <c r="C94" s="1" t="s">
        <v>822</v>
      </c>
      <c r="D94" s="1" t="s">
        <v>823</v>
      </c>
      <c r="E94" s="1" t="s">
        <v>430</v>
      </c>
      <c r="F94" s="1" t="s">
        <v>481</v>
      </c>
      <c r="G94" s="1" t="s">
        <v>498</v>
      </c>
      <c r="H94" s="1" t="s">
        <v>459</v>
      </c>
      <c r="I94" s="1" t="s">
        <v>824</v>
      </c>
      <c r="J94" s="1" t="s">
        <v>461</v>
      </c>
      <c r="K94" s="1" t="s">
        <v>824</v>
      </c>
      <c r="L94" s="1" t="s">
        <v>824</v>
      </c>
      <c r="M94" s="1" t="s">
        <v>462</v>
      </c>
      <c r="N94" s="1" t="s">
        <v>462</v>
      </c>
      <c r="O94" s="1" t="s">
        <v>463</v>
      </c>
      <c r="P94" s="1" t="s">
        <v>464</v>
      </c>
      <c r="Q94" s="1" t="s">
        <v>825</v>
      </c>
      <c r="R94" s="1" t="s">
        <v>466</v>
      </c>
      <c r="S94" s="1" t="s">
        <v>467</v>
      </c>
      <c r="T94" s="1" t="s">
        <v>468</v>
      </c>
    </row>
    <row r="95" s="1" customFormat="1" spans="1:20">
      <c r="A95" s="4">
        <v>1.72719279692412e+17</v>
      </c>
      <c r="B95" s="1" t="s">
        <v>826</v>
      </c>
      <c r="C95" s="1" t="s">
        <v>827</v>
      </c>
      <c r="D95" s="1" t="s">
        <v>585</v>
      </c>
      <c r="E95" s="1" t="s">
        <v>378</v>
      </c>
      <c r="F95" s="1" t="s">
        <v>481</v>
      </c>
      <c r="G95" s="1" t="s">
        <v>498</v>
      </c>
      <c r="H95" s="1" t="s">
        <v>459</v>
      </c>
      <c r="I95" s="1" t="s">
        <v>463</v>
      </c>
      <c r="J95" s="1" t="s">
        <v>461</v>
      </c>
      <c r="K95" s="1" t="s">
        <v>463</v>
      </c>
      <c r="L95" s="1" t="s">
        <v>463</v>
      </c>
      <c r="M95" s="1" t="s">
        <v>462</v>
      </c>
      <c r="N95" s="1" t="s">
        <v>462</v>
      </c>
      <c r="O95" s="1" t="s">
        <v>463</v>
      </c>
      <c r="P95" s="1" t="s">
        <v>464</v>
      </c>
      <c r="Q95" s="1" t="s">
        <v>828</v>
      </c>
      <c r="R95" s="1" t="s">
        <v>466</v>
      </c>
      <c r="S95" s="1" t="s">
        <v>467</v>
      </c>
      <c r="T95" s="1" t="s">
        <v>468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2022-02-21T02:10:56Z</dcterms:created>
  <dcterms:modified xsi:type="dcterms:W3CDTF">2022-02-21T02:36:15Z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1D0CD2C82AE84D5696795F3795F116B4</vt:lpwstr>
  </property>
  <property fmtid="{D5CDD505-2E9C-101B-9397-08002B2CF9AE}" pid="3" name="KSOProductBuildVer">
    <vt:lpwstr>2052-11.1.0.11294</vt:lpwstr>
  </property>
</Properties>
</file>