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对账!$1:$71</definedName>
  </definedNames>
  <calcPr calcId="144525"/>
</workbook>
</file>

<file path=xl/sharedStrings.xml><?xml version="1.0" encoding="utf-8"?>
<sst xmlns="http://schemas.openxmlformats.org/spreadsheetml/2006/main" count="2133" uniqueCount="524">
  <si>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</si>
  <si>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</si>
  <si>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</si>
  <si>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</si>
  <si>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</si>
  <si>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</si>
  <si>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</si>
  <si>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</si>
  <si>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</si>
  <si>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</si>
  <si>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</si>
  <si>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</si>
  <si>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</si>
  <si>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</si>
  <si>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</si>
  <si>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</si>
  <si>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</si>
  <si>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</si>
  <si>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</si>
  <si>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</si>
  <si>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</si>
  <si>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</si>
  <si>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</si>
  <si>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</si>
  <si>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</si>
  <si>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17317806039	</t>
  </si>
  <si>
    <t>Ctrip</t>
  </si>
  <si>
    <t>正常</t>
  </si>
  <si>
    <t>[徐州]希岸酒店（徐州高铁东站西广场店）(71494949)</t>
  </si>
  <si>
    <t>颜值LAB&lt;双人入住&gt;&lt;内宾&gt;&lt;预付&gt;&lt;双早&gt;</t>
  </si>
  <si>
    <t>CNY</t>
  </si>
  <si>
    <t>王继成</t>
  </si>
  <si>
    <t>CA11323220219CNY</t>
  </si>
  <si>
    <t>未提现</t>
  </si>
  <si>
    <t>携程开票</t>
  </si>
  <si>
    <t xml:space="preserve">2415590	</t>
  </si>
  <si>
    <t xml:space="preserve">	</t>
  </si>
  <si>
    <t>取消</t>
  </si>
  <si>
    <t xml:space="preserve">17362876022	</t>
  </si>
  <si>
    <t>[海宁]海宁皮革城南关厢亚朵酒店(46275407)</t>
  </si>
  <si>
    <t>行政大床房&lt;双人入住&gt;&lt;内宾&gt;&lt;预付&gt;&lt;单早&gt;</t>
  </si>
  <si>
    <t>张明</t>
  </si>
  <si>
    <t xml:space="preserve">2419454	</t>
  </si>
  <si>
    <t xml:space="preserve">17362947938	</t>
  </si>
  <si>
    <t>[颍上]宜尚酒店(颍上高铁站五洲万汇广场店)(71584855)</t>
  </si>
  <si>
    <t>豪华大床房&lt;双人入住&gt;&lt;内宾&gt;&lt;预付&gt;&lt;双早&gt;</t>
  </si>
  <si>
    <t>郑大亮</t>
  </si>
  <si>
    <t xml:space="preserve">17363425049	</t>
  </si>
  <si>
    <t>[恩施市]城市便捷酒店(恩施火车站店)(71583255)</t>
  </si>
  <si>
    <t>标准大床房&lt;双人入住&gt;&lt;内宾&gt;&lt;预付&gt;&lt;无早&gt;</t>
  </si>
  <si>
    <t>张利军</t>
  </si>
  <si>
    <t xml:space="preserve">17363611132	</t>
  </si>
  <si>
    <t>[天门]城市便捷酒店（天门东湖万达广场店）(72812770)</t>
  </si>
  <si>
    <t>精选大床房&lt;双人入住&gt;&lt;内宾&gt;&lt;预付&gt;&lt;无早&gt;</t>
  </si>
  <si>
    <t>邓昌毅</t>
  </si>
  <si>
    <t xml:space="preserve">17363754579	</t>
  </si>
  <si>
    <t>[长兴]长兴长海路亚朵酒店(46275416)</t>
  </si>
  <si>
    <t>雅致房&lt;双人入住&gt;&lt;内宾&gt;&lt;预付&gt;&lt;单早&gt;</t>
  </si>
  <si>
    <t>李庆生</t>
  </si>
  <si>
    <t xml:space="preserve">17363864704	</t>
  </si>
  <si>
    <t>[中山]城市便捷酒店(中山汽车总站龙瑞服装城店)(71584829)</t>
  </si>
  <si>
    <t>商务大床房&lt;双人入住&gt;&lt;内宾&gt;&lt;预付&gt;&lt;无早&gt;</t>
  </si>
  <si>
    <t>雷延锋</t>
  </si>
  <si>
    <t xml:space="preserve">17364258164	</t>
  </si>
  <si>
    <t>[怀化]城市便捷酒店(怀化第一人民医院医学院店)(71584095)</t>
  </si>
  <si>
    <t>高级双床房&lt;双人入住&gt;&lt;内宾&gt;&lt;预付&gt;&lt;双早&gt;</t>
  </si>
  <si>
    <t>杨远俊</t>
  </si>
  <si>
    <t xml:space="preserve">17364252477	</t>
  </si>
  <si>
    <t>[成都]城市便捷酒店(西华大学红光大道店)(78098487)</t>
  </si>
  <si>
    <t>毛康平</t>
  </si>
  <si>
    <t xml:space="preserve">17367202803	</t>
  </si>
  <si>
    <t>[随州]城市便捷酒店(随州火车站店)(72813097)</t>
  </si>
  <si>
    <t>罗钢</t>
  </si>
  <si>
    <t xml:space="preserve">2419628	</t>
  </si>
  <si>
    <t xml:space="preserve">17304626506	</t>
  </si>
  <si>
    <t>[常州]锦江都城(常州金坛区政府吾悦广场酒店)(65855254)</t>
  </si>
  <si>
    <t>精致商务房&lt;双人入住&gt;&lt;内宾&gt;&lt;预付&gt;&lt;双早&gt;</t>
  </si>
  <si>
    <t>毛雄鵬</t>
  </si>
  <si>
    <t>CA11323220220CNY</t>
  </si>
  <si>
    <t xml:space="preserve">2414415	</t>
  </si>
  <si>
    <t xml:space="preserve">17367151980	</t>
  </si>
  <si>
    <t>[黄冈]城市便捷酒店(黄冈贵宾楼万达广场店)(71582795)</t>
  </si>
  <si>
    <t>商务双床房&lt;双人入住&gt;&lt;内宾&gt;&lt;预付&gt;&lt;无早&gt;</t>
  </si>
  <si>
    <t>韩松峰,王松山</t>
  </si>
  <si>
    <t xml:space="preserve">17368952235	</t>
  </si>
  <si>
    <t xml:space="preserve">2419815	</t>
  </si>
  <si>
    <t xml:space="preserve">17369396226	</t>
  </si>
  <si>
    <t>[武汉]武汉天河机场奥特莱斯亚朵酒店(46276837)</t>
  </si>
  <si>
    <t>雅致大床房&lt;双人入住&gt;&lt;内宾&gt;&lt;预付&gt;&lt;单早&gt;</t>
  </si>
  <si>
    <t>左四红</t>
  </si>
  <si>
    <t xml:space="preserve">17369568539	</t>
  </si>
  <si>
    <t>特惠大床房&lt;双人入住&gt;&lt;内宾&gt;&lt;预付&gt;&lt;无早&gt;</t>
  </si>
  <si>
    <t>谢世伟</t>
  </si>
  <si>
    <t xml:space="preserve">17369606158	</t>
  </si>
  <si>
    <t>[南昌]维也纳国际酒店(南昌青山湖万达广场店)(83830051)</t>
  </si>
  <si>
    <t>豪华大床房&lt;双人入住&gt;&lt;内宾&gt;&lt;预付&gt;&lt;无早&gt;</t>
  </si>
  <si>
    <t>袁灵杰</t>
  </si>
  <si>
    <t xml:space="preserve">17369683183	</t>
  </si>
  <si>
    <t>[扬州]扬州古运河东关街亚朵酒店(65109650)</t>
  </si>
  <si>
    <t>高级大床房&lt;双人入住&gt;&lt;内宾&gt;&lt;预付&gt;&lt;单早&gt;</t>
  </si>
  <si>
    <t>毕慧锋</t>
  </si>
  <si>
    <t xml:space="preserve">17370218572	</t>
  </si>
  <si>
    <t>田江</t>
  </si>
  <si>
    <t xml:space="preserve">17370281861	</t>
  </si>
  <si>
    <t>[衡阳]麗枫酒店(衡阳常胜西路南华大学店)(71013710)</t>
  </si>
  <si>
    <t>豪华双床房&lt;双人入住&gt;&lt;内宾&gt;&lt;预付&gt;&lt;无早&gt;</t>
  </si>
  <si>
    <t>冯能清</t>
  </si>
  <si>
    <t xml:space="preserve">2419918	</t>
  </si>
  <si>
    <t xml:space="preserve">17370322237	</t>
  </si>
  <si>
    <t>[十堰]城市便捷酒店(十堰步行街店)(71583309)</t>
  </si>
  <si>
    <t>许忠林</t>
  </si>
  <si>
    <t xml:space="preserve">17370430790	</t>
  </si>
  <si>
    <t>[邵东]城市便捷酒店(邵阳邵东店)(72812896)</t>
  </si>
  <si>
    <t>刘永和</t>
  </si>
  <si>
    <t xml:space="preserve">2419931	</t>
  </si>
  <si>
    <t xml:space="preserve">17370442346	</t>
  </si>
  <si>
    <t>[济南]柏曼酒店(济南东站万虹广场店)(83294212)</t>
  </si>
  <si>
    <t>刘枭</t>
  </si>
  <si>
    <t xml:space="preserve">17370494512	</t>
  </si>
  <si>
    <t>[南京]麗枫酒店(南京大厂地铁站店)(71012681)</t>
  </si>
  <si>
    <t>罗嘉骏</t>
  </si>
  <si>
    <t xml:space="preserve">17370621202	</t>
  </si>
  <si>
    <t>[太原]柏曼酒店(太原晋阳街店)(83812674)</t>
  </si>
  <si>
    <t>高级大床房&lt;双人入住&gt;&lt;内宾&gt;&lt;预付&gt;&lt;双早&gt;</t>
  </si>
  <si>
    <t>陈佳宾</t>
  </si>
  <si>
    <t xml:space="preserve">17370673847	</t>
  </si>
  <si>
    <t>[宜昌]城市便捷酒店(宜昌东站玫瑰园环球港店)(72812744)</t>
  </si>
  <si>
    <t>姜进英</t>
  </si>
  <si>
    <t xml:space="preserve">2419963	</t>
  </si>
  <si>
    <t xml:space="preserve">17370712699	</t>
  </si>
  <si>
    <t>戴晨杰</t>
  </si>
  <si>
    <t xml:space="preserve">2419966	</t>
  </si>
  <si>
    <t xml:space="preserve">17370732727	</t>
  </si>
  <si>
    <t>[卫辉]城市便捷酒店(卫辉建设路店)(71582247)</t>
  </si>
  <si>
    <t>张功新</t>
  </si>
  <si>
    <t xml:space="preserve">2419968	</t>
  </si>
  <si>
    <t xml:space="preserve">17370743633	</t>
  </si>
  <si>
    <t>[扬州]扬州经济开发区亚朵酒店(46272813)</t>
  </si>
  <si>
    <t>李佳悦,李静</t>
  </si>
  <si>
    <t xml:space="preserve">17373775923	</t>
  </si>
  <si>
    <t>任帅举</t>
  </si>
  <si>
    <t xml:space="preserve">17374361171	</t>
  </si>
  <si>
    <t>[仙桃]城市便捷酒店(仙桃地税店)(72812583)</t>
  </si>
  <si>
    <t>胡文斌</t>
  </si>
  <si>
    <t xml:space="preserve">17373812724	</t>
  </si>
  <si>
    <t>[武汉]城市便捷酒店(武汉大智路轻轨站店)(72840850)</t>
  </si>
  <si>
    <t>刘峰</t>
  </si>
  <si>
    <t xml:space="preserve">17374593074	</t>
  </si>
  <si>
    <t xml:space="preserve">17374638148	</t>
  </si>
  <si>
    <t>[佛山]城市便捷酒店(佛山大良美食城店)(78098167)</t>
  </si>
  <si>
    <t>商务大床房&lt;双人入住&gt;&lt;内宾&gt;&lt;预付&gt;&lt;双早&gt;</t>
  </si>
  <si>
    <t>严冬金</t>
  </si>
  <si>
    <t xml:space="preserve">2420049	</t>
  </si>
  <si>
    <t xml:space="preserve">17375557200	</t>
  </si>
  <si>
    <t>[长沙]维也纳国际酒店(长沙麓谷雷锋大道店)(83811922)</t>
  </si>
  <si>
    <t>何福初</t>
  </si>
  <si>
    <t xml:space="preserve">2420122	</t>
  </si>
  <si>
    <t xml:space="preserve">17375723212	</t>
  </si>
  <si>
    <t>陈庚强</t>
  </si>
  <si>
    <t xml:space="preserve">17376223961	</t>
  </si>
  <si>
    <t>[昆明]柏曼酒店(昆明长水机场中心店)(71584054)</t>
  </si>
  <si>
    <t>标准大床房&lt;双人入住&gt;&lt;内宾&gt;&lt;预付&gt;&lt;双早&gt;</t>
  </si>
  <si>
    <t>杨华明</t>
  </si>
  <si>
    <t xml:space="preserve">17335519265	</t>
  </si>
  <si>
    <t>[海口]维也纳国际酒店(海口汽车西站店)(83828751)</t>
  </si>
  <si>
    <t>劳倩倩</t>
  </si>
  <si>
    <t>CA11323220221CNY</t>
  </si>
  <si>
    <t xml:space="preserve">2417728	</t>
  </si>
  <si>
    <t xml:space="preserve">17377004985	</t>
  </si>
  <si>
    <t>王庆</t>
  </si>
  <si>
    <t xml:space="preserve">17377375982	</t>
  </si>
  <si>
    <t xml:space="preserve">2420352	</t>
  </si>
  <si>
    <t xml:space="preserve">17377738516	</t>
  </si>
  <si>
    <t>[丰城]城市便捷酒店(丰城火车站剑邑大道店)(71586655)</t>
  </si>
  <si>
    <t>黄荣建</t>
  </si>
  <si>
    <t xml:space="preserve">17377746932	</t>
  </si>
  <si>
    <t xml:space="preserve">2420389	</t>
  </si>
  <si>
    <t xml:space="preserve">17377749474	</t>
  </si>
  <si>
    <t xml:space="preserve">2420390	</t>
  </si>
  <si>
    <t xml:space="preserve">17382306327	</t>
  </si>
  <si>
    <t>[咸宁]城市便捷酒店(咸宁咸安店)(71585020)</t>
  </si>
  <si>
    <t>陈新钰</t>
  </si>
  <si>
    <t xml:space="preserve">17377404610	</t>
  </si>
  <si>
    <t>[湛江]柏曼酒店（湛江大信新都汇店）(83293761)</t>
  </si>
  <si>
    <t>陈君</t>
  </si>
  <si>
    <t xml:space="preserve">2420441	</t>
  </si>
  <si>
    <t xml:space="preserve">17382486798	</t>
  </si>
  <si>
    <t xml:space="preserve">2420450	</t>
  </si>
  <si>
    <t xml:space="preserve">17382730583	</t>
  </si>
  <si>
    <t>段恒</t>
  </si>
  <si>
    <t xml:space="preserve">2420483	</t>
  </si>
  <si>
    <t xml:space="preserve">17383065386	</t>
  </si>
  <si>
    <t>张开</t>
  </si>
  <si>
    <t xml:space="preserve">2420489	</t>
  </si>
  <si>
    <t xml:space="preserve">17383370336	</t>
  </si>
  <si>
    <t>[嘉兴]维也纳国际酒店(嘉兴南湖店)(72920687)</t>
  </si>
  <si>
    <t>行政大床房&lt;双人入住&gt;&lt;内宾&gt;&lt;预付&gt;&lt;双早&gt;</t>
  </si>
  <si>
    <t>宫丽媛</t>
  </si>
  <si>
    <t xml:space="preserve">17383475932	</t>
  </si>
  <si>
    <t>精选双床房&lt;双人入住&gt;&lt;内宾&gt;&lt;预付&gt;&lt;无早&gt;</t>
  </si>
  <si>
    <t>熊冬</t>
  </si>
  <si>
    <t xml:space="preserve">2420520	</t>
  </si>
  <si>
    <t xml:space="preserve">17383500994	</t>
  </si>
  <si>
    <t>[宁远]城市便捷酒店(宁远舜帝广场店)(72812905)</t>
  </si>
  <si>
    <t>魏宝锋</t>
  </si>
  <si>
    <t xml:space="preserve">2420523	</t>
  </si>
  <si>
    <t xml:space="preserve">17384026784	</t>
  </si>
  <si>
    <t>欧阳方伟</t>
  </si>
  <si>
    <t xml:space="preserve">17384089079	</t>
  </si>
  <si>
    <t>[武汉]柏曼酒店(武汉中南地铁站店)(71581164)</t>
  </si>
  <si>
    <t>标准双床房&lt;双人入住&gt;&lt;内宾&gt;&lt;预付&gt;&lt;双早&gt;</t>
  </si>
  <si>
    <t>田磊</t>
  </si>
  <si>
    <t xml:space="preserve">2420635	</t>
  </si>
  <si>
    <t xml:space="preserve">17384105930	</t>
  </si>
  <si>
    <t>[广州]IU酒店(广州太和广场店)(66087724)</t>
  </si>
  <si>
    <t>小U·舒适双床房&lt;双人入住&gt;&lt;内宾&gt;&lt;预付&gt;&lt;无早&gt;</t>
  </si>
  <si>
    <t>郭亮,杨刚</t>
  </si>
  <si>
    <t xml:space="preserve">17384148695	</t>
  </si>
  <si>
    <t>[东莞]凯里亚德酒店（东莞黄江金怡店）(71580813)</t>
  </si>
  <si>
    <t>轻享大床房&lt;双人入住&gt;&lt;内宾&gt;&lt;预付&gt;&lt;双早&gt;</t>
  </si>
  <si>
    <t>余波</t>
  </si>
  <si>
    <t xml:space="preserve">17384303936	</t>
  </si>
  <si>
    <t>城景大床房&lt;双人入住&gt;&lt;内宾&gt;&lt;预付&gt;&lt;无早&gt;</t>
  </si>
  <si>
    <t>彭洋</t>
  </si>
  <si>
    <t xml:space="preserve">2420798	</t>
  </si>
  <si>
    <t xml:space="preserve">17384440717	</t>
  </si>
  <si>
    <t>[株洲]维也纳酒店(株洲渌口店)(83970427)</t>
  </si>
  <si>
    <t>曹晖</t>
  </si>
  <si>
    <t xml:space="preserve">17384466941	</t>
  </si>
  <si>
    <t xml:space="preserve">17384524477	</t>
  </si>
  <si>
    <t xml:space="preserve">2420844	</t>
  </si>
  <si>
    <t xml:space="preserve">17384542826	</t>
  </si>
  <si>
    <t>[桂林]宜尚酒店(桂林万象城店)(71587492)</t>
  </si>
  <si>
    <t>特惠大床房&lt;双人入住&gt;&lt;内宾&gt;&lt;预付&gt;&lt;双早&gt;</t>
  </si>
  <si>
    <t>吴科虎</t>
  </si>
  <si>
    <t xml:space="preserve">17384579336	</t>
  </si>
  <si>
    <t>[淄博]锦江之星(淄博周村正阳路店)(73279755)</t>
  </si>
  <si>
    <t>零压标准房A&lt;双人入住&gt;&lt;内宾&gt;&lt;预付&gt;&lt;无早&gt;</t>
  </si>
  <si>
    <t>张方元</t>
  </si>
  <si>
    <t xml:space="preserve">2420871	</t>
  </si>
  <si>
    <t xml:space="preserve">17384602435	</t>
  </si>
  <si>
    <t>[石家庄]麗枫酒店(石家庄火车站高教区店)(83321141)</t>
  </si>
  <si>
    <t>冯文龙</t>
  </si>
  <si>
    <t xml:space="preserve">17384801264	</t>
  </si>
  <si>
    <t>[湛江]柏曼酒店(湛江世贸大厦高铁站店)(71585430)</t>
  </si>
  <si>
    <t>特惠双床房&lt;双人入住&gt;&lt;内宾&gt;&lt;预付&gt;&lt;双早&gt;</t>
  </si>
  <si>
    <t>倪帅</t>
  </si>
  <si>
    <t xml:space="preserve">17384720751	</t>
  </si>
  <si>
    <t>[河池]城市便捷酒店(河池城东店)(71586479)</t>
  </si>
  <si>
    <t>闭铭</t>
  </si>
  <si>
    <t xml:space="preserve">17384813593	</t>
  </si>
  <si>
    <t>[南京]南京江宁希尔顿欢朋酒店(83295061)</t>
  </si>
  <si>
    <t>叶翰</t>
  </si>
  <si>
    <t xml:space="preserve">2421039	</t>
  </si>
  <si>
    <t xml:space="preserve">17384934243	</t>
  </si>
  <si>
    <t>[博罗]凯里亚德酒店（惠州博罗园洲店）(83320873)</t>
  </si>
  <si>
    <t>荣享大床房&lt;双人入住&gt;&lt;内宾&gt;&lt;预付&gt;&lt;双早&gt;</t>
  </si>
  <si>
    <t>张巧</t>
  </si>
  <si>
    <t xml:space="preserve">2421072	</t>
  </si>
  <si>
    <t xml:space="preserve">17384944488	</t>
  </si>
  <si>
    <t>[重庆]维也纳酒店(重庆綦江万达广场店)(83812380)</t>
  </si>
  <si>
    <t>刘望来,潘红武,肖俊峰</t>
  </si>
  <si>
    <t xml:space="preserve">17384971238	</t>
  </si>
  <si>
    <t>[成都]维也纳酒店(成都南站店)(83983111)</t>
  </si>
  <si>
    <t>曾超</t>
  </si>
  <si>
    <t xml:space="preserve">17385083298	</t>
  </si>
  <si>
    <t>[瑞昌]7天连锁酒店(瑞昌湓城东路店)(73246675)</t>
  </si>
  <si>
    <t>自主大床房&lt;双人入住&gt;&lt;内宾&gt;&lt;预付&gt;&lt;双早&gt;</t>
  </si>
  <si>
    <t>匡平</t>
  </si>
  <si>
    <t xml:space="preserve">2421152	</t>
  </si>
  <si>
    <t>退单</t>
  </si>
  <si>
    <t>，</t>
  </si>
  <si>
    <t>A220221104822481</t>
  </si>
  <si>
    <t>CNY / HKD 当前参考汇率: 1.23408301</t>
  </si>
  <si>
    <t>总计：13966.28 CNY/
17235.55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</si>
  <si>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</si>
  <si>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</si>
  <si>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</si>
  <si>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</si>
  <si>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</si>
  <si>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</si>
  <si>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</si>
  <si>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</si>
  <si>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</si>
  <si>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</si>
  <si>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</si>
  <si>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</si>
  <si>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</si>
  <si>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</si>
  <si>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</si>
  <si>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</si>
  <si>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</si>
  <si>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2022-02-07</t>
  </si>
  <si>
    <t>2414415</t>
  </si>
  <si>
    <t>锦江都城(常州金坛区政府吾悦广场酒店)</t>
  </si>
  <si>
    <t>2022-02-16</t>
  </si>
  <si>
    <t>2022-02-17</t>
  </si>
  <si>
    <t>退房日月结</t>
  </si>
  <si>
    <t>289.15</t>
  </si>
  <si>
    <t>RMB</t>
  </si>
  <si>
    <t>0</t>
  </si>
  <si>
    <t>0.00</t>
  </si>
  <si>
    <t>携程汇智国内直连</t>
  </si>
  <si>
    <t>2022-02-07 17:01:27</t>
  </si>
  <si>
    <t>否</t>
  </si>
  <si>
    <t>汇智国际旅游发展有限公司</t>
  </si>
  <si>
    <t>直连</t>
  </si>
  <si>
    <t>2022-02-11</t>
  </si>
  <si>
    <t>2417728</t>
  </si>
  <si>
    <t>维也纳国际酒店（海口汽车西站店）</t>
  </si>
  <si>
    <t>2022-02-18</t>
  </si>
  <si>
    <t>361.87</t>
  </si>
  <si>
    <t>2022-02-11 16:54:20</t>
  </si>
  <si>
    <t>2022-02-15</t>
  </si>
  <si>
    <t>2419454</t>
  </si>
  <si>
    <t>海宁皮革城南关厢亚朵酒店</t>
  </si>
  <si>
    <t>311.84</t>
  </si>
  <si>
    <t>2022-02-15 11:08:41</t>
  </si>
  <si>
    <t>2419459</t>
  </si>
  <si>
    <t>宜尚酒店(颍上高铁站五洲万汇广场店)</t>
  </si>
  <si>
    <t>236.64</t>
  </si>
  <si>
    <t>2022-02-15 11:27:08</t>
  </si>
  <si>
    <t>2419500</t>
  </si>
  <si>
    <t>城市便捷酒店(恩施火车站店)</t>
  </si>
  <si>
    <t>160.14</t>
  </si>
  <si>
    <t>2022-02-15 13:19:46</t>
  </si>
  <si>
    <t>2419511</t>
  </si>
  <si>
    <t>城市便捷酒店（天门东湖路店）</t>
  </si>
  <si>
    <t>295.80</t>
  </si>
  <si>
    <t>2022-02-15 14:04:29</t>
  </si>
  <si>
    <t>2419527</t>
  </si>
  <si>
    <t>长兴长海路亚朵酒店</t>
  </si>
  <si>
    <t>260.98</t>
  </si>
  <si>
    <t>2022-02-15 14:41:58</t>
  </si>
  <si>
    <t>2419537</t>
  </si>
  <si>
    <t>城市便捷酒店(中山汽车总站店)</t>
  </si>
  <si>
    <t>154.02</t>
  </si>
  <si>
    <t>2022-02-15 15:11:40</t>
  </si>
  <si>
    <t>2419571</t>
  </si>
  <si>
    <t>城市便捷酒店(怀化第一人民医院医学院店)</t>
  </si>
  <si>
    <t>170.34</t>
  </si>
  <si>
    <t>2022-02-15 16:59:43</t>
  </si>
  <si>
    <t>2419576</t>
  </si>
  <si>
    <t>城市便捷酒店(成都红光大道店)</t>
  </si>
  <si>
    <t>156.06</t>
  </si>
  <si>
    <t>2022-02-15 17:09:32</t>
  </si>
  <si>
    <t>2419624</t>
  </si>
  <si>
    <t>城市便捷酒店(黄冈贵宾楼万达广场店)</t>
  </si>
  <si>
    <t>359.04</t>
  </si>
  <si>
    <t>2022-02-15 19:42:31</t>
  </si>
  <si>
    <t>2419628</t>
  </si>
  <si>
    <t>城市便捷酒店(随州火车站店)</t>
  </si>
  <si>
    <t>151.98</t>
  </si>
  <si>
    <t>2022-02-15 19:49:58</t>
  </si>
  <si>
    <t>2419815</t>
  </si>
  <si>
    <t>2022-02-16 11:05:55</t>
  </si>
  <si>
    <t>2419835</t>
  </si>
  <si>
    <t>武汉天河机场奥特莱斯亚朵酒店</t>
  </si>
  <si>
    <t>320.47</t>
  </si>
  <si>
    <t>2022-02-16 11:34:26</t>
  </si>
  <si>
    <t>2419851</t>
  </si>
  <si>
    <t>139.74</t>
  </si>
  <si>
    <t>2022-02-16 12:08:20</t>
  </si>
  <si>
    <t>2419856</t>
  </si>
  <si>
    <t>维也纳国际酒店(南昌青山湖万达广场店)</t>
  </si>
  <si>
    <t>247.93</t>
  </si>
  <si>
    <t>2022-02-16 12:16:05</t>
  </si>
  <si>
    <t>2419867</t>
  </si>
  <si>
    <t>扬州古运河东关街亚朵酒店</t>
  </si>
  <si>
    <t>294.57</t>
  </si>
  <si>
    <t>2022-02-16 12:31:28</t>
  </si>
  <si>
    <t>2419909</t>
  </si>
  <si>
    <t>2022-02-16 14:18:58</t>
  </si>
  <si>
    <t>2419918</t>
  </si>
  <si>
    <t>麗枫酒店(衡阳常胜西路南华大学店)</t>
  </si>
  <si>
    <t>221.19</t>
  </si>
  <si>
    <t>2022-02-16 14:33:07</t>
  </si>
  <si>
    <t>2419921</t>
  </si>
  <si>
    <t>城市便捷酒店(十堰步行街店)</t>
  </si>
  <si>
    <t>175.44</t>
  </si>
  <si>
    <t>2022-02-16 14:41:32</t>
  </si>
  <si>
    <t>2419931</t>
  </si>
  <si>
    <t>城市便捷邵阳邵东店</t>
  </si>
  <si>
    <t>2022-02-16 15:05:04</t>
  </si>
  <si>
    <t>2419932</t>
  </si>
  <si>
    <t>柏曼酒店（济南万虹广场店）</t>
  </si>
  <si>
    <t>144.84</t>
  </si>
  <si>
    <t>2022-02-16 15:08:05</t>
  </si>
  <si>
    <t>2419938</t>
  </si>
  <si>
    <t>麗枫酒店(南京大厂地铁站店)</t>
  </si>
  <si>
    <t>222.20</t>
  </si>
  <si>
    <t>2022-02-16 15:19:00</t>
  </si>
  <si>
    <t>2419957</t>
  </si>
  <si>
    <t>柏曼酒店(太原晋阳街店)</t>
  </si>
  <si>
    <t>263.16</t>
  </si>
  <si>
    <t>2022-02-16 15:45:01</t>
  </si>
  <si>
    <t>2419963</t>
  </si>
  <si>
    <t>城市便捷酒店(宜昌东站玫瑰园店)</t>
  </si>
  <si>
    <t>2022-02-16 15:55:43</t>
  </si>
  <si>
    <t>2419966</t>
  </si>
  <si>
    <t>2022-02-16 16:03:39</t>
  </si>
  <si>
    <t>2419968</t>
  </si>
  <si>
    <t>城市便捷酒店(卫辉建设路店)</t>
  </si>
  <si>
    <t>158.34</t>
  </si>
  <si>
    <t>2022-02-16 16:07:42</t>
  </si>
  <si>
    <t>2419971</t>
  </si>
  <si>
    <t>扬州经济开发区亚朵酒店</t>
  </si>
  <si>
    <t>623.68</t>
  </si>
  <si>
    <t>2022-02-16 16:09:57</t>
  </si>
  <si>
    <t>2419990</t>
  </si>
  <si>
    <t>2022-02-16 16:41:17</t>
  </si>
  <si>
    <t>2420016</t>
  </si>
  <si>
    <t>城市便捷酒店(仙桃地税店)</t>
  </si>
  <si>
    <t>188.70</t>
  </si>
  <si>
    <t>2022-02-16 17:28:12</t>
  </si>
  <si>
    <t>2420037</t>
  </si>
  <si>
    <t>城市便捷酒店(武汉大智路轻轨站店)</t>
  </si>
  <si>
    <t>190.74</t>
  </si>
  <si>
    <t>2022-02-16 17:53:00</t>
  </si>
  <si>
    <t>2420043</t>
  </si>
  <si>
    <t>2022-02-16 17:57:03</t>
  </si>
  <si>
    <t>2420049</t>
  </si>
  <si>
    <t>城市便捷酒店(佛山大良美食城店)</t>
  </si>
  <si>
    <t>2022-02-16 18:03:34</t>
  </si>
  <si>
    <t>2420122</t>
  </si>
  <si>
    <t>维也纳国际酒店(长沙麓谷雷锋大道店)</t>
  </si>
  <si>
    <t>211.51</t>
  </si>
  <si>
    <t>2022-02-16 20:42:00</t>
  </si>
  <si>
    <t>2420144</t>
  </si>
  <si>
    <t>2022-02-16 21:13:22</t>
  </si>
  <si>
    <t>2420192</t>
  </si>
  <si>
    <t>柏曼酒店(昆明长水机场中心店)</t>
  </si>
  <si>
    <t>240.72</t>
  </si>
  <si>
    <t>2022-02-16 22:58:35</t>
  </si>
  <si>
    <t>2420301</t>
  </si>
  <si>
    <t>2022-02-17 08:41:50</t>
  </si>
  <si>
    <t>2420352</t>
  </si>
  <si>
    <t>2022-02-17 10:40:29</t>
  </si>
  <si>
    <t>2420387</t>
  </si>
  <si>
    <t>城市便捷酒店(丰城火车站店)</t>
  </si>
  <si>
    <t>133.62</t>
  </si>
  <si>
    <t>2022-02-17 11:56:42</t>
  </si>
  <si>
    <t>2420389</t>
  </si>
  <si>
    <t>2022-02-17 11:58:16</t>
  </si>
  <si>
    <t>2420390</t>
  </si>
  <si>
    <t>2022-02-17 11:58:48</t>
  </si>
  <si>
    <t>2420433</t>
  </si>
  <si>
    <t>城市便捷酒店(咸宁咸安店)</t>
  </si>
  <si>
    <t>155.04</t>
  </si>
  <si>
    <t>2022-02-17 13:31:40</t>
  </si>
  <si>
    <t>2420441</t>
  </si>
  <si>
    <t>柏曼酒店（湛江大信新都汇店）</t>
  </si>
  <si>
    <t>226.44</t>
  </si>
  <si>
    <t>2022-02-17 13:43:12</t>
  </si>
  <si>
    <t>2420450</t>
  </si>
  <si>
    <t>2022-02-17 13:54:18</t>
  </si>
  <si>
    <t>2420483</t>
  </si>
  <si>
    <t>2022-02-17 15:15:49</t>
  </si>
  <si>
    <t>2420489</t>
  </si>
  <si>
    <t>2022-02-17 15:41:11</t>
  </si>
  <si>
    <t>2420520</t>
  </si>
  <si>
    <t>194.82</t>
  </si>
  <si>
    <t>2022-02-17 16:34:51</t>
  </si>
  <si>
    <t>2420523</t>
  </si>
  <si>
    <t>城市便捷酒店(宁远舜帝广场店)</t>
  </si>
  <si>
    <t>136.68</t>
  </si>
  <si>
    <t>2022-02-17 16:38:11</t>
  </si>
  <si>
    <t>2420608</t>
  </si>
  <si>
    <t>165.24</t>
  </si>
  <si>
    <t>2022-02-17 17:57:19</t>
  </si>
  <si>
    <t>2420635</t>
  </si>
  <si>
    <t>柏曼酒店(武汉中南地铁站店)</t>
  </si>
  <si>
    <t>212.16</t>
  </si>
  <si>
    <t>2022-02-17 18:02:26</t>
  </si>
  <si>
    <t>2420641</t>
  </si>
  <si>
    <t>IU酒店(广州太和广场店)</t>
  </si>
  <si>
    <t>191.90</t>
  </si>
  <si>
    <t>2022-02-17 18:05:27</t>
  </si>
  <si>
    <t>2420670</t>
  </si>
  <si>
    <t>凯里亚德酒店（东莞黄江金怡店）</t>
  </si>
  <si>
    <t>247.45</t>
  </si>
  <si>
    <t>2022-02-17 18:10:45</t>
  </si>
  <si>
    <t>2420798</t>
  </si>
  <si>
    <t>167.28</t>
  </si>
  <si>
    <t>2022-02-17 18:51:09</t>
  </si>
  <si>
    <t>2420801</t>
  </si>
  <si>
    <t>维也纳酒店(株洲渌口店)</t>
  </si>
  <si>
    <t>2022-02-17 18:54:41</t>
  </si>
  <si>
    <t>2420808</t>
  </si>
  <si>
    <t>2022-02-17 18:56:29</t>
  </si>
  <si>
    <t>2420844</t>
  </si>
  <si>
    <t>2022-02-17 19:06:38</t>
  </si>
  <si>
    <t>2420852</t>
  </si>
  <si>
    <t>宜尚酒店(桂林万象城店)</t>
  </si>
  <si>
    <t>189.72</t>
  </si>
  <si>
    <t>2022-02-17 19:10:03</t>
  </si>
  <si>
    <t>2420871</t>
  </si>
  <si>
    <t>锦江之星(淄博周村正阳路店)</t>
  </si>
  <si>
    <t>132.31</t>
  </si>
  <si>
    <t>2022-02-17 19:17:09</t>
  </si>
  <si>
    <t>2421002</t>
  </si>
  <si>
    <t>柏曼酒店湛江世贸大厦高铁站店</t>
  </si>
  <si>
    <t>172.38</t>
  </si>
  <si>
    <t>2022-02-17 19:59:02</t>
  </si>
  <si>
    <t>2421039</t>
  </si>
  <si>
    <t>南京江宁希尔顿欢朋酒店</t>
  </si>
  <si>
    <t>355.52</t>
  </si>
  <si>
    <t>2022-02-17 20:13:51</t>
  </si>
  <si>
    <t>2421072</t>
  </si>
  <si>
    <t>凯里亚德酒店（博罗园洲店）</t>
  </si>
  <si>
    <t>272.70</t>
  </si>
  <si>
    <t>2022-02-17 20:24:33</t>
  </si>
  <si>
    <t>2421078</t>
  </si>
  <si>
    <t>维也纳酒店(重庆綦江万达广场店)</t>
  </si>
  <si>
    <t>766.59</t>
  </si>
  <si>
    <t>2022-02-17 20:26:28</t>
  </si>
  <si>
    <t>2421092</t>
  </si>
  <si>
    <t>维也纳酒店(成都南站店)</t>
  </si>
  <si>
    <t>246.44</t>
  </si>
  <si>
    <t>2022-02-17 20:31:51</t>
  </si>
  <si>
    <t>2421152</t>
  </si>
  <si>
    <t>7天连锁酒店（瑞昌湓城东路店）</t>
  </si>
  <si>
    <t>155.54</t>
  </si>
  <si>
    <t>2022-02-17 20:53:48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</si>
</sst>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9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4" borderId="2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20" fillId="18" borderId="1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3"/>
  <sheetViews>
    <sheetView topLeftCell="A20" workbookViewId="0">
      <selection activeCell="A20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44601</v>
      </c>
      <c r="G2" s="6">
        <v>44608</v>
      </c>
      <c r="H2" s="4">
        <v>1</v>
      </c>
      <c r="I2" s="4">
        <v>7</v>
      </c>
      <c r="J2" s="4">
        <v>7</v>
      </c>
      <c r="K2" s="4" t="s">
        <v>30</v>
      </c>
      <c r="L2" s="4">
        <v>1967.42</v>
      </c>
      <c r="M2" s="4">
        <v>1967.42</v>
      </c>
      <c r="N2" s="4" t="s">
        <v>31</v>
      </c>
      <c r="O2" s="4" t="s">
        <v>32</v>
      </c>
      <c r="P2" s="4" t="s">
        <v>33</v>
      </c>
      <c r="Q2" s="4">
        <v>0</v>
      </c>
      <c r="R2" s="7">
        <v>44601</v>
      </c>
      <c r="S2" s="6">
        <v>44611</v>
      </c>
      <c r="T2" s="4" t="s">
        <v>34</v>
      </c>
      <c r="U2" s="4">
        <v>1967.42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44601</v>
      </c>
      <c r="G3" s="6">
        <v>44608</v>
      </c>
      <c r="H3" s="4">
        <v>1</v>
      </c>
      <c r="I3" s="4">
        <v>7</v>
      </c>
      <c r="J3" s="4">
        <v>7</v>
      </c>
      <c r="K3" s="4" t="s">
        <v>30</v>
      </c>
      <c r="L3" s="4">
        <v>-1967.42</v>
      </c>
      <c r="M3" s="4">
        <v>-1967.42</v>
      </c>
      <c r="N3" s="4" t="s">
        <v>31</v>
      </c>
      <c r="O3" s="4" t="s">
        <v>32</v>
      </c>
      <c r="P3" s="4" t="s">
        <v>33</v>
      </c>
      <c r="Q3" s="4">
        <v>0</v>
      </c>
      <c r="R3" s="7">
        <v>44601</v>
      </c>
      <c r="S3" s="6">
        <v>44611</v>
      </c>
      <c r="T3" s="4" t="s">
        <v>34</v>
      </c>
      <c r="U3" s="4">
        <v>-1967.42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44607</v>
      </c>
      <c r="G4" s="6">
        <v>44608</v>
      </c>
      <c r="H4" s="4">
        <v>1</v>
      </c>
      <c r="I4" s="4">
        <v>1</v>
      </c>
      <c r="J4" s="4">
        <v>1</v>
      </c>
      <c r="K4" s="4" t="s">
        <v>30</v>
      </c>
      <c r="L4" s="4">
        <v>311.84</v>
      </c>
      <c r="M4" s="4">
        <v>311.84</v>
      </c>
      <c r="N4" s="4" t="s">
        <v>41</v>
      </c>
      <c r="O4" s="4" t="s">
        <v>32</v>
      </c>
      <c r="P4" s="4" t="s">
        <v>33</v>
      </c>
      <c r="Q4" s="4">
        <v>0</v>
      </c>
      <c r="R4" s="7">
        <v>44607</v>
      </c>
      <c r="S4" s="6">
        <v>44611</v>
      </c>
      <c r="T4" s="4" t="s">
        <v>34</v>
      </c>
      <c r="U4" s="4">
        <v>311.84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44607</v>
      </c>
      <c r="G5" s="6">
        <v>44608</v>
      </c>
      <c r="H5" s="4">
        <v>1</v>
      </c>
      <c r="I5" s="4">
        <v>1</v>
      </c>
      <c r="J5" s="4">
        <v>1</v>
      </c>
      <c r="K5" s="4" t="s">
        <v>30</v>
      </c>
      <c r="L5" s="4">
        <v>236.64</v>
      </c>
      <c r="M5" s="4">
        <v>236.64</v>
      </c>
      <c r="N5" s="4" t="s">
        <v>46</v>
      </c>
      <c r="O5" s="4" t="s">
        <v>32</v>
      </c>
      <c r="P5" s="4" t="s">
        <v>33</v>
      </c>
      <c r="Q5" s="4">
        <v>0</v>
      </c>
      <c r="R5" s="7">
        <v>44607</v>
      </c>
      <c r="S5" s="6">
        <v>44611</v>
      </c>
      <c r="T5" s="4" t="s">
        <v>34</v>
      </c>
      <c r="U5" s="4">
        <v>236.64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44607</v>
      </c>
      <c r="G6" s="6">
        <v>44608</v>
      </c>
      <c r="H6" s="4">
        <v>1</v>
      </c>
      <c r="I6" s="4">
        <v>1</v>
      </c>
      <c r="J6" s="4">
        <v>1</v>
      </c>
      <c r="K6" s="4" t="s">
        <v>30</v>
      </c>
      <c r="L6" s="4">
        <v>160.14</v>
      </c>
      <c r="M6" s="4">
        <v>160.14</v>
      </c>
      <c r="N6" s="4" t="s">
        <v>50</v>
      </c>
      <c r="O6" s="4" t="s">
        <v>32</v>
      </c>
      <c r="P6" s="4" t="s">
        <v>33</v>
      </c>
      <c r="Q6" s="4">
        <v>0</v>
      </c>
      <c r="R6" s="7">
        <v>44607</v>
      </c>
      <c r="S6" s="6">
        <v>44611</v>
      </c>
      <c r="T6" s="4" t="s">
        <v>34</v>
      </c>
      <c r="U6" s="4">
        <v>160.14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44607</v>
      </c>
      <c r="G7" s="6">
        <v>44608</v>
      </c>
      <c r="H7" s="4">
        <v>1</v>
      </c>
      <c r="I7" s="4">
        <v>1</v>
      </c>
      <c r="J7" s="4">
        <v>1</v>
      </c>
      <c r="K7" s="4" t="s">
        <v>30</v>
      </c>
      <c r="L7" s="4">
        <v>295.8</v>
      </c>
      <c r="M7" s="4">
        <v>295.8</v>
      </c>
      <c r="N7" s="4" t="s">
        <v>54</v>
      </c>
      <c r="O7" s="4" t="s">
        <v>32</v>
      </c>
      <c r="P7" s="4" t="s">
        <v>33</v>
      </c>
      <c r="Q7" s="4">
        <v>0</v>
      </c>
      <c r="R7" s="7">
        <v>44607</v>
      </c>
      <c r="S7" s="6">
        <v>44611</v>
      </c>
      <c r="T7" s="4" t="s">
        <v>34</v>
      </c>
      <c r="U7" s="4">
        <v>295.8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44607</v>
      </c>
      <c r="G8" s="6">
        <v>44608</v>
      </c>
      <c r="H8" s="4">
        <v>1</v>
      </c>
      <c r="I8" s="4">
        <v>1</v>
      </c>
      <c r="J8" s="4">
        <v>1</v>
      </c>
      <c r="K8" s="4" t="s">
        <v>30</v>
      </c>
      <c r="L8" s="4">
        <v>260.98</v>
      </c>
      <c r="M8" s="4">
        <v>260.98</v>
      </c>
      <c r="N8" s="4" t="s">
        <v>58</v>
      </c>
      <c r="O8" s="4" t="s">
        <v>32</v>
      </c>
      <c r="P8" s="4" t="s">
        <v>33</v>
      </c>
      <c r="Q8" s="4">
        <v>0</v>
      </c>
      <c r="R8" s="7">
        <v>44607</v>
      </c>
      <c r="S8" s="6">
        <v>44611</v>
      </c>
      <c r="T8" s="4" t="s">
        <v>34</v>
      </c>
      <c r="U8" s="4">
        <v>260.98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44607</v>
      </c>
      <c r="G9" s="6">
        <v>44608</v>
      </c>
      <c r="H9" s="4">
        <v>1</v>
      </c>
      <c r="I9" s="4">
        <v>1</v>
      </c>
      <c r="J9" s="4">
        <v>1</v>
      </c>
      <c r="K9" s="4" t="s">
        <v>30</v>
      </c>
      <c r="L9" s="4">
        <v>154.02</v>
      </c>
      <c r="M9" s="4">
        <v>154.02</v>
      </c>
      <c r="N9" s="4" t="s">
        <v>62</v>
      </c>
      <c r="O9" s="4" t="s">
        <v>32</v>
      </c>
      <c r="P9" s="4" t="s">
        <v>33</v>
      </c>
      <c r="Q9" s="4">
        <v>0</v>
      </c>
      <c r="R9" s="7">
        <v>44607</v>
      </c>
      <c r="S9" s="6">
        <v>44611</v>
      </c>
      <c r="T9" s="4" t="s">
        <v>34</v>
      </c>
      <c r="U9" s="4">
        <v>154.02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44607</v>
      </c>
      <c r="G10" s="6">
        <v>44608</v>
      </c>
      <c r="H10" s="4">
        <v>1</v>
      </c>
      <c r="I10" s="4">
        <v>1</v>
      </c>
      <c r="J10" s="4">
        <v>1</v>
      </c>
      <c r="K10" s="4" t="s">
        <v>30</v>
      </c>
      <c r="L10" s="4">
        <v>170.34</v>
      </c>
      <c r="M10" s="4">
        <v>170.34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44607</v>
      </c>
      <c r="S10" s="6">
        <v>44611</v>
      </c>
      <c r="T10" s="4" t="s">
        <v>34</v>
      </c>
      <c r="U10" s="4">
        <v>170.34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61</v>
      </c>
      <c r="F11" s="6">
        <v>44607</v>
      </c>
      <c r="G11" s="6">
        <v>44608</v>
      </c>
      <c r="H11" s="4">
        <v>1</v>
      </c>
      <c r="I11" s="4">
        <v>1</v>
      </c>
      <c r="J11" s="4">
        <v>1</v>
      </c>
      <c r="K11" s="4" t="s">
        <v>30</v>
      </c>
      <c r="L11" s="4">
        <v>156.06</v>
      </c>
      <c r="M11" s="4">
        <v>156.06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44607</v>
      </c>
      <c r="S11" s="6">
        <v>44611</v>
      </c>
      <c r="T11" s="4" t="s">
        <v>34</v>
      </c>
      <c r="U11" s="4">
        <v>156.06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49</v>
      </c>
      <c r="F12" s="6">
        <v>44607</v>
      </c>
      <c r="G12" s="6">
        <v>44608</v>
      </c>
      <c r="H12" s="4">
        <v>1</v>
      </c>
      <c r="I12" s="4">
        <v>1</v>
      </c>
      <c r="J12" s="4">
        <v>1</v>
      </c>
      <c r="K12" s="4" t="s">
        <v>30</v>
      </c>
      <c r="L12" s="4">
        <v>151.98</v>
      </c>
      <c r="M12" s="4">
        <v>151.98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44607</v>
      </c>
      <c r="S12" s="6">
        <v>44611</v>
      </c>
      <c r="T12" s="4" t="s">
        <v>34</v>
      </c>
      <c r="U12" s="4">
        <v>151.98</v>
      </c>
      <c r="V12" s="4">
        <v>0</v>
      </c>
      <c r="W12" s="4">
        <v>0</v>
      </c>
      <c r="X12" s="4" t="s">
        <v>73</v>
      </c>
      <c r="Y12" s="4" t="s">
        <v>36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44608</v>
      </c>
      <c r="G13" s="6">
        <v>44609</v>
      </c>
      <c r="H13" s="4">
        <v>1</v>
      </c>
      <c r="I13" s="4">
        <v>1</v>
      </c>
      <c r="J13" s="4">
        <v>1</v>
      </c>
      <c r="K13" s="4" t="s">
        <v>30</v>
      </c>
      <c r="L13" s="4">
        <v>289.15</v>
      </c>
      <c r="M13" s="4">
        <v>289.15</v>
      </c>
      <c r="N13" s="4" t="s">
        <v>77</v>
      </c>
      <c r="O13" s="4" t="s">
        <v>78</v>
      </c>
      <c r="P13" s="4" t="s">
        <v>33</v>
      </c>
      <c r="Q13" s="4">
        <v>0</v>
      </c>
      <c r="R13" s="7">
        <v>44599</v>
      </c>
      <c r="S13" s="6">
        <v>44612</v>
      </c>
      <c r="T13" s="4" t="s">
        <v>34</v>
      </c>
      <c r="U13" s="4">
        <v>289.15</v>
      </c>
      <c r="V13" s="4">
        <v>0</v>
      </c>
      <c r="W13" s="4">
        <v>0</v>
      </c>
      <c r="X13" s="4" t="s">
        <v>79</v>
      </c>
      <c r="Y13" s="4" t="s">
        <v>36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44607</v>
      </c>
      <c r="G14" s="6">
        <v>44609</v>
      </c>
      <c r="H14" s="4">
        <v>1</v>
      </c>
      <c r="I14" s="4">
        <v>2</v>
      </c>
      <c r="J14" s="4">
        <v>2</v>
      </c>
      <c r="K14" s="4" t="s">
        <v>30</v>
      </c>
      <c r="L14" s="4">
        <v>359.04</v>
      </c>
      <c r="M14" s="4">
        <v>359.04</v>
      </c>
      <c r="N14" s="4" t="s">
        <v>83</v>
      </c>
      <c r="O14" s="4" t="s">
        <v>78</v>
      </c>
      <c r="P14" s="4" t="s">
        <v>33</v>
      </c>
      <c r="Q14" s="4">
        <v>0</v>
      </c>
      <c r="R14" s="7">
        <v>44607</v>
      </c>
      <c r="S14" s="6">
        <v>44612</v>
      </c>
      <c r="T14" s="4" t="s">
        <v>34</v>
      </c>
      <c r="U14" s="4">
        <v>359.04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64</v>
      </c>
      <c r="E15" s="4" t="s">
        <v>65</v>
      </c>
      <c r="F15" s="6">
        <v>44608</v>
      </c>
      <c r="G15" s="6">
        <v>44609</v>
      </c>
      <c r="H15" s="4">
        <v>1</v>
      </c>
      <c r="I15" s="4">
        <v>1</v>
      </c>
      <c r="J15" s="4">
        <v>1</v>
      </c>
      <c r="K15" s="4" t="s">
        <v>30</v>
      </c>
      <c r="L15" s="4">
        <v>170.34</v>
      </c>
      <c r="M15" s="4">
        <v>170.34</v>
      </c>
      <c r="N15" s="4" t="s">
        <v>66</v>
      </c>
      <c r="O15" s="4" t="s">
        <v>78</v>
      </c>
      <c r="P15" s="4" t="s">
        <v>33</v>
      </c>
      <c r="Q15" s="4">
        <v>0</v>
      </c>
      <c r="R15" s="7">
        <v>44608</v>
      </c>
      <c r="S15" s="6">
        <v>44612</v>
      </c>
      <c r="T15" s="4" t="s">
        <v>34</v>
      </c>
      <c r="U15" s="4">
        <v>170.34</v>
      </c>
      <c r="V15" s="4">
        <v>0</v>
      </c>
      <c r="W15" s="4">
        <v>0</v>
      </c>
      <c r="X15" s="4" t="s">
        <v>85</v>
      </c>
      <c r="Y15" s="4" t="s">
        <v>36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44608</v>
      </c>
      <c r="G16" s="6">
        <v>44609</v>
      </c>
      <c r="H16" s="4">
        <v>1</v>
      </c>
      <c r="I16" s="4">
        <v>1</v>
      </c>
      <c r="J16" s="4">
        <v>1</v>
      </c>
      <c r="K16" s="4" t="s">
        <v>30</v>
      </c>
      <c r="L16" s="4">
        <v>320.47</v>
      </c>
      <c r="M16" s="4">
        <v>320.47</v>
      </c>
      <c r="N16" s="4" t="s">
        <v>89</v>
      </c>
      <c r="O16" s="4" t="s">
        <v>78</v>
      </c>
      <c r="P16" s="4" t="s">
        <v>33</v>
      </c>
      <c r="Q16" s="4">
        <v>0</v>
      </c>
      <c r="R16" s="7">
        <v>44608</v>
      </c>
      <c r="S16" s="6">
        <v>44612</v>
      </c>
      <c r="T16" s="4" t="s">
        <v>34</v>
      </c>
      <c r="U16" s="4">
        <v>320.47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48</v>
      </c>
      <c r="E17" s="4" t="s">
        <v>91</v>
      </c>
      <c r="F17" s="6">
        <v>44608</v>
      </c>
      <c r="G17" s="6">
        <v>44609</v>
      </c>
      <c r="H17" s="4">
        <v>1</v>
      </c>
      <c r="I17" s="4">
        <v>1</v>
      </c>
      <c r="J17" s="4">
        <v>1</v>
      </c>
      <c r="K17" s="4" t="s">
        <v>30</v>
      </c>
      <c r="L17" s="4">
        <v>139.74</v>
      </c>
      <c r="M17" s="4">
        <v>139.74</v>
      </c>
      <c r="N17" s="4" t="s">
        <v>92</v>
      </c>
      <c r="O17" s="4" t="s">
        <v>78</v>
      </c>
      <c r="P17" s="4" t="s">
        <v>33</v>
      </c>
      <c r="Q17" s="4">
        <v>0</v>
      </c>
      <c r="R17" s="7">
        <v>44608</v>
      </c>
      <c r="S17" s="6">
        <v>44612</v>
      </c>
      <c r="T17" s="4" t="s">
        <v>34</v>
      </c>
      <c r="U17" s="4">
        <v>139.74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93</v>
      </c>
      <c r="B18" s="4" t="s">
        <v>26</v>
      </c>
      <c r="C18" s="4" t="s">
        <v>27</v>
      </c>
      <c r="D18" s="4" t="s">
        <v>94</v>
      </c>
      <c r="E18" s="4" t="s">
        <v>95</v>
      </c>
      <c r="F18" s="6">
        <v>44608</v>
      </c>
      <c r="G18" s="6">
        <v>44609</v>
      </c>
      <c r="H18" s="4">
        <v>1</v>
      </c>
      <c r="I18" s="4">
        <v>1</v>
      </c>
      <c r="J18" s="4">
        <v>1</v>
      </c>
      <c r="K18" s="4" t="s">
        <v>30</v>
      </c>
      <c r="L18" s="4">
        <v>247.93</v>
      </c>
      <c r="M18" s="4">
        <v>247.93</v>
      </c>
      <c r="N18" s="4" t="s">
        <v>96</v>
      </c>
      <c r="O18" s="4" t="s">
        <v>78</v>
      </c>
      <c r="P18" s="4" t="s">
        <v>33</v>
      </c>
      <c r="Q18" s="4">
        <v>0</v>
      </c>
      <c r="R18" s="7">
        <v>44608</v>
      </c>
      <c r="S18" s="6">
        <v>44612</v>
      </c>
      <c r="T18" s="4" t="s">
        <v>34</v>
      </c>
      <c r="U18" s="4">
        <v>247.93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98</v>
      </c>
      <c r="E19" s="4" t="s">
        <v>99</v>
      </c>
      <c r="F19" s="6">
        <v>44608</v>
      </c>
      <c r="G19" s="6">
        <v>44609</v>
      </c>
      <c r="H19" s="4">
        <v>1</v>
      </c>
      <c r="I19" s="4">
        <v>1</v>
      </c>
      <c r="J19" s="4">
        <v>1</v>
      </c>
      <c r="K19" s="4" t="s">
        <v>30</v>
      </c>
      <c r="L19" s="4">
        <v>294.57</v>
      </c>
      <c r="M19" s="4">
        <v>294.57</v>
      </c>
      <c r="N19" s="4" t="s">
        <v>100</v>
      </c>
      <c r="O19" s="4" t="s">
        <v>78</v>
      </c>
      <c r="P19" s="4" t="s">
        <v>33</v>
      </c>
      <c r="Q19" s="4">
        <v>0</v>
      </c>
      <c r="R19" s="7">
        <v>44608</v>
      </c>
      <c r="S19" s="6">
        <v>44612</v>
      </c>
      <c r="T19" s="4" t="s">
        <v>34</v>
      </c>
      <c r="U19" s="4">
        <v>294.57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101</v>
      </c>
      <c r="B20" s="4" t="s">
        <v>26</v>
      </c>
      <c r="C20" s="4" t="s">
        <v>27</v>
      </c>
      <c r="D20" s="4" t="s">
        <v>64</v>
      </c>
      <c r="E20" s="4" t="s">
        <v>65</v>
      </c>
      <c r="F20" s="6">
        <v>44608</v>
      </c>
      <c r="G20" s="6">
        <v>44609</v>
      </c>
      <c r="H20" s="4">
        <v>1</v>
      </c>
      <c r="I20" s="4">
        <v>1</v>
      </c>
      <c r="J20" s="4">
        <v>1</v>
      </c>
      <c r="K20" s="4" t="s">
        <v>30</v>
      </c>
      <c r="L20" s="4">
        <v>170.34</v>
      </c>
      <c r="M20" s="4">
        <v>170.34</v>
      </c>
      <c r="N20" s="4" t="s">
        <v>102</v>
      </c>
      <c r="O20" s="4" t="s">
        <v>78</v>
      </c>
      <c r="P20" s="4" t="s">
        <v>33</v>
      </c>
      <c r="Q20" s="4">
        <v>0</v>
      </c>
      <c r="R20" s="7">
        <v>44608</v>
      </c>
      <c r="S20" s="6">
        <v>44612</v>
      </c>
      <c r="T20" s="4" t="s">
        <v>34</v>
      </c>
      <c r="U20" s="4">
        <v>170.34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103</v>
      </c>
      <c r="B21" s="4" t="s">
        <v>26</v>
      </c>
      <c r="C21" s="4" t="s">
        <v>27</v>
      </c>
      <c r="D21" s="4" t="s">
        <v>104</v>
      </c>
      <c r="E21" s="4" t="s">
        <v>105</v>
      </c>
      <c r="F21" s="6">
        <v>44608</v>
      </c>
      <c r="G21" s="6">
        <v>44609</v>
      </c>
      <c r="H21" s="4">
        <v>1</v>
      </c>
      <c r="I21" s="4">
        <v>1</v>
      </c>
      <c r="J21" s="4">
        <v>1</v>
      </c>
      <c r="K21" s="4" t="s">
        <v>30</v>
      </c>
      <c r="L21" s="4">
        <v>221.19</v>
      </c>
      <c r="M21" s="4">
        <v>221.19</v>
      </c>
      <c r="N21" s="4" t="s">
        <v>106</v>
      </c>
      <c r="O21" s="4" t="s">
        <v>78</v>
      </c>
      <c r="P21" s="4" t="s">
        <v>33</v>
      </c>
      <c r="Q21" s="4">
        <v>0</v>
      </c>
      <c r="R21" s="7">
        <v>44608</v>
      </c>
      <c r="S21" s="6">
        <v>44612</v>
      </c>
      <c r="T21" s="4" t="s">
        <v>34</v>
      </c>
      <c r="U21" s="4">
        <v>221.19</v>
      </c>
      <c r="V21" s="4">
        <v>0</v>
      </c>
      <c r="W21" s="4">
        <v>0</v>
      </c>
      <c r="X21" s="4" t="s">
        <v>107</v>
      </c>
      <c r="Y21" s="4" t="s">
        <v>36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109</v>
      </c>
      <c r="E22" s="4" t="s">
        <v>82</v>
      </c>
      <c r="F22" s="6">
        <v>44608</v>
      </c>
      <c r="G22" s="6">
        <v>44609</v>
      </c>
      <c r="H22" s="4">
        <v>1</v>
      </c>
      <c r="I22" s="4">
        <v>1</v>
      </c>
      <c r="J22" s="4">
        <v>1</v>
      </c>
      <c r="K22" s="4" t="s">
        <v>30</v>
      </c>
      <c r="L22" s="4">
        <v>175.44</v>
      </c>
      <c r="M22" s="4">
        <v>175.44</v>
      </c>
      <c r="N22" s="4" t="s">
        <v>110</v>
      </c>
      <c r="O22" s="4" t="s">
        <v>78</v>
      </c>
      <c r="P22" s="4" t="s">
        <v>33</v>
      </c>
      <c r="Q22" s="4">
        <v>0</v>
      </c>
      <c r="R22" s="7">
        <v>44608</v>
      </c>
      <c r="S22" s="6">
        <v>44612</v>
      </c>
      <c r="T22" s="4" t="s">
        <v>34</v>
      </c>
      <c r="U22" s="4">
        <v>175.44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111</v>
      </c>
      <c r="B23" s="4" t="s">
        <v>26</v>
      </c>
      <c r="C23" s="4" t="s">
        <v>27</v>
      </c>
      <c r="D23" s="4" t="s">
        <v>112</v>
      </c>
      <c r="E23" s="4" t="s">
        <v>91</v>
      </c>
      <c r="F23" s="6">
        <v>44608</v>
      </c>
      <c r="G23" s="6">
        <v>44609</v>
      </c>
      <c r="H23" s="4">
        <v>1</v>
      </c>
      <c r="I23" s="4">
        <v>1</v>
      </c>
      <c r="J23" s="4">
        <v>1</v>
      </c>
      <c r="K23" s="4" t="s">
        <v>30</v>
      </c>
      <c r="L23" s="4">
        <v>151.98</v>
      </c>
      <c r="M23" s="4">
        <v>151.98</v>
      </c>
      <c r="N23" s="4" t="s">
        <v>113</v>
      </c>
      <c r="O23" s="4" t="s">
        <v>78</v>
      </c>
      <c r="P23" s="4" t="s">
        <v>33</v>
      </c>
      <c r="Q23" s="4">
        <v>0</v>
      </c>
      <c r="R23" s="7">
        <v>44608</v>
      </c>
      <c r="S23" s="6">
        <v>44612</v>
      </c>
      <c r="T23" s="4" t="s">
        <v>34</v>
      </c>
      <c r="U23" s="4">
        <v>151.98</v>
      </c>
      <c r="V23" s="4">
        <v>0</v>
      </c>
      <c r="W23" s="4">
        <v>0</v>
      </c>
      <c r="X23" s="4" t="s">
        <v>114</v>
      </c>
      <c r="Y23" s="4" t="s">
        <v>36</v>
      </c>
    </row>
    <row r="24" s="4" customFormat="1" spans="1:25">
      <c r="A24" s="4" t="s">
        <v>115</v>
      </c>
      <c r="B24" s="4" t="s">
        <v>26</v>
      </c>
      <c r="C24" s="4" t="s">
        <v>27</v>
      </c>
      <c r="D24" s="4" t="s">
        <v>116</v>
      </c>
      <c r="E24" s="4" t="s">
        <v>91</v>
      </c>
      <c r="F24" s="6">
        <v>44608</v>
      </c>
      <c r="G24" s="6">
        <v>44609</v>
      </c>
      <c r="H24" s="4">
        <v>1</v>
      </c>
      <c r="I24" s="4">
        <v>1</v>
      </c>
      <c r="J24" s="4">
        <v>1</v>
      </c>
      <c r="K24" s="4" t="s">
        <v>30</v>
      </c>
      <c r="L24" s="4">
        <v>144.84</v>
      </c>
      <c r="M24" s="4">
        <v>144.84</v>
      </c>
      <c r="N24" s="4" t="s">
        <v>117</v>
      </c>
      <c r="O24" s="4" t="s">
        <v>78</v>
      </c>
      <c r="P24" s="4" t="s">
        <v>33</v>
      </c>
      <c r="Q24" s="4">
        <v>0</v>
      </c>
      <c r="R24" s="7">
        <v>44608</v>
      </c>
      <c r="S24" s="6">
        <v>44612</v>
      </c>
      <c r="T24" s="4" t="s">
        <v>34</v>
      </c>
      <c r="U24" s="4">
        <v>144.84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118</v>
      </c>
      <c r="B25" s="4" t="s">
        <v>26</v>
      </c>
      <c r="C25" s="4" t="s">
        <v>27</v>
      </c>
      <c r="D25" s="4" t="s">
        <v>119</v>
      </c>
      <c r="E25" s="4" t="s">
        <v>45</v>
      </c>
      <c r="F25" s="6">
        <v>44608</v>
      </c>
      <c r="G25" s="6">
        <v>44609</v>
      </c>
      <c r="H25" s="4">
        <v>1</v>
      </c>
      <c r="I25" s="4">
        <v>1</v>
      </c>
      <c r="J25" s="4">
        <v>1</v>
      </c>
      <c r="K25" s="4" t="s">
        <v>30</v>
      </c>
      <c r="L25" s="4">
        <v>222.2</v>
      </c>
      <c r="M25" s="4">
        <v>222.2</v>
      </c>
      <c r="N25" s="4" t="s">
        <v>120</v>
      </c>
      <c r="O25" s="4" t="s">
        <v>78</v>
      </c>
      <c r="P25" s="4" t="s">
        <v>33</v>
      </c>
      <c r="Q25" s="4">
        <v>0</v>
      </c>
      <c r="R25" s="7">
        <v>44608</v>
      </c>
      <c r="S25" s="6">
        <v>44612</v>
      </c>
      <c r="T25" s="4" t="s">
        <v>34</v>
      </c>
      <c r="U25" s="4">
        <v>222.2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121</v>
      </c>
      <c r="B26" s="4" t="s">
        <v>26</v>
      </c>
      <c r="C26" s="4" t="s">
        <v>27</v>
      </c>
      <c r="D26" s="4" t="s">
        <v>122</v>
      </c>
      <c r="E26" s="4" t="s">
        <v>123</v>
      </c>
      <c r="F26" s="6">
        <v>44608</v>
      </c>
      <c r="G26" s="6">
        <v>44609</v>
      </c>
      <c r="H26" s="4">
        <v>1</v>
      </c>
      <c r="I26" s="4">
        <v>1</v>
      </c>
      <c r="J26" s="4">
        <v>1</v>
      </c>
      <c r="K26" s="4" t="s">
        <v>30</v>
      </c>
      <c r="L26" s="4">
        <v>263.16</v>
      </c>
      <c r="M26" s="4">
        <v>263.16</v>
      </c>
      <c r="N26" s="4" t="s">
        <v>124</v>
      </c>
      <c r="O26" s="4" t="s">
        <v>78</v>
      </c>
      <c r="P26" s="4" t="s">
        <v>33</v>
      </c>
      <c r="Q26" s="4">
        <v>0</v>
      </c>
      <c r="R26" s="7">
        <v>44608</v>
      </c>
      <c r="S26" s="6">
        <v>44612</v>
      </c>
      <c r="T26" s="4" t="s">
        <v>34</v>
      </c>
      <c r="U26" s="4">
        <v>263.16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125</v>
      </c>
      <c r="B27" s="4" t="s">
        <v>26</v>
      </c>
      <c r="C27" s="4" t="s">
        <v>27</v>
      </c>
      <c r="D27" s="4" t="s">
        <v>126</v>
      </c>
      <c r="E27" s="4" t="s">
        <v>61</v>
      </c>
      <c r="F27" s="6">
        <v>44608</v>
      </c>
      <c r="G27" s="6">
        <v>44609</v>
      </c>
      <c r="H27" s="4">
        <v>1</v>
      </c>
      <c r="I27" s="4">
        <v>1</v>
      </c>
      <c r="J27" s="4">
        <v>1</v>
      </c>
      <c r="K27" s="4" t="s">
        <v>30</v>
      </c>
      <c r="L27" s="4">
        <v>151.98</v>
      </c>
      <c r="M27" s="4">
        <v>151.98</v>
      </c>
      <c r="N27" s="4" t="s">
        <v>127</v>
      </c>
      <c r="O27" s="4" t="s">
        <v>78</v>
      </c>
      <c r="P27" s="4" t="s">
        <v>33</v>
      </c>
      <c r="Q27" s="4">
        <v>0</v>
      </c>
      <c r="R27" s="7">
        <v>44608</v>
      </c>
      <c r="S27" s="6">
        <v>44612</v>
      </c>
      <c r="T27" s="4" t="s">
        <v>34</v>
      </c>
      <c r="U27" s="4">
        <v>151.98</v>
      </c>
      <c r="V27" s="4">
        <v>0</v>
      </c>
      <c r="W27" s="4">
        <v>0</v>
      </c>
      <c r="X27" s="4" t="s">
        <v>128</v>
      </c>
      <c r="Y27" s="4" t="s">
        <v>36</v>
      </c>
    </row>
    <row r="28" s="4" customFormat="1" spans="1:25">
      <c r="A28" s="4" t="s">
        <v>129</v>
      </c>
      <c r="B28" s="4" t="s">
        <v>26</v>
      </c>
      <c r="C28" s="4" t="s">
        <v>27</v>
      </c>
      <c r="D28" s="4" t="s">
        <v>56</v>
      </c>
      <c r="E28" s="4" t="s">
        <v>57</v>
      </c>
      <c r="F28" s="6">
        <v>44608</v>
      </c>
      <c r="G28" s="6">
        <v>44609</v>
      </c>
      <c r="H28" s="4">
        <v>1</v>
      </c>
      <c r="I28" s="4">
        <v>1</v>
      </c>
      <c r="J28" s="4">
        <v>1</v>
      </c>
      <c r="K28" s="4" t="s">
        <v>30</v>
      </c>
      <c r="L28" s="4">
        <v>260.98</v>
      </c>
      <c r="M28" s="4">
        <v>260.98</v>
      </c>
      <c r="N28" s="4" t="s">
        <v>130</v>
      </c>
      <c r="O28" s="4" t="s">
        <v>78</v>
      </c>
      <c r="P28" s="4" t="s">
        <v>33</v>
      </c>
      <c r="Q28" s="4">
        <v>0</v>
      </c>
      <c r="R28" s="7">
        <v>44608</v>
      </c>
      <c r="S28" s="6">
        <v>44612</v>
      </c>
      <c r="T28" s="4" t="s">
        <v>34</v>
      </c>
      <c r="U28" s="4">
        <v>260.98</v>
      </c>
      <c r="V28" s="4">
        <v>0</v>
      </c>
      <c r="W28" s="4">
        <v>0</v>
      </c>
      <c r="X28" s="4" t="s">
        <v>131</v>
      </c>
      <c r="Y28" s="4" t="s">
        <v>36</v>
      </c>
    </row>
    <row r="29" s="4" customFormat="1" spans="1:25">
      <c r="A29" s="4" t="s">
        <v>132</v>
      </c>
      <c r="B29" s="4" t="s">
        <v>26</v>
      </c>
      <c r="C29" s="4" t="s">
        <v>27</v>
      </c>
      <c r="D29" s="4" t="s">
        <v>133</v>
      </c>
      <c r="E29" s="4" t="s">
        <v>82</v>
      </c>
      <c r="F29" s="6">
        <v>44608</v>
      </c>
      <c r="G29" s="6">
        <v>44609</v>
      </c>
      <c r="H29" s="4">
        <v>1</v>
      </c>
      <c r="I29" s="4">
        <v>1</v>
      </c>
      <c r="J29" s="4">
        <v>1</v>
      </c>
      <c r="K29" s="4" t="s">
        <v>30</v>
      </c>
      <c r="L29" s="4">
        <v>158.34</v>
      </c>
      <c r="M29" s="4">
        <v>158.34</v>
      </c>
      <c r="N29" s="4" t="s">
        <v>134</v>
      </c>
      <c r="O29" s="4" t="s">
        <v>78</v>
      </c>
      <c r="P29" s="4" t="s">
        <v>33</v>
      </c>
      <c r="Q29" s="4">
        <v>0</v>
      </c>
      <c r="R29" s="7">
        <v>44608</v>
      </c>
      <c r="S29" s="6">
        <v>44612</v>
      </c>
      <c r="T29" s="4" t="s">
        <v>34</v>
      </c>
      <c r="U29" s="4">
        <v>158.34</v>
      </c>
      <c r="V29" s="4">
        <v>0</v>
      </c>
      <c r="W29" s="4">
        <v>0</v>
      </c>
      <c r="X29" s="4" t="s">
        <v>135</v>
      </c>
      <c r="Y29" s="4" t="s">
        <v>36</v>
      </c>
    </row>
    <row r="30" s="4" customFormat="1" spans="1:25">
      <c r="A30" s="4" t="s">
        <v>136</v>
      </c>
      <c r="B30" s="4" t="s">
        <v>26</v>
      </c>
      <c r="C30" s="4" t="s">
        <v>27</v>
      </c>
      <c r="D30" s="4" t="s">
        <v>137</v>
      </c>
      <c r="E30" s="4" t="s">
        <v>99</v>
      </c>
      <c r="F30" s="6">
        <v>44608</v>
      </c>
      <c r="G30" s="6">
        <v>44609</v>
      </c>
      <c r="H30" s="4">
        <v>2</v>
      </c>
      <c r="I30" s="4">
        <v>1</v>
      </c>
      <c r="J30" s="4">
        <v>2</v>
      </c>
      <c r="K30" s="4" t="s">
        <v>30</v>
      </c>
      <c r="L30" s="4">
        <v>623.68</v>
      </c>
      <c r="M30" s="4">
        <v>623.68</v>
      </c>
      <c r="N30" s="4" t="s">
        <v>138</v>
      </c>
      <c r="O30" s="4" t="s">
        <v>78</v>
      </c>
      <c r="P30" s="4" t="s">
        <v>33</v>
      </c>
      <c r="Q30" s="4">
        <v>0</v>
      </c>
      <c r="R30" s="7">
        <v>44608</v>
      </c>
      <c r="S30" s="6">
        <v>44612</v>
      </c>
      <c r="T30" s="4" t="s">
        <v>34</v>
      </c>
      <c r="U30" s="4">
        <v>623.68</v>
      </c>
      <c r="V30" s="4">
        <v>0</v>
      </c>
      <c r="W30" s="4">
        <v>0</v>
      </c>
      <c r="X30" s="4" t="s">
        <v>36</v>
      </c>
      <c r="Y30" s="4" t="s">
        <v>36</v>
      </c>
    </row>
    <row r="31" s="4" customFormat="1" spans="1:25">
      <c r="A31" s="4" t="s">
        <v>139</v>
      </c>
      <c r="B31" s="4" t="s">
        <v>26</v>
      </c>
      <c r="C31" s="4" t="s">
        <v>27</v>
      </c>
      <c r="D31" s="4" t="s">
        <v>60</v>
      </c>
      <c r="E31" s="4" t="s">
        <v>61</v>
      </c>
      <c r="F31" s="6">
        <v>44608</v>
      </c>
      <c r="G31" s="6">
        <v>44609</v>
      </c>
      <c r="H31" s="4">
        <v>1</v>
      </c>
      <c r="I31" s="4">
        <v>1</v>
      </c>
      <c r="J31" s="4">
        <v>1</v>
      </c>
      <c r="K31" s="4" t="s">
        <v>30</v>
      </c>
      <c r="L31" s="4">
        <v>154.02</v>
      </c>
      <c r="M31" s="4">
        <v>154.02</v>
      </c>
      <c r="N31" s="4" t="s">
        <v>140</v>
      </c>
      <c r="O31" s="4" t="s">
        <v>78</v>
      </c>
      <c r="P31" s="4" t="s">
        <v>33</v>
      </c>
      <c r="Q31" s="4">
        <v>0</v>
      </c>
      <c r="R31" s="7">
        <v>44608</v>
      </c>
      <c r="S31" s="6">
        <v>44612</v>
      </c>
      <c r="T31" s="4" t="s">
        <v>34</v>
      </c>
      <c r="U31" s="4">
        <v>154.02</v>
      </c>
      <c r="V31" s="4">
        <v>0</v>
      </c>
      <c r="W31" s="4">
        <v>0</v>
      </c>
      <c r="X31" s="4" t="s">
        <v>36</v>
      </c>
      <c r="Y31" s="4" t="s">
        <v>36</v>
      </c>
    </row>
    <row r="32" s="4" customFormat="1" spans="1:25">
      <c r="A32" s="4" t="s">
        <v>141</v>
      </c>
      <c r="B32" s="4" t="s">
        <v>26</v>
      </c>
      <c r="C32" s="4" t="s">
        <v>27</v>
      </c>
      <c r="D32" s="4" t="s">
        <v>142</v>
      </c>
      <c r="E32" s="4" t="s">
        <v>61</v>
      </c>
      <c r="F32" s="6">
        <v>44608</v>
      </c>
      <c r="G32" s="6">
        <v>44609</v>
      </c>
      <c r="H32" s="4">
        <v>1</v>
      </c>
      <c r="I32" s="4">
        <v>1</v>
      </c>
      <c r="J32" s="4">
        <v>1</v>
      </c>
      <c r="K32" s="4" t="s">
        <v>30</v>
      </c>
      <c r="L32" s="4">
        <v>188.7</v>
      </c>
      <c r="M32" s="4">
        <v>188.7</v>
      </c>
      <c r="N32" s="4" t="s">
        <v>143</v>
      </c>
      <c r="O32" s="4" t="s">
        <v>78</v>
      </c>
      <c r="P32" s="4" t="s">
        <v>33</v>
      </c>
      <c r="Q32" s="4">
        <v>0</v>
      </c>
      <c r="R32" s="7">
        <v>44608</v>
      </c>
      <c r="S32" s="6">
        <v>44612</v>
      </c>
      <c r="T32" s="4" t="s">
        <v>34</v>
      </c>
      <c r="U32" s="4">
        <v>188.7</v>
      </c>
      <c r="V32" s="4">
        <v>0</v>
      </c>
      <c r="W32" s="4">
        <v>0</v>
      </c>
      <c r="X32" s="4" t="s">
        <v>36</v>
      </c>
      <c r="Y32" s="4" t="s">
        <v>36</v>
      </c>
    </row>
    <row r="33" s="4" customFormat="1" spans="1:25">
      <c r="A33" s="4" t="s">
        <v>144</v>
      </c>
      <c r="B33" s="4" t="s">
        <v>26</v>
      </c>
      <c r="C33" s="4" t="s">
        <v>27</v>
      </c>
      <c r="D33" s="4" t="s">
        <v>145</v>
      </c>
      <c r="E33" s="4" t="s">
        <v>82</v>
      </c>
      <c r="F33" s="6">
        <v>44608</v>
      </c>
      <c r="G33" s="6">
        <v>44609</v>
      </c>
      <c r="H33" s="4">
        <v>1</v>
      </c>
      <c r="I33" s="4">
        <v>1</v>
      </c>
      <c r="J33" s="4">
        <v>1</v>
      </c>
      <c r="K33" s="4" t="s">
        <v>30</v>
      </c>
      <c r="L33" s="4">
        <v>190.74</v>
      </c>
      <c r="M33" s="4">
        <v>190.74</v>
      </c>
      <c r="N33" s="4" t="s">
        <v>146</v>
      </c>
      <c r="O33" s="4" t="s">
        <v>78</v>
      </c>
      <c r="P33" s="4" t="s">
        <v>33</v>
      </c>
      <c r="Q33" s="4">
        <v>0</v>
      </c>
      <c r="R33" s="7">
        <v>44608</v>
      </c>
      <c r="S33" s="6">
        <v>44612</v>
      </c>
      <c r="T33" s="4" t="s">
        <v>34</v>
      </c>
      <c r="U33" s="4">
        <v>190.74</v>
      </c>
      <c r="V33" s="4">
        <v>0</v>
      </c>
      <c r="W33" s="4">
        <v>0</v>
      </c>
      <c r="X33" s="4" t="s">
        <v>36</v>
      </c>
      <c r="Y33" s="4" t="s">
        <v>36</v>
      </c>
    </row>
    <row r="34" s="4" customFormat="1" spans="1:25">
      <c r="A34" s="4" t="s">
        <v>147</v>
      </c>
      <c r="B34" s="4" t="s">
        <v>26</v>
      </c>
      <c r="C34" s="4" t="s">
        <v>27</v>
      </c>
      <c r="D34" s="4" t="s">
        <v>60</v>
      </c>
      <c r="E34" s="4" t="s">
        <v>61</v>
      </c>
      <c r="F34" s="6">
        <v>44608</v>
      </c>
      <c r="G34" s="6">
        <v>44609</v>
      </c>
      <c r="H34" s="4">
        <v>1</v>
      </c>
      <c r="I34" s="4">
        <v>1</v>
      </c>
      <c r="J34" s="4">
        <v>1</v>
      </c>
      <c r="K34" s="4" t="s">
        <v>30</v>
      </c>
      <c r="L34" s="4">
        <v>154.02</v>
      </c>
      <c r="M34" s="4">
        <v>154.02</v>
      </c>
      <c r="N34" s="4" t="s">
        <v>62</v>
      </c>
      <c r="O34" s="4" t="s">
        <v>78</v>
      </c>
      <c r="P34" s="4" t="s">
        <v>33</v>
      </c>
      <c r="Q34" s="4">
        <v>0</v>
      </c>
      <c r="R34" s="7">
        <v>44608</v>
      </c>
      <c r="S34" s="6">
        <v>44612</v>
      </c>
      <c r="T34" s="4" t="s">
        <v>34</v>
      </c>
      <c r="U34" s="4">
        <v>154.02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148</v>
      </c>
      <c r="B35" s="4" t="s">
        <v>26</v>
      </c>
      <c r="C35" s="4" t="s">
        <v>27</v>
      </c>
      <c r="D35" s="4" t="s">
        <v>149</v>
      </c>
      <c r="E35" s="4" t="s">
        <v>150</v>
      </c>
      <c r="F35" s="6">
        <v>44608</v>
      </c>
      <c r="G35" s="6">
        <v>44609</v>
      </c>
      <c r="H35" s="4">
        <v>1</v>
      </c>
      <c r="I35" s="4">
        <v>1</v>
      </c>
      <c r="J35" s="4">
        <v>1</v>
      </c>
      <c r="K35" s="4" t="s">
        <v>30</v>
      </c>
      <c r="L35" s="4">
        <v>175.44</v>
      </c>
      <c r="M35" s="4">
        <v>175.44</v>
      </c>
      <c r="N35" s="4" t="s">
        <v>151</v>
      </c>
      <c r="O35" s="4" t="s">
        <v>78</v>
      </c>
      <c r="P35" s="4" t="s">
        <v>33</v>
      </c>
      <c r="Q35" s="4">
        <v>0</v>
      </c>
      <c r="R35" s="7">
        <v>44608</v>
      </c>
      <c r="S35" s="6">
        <v>44612</v>
      </c>
      <c r="T35" s="4" t="s">
        <v>34</v>
      </c>
      <c r="U35" s="4">
        <v>175.44</v>
      </c>
      <c r="V35" s="4">
        <v>0</v>
      </c>
      <c r="W35" s="4">
        <v>0</v>
      </c>
      <c r="X35" s="4" t="s">
        <v>152</v>
      </c>
      <c r="Y35" s="4" t="s">
        <v>36</v>
      </c>
    </row>
    <row r="36" s="4" customFormat="1" spans="1:25">
      <c r="A36" s="4" t="s">
        <v>153</v>
      </c>
      <c r="B36" s="4" t="s">
        <v>26</v>
      </c>
      <c r="C36" s="4" t="s">
        <v>27</v>
      </c>
      <c r="D36" s="4" t="s">
        <v>154</v>
      </c>
      <c r="E36" s="4" t="s">
        <v>49</v>
      </c>
      <c r="F36" s="6">
        <v>44608</v>
      </c>
      <c r="G36" s="6">
        <v>44609</v>
      </c>
      <c r="H36" s="4">
        <v>1</v>
      </c>
      <c r="I36" s="4">
        <v>1</v>
      </c>
      <c r="J36" s="4">
        <v>1</v>
      </c>
      <c r="K36" s="4" t="s">
        <v>30</v>
      </c>
      <c r="L36" s="4">
        <v>211.51</v>
      </c>
      <c r="M36" s="4">
        <v>211.51</v>
      </c>
      <c r="N36" s="4" t="s">
        <v>155</v>
      </c>
      <c r="O36" s="4" t="s">
        <v>78</v>
      </c>
      <c r="P36" s="4" t="s">
        <v>33</v>
      </c>
      <c r="Q36" s="4">
        <v>0</v>
      </c>
      <c r="R36" s="7">
        <v>44608</v>
      </c>
      <c r="S36" s="6">
        <v>44612</v>
      </c>
      <c r="T36" s="4" t="s">
        <v>34</v>
      </c>
      <c r="U36" s="4">
        <v>211.51</v>
      </c>
      <c r="V36" s="4">
        <v>0</v>
      </c>
      <c r="W36" s="4">
        <v>0</v>
      </c>
      <c r="X36" s="4" t="s">
        <v>156</v>
      </c>
      <c r="Y36" s="4" t="s">
        <v>36</v>
      </c>
    </row>
    <row r="37" s="4" customFormat="1" spans="1:25">
      <c r="A37" s="4" t="s">
        <v>157</v>
      </c>
      <c r="B37" s="4" t="s">
        <v>26</v>
      </c>
      <c r="C37" s="4" t="s">
        <v>27</v>
      </c>
      <c r="D37" s="4" t="s">
        <v>112</v>
      </c>
      <c r="E37" s="4" t="s">
        <v>61</v>
      </c>
      <c r="F37" s="6">
        <v>44608</v>
      </c>
      <c r="G37" s="6">
        <v>44609</v>
      </c>
      <c r="H37" s="4">
        <v>1</v>
      </c>
      <c r="I37" s="4">
        <v>1</v>
      </c>
      <c r="J37" s="4">
        <v>1</v>
      </c>
      <c r="K37" s="4" t="s">
        <v>30</v>
      </c>
      <c r="L37" s="4">
        <v>175.44</v>
      </c>
      <c r="M37" s="4">
        <v>175.44</v>
      </c>
      <c r="N37" s="4" t="s">
        <v>158</v>
      </c>
      <c r="O37" s="4" t="s">
        <v>78</v>
      </c>
      <c r="P37" s="4" t="s">
        <v>33</v>
      </c>
      <c r="Q37" s="4">
        <v>0</v>
      </c>
      <c r="R37" s="7">
        <v>44608</v>
      </c>
      <c r="S37" s="6">
        <v>44612</v>
      </c>
      <c r="T37" s="4" t="s">
        <v>34</v>
      </c>
      <c r="U37" s="4">
        <v>175.44</v>
      </c>
      <c r="V37" s="4">
        <v>0</v>
      </c>
      <c r="W37" s="4">
        <v>0</v>
      </c>
      <c r="X37" s="4" t="s">
        <v>36</v>
      </c>
      <c r="Y37" s="4" t="s">
        <v>36</v>
      </c>
    </row>
    <row r="38" s="4" customFormat="1" spans="1:25">
      <c r="A38" s="4" t="s">
        <v>159</v>
      </c>
      <c r="B38" s="4" t="s">
        <v>26</v>
      </c>
      <c r="C38" s="4" t="s">
        <v>27</v>
      </c>
      <c r="D38" s="4" t="s">
        <v>160</v>
      </c>
      <c r="E38" s="4" t="s">
        <v>161</v>
      </c>
      <c r="F38" s="6">
        <v>44608</v>
      </c>
      <c r="G38" s="6">
        <v>44609</v>
      </c>
      <c r="H38" s="4">
        <v>1</v>
      </c>
      <c r="I38" s="4">
        <v>1</v>
      </c>
      <c r="J38" s="4">
        <v>1</v>
      </c>
      <c r="K38" s="4" t="s">
        <v>30</v>
      </c>
      <c r="L38" s="4">
        <v>240.72</v>
      </c>
      <c r="M38" s="4">
        <v>240.72</v>
      </c>
      <c r="N38" s="4" t="s">
        <v>162</v>
      </c>
      <c r="O38" s="4" t="s">
        <v>78</v>
      </c>
      <c r="P38" s="4" t="s">
        <v>33</v>
      </c>
      <c r="Q38" s="4">
        <v>0</v>
      </c>
      <c r="R38" s="7">
        <v>44608</v>
      </c>
      <c r="S38" s="6">
        <v>44612</v>
      </c>
      <c r="T38" s="4" t="s">
        <v>34</v>
      </c>
      <c r="U38" s="4">
        <v>240.72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163</v>
      </c>
      <c r="B39" s="4" t="s">
        <v>26</v>
      </c>
      <c r="C39" s="4" t="s">
        <v>27</v>
      </c>
      <c r="D39" s="4" t="s">
        <v>164</v>
      </c>
      <c r="E39" s="4" t="s">
        <v>150</v>
      </c>
      <c r="F39" s="6">
        <v>44609</v>
      </c>
      <c r="G39" s="6">
        <v>44610</v>
      </c>
      <c r="H39" s="4">
        <v>1</v>
      </c>
      <c r="I39" s="4">
        <v>1</v>
      </c>
      <c r="J39" s="4">
        <v>1</v>
      </c>
      <c r="K39" s="4" t="s">
        <v>30</v>
      </c>
      <c r="L39" s="4">
        <v>361.87</v>
      </c>
      <c r="M39" s="4">
        <v>361.87</v>
      </c>
      <c r="N39" s="4" t="s">
        <v>165</v>
      </c>
      <c r="O39" s="4" t="s">
        <v>166</v>
      </c>
      <c r="P39" s="4" t="s">
        <v>33</v>
      </c>
      <c r="Q39" s="4">
        <v>0</v>
      </c>
      <c r="R39" s="7">
        <v>44603</v>
      </c>
      <c r="S39" s="6">
        <v>44613</v>
      </c>
      <c r="T39" s="4" t="s">
        <v>34</v>
      </c>
      <c r="U39" s="4">
        <v>361.87</v>
      </c>
      <c r="V39" s="4">
        <v>0</v>
      </c>
      <c r="W39" s="4">
        <v>0</v>
      </c>
      <c r="X39" s="4" t="s">
        <v>167</v>
      </c>
      <c r="Y39" s="4" t="s">
        <v>36</v>
      </c>
    </row>
    <row r="40" s="4" customFormat="1" spans="1:25">
      <c r="A40" s="4" t="s">
        <v>168</v>
      </c>
      <c r="B40" s="4" t="s">
        <v>26</v>
      </c>
      <c r="C40" s="4" t="s">
        <v>27</v>
      </c>
      <c r="D40" s="4" t="s">
        <v>142</v>
      </c>
      <c r="E40" s="4" t="s">
        <v>61</v>
      </c>
      <c r="F40" s="6">
        <v>44609</v>
      </c>
      <c r="G40" s="6">
        <v>44610</v>
      </c>
      <c r="H40" s="4">
        <v>1</v>
      </c>
      <c r="I40" s="4">
        <v>1</v>
      </c>
      <c r="J40" s="4">
        <v>1</v>
      </c>
      <c r="K40" s="4" t="s">
        <v>30</v>
      </c>
      <c r="L40" s="4">
        <v>188.7</v>
      </c>
      <c r="M40" s="4">
        <v>188.7</v>
      </c>
      <c r="N40" s="4" t="s">
        <v>169</v>
      </c>
      <c r="O40" s="4" t="s">
        <v>166</v>
      </c>
      <c r="P40" s="4" t="s">
        <v>33</v>
      </c>
      <c r="Q40" s="4">
        <v>0</v>
      </c>
      <c r="R40" s="7">
        <v>44609</v>
      </c>
      <c r="S40" s="6">
        <v>44613</v>
      </c>
      <c r="T40" s="4" t="s">
        <v>34</v>
      </c>
      <c r="U40" s="4">
        <v>188.7</v>
      </c>
      <c r="V40" s="4">
        <v>0</v>
      </c>
      <c r="W40" s="4">
        <v>0</v>
      </c>
      <c r="X40" s="4" t="s">
        <v>36</v>
      </c>
      <c r="Y40" s="4" t="s">
        <v>36</v>
      </c>
    </row>
    <row r="41" s="4" customFormat="1" spans="1:25">
      <c r="A41" s="4" t="s">
        <v>170</v>
      </c>
      <c r="B41" s="4" t="s">
        <v>26</v>
      </c>
      <c r="C41" s="4" t="s">
        <v>27</v>
      </c>
      <c r="D41" s="4" t="s">
        <v>133</v>
      </c>
      <c r="E41" s="4" t="s">
        <v>82</v>
      </c>
      <c r="F41" s="6">
        <v>44609</v>
      </c>
      <c r="G41" s="6">
        <v>44610</v>
      </c>
      <c r="H41" s="4">
        <v>1</v>
      </c>
      <c r="I41" s="4">
        <v>1</v>
      </c>
      <c r="J41" s="4">
        <v>1</v>
      </c>
      <c r="K41" s="4" t="s">
        <v>30</v>
      </c>
      <c r="L41" s="4">
        <v>158.34</v>
      </c>
      <c r="M41" s="4">
        <v>158.34</v>
      </c>
      <c r="N41" s="4" t="s">
        <v>134</v>
      </c>
      <c r="O41" s="4" t="s">
        <v>166</v>
      </c>
      <c r="P41" s="4" t="s">
        <v>33</v>
      </c>
      <c r="Q41" s="4">
        <v>0</v>
      </c>
      <c r="R41" s="7">
        <v>44609</v>
      </c>
      <c r="S41" s="6">
        <v>44613</v>
      </c>
      <c r="T41" s="4" t="s">
        <v>34</v>
      </c>
      <c r="U41" s="4">
        <v>158.34</v>
      </c>
      <c r="V41" s="4">
        <v>0</v>
      </c>
      <c r="W41" s="4">
        <v>0</v>
      </c>
      <c r="X41" s="4" t="s">
        <v>171</v>
      </c>
      <c r="Y41" s="4" t="s">
        <v>36</v>
      </c>
    </row>
    <row r="42" s="4" customFormat="1" spans="1:25">
      <c r="A42" s="4" t="s">
        <v>172</v>
      </c>
      <c r="B42" s="4" t="s">
        <v>26</v>
      </c>
      <c r="C42" s="4" t="s">
        <v>27</v>
      </c>
      <c r="D42" s="4" t="s">
        <v>173</v>
      </c>
      <c r="E42" s="4" t="s">
        <v>91</v>
      </c>
      <c r="F42" s="6">
        <v>44609</v>
      </c>
      <c r="G42" s="6">
        <v>44610</v>
      </c>
      <c r="H42" s="4">
        <v>1</v>
      </c>
      <c r="I42" s="4">
        <v>1</v>
      </c>
      <c r="J42" s="4">
        <v>1</v>
      </c>
      <c r="K42" s="4" t="s">
        <v>30</v>
      </c>
      <c r="L42" s="4">
        <v>133.62</v>
      </c>
      <c r="M42" s="4">
        <v>133.62</v>
      </c>
      <c r="N42" s="4" t="s">
        <v>174</v>
      </c>
      <c r="O42" s="4" t="s">
        <v>166</v>
      </c>
      <c r="P42" s="4" t="s">
        <v>33</v>
      </c>
      <c r="Q42" s="4">
        <v>0</v>
      </c>
      <c r="R42" s="7">
        <v>44609</v>
      </c>
      <c r="S42" s="6">
        <v>44613</v>
      </c>
      <c r="T42" s="4" t="s">
        <v>34</v>
      </c>
      <c r="U42" s="4">
        <v>133.62</v>
      </c>
      <c r="V42" s="4">
        <v>0</v>
      </c>
      <c r="W42" s="4">
        <v>0</v>
      </c>
      <c r="X42" s="4" t="s">
        <v>36</v>
      </c>
      <c r="Y42" s="4" t="s">
        <v>36</v>
      </c>
    </row>
    <row r="43" s="4" customFormat="1" spans="1:25">
      <c r="A43" s="4" t="s">
        <v>175</v>
      </c>
      <c r="B43" s="4" t="s">
        <v>26</v>
      </c>
      <c r="C43" s="4" t="s">
        <v>27</v>
      </c>
      <c r="D43" s="4" t="s">
        <v>64</v>
      </c>
      <c r="E43" s="4" t="s">
        <v>65</v>
      </c>
      <c r="F43" s="6">
        <v>44609</v>
      </c>
      <c r="G43" s="6">
        <v>44610</v>
      </c>
      <c r="H43" s="4">
        <v>1</v>
      </c>
      <c r="I43" s="4">
        <v>1</v>
      </c>
      <c r="J43" s="4">
        <v>1</v>
      </c>
      <c r="K43" s="4" t="s">
        <v>30</v>
      </c>
      <c r="L43" s="4">
        <v>170.34</v>
      </c>
      <c r="M43" s="4">
        <v>170.34</v>
      </c>
      <c r="N43" s="4" t="s">
        <v>102</v>
      </c>
      <c r="O43" s="4" t="s">
        <v>166</v>
      </c>
      <c r="P43" s="4" t="s">
        <v>33</v>
      </c>
      <c r="Q43" s="4">
        <v>0</v>
      </c>
      <c r="R43" s="7">
        <v>44609</v>
      </c>
      <c r="S43" s="6">
        <v>44613</v>
      </c>
      <c r="T43" s="4" t="s">
        <v>34</v>
      </c>
      <c r="U43" s="4">
        <v>170.34</v>
      </c>
      <c r="V43" s="4">
        <v>0</v>
      </c>
      <c r="W43" s="4">
        <v>0</v>
      </c>
      <c r="X43" s="4" t="s">
        <v>176</v>
      </c>
      <c r="Y43" s="4" t="s">
        <v>36</v>
      </c>
    </row>
    <row r="44" s="4" customFormat="1" spans="1:25">
      <c r="A44" s="4" t="s">
        <v>177</v>
      </c>
      <c r="B44" s="4" t="s">
        <v>26</v>
      </c>
      <c r="C44" s="4" t="s">
        <v>27</v>
      </c>
      <c r="D44" s="4" t="s">
        <v>60</v>
      </c>
      <c r="E44" s="4" t="s">
        <v>61</v>
      </c>
      <c r="F44" s="6">
        <v>44609</v>
      </c>
      <c r="G44" s="6">
        <v>44610</v>
      </c>
      <c r="H44" s="4">
        <v>1</v>
      </c>
      <c r="I44" s="4">
        <v>1</v>
      </c>
      <c r="J44" s="4">
        <v>1</v>
      </c>
      <c r="K44" s="4" t="s">
        <v>30</v>
      </c>
      <c r="L44" s="4">
        <v>154.02</v>
      </c>
      <c r="M44" s="4">
        <v>154.02</v>
      </c>
      <c r="N44" s="4" t="s">
        <v>140</v>
      </c>
      <c r="O44" s="4" t="s">
        <v>166</v>
      </c>
      <c r="P44" s="4" t="s">
        <v>33</v>
      </c>
      <c r="Q44" s="4">
        <v>0</v>
      </c>
      <c r="R44" s="7">
        <v>44609</v>
      </c>
      <c r="S44" s="6">
        <v>44613</v>
      </c>
      <c r="T44" s="4" t="s">
        <v>34</v>
      </c>
      <c r="U44" s="4">
        <v>154.02</v>
      </c>
      <c r="V44" s="4">
        <v>0</v>
      </c>
      <c r="W44" s="4">
        <v>0</v>
      </c>
      <c r="X44" s="4" t="s">
        <v>178</v>
      </c>
      <c r="Y44" s="4" t="s">
        <v>36</v>
      </c>
    </row>
    <row r="45" s="4" customFormat="1" spans="1:25">
      <c r="A45" s="4" t="s">
        <v>179</v>
      </c>
      <c r="B45" s="4" t="s">
        <v>26</v>
      </c>
      <c r="C45" s="4" t="s">
        <v>27</v>
      </c>
      <c r="D45" s="4" t="s">
        <v>180</v>
      </c>
      <c r="E45" s="4" t="s">
        <v>61</v>
      </c>
      <c r="F45" s="6">
        <v>44609</v>
      </c>
      <c r="G45" s="6">
        <v>44610</v>
      </c>
      <c r="H45" s="4">
        <v>1</v>
      </c>
      <c r="I45" s="4">
        <v>1</v>
      </c>
      <c r="J45" s="4">
        <v>1</v>
      </c>
      <c r="K45" s="4" t="s">
        <v>30</v>
      </c>
      <c r="L45" s="4">
        <v>155.04</v>
      </c>
      <c r="M45" s="4">
        <v>155.04</v>
      </c>
      <c r="N45" s="4" t="s">
        <v>181</v>
      </c>
      <c r="O45" s="4" t="s">
        <v>166</v>
      </c>
      <c r="P45" s="4" t="s">
        <v>33</v>
      </c>
      <c r="Q45" s="4">
        <v>0</v>
      </c>
      <c r="R45" s="7">
        <v>44609</v>
      </c>
      <c r="S45" s="6">
        <v>44613</v>
      </c>
      <c r="T45" s="4" t="s">
        <v>34</v>
      </c>
      <c r="U45" s="4">
        <v>155.04</v>
      </c>
      <c r="V45" s="4">
        <v>0</v>
      </c>
      <c r="W45" s="4">
        <v>0</v>
      </c>
      <c r="X45" s="4" t="s">
        <v>36</v>
      </c>
      <c r="Y45" s="4" t="s">
        <v>36</v>
      </c>
    </row>
    <row r="46" s="4" customFormat="1" spans="1:25">
      <c r="A46" s="4" t="s">
        <v>182</v>
      </c>
      <c r="B46" s="4" t="s">
        <v>26</v>
      </c>
      <c r="C46" s="4" t="s">
        <v>27</v>
      </c>
      <c r="D46" s="4" t="s">
        <v>183</v>
      </c>
      <c r="E46" s="4" t="s">
        <v>123</v>
      </c>
      <c r="F46" s="6">
        <v>44609</v>
      </c>
      <c r="G46" s="6">
        <v>44610</v>
      </c>
      <c r="H46" s="4">
        <v>1</v>
      </c>
      <c r="I46" s="4">
        <v>1</v>
      </c>
      <c r="J46" s="4">
        <v>1</v>
      </c>
      <c r="K46" s="4" t="s">
        <v>30</v>
      </c>
      <c r="L46" s="4">
        <v>226.44</v>
      </c>
      <c r="M46" s="4">
        <v>226.44</v>
      </c>
      <c r="N46" s="4" t="s">
        <v>184</v>
      </c>
      <c r="O46" s="4" t="s">
        <v>166</v>
      </c>
      <c r="P46" s="4" t="s">
        <v>33</v>
      </c>
      <c r="Q46" s="4">
        <v>0</v>
      </c>
      <c r="R46" s="7">
        <v>44609</v>
      </c>
      <c r="S46" s="6">
        <v>44613</v>
      </c>
      <c r="T46" s="4" t="s">
        <v>34</v>
      </c>
      <c r="U46" s="4">
        <v>226.44</v>
      </c>
      <c r="V46" s="4">
        <v>0</v>
      </c>
      <c r="W46" s="4">
        <v>0</v>
      </c>
      <c r="X46" s="4" t="s">
        <v>185</v>
      </c>
      <c r="Y46" s="4" t="s">
        <v>36</v>
      </c>
    </row>
    <row r="47" s="4" customFormat="1" spans="1:25">
      <c r="A47" s="4" t="s">
        <v>186</v>
      </c>
      <c r="B47" s="4" t="s">
        <v>26</v>
      </c>
      <c r="C47" s="4" t="s">
        <v>27</v>
      </c>
      <c r="D47" s="4" t="s">
        <v>119</v>
      </c>
      <c r="E47" s="4" t="s">
        <v>45</v>
      </c>
      <c r="F47" s="6">
        <v>44609</v>
      </c>
      <c r="G47" s="6">
        <v>44610</v>
      </c>
      <c r="H47" s="4">
        <v>1</v>
      </c>
      <c r="I47" s="4">
        <v>1</v>
      </c>
      <c r="J47" s="4">
        <v>1</v>
      </c>
      <c r="K47" s="4" t="s">
        <v>30</v>
      </c>
      <c r="L47" s="4">
        <v>222.2</v>
      </c>
      <c r="M47" s="4">
        <v>222.2</v>
      </c>
      <c r="N47" s="4" t="s">
        <v>120</v>
      </c>
      <c r="O47" s="4" t="s">
        <v>166</v>
      </c>
      <c r="P47" s="4" t="s">
        <v>33</v>
      </c>
      <c r="Q47" s="4">
        <v>0</v>
      </c>
      <c r="R47" s="7">
        <v>44609</v>
      </c>
      <c r="S47" s="6">
        <v>44613</v>
      </c>
      <c r="T47" s="4" t="s">
        <v>34</v>
      </c>
      <c r="U47" s="4">
        <v>222.2</v>
      </c>
      <c r="V47" s="4">
        <v>0</v>
      </c>
      <c r="W47" s="4">
        <v>0</v>
      </c>
      <c r="X47" s="4" t="s">
        <v>187</v>
      </c>
      <c r="Y47" s="4" t="s">
        <v>36</v>
      </c>
    </row>
    <row r="48" s="4" customFormat="1" spans="1:25">
      <c r="A48" s="4" t="s">
        <v>188</v>
      </c>
      <c r="B48" s="4" t="s">
        <v>26</v>
      </c>
      <c r="C48" s="4" t="s">
        <v>27</v>
      </c>
      <c r="D48" s="4" t="s">
        <v>109</v>
      </c>
      <c r="E48" s="4" t="s">
        <v>49</v>
      </c>
      <c r="F48" s="6">
        <v>44609</v>
      </c>
      <c r="G48" s="6">
        <v>44610</v>
      </c>
      <c r="H48" s="4">
        <v>1</v>
      </c>
      <c r="I48" s="4">
        <v>1</v>
      </c>
      <c r="J48" s="4">
        <v>1</v>
      </c>
      <c r="K48" s="4" t="s">
        <v>30</v>
      </c>
      <c r="L48" s="4">
        <v>151.98</v>
      </c>
      <c r="M48" s="4">
        <v>151.98</v>
      </c>
      <c r="N48" s="4" t="s">
        <v>189</v>
      </c>
      <c r="O48" s="4" t="s">
        <v>166</v>
      </c>
      <c r="P48" s="4" t="s">
        <v>33</v>
      </c>
      <c r="Q48" s="4">
        <v>0</v>
      </c>
      <c r="R48" s="7">
        <v>44609</v>
      </c>
      <c r="S48" s="6">
        <v>44613</v>
      </c>
      <c r="T48" s="4" t="s">
        <v>34</v>
      </c>
      <c r="U48" s="4">
        <v>151.98</v>
      </c>
      <c r="V48" s="4">
        <v>0</v>
      </c>
      <c r="W48" s="4">
        <v>0</v>
      </c>
      <c r="X48" s="4" t="s">
        <v>190</v>
      </c>
      <c r="Y48" s="4" t="s">
        <v>36</v>
      </c>
    </row>
    <row r="49" s="4" customFormat="1" spans="1:25">
      <c r="A49" s="4" t="s">
        <v>191</v>
      </c>
      <c r="B49" s="4" t="s">
        <v>26</v>
      </c>
      <c r="C49" s="4" t="s">
        <v>27</v>
      </c>
      <c r="D49" s="4" t="s">
        <v>180</v>
      </c>
      <c r="E49" s="4" t="s">
        <v>61</v>
      </c>
      <c r="F49" s="6">
        <v>44609</v>
      </c>
      <c r="G49" s="6">
        <v>44610</v>
      </c>
      <c r="H49" s="4">
        <v>1</v>
      </c>
      <c r="I49" s="4">
        <v>1</v>
      </c>
      <c r="J49" s="4">
        <v>1</v>
      </c>
      <c r="K49" s="4" t="s">
        <v>30</v>
      </c>
      <c r="L49" s="4">
        <v>155.04</v>
      </c>
      <c r="M49" s="4">
        <v>155.04</v>
      </c>
      <c r="N49" s="4" t="s">
        <v>192</v>
      </c>
      <c r="O49" s="4" t="s">
        <v>166</v>
      </c>
      <c r="P49" s="4" t="s">
        <v>33</v>
      </c>
      <c r="Q49" s="4">
        <v>0</v>
      </c>
      <c r="R49" s="7">
        <v>44609</v>
      </c>
      <c r="S49" s="6">
        <v>44613</v>
      </c>
      <c r="T49" s="4" t="s">
        <v>34</v>
      </c>
      <c r="U49" s="4">
        <v>155.04</v>
      </c>
      <c r="V49" s="4">
        <v>0</v>
      </c>
      <c r="W49" s="4">
        <v>0</v>
      </c>
      <c r="X49" s="4" t="s">
        <v>193</v>
      </c>
      <c r="Y49" s="4" t="s">
        <v>36</v>
      </c>
    </row>
    <row r="50" s="4" customFormat="1" spans="1:25">
      <c r="A50" s="4" t="s">
        <v>194</v>
      </c>
      <c r="B50" s="4" t="s">
        <v>26</v>
      </c>
      <c r="C50" s="4" t="s">
        <v>27</v>
      </c>
      <c r="D50" s="4" t="s">
        <v>195</v>
      </c>
      <c r="E50" s="4" t="s">
        <v>196</v>
      </c>
      <c r="F50" s="6">
        <v>44609</v>
      </c>
      <c r="G50" s="6">
        <v>44610</v>
      </c>
      <c r="H50" s="4">
        <v>1</v>
      </c>
      <c r="I50" s="4">
        <v>1</v>
      </c>
      <c r="J50" s="4">
        <v>1</v>
      </c>
      <c r="K50" s="4" t="s">
        <v>30</v>
      </c>
      <c r="L50" s="4">
        <v>338.35</v>
      </c>
      <c r="M50" s="4">
        <v>338.35</v>
      </c>
      <c r="N50" s="4" t="s">
        <v>197</v>
      </c>
      <c r="O50" s="4" t="s">
        <v>166</v>
      </c>
      <c r="P50" s="4" t="s">
        <v>33</v>
      </c>
      <c r="Q50" s="4">
        <v>0</v>
      </c>
      <c r="R50" s="7">
        <v>44609</v>
      </c>
      <c r="S50" s="6">
        <v>44613</v>
      </c>
      <c r="T50" s="4" t="s">
        <v>34</v>
      </c>
      <c r="U50" s="4">
        <v>338.35</v>
      </c>
      <c r="V50" s="4">
        <v>0</v>
      </c>
      <c r="W50" s="4">
        <v>0</v>
      </c>
      <c r="X50" s="4" t="s">
        <v>36</v>
      </c>
      <c r="Y50" s="4" t="s">
        <v>36</v>
      </c>
    </row>
    <row r="51" s="4" customFormat="1" spans="1:25">
      <c r="A51" s="4" t="s">
        <v>194</v>
      </c>
      <c r="B51" s="4" t="s">
        <v>26</v>
      </c>
      <c r="C51" s="4" t="s">
        <v>37</v>
      </c>
      <c r="D51" s="4" t="s">
        <v>195</v>
      </c>
      <c r="E51" s="4" t="s">
        <v>196</v>
      </c>
      <c r="F51" s="6">
        <v>44609</v>
      </c>
      <c r="G51" s="6">
        <v>44610</v>
      </c>
      <c r="H51" s="4">
        <v>1</v>
      </c>
      <c r="I51" s="4">
        <v>1</v>
      </c>
      <c r="J51" s="4">
        <v>1</v>
      </c>
      <c r="K51" s="4" t="s">
        <v>30</v>
      </c>
      <c r="L51" s="4">
        <v>-338.35</v>
      </c>
      <c r="M51" s="4">
        <v>-338.35</v>
      </c>
      <c r="N51" s="4" t="s">
        <v>197</v>
      </c>
      <c r="O51" s="4" t="s">
        <v>166</v>
      </c>
      <c r="P51" s="4" t="s">
        <v>33</v>
      </c>
      <c r="Q51" s="4">
        <v>0</v>
      </c>
      <c r="R51" s="7">
        <v>44609</v>
      </c>
      <c r="S51" s="6">
        <v>44613</v>
      </c>
      <c r="T51" s="4" t="s">
        <v>34</v>
      </c>
      <c r="U51" s="4">
        <v>-338.35</v>
      </c>
      <c r="V51" s="4">
        <v>0</v>
      </c>
      <c r="W51" s="4">
        <v>0</v>
      </c>
      <c r="X51" s="4" t="s">
        <v>36</v>
      </c>
      <c r="Y51" s="4" t="s">
        <v>36</v>
      </c>
    </row>
    <row r="52" s="4" customFormat="1" spans="1:25">
      <c r="A52" s="4" t="s">
        <v>198</v>
      </c>
      <c r="B52" s="4" t="s">
        <v>26</v>
      </c>
      <c r="C52" s="4" t="s">
        <v>27</v>
      </c>
      <c r="D52" s="4" t="s">
        <v>109</v>
      </c>
      <c r="E52" s="4" t="s">
        <v>199</v>
      </c>
      <c r="F52" s="6">
        <v>44609</v>
      </c>
      <c r="G52" s="6">
        <v>44610</v>
      </c>
      <c r="H52" s="4">
        <v>1</v>
      </c>
      <c r="I52" s="4">
        <v>1</v>
      </c>
      <c r="J52" s="4">
        <v>1</v>
      </c>
      <c r="K52" s="4" t="s">
        <v>30</v>
      </c>
      <c r="L52" s="4">
        <v>194.82</v>
      </c>
      <c r="M52" s="4">
        <v>194.82</v>
      </c>
      <c r="N52" s="4" t="s">
        <v>200</v>
      </c>
      <c r="O52" s="4" t="s">
        <v>166</v>
      </c>
      <c r="P52" s="4" t="s">
        <v>33</v>
      </c>
      <c r="Q52" s="4">
        <v>0</v>
      </c>
      <c r="R52" s="7">
        <v>44609</v>
      </c>
      <c r="S52" s="6">
        <v>44613</v>
      </c>
      <c r="T52" s="4" t="s">
        <v>34</v>
      </c>
      <c r="U52" s="4">
        <v>194.82</v>
      </c>
      <c r="V52" s="4">
        <v>0</v>
      </c>
      <c r="W52" s="4">
        <v>0</v>
      </c>
      <c r="X52" s="4" t="s">
        <v>201</v>
      </c>
      <c r="Y52" s="4" t="s">
        <v>36</v>
      </c>
    </row>
    <row r="53" s="4" customFormat="1" spans="1:25">
      <c r="A53" s="4" t="s">
        <v>202</v>
      </c>
      <c r="B53" s="4" t="s">
        <v>26</v>
      </c>
      <c r="C53" s="4" t="s">
        <v>27</v>
      </c>
      <c r="D53" s="4" t="s">
        <v>203</v>
      </c>
      <c r="E53" s="4" t="s">
        <v>61</v>
      </c>
      <c r="F53" s="6">
        <v>44609</v>
      </c>
      <c r="G53" s="6">
        <v>44610</v>
      </c>
      <c r="H53" s="4">
        <v>1</v>
      </c>
      <c r="I53" s="4">
        <v>1</v>
      </c>
      <c r="J53" s="4">
        <v>1</v>
      </c>
      <c r="K53" s="4" t="s">
        <v>30</v>
      </c>
      <c r="L53" s="4">
        <v>136.68</v>
      </c>
      <c r="M53" s="4">
        <v>136.68</v>
      </c>
      <c r="N53" s="4" t="s">
        <v>204</v>
      </c>
      <c r="O53" s="4" t="s">
        <v>166</v>
      </c>
      <c r="P53" s="4" t="s">
        <v>33</v>
      </c>
      <c r="Q53" s="4">
        <v>0</v>
      </c>
      <c r="R53" s="7">
        <v>44609</v>
      </c>
      <c r="S53" s="6">
        <v>44613</v>
      </c>
      <c r="T53" s="4" t="s">
        <v>34</v>
      </c>
      <c r="U53" s="4">
        <v>136.68</v>
      </c>
      <c r="V53" s="4">
        <v>0</v>
      </c>
      <c r="W53" s="4">
        <v>0</v>
      </c>
      <c r="X53" s="4" t="s">
        <v>205</v>
      </c>
      <c r="Y53" s="4" t="s">
        <v>36</v>
      </c>
    </row>
    <row r="54" s="4" customFormat="1" spans="1:25">
      <c r="A54" s="4" t="s">
        <v>206</v>
      </c>
      <c r="B54" s="4" t="s">
        <v>26</v>
      </c>
      <c r="C54" s="4" t="s">
        <v>27</v>
      </c>
      <c r="D54" s="4" t="s">
        <v>109</v>
      </c>
      <c r="E54" s="4" t="s">
        <v>61</v>
      </c>
      <c r="F54" s="6">
        <v>44609</v>
      </c>
      <c r="G54" s="6">
        <v>44610</v>
      </c>
      <c r="H54" s="4">
        <v>1</v>
      </c>
      <c r="I54" s="4">
        <v>1</v>
      </c>
      <c r="J54" s="4">
        <v>1</v>
      </c>
      <c r="K54" s="4" t="s">
        <v>30</v>
      </c>
      <c r="L54" s="4">
        <v>165.24</v>
      </c>
      <c r="M54" s="4">
        <v>165.24</v>
      </c>
      <c r="N54" s="4" t="s">
        <v>207</v>
      </c>
      <c r="O54" s="4" t="s">
        <v>166</v>
      </c>
      <c r="P54" s="4" t="s">
        <v>33</v>
      </c>
      <c r="Q54" s="4">
        <v>0</v>
      </c>
      <c r="R54" s="7">
        <v>44609</v>
      </c>
      <c r="S54" s="6">
        <v>44613</v>
      </c>
      <c r="T54" s="4" t="s">
        <v>34</v>
      </c>
      <c r="U54" s="4">
        <v>165.24</v>
      </c>
      <c r="V54" s="4">
        <v>0</v>
      </c>
      <c r="W54" s="4">
        <v>0</v>
      </c>
      <c r="X54" s="4" t="s">
        <v>36</v>
      </c>
      <c r="Y54" s="4" t="s">
        <v>36</v>
      </c>
    </row>
    <row r="55" s="4" customFormat="1" spans="1:25">
      <c r="A55" s="4" t="s">
        <v>208</v>
      </c>
      <c r="B55" s="4" t="s">
        <v>26</v>
      </c>
      <c r="C55" s="4" t="s">
        <v>27</v>
      </c>
      <c r="D55" s="4" t="s">
        <v>209</v>
      </c>
      <c r="E55" s="4" t="s">
        <v>210</v>
      </c>
      <c r="F55" s="6">
        <v>44609</v>
      </c>
      <c r="G55" s="6">
        <v>44610</v>
      </c>
      <c r="H55" s="4">
        <v>1</v>
      </c>
      <c r="I55" s="4">
        <v>1</v>
      </c>
      <c r="J55" s="4">
        <v>1</v>
      </c>
      <c r="K55" s="4" t="s">
        <v>30</v>
      </c>
      <c r="L55" s="4">
        <v>212.16</v>
      </c>
      <c r="M55" s="4">
        <v>212.16</v>
      </c>
      <c r="N55" s="4" t="s">
        <v>211</v>
      </c>
      <c r="O55" s="4" t="s">
        <v>166</v>
      </c>
      <c r="P55" s="4" t="s">
        <v>33</v>
      </c>
      <c r="Q55" s="4">
        <v>0</v>
      </c>
      <c r="R55" s="7">
        <v>44609</v>
      </c>
      <c r="S55" s="6">
        <v>44613</v>
      </c>
      <c r="T55" s="4" t="s">
        <v>34</v>
      </c>
      <c r="U55" s="4">
        <v>212.16</v>
      </c>
      <c r="V55" s="4">
        <v>0</v>
      </c>
      <c r="W55" s="4">
        <v>0</v>
      </c>
      <c r="X55" s="4" t="s">
        <v>212</v>
      </c>
      <c r="Y55" s="4" t="s">
        <v>36</v>
      </c>
    </row>
    <row r="56" s="4" customFormat="1" spans="1:25">
      <c r="A56" s="4" t="s">
        <v>213</v>
      </c>
      <c r="B56" s="4" t="s">
        <v>26</v>
      </c>
      <c r="C56" s="4" t="s">
        <v>27</v>
      </c>
      <c r="D56" s="4" t="s">
        <v>214</v>
      </c>
      <c r="E56" s="4" t="s">
        <v>215</v>
      </c>
      <c r="F56" s="6">
        <v>44609</v>
      </c>
      <c r="G56" s="6">
        <v>44610</v>
      </c>
      <c r="H56" s="4">
        <v>1</v>
      </c>
      <c r="I56" s="4">
        <v>1</v>
      </c>
      <c r="J56" s="4">
        <v>1</v>
      </c>
      <c r="K56" s="4" t="s">
        <v>30</v>
      </c>
      <c r="L56" s="4">
        <v>191.9</v>
      </c>
      <c r="M56" s="4">
        <v>191.9</v>
      </c>
      <c r="N56" s="4" t="s">
        <v>216</v>
      </c>
      <c r="O56" s="4" t="s">
        <v>166</v>
      </c>
      <c r="P56" s="4" t="s">
        <v>33</v>
      </c>
      <c r="Q56" s="4">
        <v>0</v>
      </c>
      <c r="R56" s="7">
        <v>44609</v>
      </c>
      <c r="S56" s="6">
        <v>44613</v>
      </c>
      <c r="T56" s="4" t="s">
        <v>34</v>
      </c>
      <c r="U56" s="4">
        <v>191.9</v>
      </c>
      <c r="V56" s="4">
        <v>0</v>
      </c>
      <c r="W56" s="4">
        <v>0</v>
      </c>
      <c r="X56" s="4" t="s">
        <v>36</v>
      </c>
      <c r="Y56" s="4" t="s">
        <v>36</v>
      </c>
    </row>
    <row r="57" s="4" customFormat="1" spans="1:25">
      <c r="A57" s="4" t="s">
        <v>217</v>
      </c>
      <c r="B57" s="4" t="s">
        <v>26</v>
      </c>
      <c r="C57" s="4" t="s">
        <v>27</v>
      </c>
      <c r="D57" s="4" t="s">
        <v>218</v>
      </c>
      <c r="E57" s="4" t="s">
        <v>219</v>
      </c>
      <c r="F57" s="6">
        <v>44609</v>
      </c>
      <c r="G57" s="6">
        <v>44610</v>
      </c>
      <c r="H57" s="4">
        <v>1</v>
      </c>
      <c r="I57" s="4">
        <v>1</v>
      </c>
      <c r="J57" s="4">
        <v>1</v>
      </c>
      <c r="K57" s="4" t="s">
        <v>30</v>
      </c>
      <c r="L57" s="4">
        <v>247.45</v>
      </c>
      <c r="M57" s="4">
        <v>247.45</v>
      </c>
      <c r="N57" s="4" t="s">
        <v>220</v>
      </c>
      <c r="O57" s="4" t="s">
        <v>166</v>
      </c>
      <c r="P57" s="4" t="s">
        <v>33</v>
      </c>
      <c r="Q57" s="4">
        <v>0</v>
      </c>
      <c r="R57" s="7">
        <v>44609</v>
      </c>
      <c r="S57" s="6">
        <v>44613</v>
      </c>
      <c r="T57" s="4" t="s">
        <v>34</v>
      </c>
      <c r="U57" s="4">
        <v>247.45</v>
      </c>
      <c r="V57" s="4">
        <v>0</v>
      </c>
      <c r="W57" s="4">
        <v>0</v>
      </c>
      <c r="X57" s="4" t="s">
        <v>36</v>
      </c>
      <c r="Y57" s="4" t="s">
        <v>36</v>
      </c>
    </row>
    <row r="58" s="4" customFormat="1" spans="1:25">
      <c r="A58" s="4" t="s">
        <v>221</v>
      </c>
      <c r="B58" s="4" t="s">
        <v>26</v>
      </c>
      <c r="C58" s="4" t="s">
        <v>27</v>
      </c>
      <c r="D58" s="4" t="s">
        <v>64</v>
      </c>
      <c r="E58" s="4" t="s">
        <v>222</v>
      </c>
      <c r="F58" s="6">
        <v>44609</v>
      </c>
      <c r="G58" s="6">
        <v>44610</v>
      </c>
      <c r="H58" s="4">
        <v>1</v>
      </c>
      <c r="I58" s="4">
        <v>1</v>
      </c>
      <c r="J58" s="4">
        <v>1</v>
      </c>
      <c r="K58" s="4" t="s">
        <v>30</v>
      </c>
      <c r="L58" s="4">
        <v>167.28</v>
      </c>
      <c r="M58" s="4">
        <v>167.28</v>
      </c>
      <c r="N58" s="4" t="s">
        <v>223</v>
      </c>
      <c r="O58" s="4" t="s">
        <v>166</v>
      </c>
      <c r="P58" s="4" t="s">
        <v>33</v>
      </c>
      <c r="Q58" s="4">
        <v>0</v>
      </c>
      <c r="R58" s="7">
        <v>44609</v>
      </c>
      <c r="S58" s="6">
        <v>44613</v>
      </c>
      <c r="T58" s="4" t="s">
        <v>34</v>
      </c>
      <c r="U58" s="4">
        <v>167.28</v>
      </c>
      <c r="V58" s="4">
        <v>0</v>
      </c>
      <c r="W58" s="4">
        <v>0</v>
      </c>
      <c r="X58" s="4" t="s">
        <v>224</v>
      </c>
      <c r="Y58" s="4" t="s">
        <v>36</v>
      </c>
    </row>
    <row r="59" s="4" customFormat="1" spans="1:25">
      <c r="A59" s="4" t="s">
        <v>225</v>
      </c>
      <c r="B59" s="4" t="s">
        <v>26</v>
      </c>
      <c r="C59" s="4" t="s">
        <v>27</v>
      </c>
      <c r="D59" s="4" t="s">
        <v>226</v>
      </c>
      <c r="E59" s="4" t="s">
        <v>45</v>
      </c>
      <c r="F59" s="6">
        <v>44609</v>
      </c>
      <c r="G59" s="6">
        <v>44610</v>
      </c>
      <c r="H59" s="4">
        <v>1</v>
      </c>
      <c r="I59" s="4">
        <v>1</v>
      </c>
      <c r="J59" s="4">
        <v>1</v>
      </c>
      <c r="K59" s="4" t="s">
        <v>30</v>
      </c>
      <c r="L59" s="4">
        <v>222.2</v>
      </c>
      <c r="M59" s="4">
        <v>222.2</v>
      </c>
      <c r="N59" s="4" t="s">
        <v>227</v>
      </c>
      <c r="O59" s="4" t="s">
        <v>166</v>
      </c>
      <c r="P59" s="4" t="s">
        <v>33</v>
      </c>
      <c r="Q59" s="4">
        <v>0</v>
      </c>
      <c r="R59" s="7">
        <v>44609</v>
      </c>
      <c r="S59" s="6">
        <v>44613</v>
      </c>
      <c r="T59" s="4" t="s">
        <v>34</v>
      </c>
      <c r="U59" s="4">
        <v>222.2</v>
      </c>
      <c r="V59" s="4">
        <v>0</v>
      </c>
      <c r="W59" s="4">
        <v>0</v>
      </c>
      <c r="X59" s="4" t="s">
        <v>36</v>
      </c>
      <c r="Y59" s="4" t="s">
        <v>36</v>
      </c>
    </row>
    <row r="60" s="4" customFormat="1" spans="1:25">
      <c r="A60" s="4" t="s">
        <v>228</v>
      </c>
      <c r="B60" s="4" t="s">
        <v>26</v>
      </c>
      <c r="C60" s="4" t="s">
        <v>27</v>
      </c>
      <c r="D60" s="4" t="s">
        <v>60</v>
      </c>
      <c r="E60" s="4" t="s">
        <v>61</v>
      </c>
      <c r="F60" s="6">
        <v>44609</v>
      </c>
      <c r="G60" s="6">
        <v>44610</v>
      </c>
      <c r="H60" s="4">
        <v>1</v>
      </c>
      <c r="I60" s="4">
        <v>1</v>
      </c>
      <c r="J60" s="4">
        <v>1</v>
      </c>
      <c r="K60" s="4" t="s">
        <v>30</v>
      </c>
      <c r="L60" s="4">
        <v>154.02</v>
      </c>
      <c r="M60" s="4">
        <v>154.02</v>
      </c>
      <c r="N60" s="4" t="s">
        <v>62</v>
      </c>
      <c r="O60" s="4" t="s">
        <v>166</v>
      </c>
      <c r="P60" s="4" t="s">
        <v>33</v>
      </c>
      <c r="Q60" s="4">
        <v>0</v>
      </c>
      <c r="R60" s="7">
        <v>44609</v>
      </c>
      <c r="S60" s="6">
        <v>44613</v>
      </c>
      <c r="T60" s="4" t="s">
        <v>34</v>
      </c>
      <c r="U60" s="4">
        <v>154.02</v>
      </c>
      <c r="V60" s="4">
        <v>0</v>
      </c>
      <c r="W60" s="4">
        <v>0</v>
      </c>
      <c r="X60" s="4" t="s">
        <v>36</v>
      </c>
      <c r="Y60" s="4" t="s">
        <v>36</v>
      </c>
    </row>
    <row r="61" s="4" customFormat="1" spans="1:25">
      <c r="A61" s="4" t="s">
        <v>229</v>
      </c>
      <c r="B61" s="4" t="s">
        <v>26</v>
      </c>
      <c r="C61" s="4" t="s">
        <v>27</v>
      </c>
      <c r="D61" s="4" t="s">
        <v>126</v>
      </c>
      <c r="E61" s="4" t="s">
        <v>61</v>
      </c>
      <c r="F61" s="6">
        <v>44609</v>
      </c>
      <c r="G61" s="6">
        <v>44610</v>
      </c>
      <c r="H61" s="4">
        <v>1</v>
      </c>
      <c r="I61" s="4">
        <v>1</v>
      </c>
      <c r="J61" s="4">
        <v>1</v>
      </c>
      <c r="K61" s="4" t="s">
        <v>30</v>
      </c>
      <c r="L61" s="4">
        <v>151.98</v>
      </c>
      <c r="M61" s="4">
        <v>151.98</v>
      </c>
      <c r="N61" s="4" t="s">
        <v>127</v>
      </c>
      <c r="O61" s="4" t="s">
        <v>166</v>
      </c>
      <c r="P61" s="4" t="s">
        <v>33</v>
      </c>
      <c r="Q61" s="4">
        <v>0</v>
      </c>
      <c r="R61" s="7">
        <v>44609</v>
      </c>
      <c r="S61" s="6">
        <v>44613</v>
      </c>
      <c r="T61" s="4" t="s">
        <v>34</v>
      </c>
      <c r="U61" s="4">
        <v>151.98</v>
      </c>
      <c r="V61" s="4">
        <v>0</v>
      </c>
      <c r="W61" s="4">
        <v>0</v>
      </c>
      <c r="X61" s="4" t="s">
        <v>230</v>
      </c>
      <c r="Y61" s="4" t="s">
        <v>36</v>
      </c>
    </row>
    <row r="62" s="4" customFormat="1" spans="1:25">
      <c r="A62" s="4" t="s">
        <v>231</v>
      </c>
      <c r="B62" s="4" t="s">
        <v>26</v>
      </c>
      <c r="C62" s="4" t="s">
        <v>27</v>
      </c>
      <c r="D62" s="4" t="s">
        <v>232</v>
      </c>
      <c r="E62" s="4" t="s">
        <v>233</v>
      </c>
      <c r="F62" s="6">
        <v>44609</v>
      </c>
      <c r="G62" s="6">
        <v>44610</v>
      </c>
      <c r="H62" s="4">
        <v>1</v>
      </c>
      <c r="I62" s="4">
        <v>1</v>
      </c>
      <c r="J62" s="4">
        <v>1</v>
      </c>
      <c r="K62" s="4" t="s">
        <v>30</v>
      </c>
      <c r="L62" s="4">
        <v>189.72</v>
      </c>
      <c r="M62" s="4">
        <v>189.72</v>
      </c>
      <c r="N62" s="4" t="s">
        <v>234</v>
      </c>
      <c r="O62" s="4" t="s">
        <v>166</v>
      </c>
      <c r="P62" s="4" t="s">
        <v>33</v>
      </c>
      <c r="Q62" s="4">
        <v>0</v>
      </c>
      <c r="R62" s="7">
        <v>44609</v>
      </c>
      <c r="S62" s="6">
        <v>44613</v>
      </c>
      <c r="T62" s="4" t="s">
        <v>34</v>
      </c>
      <c r="U62" s="4">
        <v>189.72</v>
      </c>
      <c r="V62" s="4">
        <v>0</v>
      </c>
      <c r="W62" s="4">
        <v>0</v>
      </c>
      <c r="X62" s="4" t="s">
        <v>36</v>
      </c>
      <c r="Y62" s="4" t="s">
        <v>36</v>
      </c>
    </row>
    <row r="63" s="4" customFormat="1" spans="1:25">
      <c r="A63" s="4" t="s">
        <v>235</v>
      </c>
      <c r="B63" s="4" t="s">
        <v>26</v>
      </c>
      <c r="C63" s="4" t="s">
        <v>27</v>
      </c>
      <c r="D63" s="4" t="s">
        <v>236</v>
      </c>
      <c r="E63" s="4" t="s">
        <v>237</v>
      </c>
      <c r="F63" s="6">
        <v>44609</v>
      </c>
      <c r="G63" s="6">
        <v>44610</v>
      </c>
      <c r="H63" s="4">
        <v>1</v>
      </c>
      <c r="I63" s="4">
        <v>1</v>
      </c>
      <c r="J63" s="4">
        <v>1</v>
      </c>
      <c r="K63" s="4" t="s">
        <v>30</v>
      </c>
      <c r="L63" s="4">
        <v>132.31</v>
      </c>
      <c r="M63" s="4">
        <v>132.31</v>
      </c>
      <c r="N63" s="4" t="s">
        <v>238</v>
      </c>
      <c r="O63" s="4" t="s">
        <v>166</v>
      </c>
      <c r="P63" s="4" t="s">
        <v>33</v>
      </c>
      <c r="Q63" s="4">
        <v>0</v>
      </c>
      <c r="R63" s="7">
        <v>44609</v>
      </c>
      <c r="S63" s="6">
        <v>44613</v>
      </c>
      <c r="T63" s="4" t="s">
        <v>34</v>
      </c>
      <c r="U63" s="4">
        <v>132.31</v>
      </c>
      <c r="V63" s="4">
        <v>0</v>
      </c>
      <c r="W63" s="4">
        <v>0</v>
      </c>
      <c r="X63" s="4" t="s">
        <v>239</v>
      </c>
      <c r="Y63" s="4" t="s">
        <v>36</v>
      </c>
    </row>
    <row r="64" s="4" customFormat="1" spans="1:25">
      <c r="A64" s="4" t="s">
        <v>240</v>
      </c>
      <c r="B64" s="4" t="s">
        <v>26</v>
      </c>
      <c r="C64" s="4" t="s">
        <v>27</v>
      </c>
      <c r="D64" s="4" t="s">
        <v>241</v>
      </c>
      <c r="E64" s="4" t="s">
        <v>45</v>
      </c>
      <c r="F64" s="6">
        <v>44609</v>
      </c>
      <c r="G64" s="6">
        <v>44610</v>
      </c>
      <c r="H64" s="4">
        <v>1</v>
      </c>
      <c r="I64" s="4">
        <v>1</v>
      </c>
      <c r="J64" s="4">
        <v>1</v>
      </c>
      <c r="K64" s="4" t="s">
        <v>30</v>
      </c>
      <c r="L64" s="4">
        <v>286.84</v>
      </c>
      <c r="M64" s="4">
        <v>286.84</v>
      </c>
      <c r="N64" s="4" t="s">
        <v>242</v>
      </c>
      <c r="O64" s="4" t="s">
        <v>166</v>
      </c>
      <c r="P64" s="4" t="s">
        <v>33</v>
      </c>
      <c r="Q64" s="4">
        <v>0</v>
      </c>
      <c r="R64" s="7">
        <v>44609</v>
      </c>
      <c r="S64" s="6">
        <v>44613</v>
      </c>
      <c r="T64" s="4" t="s">
        <v>34</v>
      </c>
      <c r="U64" s="4">
        <v>286.84</v>
      </c>
      <c r="V64" s="4">
        <v>0</v>
      </c>
      <c r="W64" s="4">
        <v>0</v>
      </c>
      <c r="X64" s="4" t="s">
        <v>36</v>
      </c>
      <c r="Y64" s="4" t="s">
        <v>36</v>
      </c>
    </row>
    <row r="65" s="4" customFormat="1" spans="1:25">
      <c r="A65" s="4" t="s">
        <v>243</v>
      </c>
      <c r="B65" s="4" t="s">
        <v>26</v>
      </c>
      <c r="C65" s="4" t="s">
        <v>27</v>
      </c>
      <c r="D65" s="4" t="s">
        <v>244</v>
      </c>
      <c r="E65" s="4" t="s">
        <v>245</v>
      </c>
      <c r="F65" s="6">
        <v>44609</v>
      </c>
      <c r="G65" s="6">
        <v>44610</v>
      </c>
      <c r="H65" s="4">
        <v>1</v>
      </c>
      <c r="I65" s="4">
        <v>1</v>
      </c>
      <c r="J65" s="4">
        <v>1</v>
      </c>
      <c r="K65" s="4" t="s">
        <v>30</v>
      </c>
      <c r="L65" s="4">
        <v>172.38</v>
      </c>
      <c r="M65" s="4">
        <v>172.38</v>
      </c>
      <c r="N65" s="4" t="s">
        <v>246</v>
      </c>
      <c r="O65" s="4" t="s">
        <v>166</v>
      </c>
      <c r="P65" s="4" t="s">
        <v>33</v>
      </c>
      <c r="Q65" s="4">
        <v>0</v>
      </c>
      <c r="R65" s="7">
        <v>44609</v>
      </c>
      <c r="S65" s="6">
        <v>44613</v>
      </c>
      <c r="T65" s="4" t="s">
        <v>34</v>
      </c>
      <c r="U65" s="4">
        <v>172.38</v>
      </c>
      <c r="V65" s="4">
        <v>0</v>
      </c>
      <c r="W65" s="4">
        <v>0</v>
      </c>
      <c r="X65" s="4" t="s">
        <v>36</v>
      </c>
      <c r="Y65" s="4" t="s">
        <v>36</v>
      </c>
    </row>
    <row r="66" s="4" customFormat="1" spans="1:25">
      <c r="A66" s="4" t="s">
        <v>247</v>
      </c>
      <c r="B66" s="4" t="s">
        <v>26</v>
      </c>
      <c r="C66" s="4" t="s">
        <v>27</v>
      </c>
      <c r="D66" s="4" t="s">
        <v>248</v>
      </c>
      <c r="E66" s="4" t="s">
        <v>91</v>
      </c>
      <c r="F66" s="6">
        <v>44609</v>
      </c>
      <c r="G66" s="6">
        <v>44610</v>
      </c>
      <c r="H66" s="4">
        <v>1</v>
      </c>
      <c r="I66" s="4">
        <v>1</v>
      </c>
      <c r="J66" s="4">
        <v>1</v>
      </c>
      <c r="K66" s="4" t="s">
        <v>30</v>
      </c>
      <c r="L66" s="4">
        <v>183.72</v>
      </c>
      <c r="M66" s="4">
        <v>183.72</v>
      </c>
      <c r="N66" s="4" t="s">
        <v>249</v>
      </c>
      <c r="O66" s="4" t="s">
        <v>166</v>
      </c>
      <c r="P66" s="4" t="s">
        <v>33</v>
      </c>
      <c r="Q66" s="4">
        <v>0</v>
      </c>
      <c r="R66" s="7">
        <v>44609</v>
      </c>
      <c r="S66" s="6">
        <v>44613</v>
      </c>
      <c r="T66" s="4" t="s">
        <v>34</v>
      </c>
      <c r="U66" s="4">
        <v>183.72</v>
      </c>
      <c r="V66" s="4">
        <v>0</v>
      </c>
      <c r="W66" s="4">
        <v>0</v>
      </c>
      <c r="X66" s="4" t="s">
        <v>36</v>
      </c>
      <c r="Y66" s="4" t="s">
        <v>36</v>
      </c>
    </row>
    <row r="67" s="4" customFormat="1" spans="1:25">
      <c r="A67" s="4" t="s">
        <v>247</v>
      </c>
      <c r="B67" s="4" t="s">
        <v>26</v>
      </c>
      <c r="C67" s="4" t="s">
        <v>37</v>
      </c>
      <c r="D67" s="4" t="s">
        <v>248</v>
      </c>
      <c r="E67" s="4" t="s">
        <v>91</v>
      </c>
      <c r="F67" s="6">
        <v>44609</v>
      </c>
      <c r="G67" s="6">
        <v>44610</v>
      </c>
      <c r="H67" s="4">
        <v>1</v>
      </c>
      <c r="I67" s="4">
        <v>1</v>
      </c>
      <c r="J67" s="4">
        <v>1</v>
      </c>
      <c r="K67" s="4" t="s">
        <v>30</v>
      </c>
      <c r="L67" s="4">
        <v>-183.72</v>
      </c>
      <c r="M67" s="4">
        <v>-183.72</v>
      </c>
      <c r="N67" s="4" t="s">
        <v>249</v>
      </c>
      <c r="O67" s="4" t="s">
        <v>166</v>
      </c>
      <c r="P67" s="4" t="s">
        <v>33</v>
      </c>
      <c r="Q67" s="4">
        <v>0</v>
      </c>
      <c r="R67" s="7">
        <v>44609</v>
      </c>
      <c r="S67" s="6">
        <v>44613</v>
      </c>
      <c r="T67" s="4" t="s">
        <v>34</v>
      </c>
      <c r="U67" s="4">
        <v>-183.72</v>
      </c>
      <c r="V67" s="4">
        <v>0</v>
      </c>
      <c r="W67" s="4">
        <v>0</v>
      </c>
      <c r="X67" s="4" t="s">
        <v>36</v>
      </c>
      <c r="Y67" s="4" t="s">
        <v>36</v>
      </c>
    </row>
    <row r="68" s="4" customFormat="1" spans="1:25">
      <c r="A68" s="4" t="s">
        <v>250</v>
      </c>
      <c r="B68" s="4" t="s">
        <v>26</v>
      </c>
      <c r="C68" s="4" t="s">
        <v>27</v>
      </c>
      <c r="D68" s="4" t="s">
        <v>251</v>
      </c>
      <c r="E68" s="4" t="s">
        <v>123</v>
      </c>
      <c r="F68" s="6">
        <v>44609</v>
      </c>
      <c r="G68" s="6">
        <v>44610</v>
      </c>
      <c r="H68" s="4">
        <v>1</v>
      </c>
      <c r="I68" s="4">
        <v>1</v>
      </c>
      <c r="J68" s="4">
        <v>1</v>
      </c>
      <c r="K68" s="4" t="s">
        <v>30</v>
      </c>
      <c r="L68" s="4">
        <v>355.52</v>
      </c>
      <c r="M68" s="4">
        <v>355.52</v>
      </c>
      <c r="N68" s="4" t="s">
        <v>252</v>
      </c>
      <c r="O68" s="4" t="s">
        <v>166</v>
      </c>
      <c r="P68" s="4" t="s">
        <v>33</v>
      </c>
      <c r="Q68" s="4">
        <v>0</v>
      </c>
      <c r="R68" s="7">
        <v>44609</v>
      </c>
      <c r="S68" s="6">
        <v>44613</v>
      </c>
      <c r="T68" s="4" t="s">
        <v>34</v>
      </c>
      <c r="U68" s="4">
        <v>355.52</v>
      </c>
      <c r="V68" s="4">
        <v>0</v>
      </c>
      <c r="W68" s="4">
        <v>0</v>
      </c>
      <c r="X68" s="4" t="s">
        <v>253</v>
      </c>
      <c r="Y68" s="4" t="s">
        <v>36</v>
      </c>
    </row>
    <row r="69" s="4" customFormat="1" spans="1:25">
      <c r="A69" s="4" t="s">
        <v>254</v>
      </c>
      <c r="B69" s="4" t="s">
        <v>26</v>
      </c>
      <c r="C69" s="4" t="s">
        <v>27</v>
      </c>
      <c r="D69" s="4" t="s">
        <v>255</v>
      </c>
      <c r="E69" s="4" t="s">
        <v>256</v>
      </c>
      <c r="F69" s="6">
        <v>44609</v>
      </c>
      <c r="G69" s="6">
        <v>44610</v>
      </c>
      <c r="H69" s="4">
        <v>1</v>
      </c>
      <c r="I69" s="4">
        <v>1</v>
      </c>
      <c r="J69" s="4">
        <v>1</v>
      </c>
      <c r="K69" s="4" t="s">
        <v>30</v>
      </c>
      <c r="L69" s="4">
        <v>272.7</v>
      </c>
      <c r="M69" s="4">
        <v>272.7</v>
      </c>
      <c r="N69" s="4" t="s">
        <v>257</v>
      </c>
      <c r="O69" s="4" t="s">
        <v>166</v>
      </c>
      <c r="P69" s="4" t="s">
        <v>33</v>
      </c>
      <c r="Q69" s="4">
        <v>0</v>
      </c>
      <c r="R69" s="7">
        <v>44609</v>
      </c>
      <c r="S69" s="6">
        <v>44613</v>
      </c>
      <c r="T69" s="4" t="s">
        <v>34</v>
      </c>
      <c r="U69" s="4">
        <v>272.7</v>
      </c>
      <c r="V69" s="4">
        <v>0</v>
      </c>
      <c r="W69" s="4">
        <v>0</v>
      </c>
      <c r="X69" s="4" t="s">
        <v>258</v>
      </c>
      <c r="Y69" s="4" t="s">
        <v>36</v>
      </c>
    </row>
    <row r="70" s="4" customFormat="1" spans="1:25">
      <c r="A70" s="4" t="s">
        <v>259</v>
      </c>
      <c r="B70" s="4" t="s">
        <v>26</v>
      </c>
      <c r="C70" s="4" t="s">
        <v>27</v>
      </c>
      <c r="D70" s="4" t="s">
        <v>260</v>
      </c>
      <c r="E70" s="4" t="s">
        <v>65</v>
      </c>
      <c r="F70" s="6">
        <v>44609</v>
      </c>
      <c r="G70" s="6">
        <v>44610</v>
      </c>
      <c r="H70" s="4">
        <v>3</v>
      </c>
      <c r="I70" s="4">
        <v>1</v>
      </c>
      <c r="J70" s="4">
        <v>3</v>
      </c>
      <c r="K70" s="4" t="s">
        <v>30</v>
      </c>
      <c r="L70" s="4">
        <v>766.59</v>
      </c>
      <c r="M70" s="4">
        <v>766.59</v>
      </c>
      <c r="N70" s="4" t="s">
        <v>261</v>
      </c>
      <c r="O70" s="4" t="s">
        <v>166</v>
      </c>
      <c r="P70" s="4" t="s">
        <v>33</v>
      </c>
      <c r="Q70" s="4">
        <v>0</v>
      </c>
      <c r="R70" s="7">
        <v>44609</v>
      </c>
      <c r="S70" s="6">
        <v>44613</v>
      </c>
      <c r="T70" s="4" t="s">
        <v>34</v>
      </c>
      <c r="U70" s="4">
        <v>766.59</v>
      </c>
      <c r="V70" s="4">
        <v>0</v>
      </c>
      <c r="W70" s="4">
        <v>0</v>
      </c>
      <c r="X70" s="4" t="s">
        <v>36</v>
      </c>
      <c r="Y70" s="4" t="s">
        <v>36</v>
      </c>
    </row>
    <row r="71" s="4" customFormat="1" spans="1:25">
      <c r="A71" s="4" t="s">
        <v>262</v>
      </c>
      <c r="B71" s="4" t="s">
        <v>26</v>
      </c>
      <c r="C71" s="4" t="s">
        <v>27</v>
      </c>
      <c r="D71" s="4" t="s">
        <v>263</v>
      </c>
      <c r="E71" s="4" t="s">
        <v>123</v>
      </c>
      <c r="F71" s="6">
        <v>44609</v>
      </c>
      <c r="G71" s="6">
        <v>44610</v>
      </c>
      <c r="H71" s="4">
        <v>1</v>
      </c>
      <c r="I71" s="4">
        <v>1</v>
      </c>
      <c r="J71" s="4">
        <v>1</v>
      </c>
      <c r="K71" s="4" t="s">
        <v>30</v>
      </c>
      <c r="L71" s="4">
        <v>246.44</v>
      </c>
      <c r="M71" s="4">
        <v>246.44</v>
      </c>
      <c r="N71" s="4" t="s">
        <v>264</v>
      </c>
      <c r="O71" s="4" t="s">
        <v>166</v>
      </c>
      <c r="P71" s="4" t="s">
        <v>33</v>
      </c>
      <c r="Q71" s="4">
        <v>0</v>
      </c>
      <c r="R71" s="7">
        <v>44609</v>
      </c>
      <c r="S71" s="6">
        <v>44613</v>
      </c>
      <c r="T71" s="4" t="s">
        <v>34</v>
      </c>
      <c r="U71" s="4">
        <v>246.44</v>
      </c>
      <c r="V71" s="4">
        <v>0</v>
      </c>
      <c r="W71" s="4">
        <v>0</v>
      </c>
      <c r="X71" s="4" t="s">
        <v>36</v>
      </c>
      <c r="Y71" s="4" t="s">
        <v>36</v>
      </c>
    </row>
    <row r="72" s="4" customFormat="1" spans="1:25">
      <c r="A72" s="4" t="s">
        <v>265</v>
      </c>
      <c r="B72" s="4" t="s">
        <v>26</v>
      </c>
      <c r="C72" s="4" t="s">
        <v>27</v>
      </c>
      <c r="D72" s="4" t="s">
        <v>266</v>
      </c>
      <c r="E72" s="4" t="s">
        <v>267</v>
      </c>
      <c r="F72" s="6">
        <v>44609</v>
      </c>
      <c r="G72" s="6">
        <v>44610</v>
      </c>
      <c r="H72" s="4">
        <v>1</v>
      </c>
      <c r="I72" s="4">
        <v>1</v>
      </c>
      <c r="J72" s="4">
        <v>1</v>
      </c>
      <c r="K72" s="4" t="s">
        <v>30</v>
      </c>
      <c r="L72" s="4">
        <v>155.54</v>
      </c>
      <c r="M72" s="4">
        <v>155.54</v>
      </c>
      <c r="N72" s="4" t="s">
        <v>268</v>
      </c>
      <c r="O72" s="4" t="s">
        <v>166</v>
      </c>
      <c r="P72" s="4" t="s">
        <v>33</v>
      </c>
      <c r="Q72" s="4">
        <v>0</v>
      </c>
      <c r="R72" s="7">
        <v>44609</v>
      </c>
      <c r="S72" s="6">
        <v>44613</v>
      </c>
      <c r="T72" s="4" t="s">
        <v>34</v>
      </c>
      <c r="U72" s="4">
        <v>155.54</v>
      </c>
      <c r="V72" s="4">
        <v>0</v>
      </c>
      <c r="W72" s="4">
        <v>0</v>
      </c>
      <c r="X72" s="4" t="s">
        <v>269</v>
      </c>
      <c r="Y72" s="4" t="s">
        <v>36</v>
      </c>
    </row>
    <row r="73" s="4" customFormat="1" spans="1:25">
      <c r="A73" s="4" t="s">
        <v>240</v>
      </c>
      <c r="B73" s="4" t="s">
        <v>26</v>
      </c>
      <c r="C73" s="4" t="s">
        <v>270</v>
      </c>
      <c r="D73" s="4" t="s">
        <v>241</v>
      </c>
      <c r="E73" s="4" t="s">
        <v>45</v>
      </c>
      <c r="F73" s="6">
        <v>44609</v>
      </c>
      <c r="G73" s="6">
        <v>44610</v>
      </c>
      <c r="H73" s="4">
        <v>1</v>
      </c>
      <c r="I73" s="4">
        <v>1</v>
      </c>
      <c r="J73" s="4">
        <v>1</v>
      </c>
      <c r="K73" s="4" t="s">
        <v>30</v>
      </c>
      <c r="L73" s="4">
        <v>-286.84</v>
      </c>
      <c r="M73" s="4">
        <v>-286.84</v>
      </c>
      <c r="N73" s="4" t="s">
        <v>242</v>
      </c>
      <c r="O73" s="4" t="s">
        <v>166</v>
      </c>
      <c r="P73" s="4" t="s">
        <v>33</v>
      </c>
      <c r="Q73" s="4">
        <v>0</v>
      </c>
      <c r="R73" s="7">
        <v>44609</v>
      </c>
      <c r="S73" s="6">
        <v>44613</v>
      </c>
      <c r="T73" s="4" t="s">
        <v>34</v>
      </c>
      <c r="U73" s="4">
        <v>-286.84</v>
      </c>
      <c r="V73" s="4">
        <v>0</v>
      </c>
      <c r="W73" s="4">
        <v>0</v>
      </c>
      <c r="X73" s="4" t="s">
        <v>36</v>
      </c>
      <c r="Y7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8"/>
  <sheetViews>
    <sheetView tabSelected="1" topLeftCell="A38" workbookViewId="0">
      <selection activeCell="A76" sqref="A76:A7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271</v>
      </c>
    </row>
    <row r="2" s="4" customFormat="1" hidden="1" spans="1:9">
      <c r="A2" s="5">
        <v>17317806039</v>
      </c>
      <c r="B2" s="6">
        <v>44601</v>
      </c>
      <c r="C2" s="6">
        <v>44608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5">
        <v>17362876022</v>
      </c>
      <c r="B3" s="6">
        <v>44607</v>
      </c>
      <c r="C3" s="6">
        <v>44608</v>
      </c>
      <c r="D3" s="4">
        <v>311.84</v>
      </c>
      <c r="E3" s="4" t="str">
        <f>VLOOKUP(A3,HOP!A:L,12,0)</f>
        <v>311.84</v>
      </c>
      <c r="F3" s="4" t="str">
        <f>VLOOKUP(A3,HOP!A:C,3,0)</f>
        <v>2419454</v>
      </c>
      <c r="G3" s="4">
        <f t="shared" ref="G3:G34" si="0">D3-E3</f>
        <v>0</v>
      </c>
      <c r="H3" s="4" t="str">
        <f t="shared" ref="H3:H34" si="1">$H$1&amp;F3</f>
        <v>，2419454</v>
      </c>
      <c r="I3" s="4" t="str">
        <f>VLOOKUP(A3,HOP!A:T,20,0)</f>
        <v>直连</v>
      </c>
    </row>
    <row r="4" s="4" customFormat="1" spans="1:9">
      <c r="A4" s="5">
        <v>17362947938</v>
      </c>
      <c r="B4" s="6">
        <v>44607</v>
      </c>
      <c r="C4" s="6">
        <v>44608</v>
      </c>
      <c r="D4" s="4">
        <v>236.64</v>
      </c>
      <c r="E4" s="4" t="str">
        <f>VLOOKUP(A4,HOP!A:L,12,0)</f>
        <v>236.64</v>
      </c>
      <c r="F4" s="4" t="str">
        <f>VLOOKUP(A4,HOP!A:C,3,0)</f>
        <v>2419459</v>
      </c>
      <c r="G4" s="4">
        <f t="shared" si="0"/>
        <v>0</v>
      </c>
      <c r="H4" s="4" t="str">
        <f t="shared" si="1"/>
        <v>，2419459</v>
      </c>
      <c r="I4" s="4" t="str">
        <f>VLOOKUP(A4,HOP!A:T,20,0)</f>
        <v>直连</v>
      </c>
    </row>
    <row r="5" s="4" customFormat="1" spans="1:9">
      <c r="A5" s="5">
        <v>17363425049</v>
      </c>
      <c r="B5" s="6">
        <v>44607</v>
      </c>
      <c r="C5" s="6">
        <v>44608</v>
      </c>
      <c r="D5" s="4">
        <v>160.14</v>
      </c>
      <c r="E5" s="4" t="str">
        <f>VLOOKUP(A5,HOP!A:L,12,0)</f>
        <v>160.14</v>
      </c>
      <c r="F5" s="4" t="str">
        <f>VLOOKUP(A5,HOP!A:C,3,0)</f>
        <v>2419500</v>
      </c>
      <c r="G5" s="4">
        <f t="shared" si="0"/>
        <v>0</v>
      </c>
      <c r="H5" s="4" t="str">
        <f t="shared" si="1"/>
        <v>，2419500</v>
      </c>
      <c r="I5" s="4" t="str">
        <f>VLOOKUP(A5,HOP!A:T,20,0)</f>
        <v>直连</v>
      </c>
    </row>
    <row r="6" s="4" customFormat="1" spans="1:9">
      <c r="A6" s="5">
        <v>17363611132</v>
      </c>
      <c r="B6" s="6">
        <v>44607</v>
      </c>
      <c r="C6" s="6">
        <v>44608</v>
      </c>
      <c r="D6" s="4">
        <v>295.8</v>
      </c>
      <c r="E6" s="4" t="str">
        <f>VLOOKUP(A6,HOP!A:L,12,0)</f>
        <v>295.80</v>
      </c>
      <c r="F6" s="4" t="str">
        <f>VLOOKUP(A6,HOP!A:C,3,0)</f>
        <v>2419511</v>
      </c>
      <c r="G6" s="4">
        <f t="shared" si="0"/>
        <v>0</v>
      </c>
      <c r="H6" s="4" t="str">
        <f t="shared" si="1"/>
        <v>，2419511</v>
      </c>
      <c r="I6" s="4" t="str">
        <f>VLOOKUP(A6,HOP!A:T,20,0)</f>
        <v>直连</v>
      </c>
    </row>
    <row r="7" s="4" customFormat="1" spans="1:9">
      <c r="A7" s="5">
        <v>17363754579</v>
      </c>
      <c r="B7" s="6">
        <v>44607</v>
      </c>
      <c r="C7" s="6">
        <v>44608</v>
      </c>
      <c r="D7" s="4">
        <v>260.98</v>
      </c>
      <c r="E7" s="4" t="str">
        <f>VLOOKUP(A7,HOP!A:L,12,0)</f>
        <v>260.98</v>
      </c>
      <c r="F7" s="4" t="str">
        <f>VLOOKUP(A7,HOP!A:C,3,0)</f>
        <v>2419527</v>
      </c>
      <c r="G7" s="4">
        <f t="shared" si="0"/>
        <v>0</v>
      </c>
      <c r="H7" s="4" t="str">
        <f t="shared" si="1"/>
        <v>，2419527</v>
      </c>
      <c r="I7" s="4" t="str">
        <f>VLOOKUP(A7,HOP!A:T,20,0)</f>
        <v>直连</v>
      </c>
    </row>
    <row r="8" s="4" customFormat="1" spans="1:9">
      <c r="A8" s="5">
        <v>17363864704</v>
      </c>
      <c r="B8" s="6">
        <v>44607</v>
      </c>
      <c r="C8" s="6">
        <v>44608</v>
      </c>
      <c r="D8" s="4">
        <v>154.02</v>
      </c>
      <c r="E8" s="4" t="str">
        <f>VLOOKUP(A8,HOP!A:L,12,0)</f>
        <v>154.02</v>
      </c>
      <c r="F8" s="4" t="str">
        <f>VLOOKUP(A8,HOP!A:C,3,0)</f>
        <v>2419537</v>
      </c>
      <c r="G8" s="4">
        <f t="shared" si="0"/>
        <v>0</v>
      </c>
      <c r="H8" s="4" t="str">
        <f t="shared" si="1"/>
        <v>，2419537</v>
      </c>
      <c r="I8" s="4" t="str">
        <f>VLOOKUP(A8,HOP!A:T,20,0)</f>
        <v>直连</v>
      </c>
    </row>
    <row r="9" s="4" customFormat="1" spans="1:9">
      <c r="A9" s="5">
        <v>17364258164</v>
      </c>
      <c r="B9" s="6">
        <v>44607</v>
      </c>
      <c r="C9" s="6">
        <v>44608</v>
      </c>
      <c r="D9" s="4">
        <v>170.34</v>
      </c>
      <c r="E9" s="4" t="str">
        <f>VLOOKUP(A9,HOP!A:L,12,0)</f>
        <v>170.34</v>
      </c>
      <c r="F9" s="4" t="str">
        <f>VLOOKUP(A9,HOP!A:C,3,0)</f>
        <v>2419571</v>
      </c>
      <c r="G9" s="4">
        <f t="shared" si="0"/>
        <v>0</v>
      </c>
      <c r="H9" s="4" t="str">
        <f t="shared" si="1"/>
        <v>，2419571</v>
      </c>
      <c r="I9" s="4" t="str">
        <f>VLOOKUP(A9,HOP!A:T,20,0)</f>
        <v>直连</v>
      </c>
    </row>
    <row r="10" s="4" customFormat="1" spans="1:9">
      <c r="A10" s="5">
        <v>17364252477</v>
      </c>
      <c r="B10" s="6">
        <v>44607</v>
      </c>
      <c r="C10" s="6">
        <v>44608</v>
      </c>
      <c r="D10" s="4">
        <v>156.06</v>
      </c>
      <c r="E10" s="4" t="str">
        <f>VLOOKUP(A10,HOP!A:L,12,0)</f>
        <v>156.06</v>
      </c>
      <c r="F10" s="4" t="str">
        <f>VLOOKUP(A10,HOP!A:C,3,0)</f>
        <v>2419576</v>
      </c>
      <c r="G10" s="4">
        <f t="shared" si="0"/>
        <v>0</v>
      </c>
      <c r="H10" s="4" t="str">
        <f t="shared" si="1"/>
        <v>，2419576</v>
      </c>
      <c r="I10" s="4" t="str">
        <f>VLOOKUP(A10,HOP!A:T,20,0)</f>
        <v>直连</v>
      </c>
    </row>
    <row r="11" s="4" customFormat="1" spans="1:9">
      <c r="A11" s="5">
        <v>17367202803</v>
      </c>
      <c r="B11" s="6">
        <v>44607</v>
      </c>
      <c r="C11" s="6">
        <v>44608</v>
      </c>
      <c r="D11" s="4">
        <v>151.98</v>
      </c>
      <c r="E11" s="4" t="str">
        <f>VLOOKUP(A11,HOP!A:L,12,0)</f>
        <v>151.98</v>
      </c>
      <c r="F11" s="4" t="str">
        <f>VLOOKUP(A11,HOP!A:C,3,0)</f>
        <v>2419628</v>
      </c>
      <c r="G11" s="4">
        <f t="shared" si="0"/>
        <v>0</v>
      </c>
      <c r="H11" s="4" t="str">
        <f t="shared" si="1"/>
        <v>，2419628</v>
      </c>
      <c r="I11" s="4" t="str">
        <f>VLOOKUP(A11,HOP!A:T,20,0)</f>
        <v>直连</v>
      </c>
    </row>
    <row r="12" s="4" customFormat="1" spans="1:9">
      <c r="A12" s="5">
        <v>17304626506</v>
      </c>
      <c r="B12" s="6">
        <v>44608</v>
      </c>
      <c r="C12" s="6">
        <v>44609</v>
      </c>
      <c r="D12" s="4">
        <v>289.15</v>
      </c>
      <c r="E12" s="4" t="str">
        <f>VLOOKUP(A12,HOP!A:L,12,0)</f>
        <v>289.15</v>
      </c>
      <c r="F12" s="4" t="str">
        <f>VLOOKUP(A12,HOP!A:C,3,0)</f>
        <v>2414415</v>
      </c>
      <c r="G12" s="4">
        <f t="shared" si="0"/>
        <v>0</v>
      </c>
      <c r="H12" s="4" t="str">
        <f t="shared" si="1"/>
        <v>，2414415</v>
      </c>
      <c r="I12" s="4" t="str">
        <f>VLOOKUP(A12,HOP!A:T,20,0)</f>
        <v>直连</v>
      </c>
    </row>
    <row r="13" s="4" customFormat="1" spans="1:9">
      <c r="A13" s="5">
        <v>17367151980</v>
      </c>
      <c r="B13" s="6">
        <v>44607</v>
      </c>
      <c r="C13" s="6">
        <v>44609</v>
      </c>
      <c r="D13" s="4">
        <v>359.04</v>
      </c>
      <c r="E13" s="4" t="str">
        <f>VLOOKUP(A13,HOP!A:L,12,0)</f>
        <v>359.04</v>
      </c>
      <c r="F13" s="4" t="str">
        <f>VLOOKUP(A13,HOP!A:C,3,0)</f>
        <v>2419624</v>
      </c>
      <c r="G13" s="4">
        <f t="shared" si="0"/>
        <v>0</v>
      </c>
      <c r="H13" s="4" t="str">
        <f t="shared" si="1"/>
        <v>，2419624</v>
      </c>
      <c r="I13" s="4" t="str">
        <f>VLOOKUP(A13,HOP!A:T,20,0)</f>
        <v>直连</v>
      </c>
    </row>
    <row r="14" s="4" customFormat="1" spans="1:9">
      <c r="A14" s="5">
        <v>17368952235</v>
      </c>
      <c r="B14" s="6">
        <v>44608</v>
      </c>
      <c r="C14" s="6">
        <v>44609</v>
      </c>
      <c r="D14" s="4">
        <v>170.34</v>
      </c>
      <c r="E14" s="4" t="str">
        <f>VLOOKUP(A14,HOP!A:L,12,0)</f>
        <v>170.34</v>
      </c>
      <c r="F14" s="4" t="str">
        <f>VLOOKUP(A14,HOP!A:C,3,0)</f>
        <v>2419815</v>
      </c>
      <c r="G14" s="4">
        <f t="shared" si="0"/>
        <v>0</v>
      </c>
      <c r="H14" s="4" t="str">
        <f t="shared" si="1"/>
        <v>，2419815</v>
      </c>
      <c r="I14" s="4" t="str">
        <f>VLOOKUP(A14,HOP!A:T,20,0)</f>
        <v>直连</v>
      </c>
    </row>
    <row r="15" s="4" customFormat="1" spans="1:9">
      <c r="A15" s="5">
        <v>17369396226</v>
      </c>
      <c r="B15" s="6">
        <v>44608</v>
      </c>
      <c r="C15" s="6">
        <v>44609</v>
      </c>
      <c r="D15" s="4">
        <v>320.47</v>
      </c>
      <c r="E15" s="4" t="str">
        <f>VLOOKUP(A15,HOP!A:L,12,0)</f>
        <v>320.47</v>
      </c>
      <c r="F15" s="4" t="str">
        <f>VLOOKUP(A15,HOP!A:C,3,0)</f>
        <v>2419835</v>
      </c>
      <c r="G15" s="4">
        <f t="shared" si="0"/>
        <v>0</v>
      </c>
      <c r="H15" s="4" t="str">
        <f t="shared" si="1"/>
        <v>，2419835</v>
      </c>
      <c r="I15" s="4" t="str">
        <f>VLOOKUP(A15,HOP!A:T,20,0)</f>
        <v>直连</v>
      </c>
    </row>
    <row r="16" s="4" customFormat="1" spans="1:9">
      <c r="A16" s="5">
        <v>17369568539</v>
      </c>
      <c r="B16" s="6">
        <v>44608</v>
      </c>
      <c r="C16" s="6">
        <v>44609</v>
      </c>
      <c r="D16" s="4">
        <v>139.74</v>
      </c>
      <c r="E16" s="4" t="str">
        <f>VLOOKUP(A16,HOP!A:L,12,0)</f>
        <v>139.74</v>
      </c>
      <c r="F16" s="4" t="str">
        <f>VLOOKUP(A16,HOP!A:C,3,0)</f>
        <v>2419851</v>
      </c>
      <c r="G16" s="4">
        <f t="shared" si="0"/>
        <v>0</v>
      </c>
      <c r="H16" s="4" t="str">
        <f t="shared" si="1"/>
        <v>，2419851</v>
      </c>
      <c r="I16" s="4" t="str">
        <f>VLOOKUP(A16,HOP!A:T,20,0)</f>
        <v>直连</v>
      </c>
    </row>
    <row r="17" s="4" customFormat="1" spans="1:9">
      <c r="A17" s="5">
        <v>17369606158</v>
      </c>
      <c r="B17" s="6">
        <v>44608</v>
      </c>
      <c r="C17" s="6">
        <v>44609</v>
      </c>
      <c r="D17" s="4">
        <v>247.93</v>
      </c>
      <c r="E17" s="4" t="str">
        <f>VLOOKUP(A17,HOP!A:L,12,0)</f>
        <v>247.93</v>
      </c>
      <c r="F17" s="4" t="str">
        <f>VLOOKUP(A17,HOP!A:C,3,0)</f>
        <v>2419856</v>
      </c>
      <c r="G17" s="4">
        <f t="shared" si="0"/>
        <v>0</v>
      </c>
      <c r="H17" s="4" t="str">
        <f t="shared" si="1"/>
        <v>，2419856</v>
      </c>
      <c r="I17" s="4" t="str">
        <f>VLOOKUP(A17,HOP!A:T,20,0)</f>
        <v>直连</v>
      </c>
    </row>
    <row r="18" s="4" customFormat="1" spans="1:9">
      <c r="A18" s="5">
        <v>17369683183</v>
      </c>
      <c r="B18" s="6">
        <v>44608</v>
      </c>
      <c r="C18" s="6">
        <v>44609</v>
      </c>
      <c r="D18" s="4">
        <v>294.57</v>
      </c>
      <c r="E18" s="4" t="str">
        <f>VLOOKUP(A18,HOP!A:L,12,0)</f>
        <v>294.57</v>
      </c>
      <c r="F18" s="4" t="str">
        <f>VLOOKUP(A18,HOP!A:C,3,0)</f>
        <v>2419867</v>
      </c>
      <c r="G18" s="4">
        <f t="shared" si="0"/>
        <v>0</v>
      </c>
      <c r="H18" s="4" t="str">
        <f t="shared" si="1"/>
        <v>，2419867</v>
      </c>
      <c r="I18" s="4" t="str">
        <f>VLOOKUP(A18,HOP!A:T,20,0)</f>
        <v>直连</v>
      </c>
    </row>
    <row r="19" s="4" customFormat="1" spans="1:9">
      <c r="A19" s="5">
        <v>17370218572</v>
      </c>
      <c r="B19" s="6">
        <v>44608</v>
      </c>
      <c r="C19" s="6">
        <v>44609</v>
      </c>
      <c r="D19" s="4">
        <v>170.34</v>
      </c>
      <c r="E19" s="4" t="str">
        <f>VLOOKUP(A19,HOP!A:L,12,0)</f>
        <v>170.34</v>
      </c>
      <c r="F19" s="4" t="str">
        <f>VLOOKUP(A19,HOP!A:C,3,0)</f>
        <v>2419909</v>
      </c>
      <c r="G19" s="4">
        <f t="shared" si="0"/>
        <v>0</v>
      </c>
      <c r="H19" s="4" t="str">
        <f t="shared" si="1"/>
        <v>，2419909</v>
      </c>
      <c r="I19" s="4" t="str">
        <f>VLOOKUP(A19,HOP!A:T,20,0)</f>
        <v>直连</v>
      </c>
    </row>
    <row r="20" s="4" customFormat="1" spans="1:9">
      <c r="A20" s="5">
        <v>17370281861</v>
      </c>
      <c r="B20" s="6">
        <v>44608</v>
      </c>
      <c r="C20" s="6">
        <v>44609</v>
      </c>
      <c r="D20" s="4">
        <v>221.19</v>
      </c>
      <c r="E20" s="4" t="str">
        <f>VLOOKUP(A20,HOP!A:L,12,0)</f>
        <v>221.19</v>
      </c>
      <c r="F20" s="4" t="str">
        <f>VLOOKUP(A20,HOP!A:C,3,0)</f>
        <v>2419918</v>
      </c>
      <c r="G20" s="4">
        <f t="shared" si="0"/>
        <v>0</v>
      </c>
      <c r="H20" s="4" t="str">
        <f t="shared" si="1"/>
        <v>，2419918</v>
      </c>
      <c r="I20" s="4" t="str">
        <f>VLOOKUP(A20,HOP!A:T,20,0)</f>
        <v>直连</v>
      </c>
    </row>
    <row r="21" s="4" customFormat="1" spans="1:9">
      <c r="A21" s="5">
        <v>17370322237</v>
      </c>
      <c r="B21" s="6">
        <v>44608</v>
      </c>
      <c r="C21" s="6">
        <v>44609</v>
      </c>
      <c r="D21" s="4">
        <v>175.44</v>
      </c>
      <c r="E21" s="4" t="str">
        <f>VLOOKUP(A21,HOP!A:L,12,0)</f>
        <v>175.44</v>
      </c>
      <c r="F21" s="4" t="str">
        <f>VLOOKUP(A21,HOP!A:C,3,0)</f>
        <v>2419921</v>
      </c>
      <c r="G21" s="4">
        <f t="shared" si="0"/>
        <v>0</v>
      </c>
      <c r="H21" s="4" t="str">
        <f t="shared" si="1"/>
        <v>，2419921</v>
      </c>
      <c r="I21" s="4" t="str">
        <f>VLOOKUP(A21,HOP!A:T,20,0)</f>
        <v>直连</v>
      </c>
    </row>
    <row r="22" s="4" customFormat="1" spans="1:9">
      <c r="A22" s="5">
        <v>17370430790</v>
      </c>
      <c r="B22" s="6">
        <v>44608</v>
      </c>
      <c r="C22" s="6">
        <v>44609</v>
      </c>
      <c r="D22" s="4">
        <v>151.98</v>
      </c>
      <c r="E22" s="4" t="str">
        <f>VLOOKUP(A22,HOP!A:L,12,0)</f>
        <v>151.98</v>
      </c>
      <c r="F22" s="4" t="str">
        <f>VLOOKUP(A22,HOP!A:C,3,0)</f>
        <v>2419931</v>
      </c>
      <c r="G22" s="4">
        <f t="shared" si="0"/>
        <v>0</v>
      </c>
      <c r="H22" s="4" t="str">
        <f t="shared" si="1"/>
        <v>，2419931</v>
      </c>
      <c r="I22" s="4" t="str">
        <f>VLOOKUP(A22,HOP!A:T,20,0)</f>
        <v>直连</v>
      </c>
    </row>
    <row r="23" s="4" customFormat="1" spans="1:9">
      <c r="A23" s="5">
        <v>17370442346</v>
      </c>
      <c r="B23" s="6">
        <v>44608</v>
      </c>
      <c r="C23" s="6">
        <v>44609</v>
      </c>
      <c r="D23" s="4">
        <v>144.84</v>
      </c>
      <c r="E23" s="4" t="str">
        <f>VLOOKUP(A23,HOP!A:L,12,0)</f>
        <v>144.84</v>
      </c>
      <c r="F23" s="4" t="str">
        <f>VLOOKUP(A23,HOP!A:C,3,0)</f>
        <v>2419932</v>
      </c>
      <c r="G23" s="4">
        <f t="shared" si="0"/>
        <v>0</v>
      </c>
      <c r="H23" s="4" t="str">
        <f t="shared" si="1"/>
        <v>，2419932</v>
      </c>
      <c r="I23" s="4" t="str">
        <f>VLOOKUP(A23,HOP!A:T,20,0)</f>
        <v>直连</v>
      </c>
    </row>
    <row r="24" s="4" customFormat="1" spans="1:9">
      <c r="A24" s="5">
        <v>17370494512</v>
      </c>
      <c r="B24" s="6">
        <v>44608</v>
      </c>
      <c r="C24" s="6">
        <v>44609</v>
      </c>
      <c r="D24" s="4">
        <v>222.2</v>
      </c>
      <c r="E24" s="4" t="str">
        <f>VLOOKUP(A24,HOP!A:L,12,0)</f>
        <v>222.20</v>
      </c>
      <c r="F24" s="4" t="str">
        <f>VLOOKUP(A24,HOP!A:C,3,0)</f>
        <v>2419938</v>
      </c>
      <c r="G24" s="4">
        <f t="shared" si="0"/>
        <v>0</v>
      </c>
      <c r="H24" s="4" t="str">
        <f t="shared" si="1"/>
        <v>，2419938</v>
      </c>
      <c r="I24" s="4" t="str">
        <f>VLOOKUP(A24,HOP!A:T,20,0)</f>
        <v>直连</v>
      </c>
    </row>
    <row r="25" s="4" customFormat="1" spans="1:9">
      <c r="A25" s="5">
        <v>17370621202</v>
      </c>
      <c r="B25" s="6">
        <v>44608</v>
      </c>
      <c r="C25" s="6">
        <v>44609</v>
      </c>
      <c r="D25" s="4">
        <v>263.16</v>
      </c>
      <c r="E25" s="4" t="str">
        <f>VLOOKUP(A25,HOP!A:L,12,0)</f>
        <v>263.16</v>
      </c>
      <c r="F25" s="4" t="str">
        <f>VLOOKUP(A25,HOP!A:C,3,0)</f>
        <v>2419957</v>
      </c>
      <c r="G25" s="4">
        <f t="shared" si="0"/>
        <v>0</v>
      </c>
      <c r="H25" s="4" t="str">
        <f t="shared" si="1"/>
        <v>，2419957</v>
      </c>
      <c r="I25" s="4" t="str">
        <f>VLOOKUP(A25,HOP!A:T,20,0)</f>
        <v>直连</v>
      </c>
    </row>
    <row r="26" s="4" customFormat="1" spans="1:9">
      <c r="A26" s="5">
        <v>17370673847</v>
      </c>
      <c r="B26" s="6">
        <v>44608</v>
      </c>
      <c r="C26" s="6">
        <v>44609</v>
      </c>
      <c r="D26" s="4">
        <v>151.98</v>
      </c>
      <c r="E26" s="4" t="str">
        <f>VLOOKUP(A26,HOP!A:L,12,0)</f>
        <v>151.98</v>
      </c>
      <c r="F26" s="4" t="str">
        <f>VLOOKUP(A26,HOP!A:C,3,0)</f>
        <v>2419963</v>
      </c>
      <c r="G26" s="4">
        <f t="shared" si="0"/>
        <v>0</v>
      </c>
      <c r="H26" s="4" t="str">
        <f t="shared" si="1"/>
        <v>，2419963</v>
      </c>
      <c r="I26" s="4" t="str">
        <f>VLOOKUP(A26,HOP!A:T,20,0)</f>
        <v>直连</v>
      </c>
    </row>
    <row r="27" s="4" customFormat="1" spans="1:9">
      <c r="A27" s="5">
        <v>17370712699</v>
      </c>
      <c r="B27" s="6">
        <v>44608</v>
      </c>
      <c r="C27" s="6">
        <v>44609</v>
      </c>
      <c r="D27" s="4">
        <v>260.98</v>
      </c>
      <c r="E27" s="4" t="str">
        <f>VLOOKUP(A27,HOP!A:L,12,0)</f>
        <v>260.98</v>
      </c>
      <c r="F27" s="4" t="str">
        <f>VLOOKUP(A27,HOP!A:C,3,0)</f>
        <v>2419966</v>
      </c>
      <c r="G27" s="4">
        <f t="shared" si="0"/>
        <v>0</v>
      </c>
      <c r="H27" s="4" t="str">
        <f t="shared" si="1"/>
        <v>，2419966</v>
      </c>
      <c r="I27" s="4" t="str">
        <f>VLOOKUP(A27,HOP!A:T,20,0)</f>
        <v>直连</v>
      </c>
    </row>
    <row r="28" s="4" customFormat="1" spans="1:9">
      <c r="A28" s="5">
        <v>17370732727</v>
      </c>
      <c r="B28" s="6">
        <v>44608</v>
      </c>
      <c r="C28" s="6">
        <v>44609</v>
      </c>
      <c r="D28" s="4">
        <v>158.34</v>
      </c>
      <c r="E28" s="4" t="str">
        <f>VLOOKUP(A28,HOP!A:L,12,0)</f>
        <v>158.34</v>
      </c>
      <c r="F28" s="4" t="str">
        <f>VLOOKUP(A28,HOP!A:C,3,0)</f>
        <v>2419968</v>
      </c>
      <c r="G28" s="4">
        <f t="shared" si="0"/>
        <v>0</v>
      </c>
      <c r="H28" s="4" t="str">
        <f t="shared" si="1"/>
        <v>，2419968</v>
      </c>
      <c r="I28" s="4" t="str">
        <f>VLOOKUP(A28,HOP!A:T,20,0)</f>
        <v>直连</v>
      </c>
    </row>
    <row r="29" s="4" customFormat="1" spans="1:9">
      <c r="A29" s="5">
        <v>17370743633</v>
      </c>
      <c r="B29" s="6">
        <v>44608</v>
      </c>
      <c r="C29" s="6">
        <v>44609</v>
      </c>
      <c r="D29" s="4">
        <v>623.68</v>
      </c>
      <c r="E29" s="4" t="str">
        <f>VLOOKUP(A29,HOP!A:L,12,0)</f>
        <v>623.68</v>
      </c>
      <c r="F29" s="4" t="str">
        <f>VLOOKUP(A29,HOP!A:C,3,0)</f>
        <v>2419971</v>
      </c>
      <c r="G29" s="4">
        <f t="shared" si="0"/>
        <v>0</v>
      </c>
      <c r="H29" s="4" t="str">
        <f t="shared" si="1"/>
        <v>，2419971</v>
      </c>
      <c r="I29" s="4" t="str">
        <f>VLOOKUP(A29,HOP!A:T,20,0)</f>
        <v>直连</v>
      </c>
    </row>
    <row r="30" s="4" customFormat="1" spans="1:9">
      <c r="A30" s="5">
        <v>17373775923</v>
      </c>
      <c r="B30" s="6">
        <v>44608</v>
      </c>
      <c r="C30" s="6">
        <v>44609</v>
      </c>
      <c r="D30" s="4">
        <v>154.02</v>
      </c>
      <c r="E30" s="4" t="str">
        <f>VLOOKUP(A30,HOP!A:L,12,0)</f>
        <v>154.02</v>
      </c>
      <c r="F30" s="4" t="str">
        <f>VLOOKUP(A30,HOP!A:C,3,0)</f>
        <v>2419990</v>
      </c>
      <c r="G30" s="4">
        <f t="shared" si="0"/>
        <v>0</v>
      </c>
      <c r="H30" s="4" t="str">
        <f t="shared" si="1"/>
        <v>，2419990</v>
      </c>
      <c r="I30" s="4" t="str">
        <f>VLOOKUP(A30,HOP!A:T,20,0)</f>
        <v>直连</v>
      </c>
    </row>
    <row r="31" s="4" customFormat="1" spans="1:9">
      <c r="A31" s="5">
        <v>17374361171</v>
      </c>
      <c r="B31" s="6">
        <v>44608</v>
      </c>
      <c r="C31" s="6">
        <v>44609</v>
      </c>
      <c r="D31" s="4">
        <v>188.7</v>
      </c>
      <c r="E31" s="4" t="str">
        <f>VLOOKUP(A31,HOP!A:L,12,0)</f>
        <v>188.70</v>
      </c>
      <c r="F31" s="4" t="str">
        <f>VLOOKUP(A31,HOP!A:C,3,0)</f>
        <v>2420016</v>
      </c>
      <c r="G31" s="4">
        <f t="shared" si="0"/>
        <v>0</v>
      </c>
      <c r="H31" s="4" t="str">
        <f t="shared" si="1"/>
        <v>，2420016</v>
      </c>
      <c r="I31" s="4" t="str">
        <f>VLOOKUP(A31,HOP!A:T,20,0)</f>
        <v>直连</v>
      </c>
    </row>
    <row r="32" s="4" customFormat="1" spans="1:9">
      <c r="A32" s="5">
        <v>17373812724</v>
      </c>
      <c r="B32" s="6">
        <v>44608</v>
      </c>
      <c r="C32" s="6">
        <v>44609</v>
      </c>
      <c r="D32" s="4">
        <v>190.74</v>
      </c>
      <c r="E32" s="4" t="str">
        <f>VLOOKUP(A32,HOP!A:L,12,0)</f>
        <v>190.74</v>
      </c>
      <c r="F32" s="4" t="str">
        <f>VLOOKUP(A32,HOP!A:C,3,0)</f>
        <v>2420037</v>
      </c>
      <c r="G32" s="4">
        <f t="shared" si="0"/>
        <v>0</v>
      </c>
      <c r="H32" s="4" t="str">
        <f t="shared" si="1"/>
        <v>，2420037</v>
      </c>
      <c r="I32" s="4" t="str">
        <f>VLOOKUP(A32,HOP!A:T,20,0)</f>
        <v>直连</v>
      </c>
    </row>
    <row r="33" s="4" customFormat="1" spans="1:9">
      <c r="A33" s="5">
        <v>17374593074</v>
      </c>
      <c r="B33" s="6">
        <v>44608</v>
      </c>
      <c r="C33" s="6">
        <v>44609</v>
      </c>
      <c r="D33" s="4">
        <v>154.02</v>
      </c>
      <c r="E33" s="4" t="str">
        <f>VLOOKUP(A33,HOP!A:L,12,0)</f>
        <v>154.02</v>
      </c>
      <c r="F33" s="4" t="str">
        <f>VLOOKUP(A33,HOP!A:C,3,0)</f>
        <v>2420043</v>
      </c>
      <c r="G33" s="4">
        <f t="shared" si="0"/>
        <v>0</v>
      </c>
      <c r="H33" s="4" t="str">
        <f t="shared" si="1"/>
        <v>，2420043</v>
      </c>
      <c r="I33" s="4" t="str">
        <f>VLOOKUP(A33,HOP!A:T,20,0)</f>
        <v>直连</v>
      </c>
    </row>
    <row r="34" s="4" customFormat="1" spans="1:9">
      <c r="A34" s="5">
        <v>17374638148</v>
      </c>
      <c r="B34" s="6">
        <v>44608</v>
      </c>
      <c r="C34" s="6">
        <v>44609</v>
      </c>
      <c r="D34" s="4">
        <v>175.44</v>
      </c>
      <c r="E34" s="4" t="str">
        <f>VLOOKUP(A34,HOP!A:L,12,0)</f>
        <v>175.44</v>
      </c>
      <c r="F34" s="4" t="str">
        <f>VLOOKUP(A34,HOP!A:C,3,0)</f>
        <v>2420049</v>
      </c>
      <c r="G34" s="4">
        <f t="shared" si="0"/>
        <v>0</v>
      </c>
      <c r="H34" s="4" t="str">
        <f t="shared" si="1"/>
        <v>，2420049</v>
      </c>
      <c r="I34" s="4" t="str">
        <f>VLOOKUP(A34,HOP!A:T,20,0)</f>
        <v>直连</v>
      </c>
    </row>
    <row r="35" s="4" customFormat="1" spans="1:9">
      <c r="A35" s="5">
        <v>17375557200</v>
      </c>
      <c r="B35" s="6">
        <v>44608</v>
      </c>
      <c r="C35" s="6">
        <v>44609</v>
      </c>
      <c r="D35" s="4">
        <v>211.51</v>
      </c>
      <c r="E35" s="4" t="str">
        <f>VLOOKUP(A35,HOP!A:L,12,0)</f>
        <v>211.51</v>
      </c>
      <c r="F35" s="4" t="str">
        <f>VLOOKUP(A35,HOP!A:C,3,0)</f>
        <v>2420122</v>
      </c>
      <c r="G35" s="4">
        <f t="shared" ref="G35:G66" si="2">D35-E35</f>
        <v>0</v>
      </c>
      <c r="H35" s="4" t="str">
        <f t="shared" ref="H35:H66" si="3">$H$1&amp;F35</f>
        <v>，2420122</v>
      </c>
      <c r="I35" s="4" t="str">
        <f>VLOOKUP(A35,HOP!A:T,20,0)</f>
        <v>直连</v>
      </c>
    </row>
    <row r="36" s="4" customFormat="1" spans="1:9">
      <c r="A36" s="5">
        <v>17375723212</v>
      </c>
      <c r="B36" s="6">
        <v>44608</v>
      </c>
      <c r="C36" s="6">
        <v>44609</v>
      </c>
      <c r="D36" s="4">
        <v>175.44</v>
      </c>
      <c r="E36" s="4" t="str">
        <f>VLOOKUP(A36,HOP!A:L,12,0)</f>
        <v>175.44</v>
      </c>
      <c r="F36" s="4" t="str">
        <f>VLOOKUP(A36,HOP!A:C,3,0)</f>
        <v>2420144</v>
      </c>
      <c r="G36" s="4">
        <f t="shared" si="2"/>
        <v>0</v>
      </c>
      <c r="H36" s="4" t="str">
        <f t="shared" si="3"/>
        <v>，2420144</v>
      </c>
      <c r="I36" s="4" t="str">
        <f>VLOOKUP(A36,HOP!A:T,20,0)</f>
        <v>直连</v>
      </c>
    </row>
    <row r="37" s="4" customFormat="1" spans="1:9">
      <c r="A37" s="5">
        <v>17376223961</v>
      </c>
      <c r="B37" s="6">
        <v>44608</v>
      </c>
      <c r="C37" s="6">
        <v>44609</v>
      </c>
      <c r="D37" s="4">
        <v>240.72</v>
      </c>
      <c r="E37" s="4" t="str">
        <f>VLOOKUP(A37,HOP!A:L,12,0)</f>
        <v>240.72</v>
      </c>
      <c r="F37" s="4" t="str">
        <f>VLOOKUP(A37,HOP!A:C,3,0)</f>
        <v>2420192</v>
      </c>
      <c r="G37" s="4">
        <f t="shared" si="2"/>
        <v>0</v>
      </c>
      <c r="H37" s="4" t="str">
        <f t="shared" si="3"/>
        <v>，2420192</v>
      </c>
      <c r="I37" s="4" t="str">
        <f>VLOOKUP(A37,HOP!A:T,20,0)</f>
        <v>直连</v>
      </c>
    </row>
    <row r="38" s="4" customFormat="1" spans="1:9">
      <c r="A38" s="5">
        <v>17335519265</v>
      </c>
      <c r="B38" s="6">
        <v>44609</v>
      </c>
      <c r="C38" s="6">
        <v>44610</v>
      </c>
      <c r="D38" s="4">
        <v>361.87</v>
      </c>
      <c r="E38" s="4" t="str">
        <f>VLOOKUP(A38,HOP!A:L,12,0)</f>
        <v>361.87</v>
      </c>
      <c r="F38" s="4" t="str">
        <f>VLOOKUP(A38,HOP!A:C,3,0)</f>
        <v>2417728</v>
      </c>
      <c r="G38" s="4">
        <f t="shared" si="2"/>
        <v>0</v>
      </c>
      <c r="H38" s="4" t="str">
        <f t="shared" si="3"/>
        <v>，2417728</v>
      </c>
      <c r="I38" s="4" t="str">
        <f>VLOOKUP(A38,HOP!A:T,20,0)</f>
        <v>直连</v>
      </c>
    </row>
    <row r="39" s="4" customFormat="1" spans="1:9">
      <c r="A39" s="5">
        <v>17377004985</v>
      </c>
      <c r="B39" s="6">
        <v>44609</v>
      </c>
      <c r="C39" s="6">
        <v>44610</v>
      </c>
      <c r="D39" s="4">
        <v>188.7</v>
      </c>
      <c r="E39" s="4" t="str">
        <f>VLOOKUP(A39,HOP!A:L,12,0)</f>
        <v>188.70</v>
      </c>
      <c r="F39" s="4" t="str">
        <f>VLOOKUP(A39,HOP!A:C,3,0)</f>
        <v>2420301</v>
      </c>
      <c r="G39" s="4">
        <f t="shared" si="2"/>
        <v>0</v>
      </c>
      <c r="H39" s="4" t="str">
        <f t="shared" si="3"/>
        <v>，2420301</v>
      </c>
      <c r="I39" s="4" t="str">
        <f>VLOOKUP(A39,HOP!A:T,20,0)</f>
        <v>直连</v>
      </c>
    </row>
    <row r="40" s="4" customFormat="1" spans="1:9">
      <c r="A40" s="5">
        <v>17377375982</v>
      </c>
      <c r="B40" s="6">
        <v>44609</v>
      </c>
      <c r="C40" s="6">
        <v>44610</v>
      </c>
      <c r="D40" s="4">
        <v>158.34</v>
      </c>
      <c r="E40" s="4" t="str">
        <f>VLOOKUP(A40,HOP!A:L,12,0)</f>
        <v>158.34</v>
      </c>
      <c r="F40" s="4" t="str">
        <f>VLOOKUP(A40,HOP!A:C,3,0)</f>
        <v>2420352</v>
      </c>
      <c r="G40" s="4">
        <f t="shared" si="2"/>
        <v>0</v>
      </c>
      <c r="H40" s="4" t="str">
        <f t="shared" si="3"/>
        <v>，2420352</v>
      </c>
      <c r="I40" s="4" t="str">
        <f>VLOOKUP(A40,HOP!A:T,20,0)</f>
        <v>直连</v>
      </c>
    </row>
    <row r="41" s="4" customFormat="1" spans="1:9">
      <c r="A41" s="5">
        <v>17377738516</v>
      </c>
      <c r="B41" s="6">
        <v>44609</v>
      </c>
      <c r="C41" s="6">
        <v>44610</v>
      </c>
      <c r="D41" s="4">
        <v>133.62</v>
      </c>
      <c r="E41" s="4" t="str">
        <f>VLOOKUP(A41,HOP!A:L,12,0)</f>
        <v>133.62</v>
      </c>
      <c r="F41" s="4" t="str">
        <f>VLOOKUP(A41,HOP!A:C,3,0)</f>
        <v>2420387</v>
      </c>
      <c r="G41" s="4">
        <f t="shared" si="2"/>
        <v>0</v>
      </c>
      <c r="H41" s="4" t="str">
        <f t="shared" si="3"/>
        <v>，2420387</v>
      </c>
      <c r="I41" s="4" t="str">
        <f>VLOOKUP(A41,HOP!A:T,20,0)</f>
        <v>直连</v>
      </c>
    </row>
    <row r="42" s="4" customFormat="1" spans="1:9">
      <c r="A42" s="5">
        <v>17377746932</v>
      </c>
      <c r="B42" s="6">
        <v>44609</v>
      </c>
      <c r="C42" s="6">
        <v>44610</v>
      </c>
      <c r="D42" s="4">
        <v>170.34</v>
      </c>
      <c r="E42" s="4" t="str">
        <f>VLOOKUP(A42,HOP!A:L,12,0)</f>
        <v>170.34</v>
      </c>
      <c r="F42" s="4" t="str">
        <f>VLOOKUP(A42,HOP!A:C,3,0)</f>
        <v>2420389</v>
      </c>
      <c r="G42" s="4">
        <f t="shared" si="2"/>
        <v>0</v>
      </c>
      <c r="H42" s="4" t="str">
        <f t="shared" si="3"/>
        <v>，2420389</v>
      </c>
      <c r="I42" s="4" t="str">
        <f>VLOOKUP(A42,HOP!A:T,20,0)</f>
        <v>直连</v>
      </c>
    </row>
    <row r="43" s="4" customFormat="1" spans="1:9">
      <c r="A43" s="5">
        <v>17377749474</v>
      </c>
      <c r="B43" s="6">
        <v>44609</v>
      </c>
      <c r="C43" s="6">
        <v>44610</v>
      </c>
      <c r="D43" s="4">
        <v>154.02</v>
      </c>
      <c r="E43" s="4" t="str">
        <f>VLOOKUP(A43,HOP!A:L,12,0)</f>
        <v>154.02</v>
      </c>
      <c r="F43" s="4" t="str">
        <f>VLOOKUP(A43,HOP!A:C,3,0)</f>
        <v>2420390</v>
      </c>
      <c r="G43" s="4">
        <f t="shared" si="2"/>
        <v>0</v>
      </c>
      <c r="H43" s="4" t="str">
        <f t="shared" si="3"/>
        <v>，2420390</v>
      </c>
      <c r="I43" s="4" t="str">
        <f>VLOOKUP(A43,HOP!A:T,20,0)</f>
        <v>直连</v>
      </c>
    </row>
    <row r="44" s="4" customFormat="1" spans="1:9">
      <c r="A44" s="5">
        <v>17382306327</v>
      </c>
      <c r="B44" s="6">
        <v>44609</v>
      </c>
      <c r="C44" s="6">
        <v>44610</v>
      </c>
      <c r="D44" s="4">
        <v>155.04</v>
      </c>
      <c r="E44" s="4" t="str">
        <f>VLOOKUP(A44,HOP!A:L,12,0)</f>
        <v>155.04</v>
      </c>
      <c r="F44" s="4" t="str">
        <f>VLOOKUP(A44,HOP!A:C,3,0)</f>
        <v>2420433</v>
      </c>
      <c r="G44" s="4">
        <f t="shared" si="2"/>
        <v>0</v>
      </c>
      <c r="H44" s="4" t="str">
        <f t="shared" si="3"/>
        <v>，2420433</v>
      </c>
      <c r="I44" s="4" t="str">
        <f>VLOOKUP(A44,HOP!A:T,20,0)</f>
        <v>直连</v>
      </c>
    </row>
    <row r="45" s="4" customFormat="1" spans="1:9">
      <c r="A45" s="5">
        <v>17377404610</v>
      </c>
      <c r="B45" s="6">
        <v>44609</v>
      </c>
      <c r="C45" s="6">
        <v>44610</v>
      </c>
      <c r="D45" s="4">
        <v>226.44</v>
      </c>
      <c r="E45" s="4" t="str">
        <f>VLOOKUP(A45,HOP!A:L,12,0)</f>
        <v>226.44</v>
      </c>
      <c r="F45" s="4" t="str">
        <f>VLOOKUP(A45,HOP!A:C,3,0)</f>
        <v>2420441</v>
      </c>
      <c r="G45" s="4">
        <f t="shared" si="2"/>
        <v>0</v>
      </c>
      <c r="H45" s="4" t="str">
        <f t="shared" si="3"/>
        <v>，2420441</v>
      </c>
      <c r="I45" s="4" t="str">
        <f>VLOOKUP(A45,HOP!A:T,20,0)</f>
        <v>直连</v>
      </c>
    </row>
    <row r="46" s="4" customFormat="1" spans="1:9">
      <c r="A46" s="5">
        <v>17382486798</v>
      </c>
      <c r="B46" s="6">
        <v>44609</v>
      </c>
      <c r="C46" s="6">
        <v>44610</v>
      </c>
      <c r="D46" s="4">
        <v>222.2</v>
      </c>
      <c r="E46" s="4" t="str">
        <f>VLOOKUP(A46,HOP!A:L,12,0)</f>
        <v>222.20</v>
      </c>
      <c r="F46" s="4" t="str">
        <f>VLOOKUP(A46,HOP!A:C,3,0)</f>
        <v>2420450</v>
      </c>
      <c r="G46" s="4">
        <f t="shared" si="2"/>
        <v>0</v>
      </c>
      <c r="H46" s="4" t="str">
        <f t="shared" si="3"/>
        <v>，2420450</v>
      </c>
      <c r="I46" s="4" t="str">
        <f>VLOOKUP(A46,HOP!A:T,20,0)</f>
        <v>直连</v>
      </c>
    </row>
    <row r="47" s="4" customFormat="1" spans="1:9">
      <c r="A47" s="5">
        <v>17382730583</v>
      </c>
      <c r="B47" s="6">
        <v>44609</v>
      </c>
      <c r="C47" s="6">
        <v>44610</v>
      </c>
      <c r="D47" s="4">
        <v>151.98</v>
      </c>
      <c r="E47" s="4" t="str">
        <f>VLOOKUP(A47,HOP!A:L,12,0)</f>
        <v>151.98</v>
      </c>
      <c r="F47" s="4" t="str">
        <f>VLOOKUP(A47,HOP!A:C,3,0)</f>
        <v>2420483</v>
      </c>
      <c r="G47" s="4">
        <f t="shared" si="2"/>
        <v>0</v>
      </c>
      <c r="H47" s="4" t="str">
        <f t="shared" si="3"/>
        <v>，2420483</v>
      </c>
      <c r="I47" s="4" t="str">
        <f>VLOOKUP(A47,HOP!A:T,20,0)</f>
        <v>直连</v>
      </c>
    </row>
    <row r="48" s="4" customFormat="1" spans="1:9">
      <c r="A48" s="5">
        <v>17383065386</v>
      </c>
      <c r="B48" s="6">
        <v>44609</v>
      </c>
      <c r="C48" s="6">
        <v>44610</v>
      </c>
      <c r="D48" s="4">
        <v>155.04</v>
      </c>
      <c r="E48" s="4" t="str">
        <f>VLOOKUP(A48,HOP!A:L,12,0)</f>
        <v>155.04</v>
      </c>
      <c r="F48" s="4" t="str">
        <f>VLOOKUP(A48,HOP!A:C,3,0)</f>
        <v>2420489</v>
      </c>
      <c r="G48" s="4">
        <f t="shared" si="2"/>
        <v>0</v>
      </c>
      <c r="H48" s="4" t="str">
        <f t="shared" si="3"/>
        <v>，2420489</v>
      </c>
      <c r="I48" s="4" t="str">
        <f>VLOOKUP(A48,HOP!A:T,20,0)</f>
        <v>直连</v>
      </c>
    </row>
    <row r="49" s="4" customFormat="1" hidden="1" spans="1:9">
      <c r="A49" s="5">
        <v>17383370336</v>
      </c>
      <c r="B49" s="6">
        <v>44609</v>
      </c>
      <c r="C49" s="6">
        <v>44610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VLOOKUP(A49,HOP!A:T,20,0)</f>
        <v>#N/A</v>
      </c>
    </row>
    <row r="50" s="4" customFormat="1" spans="1:9">
      <c r="A50" s="5">
        <v>17383475932</v>
      </c>
      <c r="B50" s="6">
        <v>44609</v>
      </c>
      <c r="C50" s="6">
        <v>44610</v>
      </c>
      <c r="D50" s="4">
        <v>194.82</v>
      </c>
      <c r="E50" s="4" t="str">
        <f>VLOOKUP(A50,HOP!A:L,12,0)</f>
        <v>194.82</v>
      </c>
      <c r="F50" s="4" t="str">
        <f>VLOOKUP(A50,HOP!A:C,3,0)</f>
        <v>2420520</v>
      </c>
      <c r="G50" s="4">
        <f t="shared" si="2"/>
        <v>0</v>
      </c>
      <c r="H50" s="4" t="str">
        <f t="shared" si="3"/>
        <v>，2420520</v>
      </c>
      <c r="I50" s="4" t="str">
        <f>VLOOKUP(A50,HOP!A:T,20,0)</f>
        <v>直连</v>
      </c>
    </row>
    <row r="51" s="4" customFormat="1" spans="1:9">
      <c r="A51" s="5">
        <v>17383500994</v>
      </c>
      <c r="B51" s="6">
        <v>44609</v>
      </c>
      <c r="C51" s="6">
        <v>44610</v>
      </c>
      <c r="D51" s="4">
        <v>136.68</v>
      </c>
      <c r="E51" s="4" t="str">
        <f>VLOOKUP(A51,HOP!A:L,12,0)</f>
        <v>136.68</v>
      </c>
      <c r="F51" s="4" t="str">
        <f>VLOOKUP(A51,HOP!A:C,3,0)</f>
        <v>2420523</v>
      </c>
      <c r="G51" s="4">
        <f t="shared" si="2"/>
        <v>0</v>
      </c>
      <c r="H51" s="4" t="str">
        <f t="shared" si="3"/>
        <v>，2420523</v>
      </c>
      <c r="I51" s="4" t="str">
        <f>VLOOKUP(A51,HOP!A:T,20,0)</f>
        <v>直连</v>
      </c>
    </row>
    <row r="52" s="4" customFormat="1" spans="1:9">
      <c r="A52" s="5">
        <v>17384026784</v>
      </c>
      <c r="B52" s="6">
        <v>44609</v>
      </c>
      <c r="C52" s="6">
        <v>44610</v>
      </c>
      <c r="D52" s="4">
        <v>165.24</v>
      </c>
      <c r="E52" s="4" t="str">
        <f>VLOOKUP(A52,HOP!A:L,12,0)</f>
        <v>165.24</v>
      </c>
      <c r="F52" s="4" t="str">
        <f>VLOOKUP(A52,HOP!A:C,3,0)</f>
        <v>2420608</v>
      </c>
      <c r="G52" s="4">
        <f t="shared" si="2"/>
        <v>0</v>
      </c>
      <c r="H52" s="4" t="str">
        <f t="shared" si="3"/>
        <v>，2420608</v>
      </c>
      <c r="I52" s="4" t="str">
        <f>VLOOKUP(A52,HOP!A:T,20,0)</f>
        <v>直连</v>
      </c>
    </row>
    <row r="53" s="4" customFormat="1" spans="1:9">
      <c r="A53" s="5">
        <v>17384089079</v>
      </c>
      <c r="B53" s="6">
        <v>44609</v>
      </c>
      <c r="C53" s="6">
        <v>44610</v>
      </c>
      <c r="D53" s="4">
        <v>212.16</v>
      </c>
      <c r="E53" s="4" t="str">
        <f>VLOOKUP(A53,HOP!A:L,12,0)</f>
        <v>212.16</v>
      </c>
      <c r="F53" s="4" t="str">
        <f>VLOOKUP(A53,HOP!A:C,3,0)</f>
        <v>2420635</v>
      </c>
      <c r="G53" s="4">
        <f t="shared" si="2"/>
        <v>0</v>
      </c>
      <c r="H53" s="4" t="str">
        <f t="shared" si="3"/>
        <v>，2420635</v>
      </c>
      <c r="I53" s="4" t="str">
        <f>VLOOKUP(A53,HOP!A:T,20,0)</f>
        <v>直连</v>
      </c>
    </row>
    <row r="54" s="4" customFormat="1" spans="1:9">
      <c r="A54" s="5">
        <v>17384105930</v>
      </c>
      <c r="B54" s="6">
        <v>44609</v>
      </c>
      <c r="C54" s="6">
        <v>44610</v>
      </c>
      <c r="D54" s="4">
        <v>191.9</v>
      </c>
      <c r="E54" s="4" t="str">
        <f>VLOOKUP(A54,HOP!A:L,12,0)</f>
        <v>191.90</v>
      </c>
      <c r="F54" s="4" t="str">
        <f>VLOOKUP(A54,HOP!A:C,3,0)</f>
        <v>2420641</v>
      </c>
      <c r="G54" s="4">
        <f t="shared" si="2"/>
        <v>0</v>
      </c>
      <c r="H54" s="4" t="str">
        <f t="shared" si="3"/>
        <v>，2420641</v>
      </c>
      <c r="I54" s="4" t="str">
        <f>VLOOKUP(A54,HOP!A:T,20,0)</f>
        <v>直连</v>
      </c>
    </row>
    <row r="55" s="4" customFormat="1" spans="1:9">
      <c r="A55" s="5">
        <v>17384148695</v>
      </c>
      <c r="B55" s="6">
        <v>44609</v>
      </c>
      <c r="C55" s="6">
        <v>44610</v>
      </c>
      <c r="D55" s="4">
        <v>247.45</v>
      </c>
      <c r="E55" s="4" t="str">
        <f>VLOOKUP(A55,HOP!A:L,12,0)</f>
        <v>247.45</v>
      </c>
      <c r="F55" s="4" t="str">
        <f>VLOOKUP(A55,HOP!A:C,3,0)</f>
        <v>2420670</v>
      </c>
      <c r="G55" s="4">
        <f t="shared" si="2"/>
        <v>0</v>
      </c>
      <c r="H55" s="4" t="str">
        <f t="shared" si="3"/>
        <v>，2420670</v>
      </c>
      <c r="I55" s="4" t="str">
        <f>VLOOKUP(A55,HOP!A:T,20,0)</f>
        <v>直连</v>
      </c>
    </row>
    <row r="56" s="4" customFormat="1" spans="1:9">
      <c r="A56" s="5">
        <v>17384303936</v>
      </c>
      <c r="B56" s="6">
        <v>44609</v>
      </c>
      <c r="C56" s="6">
        <v>44610</v>
      </c>
      <c r="D56" s="4">
        <v>167.28</v>
      </c>
      <c r="E56" s="4" t="str">
        <f>VLOOKUP(A56,HOP!A:L,12,0)</f>
        <v>167.28</v>
      </c>
      <c r="F56" s="4" t="str">
        <f>VLOOKUP(A56,HOP!A:C,3,0)</f>
        <v>2420798</v>
      </c>
      <c r="G56" s="4">
        <f t="shared" si="2"/>
        <v>0</v>
      </c>
      <c r="H56" s="4" t="str">
        <f t="shared" si="3"/>
        <v>，2420798</v>
      </c>
      <c r="I56" s="4" t="str">
        <f>VLOOKUP(A56,HOP!A:T,20,0)</f>
        <v>直连</v>
      </c>
    </row>
    <row r="57" s="4" customFormat="1" spans="1:9">
      <c r="A57" s="5">
        <v>17384440717</v>
      </c>
      <c r="B57" s="6">
        <v>44609</v>
      </c>
      <c r="C57" s="6">
        <v>44610</v>
      </c>
      <c r="D57" s="4">
        <v>222.2</v>
      </c>
      <c r="E57" s="4" t="str">
        <f>VLOOKUP(A57,HOP!A:L,12,0)</f>
        <v>222.20</v>
      </c>
      <c r="F57" s="4" t="str">
        <f>VLOOKUP(A57,HOP!A:C,3,0)</f>
        <v>2420801</v>
      </c>
      <c r="G57" s="4">
        <f t="shared" si="2"/>
        <v>0</v>
      </c>
      <c r="H57" s="4" t="str">
        <f t="shared" si="3"/>
        <v>，2420801</v>
      </c>
      <c r="I57" s="4" t="str">
        <f>VLOOKUP(A57,HOP!A:T,20,0)</f>
        <v>直连</v>
      </c>
    </row>
    <row r="58" s="4" customFormat="1" spans="1:9">
      <c r="A58" s="5">
        <v>17384466941</v>
      </c>
      <c r="B58" s="6">
        <v>44609</v>
      </c>
      <c r="C58" s="6">
        <v>44610</v>
      </c>
      <c r="D58" s="4">
        <v>154.02</v>
      </c>
      <c r="E58" s="4" t="str">
        <f>VLOOKUP(A58,HOP!A:L,12,0)</f>
        <v>154.02</v>
      </c>
      <c r="F58" s="4" t="str">
        <f>VLOOKUP(A58,HOP!A:C,3,0)</f>
        <v>2420808</v>
      </c>
      <c r="G58" s="4">
        <f t="shared" si="2"/>
        <v>0</v>
      </c>
      <c r="H58" s="4" t="str">
        <f t="shared" si="3"/>
        <v>，2420808</v>
      </c>
      <c r="I58" s="4" t="str">
        <f>VLOOKUP(A58,HOP!A:T,20,0)</f>
        <v>直连</v>
      </c>
    </row>
    <row r="59" s="4" customFormat="1" spans="1:9">
      <c r="A59" s="5">
        <v>17384524477</v>
      </c>
      <c r="B59" s="6">
        <v>44609</v>
      </c>
      <c r="C59" s="6">
        <v>44610</v>
      </c>
      <c r="D59" s="4">
        <v>151.98</v>
      </c>
      <c r="E59" s="4" t="str">
        <f>VLOOKUP(A59,HOP!A:L,12,0)</f>
        <v>151.98</v>
      </c>
      <c r="F59" s="4" t="str">
        <f>VLOOKUP(A59,HOP!A:C,3,0)</f>
        <v>2420844</v>
      </c>
      <c r="G59" s="4">
        <f t="shared" si="2"/>
        <v>0</v>
      </c>
      <c r="H59" s="4" t="str">
        <f t="shared" si="3"/>
        <v>，2420844</v>
      </c>
      <c r="I59" s="4" t="str">
        <f>VLOOKUP(A59,HOP!A:T,20,0)</f>
        <v>直连</v>
      </c>
    </row>
    <row r="60" s="4" customFormat="1" spans="1:9">
      <c r="A60" s="5">
        <v>17384542826</v>
      </c>
      <c r="B60" s="6">
        <v>44609</v>
      </c>
      <c r="C60" s="6">
        <v>44610</v>
      </c>
      <c r="D60" s="4">
        <v>189.72</v>
      </c>
      <c r="E60" s="4" t="str">
        <f>VLOOKUP(A60,HOP!A:L,12,0)</f>
        <v>189.72</v>
      </c>
      <c r="F60" s="4" t="str">
        <f>VLOOKUP(A60,HOP!A:C,3,0)</f>
        <v>2420852</v>
      </c>
      <c r="G60" s="4">
        <f t="shared" si="2"/>
        <v>0</v>
      </c>
      <c r="H60" s="4" t="str">
        <f t="shared" si="3"/>
        <v>，2420852</v>
      </c>
      <c r="I60" s="4" t="str">
        <f>VLOOKUP(A60,HOP!A:T,20,0)</f>
        <v>直连</v>
      </c>
    </row>
    <row r="61" s="4" customFormat="1" spans="1:9">
      <c r="A61" s="5">
        <v>17384579336</v>
      </c>
      <c r="B61" s="6">
        <v>44609</v>
      </c>
      <c r="C61" s="6">
        <v>44610</v>
      </c>
      <c r="D61" s="4">
        <v>132.31</v>
      </c>
      <c r="E61" s="4" t="str">
        <f>VLOOKUP(A61,HOP!A:L,12,0)</f>
        <v>132.31</v>
      </c>
      <c r="F61" s="4" t="str">
        <f>VLOOKUP(A61,HOP!A:C,3,0)</f>
        <v>2420871</v>
      </c>
      <c r="G61" s="4">
        <f t="shared" si="2"/>
        <v>0</v>
      </c>
      <c r="H61" s="4" t="str">
        <f t="shared" si="3"/>
        <v>，2420871</v>
      </c>
      <c r="I61" s="4" t="str">
        <f>VLOOKUP(A61,HOP!A:T,20,0)</f>
        <v>直连</v>
      </c>
    </row>
    <row r="62" s="4" customFormat="1" hidden="1" spans="1:9">
      <c r="A62" s="5">
        <v>17384602435</v>
      </c>
      <c r="B62" s="6">
        <v>44609</v>
      </c>
      <c r="C62" s="6">
        <v>44610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VLOOKUP(A62,HOP!A:T,20,0)</f>
        <v>#N/A</v>
      </c>
    </row>
    <row r="63" s="4" customFormat="1" spans="1:9">
      <c r="A63" s="5">
        <v>17384801264</v>
      </c>
      <c r="B63" s="6">
        <v>44609</v>
      </c>
      <c r="C63" s="6">
        <v>44610</v>
      </c>
      <c r="D63" s="4">
        <v>172.38</v>
      </c>
      <c r="E63" s="4" t="str">
        <f>VLOOKUP(A63,HOP!A:L,12,0)</f>
        <v>172.38</v>
      </c>
      <c r="F63" s="4" t="str">
        <f>VLOOKUP(A63,HOP!A:C,3,0)</f>
        <v>2421002</v>
      </c>
      <c r="G63" s="4">
        <f t="shared" si="2"/>
        <v>0</v>
      </c>
      <c r="H63" s="4" t="str">
        <f t="shared" si="3"/>
        <v>，2421002</v>
      </c>
      <c r="I63" s="4" t="str">
        <f>VLOOKUP(A63,HOP!A:T,20,0)</f>
        <v>直连</v>
      </c>
    </row>
    <row r="64" s="4" customFormat="1" hidden="1" spans="1:9">
      <c r="A64" s="5">
        <v>17384720751</v>
      </c>
      <c r="B64" s="6">
        <v>44609</v>
      </c>
      <c r="C64" s="6">
        <v>44610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VLOOKUP(A64,HOP!A:T,20,0)</f>
        <v>#N/A</v>
      </c>
    </row>
    <row r="65" s="4" customFormat="1" spans="1:9">
      <c r="A65" s="5">
        <v>17384813593</v>
      </c>
      <c r="B65" s="6">
        <v>44609</v>
      </c>
      <c r="C65" s="6">
        <v>44610</v>
      </c>
      <c r="D65" s="4">
        <v>355.52</v>
      </c>
      <c r="E65" s="4" t="str">
        <f>VLOOKUP(A65,HOP!A:L,12,0)</f>
        <v>355.52</v>
      </c>
      <c r="F65" s="4" t="str">
        <f>VLOOKUP(A65,HOP!A:C,3,0)</f>
        <v>2421039</v>
      </c>
      <c r="G65" s="4">
        <f t="shared" si="2"/>
        <v>0</v>
      </c>
      <c r="H65" s="4" t="str">
        <f t="shared" si="3"/>
        <v>，2421039</v>
      </c>
      <c r="I65" s="4" t="str">
        <f>VLOOKUP(A65,HOP!A:T,20,0)</f>
        <v>直连</v>
      </c>
    </row>
    <row r="66" s="4" customFormat="1" spans="1:9">
      <c r="A66" s="5">
        <v>17384934243</v>
      </c>
      <c r="B66" s="6">
        <v>44609</v>
      </c>
      <c r="C66" s="6">
        <v>44610</v>
      </c>
      <c r="D66" s="4">
        <v>272.7</v>
      </c>
      <c r="E66" s="4" t="str">
        <f>VLOOKUP(A66,HOP!A:L,12,0)</f>
        <v>272.70</v>
      </c>
      <c r="F66" s="4" t="str">
        <f>VLOOKUP(A66,HOP!A:C,3,0)</f>
        <v>2421072</v>
      </c>
      <c r="G66" s="4">
        <f t="shared" si="2"/>
        <v>0</v>
      </c>
      <c r="H66" s="4" t="str">
        <f t="shared" si="3"/>
        <v>，2421072</v>
      </c>
      <c r="I66" s="4" t="str">
        <f>VLOOKUP(A66,HOP!A:T,20,0)</f>
        <v>直连</v>
      </c>
    </row>
    <row r="67" s="4" customFormat="1" spans="1:9">
      <c r="A67" s="5">
        <v>17384944488</v>
      </c>
      <c r="B67" s="6">
        <v>44609</v>
      </c>
      <c r="C67" s="6">
        <v>44610</v>
      </c>
      <c r="D67" s="4">
        <v>766.59</v>
      </c>
      <c r="E67" s="4" t="str">
        <f>VLOOKUP(A67,HOP!A:L,12,0)</f>
        <v>766.59</v>
      </c>
      <c r="F67" s="4" t="str">
        <f>VLOOKUP(A67,HOP!A:C,3,0)</f>
        <v>2421078</v>
      </c>
      <c r="G67" s="4">
        <f>D67-E67</f>
        <v>0</v>
      </c>
      <c r="H67" s="4" t="str">
        <f>$H$1&amp;F67</f>
        <v>，2421078</v>
      </c>
      <c r="I67" s="4" t="str">
        <f>VLOOKUP(A67,HOP!A:T,20,0)</f>
        <v>直连</v>
      </c>
    </row>
    <row r="68" s="4" customFormat="1" spans="1:9">
      <c r="A68" s="5">
        <v>17384971238</v>
      </c>
      <c r="B68" s="6">
        <v>44609</v>
      </c>
      <c r="C68" s="6">
        <v>44610</v>
      </c>
      <c r="D68" s="4">
        <v>246.44</v>
      </c>
      <c r="E68" s="4" t="str">
        <f>VLOOKUP(A68,HOP!A:L,12,0)</f>
        <v>246.44</v>
      </c>
      <c r="F68" s="4" t="str">
        <f>VLOOKUP(A68,HOP!A:C,3,0)</f>
        <v>2421092</v>
      </c>
      <c r="G68" s="4">
        <f>D68-E68</f>
        <v>0</v>
      </c>
      <c r="H68" s="4" t="str">
        <f>$H$1&amp;F68</f>
        <v>，2421092</v>
      </c>
      <c r="I68" s="4" t="str">
        <f>VLOOKUP(A68,HOP!A:T,20,0)</f>
        <v>直连</v>
      </c>
    </row>
    <row r="69" s="4" customFormat="1" spans="1:9">
      <c r="A69" s="5">
        <v>17385083298</v>
      </c>
      <c r="B69" s="6">
        <v>44609</v>
      </c>
      <c r="C69" s="6">
        <v>44610</v>
      </c>
      <c r="D69" s="4">
        <v>155.54</v>
      </c>
      <c r="E69" s="4" t="str">
        <f>VLOOKUP(A69,HOP!A:L,12,0)</f>
        <v>155.54</v>
      </c>
      <c r="F69" s="4" t="str">
        <f>VLOOKUP(A69,HOP!A:C,3,0)</f>
        <v>2421152</v>
      </c>
      <c r="G69" s="4">
        <f>D69-E69</f>
        <v>0</v>
      </c>
      <c r="H69" s="4" t="str">
        <f>$H$1&amp;F69</f>
        <v>，2421152</v>
      </c>
      <c r="I69" s="4" t="str">
        <f>VLOOKUP(A69,HOP!A:T,20,0)</f>
        <v>直连</v>
      </c>
    </row>
    <row r="71" spans="4:4">
      <c r="D71" s="4">
        <f>SUM(D2:D70)</f>
        <v>13966.28</v>
      </c>
    </row>
    <row r="76" spans="1:1">
      <c r="A76" s="4" t="s">
        <v>272</v>
      </c>
    </row>
    <row r="77" spans="1:1">
      <c r="A77" s="4" t="s">
        <v>273</v>
      </c>
    </row>
    <row r="78" spans="1:1">
      <c r="A78" s="4" t="s">
        <v>274</v>
      </c>
    </row>
  </sheetData>
  <autoFilter ref="A1:XFD71">
    <filterColumn colId="3">
      <filters blank="1">
        <filter val="211.51"/>
        <filter val="355.52"/>
        <filter val="247.93"/>
        <filter val="155.54"/>
        <filter val="160.14"/>
        <filter val="289.15"/>
        <filter val="212.16"/>
        <filter val="263.16"/>
        <filter val="294.57"/>
        <filter val="151.98"/>
        <filter val="260.98"/>
        <filter val="221.19"/>
        <filter val="766.59"/>
        <filter val="222.2"/>
        <filter val="133.62"/>
        <filter val="165.24"/>
        <filter val="236.64"/>
        <filter val="188.7"/>
        <filter val="272.7"/>
        <filter val="295.8"/>
        <filter val="136.68"/>
        <filter val="167.28"/>
        <filter val="623.68"/>
        <filter val="13966.28"/>
        <filter val="191.9"/>
        <filter val="132.31"/>
        <filter val="189.72"/>
        <filter val="240.72"/>
        <filter val="139.74"/>
        <filter val="158.34"/>
        <filter val="170.34"/>
        <filter val="190.74"/>
        <filter val="172.38"/>
        <filter val="154.02"/>
        <filter val="194.82"/>
        <filter val="144.84"/>
        <filter val="155.04"/>
        <filter val="175.44"/>
        <filter val="226.44"/>
        <filter val="246.44"/>
        <filter val="311.84"/>
        <filter val="359.04"/>
        <filter val="247.45"/>
        <filter val="156.06"/>
        <filter val="320.47"/>
        <filter val="361.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275</v>
      </c>
      <c r="B1" s="2" t="s">
        <v>276</v>
      </c>
      <c r="C1" s="2" t="s">
        <v>277</v>
      </c>
      <c r="D1" s="2" t="s">
        <v>278</v>
      </c>
      <c r="E1" s="2" t="s">
        <v>13</v>
      </c>
      <c r="F1" s="2" t="s">
        <v>5</v>
      </c>
      <c r="G1" s="2" t="s">
        <v>6</v>
      </c>
      <c r="H1" s="2" t="s">
        <v>279</v>
      </c>
      <c r="I1" s="2" t="s">
        <v>280</v>
      </c>
      <c r="J1" s="2" t="s">
        <v>281</v>
      </c>
      <c r="K1" s="2" t="s">
        <v>282</v>
      </c>
      <c r="L1" s="2" t="s">
        <v>283</v>
      </c>
      <c r="M1" s="2" t="s">
        <v>284</v>
      </c>
      <c r="N1" s="2" t="s">
        <v>285</v>
      </c>
      <c r="O1" s="2" t="s">
        <v>286</v>
      </c>
      <c r="P1" s="2" t="s">
        <v>287</v>
      </c>
      <c r="Q1" s="2" t="s">
        <v>288</v>
      </c>
      <c r="R1" s="2" t="s">
        <v>289</v>
      </c>
      <c r="S1" s="2" t="s">
        <v>290</v>
      </c>
      <c r="T1" s="2" t="s">
        <v>291</v>
      </c>
    </row>
    <row r="2" s="1" customFormat="1" spans="1:20">
      <c r="A2" s="3">
        <v>17304626506</v>
      </c>
      <c r="B2" s="1" t="s">
        <v>292</v>
      </c>
      <c r="C2" s="1" t="s">
        <v>293</v>
      </c>
      <c r="D2" s="1" t="s">
        <v>294</v>
      </c>
      <c r="E2" s="1" t="s">
        <v>77</v>
      </c>
      <c r="F2" s="1" t="s">
        <v>295</v>
      </c>
      <c r="G2" s="1" t="s">
        <v>296</v>
      </c>
      <c r="H2" s="1" t="s">
        <v>297</v>
      </c>
      <c r="I2" s="1" t="s">
        <v>298</v>
      </c>
      <c r="J2" s="1" t="s">
        <v>299</v>
      </c>
      <c r="K2" s="1" t="s">
        <v>298</v>
      </c>
      <c r="L2" s="1" t="s">
        <v>298</v>
      </c>
      <c r="M2" s="1" t="s">
        <v>300</v>
      </c>
      <c r="N2" s="1" t="s">
        <v>300</v>
      </c>
      <c r="O2" s="1" t="s">
        <v>301</v>
      </c>
      <c r="P2" s="1" t="s">
        <v>302</v>
      </c>
      <c r="Q2" s="1" t="s">
        <v>303</v>
      </c>
      <c r="R2" s="1" t="s">
        <v>304</v>
      </c>
      <c r="S2" s="1" t="s">
        <v>305</v>
      </c>
      <c r="T2" s="1" t="s">
        <v>306</v>
      </c>
    </row>
    <row r="3" s="1" customFormat="1" spans="1:20">
      <c r="A3" s="3">
        <v>17335519265</v>
      </c>
      <c r="B3" s="1" t="s">
        <v>307</v>
      </c>
      <c r="C3" s="1" t="s">
        <v>308</v>
      </c>
      <c r="D3" s="1" t="s">
        <v>309</v>
      </c>
      <c r="E3" s="1" t="s">
        <v>165</v>
      </c>
      <c r="F3" s="1" t="s">
        <v>296</v>
      </c>
      <c r="G3" s="1" t="s">
        <v>310</v>
      </c>
      <c r="H3" s="1" t="s">
        <v>297</v>
      </c>
      <c r="I3" s="1" t="s">
        <v>311</v>
      </c>
      <c r="J3" s="1" t="s">
        <v>299</v>
      </c>
      <c r="K3" s="1" t="s">
        <v>311</v>
      </c>
      <c r="L3" s="1" t="s">
        <v>311</v>
      </c>
      <c r="M3" s="1" t="s">
        <v>300</v>
      </c>
      <c r="N3" s="1" t="s">
        <v>300</v>
      </c>
      <c r="O3" s="1" t="s">
        <v>301</v>
      </c>
      <c r="P3" s="1" t="s">
        <v>302</v>
      </c>
      <c r="Q3" s="1" t="s">
        <v>312</v>
      </c>
      <c r="R3" s="1" t="s">
        <v>304</v>
      </c>
      <c r="S3" s="1" t="s">
        <v>305</v>
      </c>
      <c r="T3" s="1" t="s">
        <v>306</v>
      </c>
    </row>
    <row r="4" s="1" customFormat="1" spans="1:20">
      <c r="A4" s="3">
        <v>17362876022</v>
      </c>
      <c r="B4" s="1" t="s">
        <v>313</v>
      </c>
      <c r="C4" s="1" t="s">
        <v>314</v>
      </c>
      <c r="D4" s="1" t="s">
        <v>315</v>
      </c>
      <c r="E4" s="1" t="s">
        <v>41</v>
      </c>
      <c r="F4" s="1" t="s">
        <v>313</v>
      </c>
      <c r="G4" s="1" t="s">
        <v>295</v>
      </c>
      <c r="H4" s="1" t="s">
        <v>297</v>
      </c>
      <c r="I4" s="1" t="s">
        <v>316</v>
      </c>
      <c r="J4" s="1" t="s">
        <v>299</v>
      </c>
      <c r="K4" s="1" t="s">
        <v>316</v>
      </c>
      <c r="L4" s="1" t="s">
        <v>316</v>
      </c>
      <c r="M4" s="1" t="s">
        <v>300</v>
      </c>
      <c r="N4" s="1" t="s">
        <v>300</v>
      </c>
      <c r="O4" s="1" t="s">
        <v>301</v>
      </c>
      <c r="P4" s="1" t="s">
        <v>302</v>
      </c>
      <c r="Q4" s="1" t="s">
        <v>317</v>
      </c>
      <c r="R4" s="1" t="s">
        <v>304</v>
      </c>
      <c r="S4" s="1" t="s">
        <v>305</v>
      </c>
      <c r="T4" s="1" t="s">
        <v>306</v>
      </c>
    </row>
    <row r="5" s="1" customFormat="1" spans="1:20">
      <c r="A5" s="3">
        <v>17362947938</v>
      </c>
      <c r="B5" s="1" t="s">
        <v>313</v>
      </c>
      <c r="C5" s="1" t="s">
        <v>318</v>
      </c>
      <c r="D5" s="1" t="s">
        <v>319</v>
      </c>
      <c r="E5" s="1" t="s">
        <v>46</v>
      </c>
      <c r="F5" s="1" t="s">
        <v>313</v>
      </c>
      <c r="G5" s="1" t="s">
        <v>295</v>
      </c>
      <c r="H5" s="1" t="s">
        <v>297</v>
      </c>
      <c r="I5" s="1" t="s">
        <v>320</v>
      </c>
      <c r="J5" s="1" t="s">
        <v>299</v>
      </c>
      <c r="K5" s="1" t="s">
        <v>320</v>
      </c>
      <c r="L5" s="1" t="s">
        <v>320</v>
      </c>
      <c r="M5" s="1" t="s">
        <v>300</v>
      </c>
      <c r="N5" s="1" t="s">
        <v>300</v>
      </c>
      <c r="O5" s="1" t="s">
        <v>301</v>
      </c>
      <c r="P5" s="1" t="s">
        <v>302</v>
      </c>
      <c r="Q5" s="1" t="s">
        <v>321</v>
      </c>
      <c r="R5" s="1" t="s">
        <v>304</v>
      </c>
      <c r="S5" s="1" t="s">
        <v>305</v>
      </c>
      <c r="T5" s="1" t="s">
        <v>306</v>
      </c>
    </row>
    <row r="6" s="1" customFormat="1" spans="1:20">
      <c r="A6" s="3">
        <v>17363425049</v>
      </c>
      <c r="B6" s="1" t="s">
        <v>313</v>
      </c>
      <c r="C6" s="1" t="s">
        <v>322</v>
      </c>
      <c r="D6" s="1" t="s">
        <v>323</v>
      </c>
      <c r="E6" s="1" t="s">
        <v>50</v>
      </c>
      <c r="F6" s="1" t="s">
        <v>313</v>
      </c>
      <c r="G6" s="1" t="s">
        <v>295</v>
      </c>
      <c r="H6" s="1" t="s">
        <v>297</v>
      </c>
      <c r="I6" s="1" t="s">
        <v>324</v>
      </c>
      <c r="J6" s="1" t="s">
        <v>299</v>
      </c>
      <c r="K6" s="1" t="s">
        <v>324</v>
      </c>
      <c r="L6" s="1" t="s">
        <v>324</v>
      </c>
      <c r="M6" s="1" t="s">
        <v>300</v>
      </c>
      <c r="N6" s="1" t="s">
        <v>300</v>
      </c>
      <c r="O6" s="1" t="s">
        <v>301</v>
      </c>
      <c r="P6" s="1" t="s">
        <v>302</v>
      </c>
      <c r="Q6" s="1" t="s">
        <v>325</v>
      </c>
      <c r="R6" s="1" t="s">
        <v>304</v>
      </c>
      <c r="S6" s="1" t="s">
        <v>305</v>
      </c>
      <c r="T6" s="1" t="s">
        <v>306</v>
      </c>
    </row>
    <row r="7" s="1" customFormat="1" spans="1:20">
      <c r="A7" s="3">
        <v>17363611132</v>
      </c>
      <c r="B7" s="1" t="s">
        <v>313</v>
      </c>
      <c r="C7" s="1" t="s">
        <v>326</v>
      </c>
      <c r="D7" s="1" t="s">
        <v>327</v>
      </c>
      <c r="E7" s="1" t="s">
        <v>54</v>
      </c>
      <c r="F7" s="1" t="s">
        <v>313</v>
      </c>
      <c r="G7" s="1" t="s">
        <v>295</v>
      </c>
      <c r="H7" s="1" t="s">
        <v>297</v>
      </c>
      <c r="I7" s="1" t="s">
        <v>328</v>
      </c>
      <c r="J7" s="1" t="s">
        <v>299</v>
      </c>
      <c r="K7" s="1" t="s">
        <v>328</v>
      </c>
      <c r="L7" s="1" t="s">
        <v>328</v>
      </c>
      <c r="M7" s="1" t="s">
        <v>300</v>
      </c>
      <c r="N7" s="1" t="s">
        <v>300</v>
      </c>
      <c r="O7" s="1" t="s">
        <v>301</v>
      </c>
      <c r="P7" s="1" t="s">
        <v>302</v>
      </c>
      <c r="Q7" s="1" t="s">
        <v>329</v>
      </c>
      <c r="R7" s="1" t="s">
        <v>304</v>
      </c>
      <c r="S7" s="1" t="s">
        <v>305</v>
      </c>
      <c r="T7" s="1" t="s">
        <v>306</v>
      </c>
    </row>
    <row r="8" s="1" customFormat="1" spans="1:20">
      <c r="A8" s="3">
        <v>17363754579</v>
      </c>
      <c r="B8" s="1" t="s">
        <v>313</v>
      </c>
      <c r="C8" s="1" t="s">
        <v>330</v>
      </c>
      <c r="D8" s="1" t="s">
        <v>331</v>
      </c>
      <c r="E8" s="1" t="s">
        <v>58</v>
      </c>
      <c r="F8" s="1" t="s">
        <v>313</v>
      </c>
      <c r="G8" s="1" t="s">
        <v>295</v>
      </c>
      <c r="H8" s="1" t="s">
        <v>297</v>
      </c>
      <c r="I8" s="1" t="s">
        <v>332</v>
      </c>
      <c r="J8" s="1" t="s">
        <v>299</v>
      </c>
      <c r="K8" s="1" t="s">
        <v>332</v>
      </c>
      <c r="L8" s="1" t="s">
        <v>332</v>
      </c>
      <c r="M8" s="1" t="s">
        <v>300</v>
      </c>
      <c r="N8" s="1" t="s">
        <v>300</v>
      </c>
      <c r="O8" s="1" t="s">
        <v>301</v>
      </c>
      <c r="P8" s="1" t="s">
        <v>302</v>
      </c>
      <c r="Q8" s="1" t="s">
        <v>333</v>
      </c>
      <c r="R8" s="1" t="s">
        <v>304</v>
      </c>
      <c r="S8" s="1" t="s">
        <v>305</v>
      </c>
      <c r="T8" s="1" t="s">
        <v>306</v>
      </c>
    </row>
    <row r="9" s="1" customFormat="1" spans="1:20">
      <c r="A9" s="3">
        <v>17363864704</v>
      </c>
      <c r="B9" s="1" t="s">
        <v>313</v>
      </c>
      <c r="C9" s="1" t="s">
        <v>334</v>
      </c>
      <c r="D9" s="1" t="s">
        <v>335</v>
      </c>
      <c r="E9" s="1" t="s">
        <v>62</v>
      </c>
      <c r="F9" s="1" t="s">
        <v>313</v>
      </c>
      <c r="G9" s="1" t="s">
        <v>295</v>
      </c>
      <c r="H9" s="1" t="s">
        <v>297</v>
      </c>
      <c r="I9" s="1" t="s">
        <v>336</v>
      </c>
      <c r="J9" s="1" t="s">
        <v>299</v>
      </c>
      <c r="K9" s="1" t="s">
        <v>336</v>
      </c>
      <c r="L9" s="1" t="s">
        <v>336</v>
      </c>
      <c r="M9" s="1" t="s">
        <v>300</v>
      </c>
      <c r="N9" s="1" t="s">
        <v>300</v>
      </c>
      <c r="O9" s="1" t="s">
        <v>301</v>
      </c>
      <c r="P9" s="1" t="s">
        <v>302</v>
      </c>
      <c r="Q9" s="1" t="s">
        <v>337</v>
      </c>
      <c r="R9" s="1" t="s">
        <v>304</v>
      </c>
      <c r="S9" s="1" t="s">
        <v>305</v>
      </c>
      <c r="T9" s="1" t="s">
        <v>306</v>
      </c>
    </row>
    <row r="10" s="1" customFormat="1" spans="1:20">
      <c r="A10" s="3">
        <v>17364258164</v>
      </c>
      <c r="B10" s="1" t="s">
        <v>313</v>
      </c>
      <c r="C10" s="1" t="s">
        <v>338</v>
      </c>
      <c r="D10" s="1" t="s">
        <v>339</v>
      </c>
      <c r="E10" s="1" t="s">
        <v>66</v>
      </c>
      <c r="F10" s="1" t="s">
        <v>313</v>
      </c>
      <c r="G10" s="1" t="s">
        <v>295</v>
      </c>
      <c r="H10" s="1" t="s">
        <v>297</v>
      </c>
      <c r="I10" s="1" t="s">
        <v>340</v>
      </c>
      <c r="J10" s="1" t="s">
        <v>299</v>
      </c>
      <c r="K10" s="1" t="s">
        <v>340</v>
      </c>
      <c r="L10" s="1" t="s">
        <v>340</v>
      </c>
      <c r="M10" s="1" t="s">
        <v>300</v>
      </c>
      <c r="N10" s="1" t="s">
        <v>300</v>
      </c>
      <c r="O10" s="1" t="s">
        <v>301</v>
      </c>
      <c r="P10" s="1" t="s">
        <v>302</v>
      </c>
      <c r="Q10" s="1" t="s">
        <v>341</v>
      </c>
      <c r="R10" s="1" t="s">
        <v>304</v>
      </c>
      <c r="S10" s="1" t="s">
        <v>305</v>
      </c>
      <c r="T10" s="1" t="s">
        <v>306</v>
      </c>
    </row>
    <row r="11" s="1" customFormat="1" spans="1:20">
      <c r="A11" s="3">
        <v>17364252477</v>
      </c>
      <c r="B11" s="1" t="s">
        <v>313</v>
      </c>
      <c r="C11" s="1" t="s">
        <v>342</v>
      </c>
      <c r="D11" s="1" t="s">
        <v>343</v>
      </c>
      <c r="E11" s="1" t="s">
        <v>69</v>
      </c>
      <c r="F11" s="1" t="s">
        <v>313</v>
      </c>
      <c r="G11" s="1" t="s">
        <v>295</v>
      </c>
      <c r="H11" s="1" t="s">
        <v>297</v>
      </c>
      <c r="I11" s="1" t="s">
        <v>344</v>
      </c>
      <c r="J11" s="1" t="s">
        <v>299</v>
      </c>
      <c r="K11" s="1" t="s">
        <v>344</v>
      </c>
      <c r="L11" s="1" t="s">
        <v>344</v>
      </c>
      <c r="M11" s="1" t="s">
        <v>300</v>
      </c>
      <c r="N11" s="1" t="s">
        <v>300</v>
      </c>
      <c r="O11" s="1" t="s">
        <v>301</v>
      </c>
      <c r="P11" s="1" t="s">
        <v>302</v>
      </c>
      <c r="Q11" s="1" t="s">
        <v>345</v>
      </c>
      <c r="R11" s="1" t="s">
        <v>304</v>
      </c>
      <c r="S11" s="1" t="s">
        <v>305</v>
      </c>
      <c r="T11" s="1" t="s">
        <v>306</v>
      </c>
    </row>
    <row r="12" s="1" customFormat="1" spans="1:20">
      <c r="A12" s="3">
        <v>17367151980</v>
      </c>
      <c r="B12" s="1" t="s">
        <v>313</v>
      </c>
      <c r="C12" s="1" t="s">
        <v>346</v>
      </c>
      <c r="D12" s="1" t="s">
        <v>347</v>
      </c>
      <c r="E12" s="1" t="s">
        <v>83</v>
      </c>
      <c r="F12" s="1" t="s">
        <v>313</v>
      </c>
      <c r="G12" s="1" t="s">
        <v>296</v>
      </c>
      <c r="H12" s="1" t="s">
        <v>297</v>
      </c>
      <c r="I12" s="1" t="s">
        <v>348</v>
      </c>
      <c r="J12" s="1" t="s">
        <v>299</v>
      </c>
      <c r="K12" s="1" t="s">
        <v>348</v>
      </c>
      <c r="L12" s="1" t="s">
        <v>348</v>
      </c>
      <c r="M12" s="1" t="s">
        <v>300</v>
      </c>
      <c r="N12" s="1" t="s">
        <v>300</v>
      </c>
      <c r="O12" s="1" t="s">
        <v>301</v>
      </c>
      <c r="P12" s="1" t="s">
        <v>302</v>
      </c>
      <c r="Q12" s="1" t="s">
        <v>349</v>
      </c>
      <c r="R12" s="1" t="s">
        <v>304</v>
      </c>
      <c r="S12" s="1" t="s">
        <v>305</v>
      </c>
      <c r="T12" s="1" t="s">
        <v>306</v>
      </c>
    </row>
    <row r="13" s="1" customFormat="1" spans="1:20">
      <c r="A13" s="3">
        <v>17367202803</v>
      </c>
      <c r="B13" s="1" t="s">
        <v>313</v>
      </c>
      <c r="C13" s="1" t="s">
        <v>350</v>
      </c>
      <c r="D13" s="1" t="s">
        <v>351</v>
      </c>
      <c r="E13" s="1" t="s">
        <v>72</v>
      </c>
      <c r="F13" s="1" t="s">
        <v>313</v>
      </c>
      <c r="G13" s="1" t="s">
        <v>295</v>
      </c>
      <c r="H13" s="1" t="s">
        <v>297</v>
      </c>
      <c r="I13" s="1" t="s">
        <v>352</v>
      </c>
      <c r="J13" s="1" t="s">
        <v>299</v>
      </c>
      <c r="K13" s="1" t="s">
        <v>352</v>
      </c>
      <c r="L13" s="1" t="s">
        <v>352</v>
      </c>
      <c r="M13" s="1" t="s">
        <v>300</v>
      </c>
      <c r="N13" s="1" t="s">
        <v>300</v>
      </c>
      <c r="O13" s="1" t="s">
        <v>301</v>
      </c>
      <c r="P13" s="1" t="s">
        <v>302</v>
      </c>
      <c r="Q13" s="1" t="s">
        <v>353</v>
      </c>
      <c r="R13" s="1" t="s">
        <v>304</v>
      </c>
      <c r="S13" s="1" t="s">
        <v>305</v>
      </c>
      <c r="T13" s="1" t="s">
        <v>306</v>
      </c>
    </row>
    <row r="14" s="1" customFormat="1" spans="1:20">
      <c r="A14" s="3">
        <v>17368952235</v>
      </c>
      <c r="B14" s="1" t="s">
        <v>295</v>
      </c>
      <c r="C14" s="1" t="s">
        <v>354</v>
      </c>
      <c r="D14" s="1" t="s">
        <v>339</v>
      </c>
      <c r="E14" s="1" t="s">
        <v>66</v>
      </c>
      <c r="F14" s="1" t="s">
        <v>295</v>
      </c>
      <c r="G14" s="1" t="s">
        <v>296</v>
      </c>
      <c r="H14" s="1" t="s">
        <v>297</v>
      </c>
      <c r="I14" s="1" t="s">
        <v>340</v>
      </c>
      <c r="J14" s="1" t="s">
        <v>299</v>
      </c>
      <c r="K14" s="1" t="s">
        <v>340</v>
      </c>
      <c r="L14" s="1" t="s">
        <v>340</v>
      </c>
      <c r="M14" s="1" t="s">
        <v>300</v>
      </c>
      <c r="N14" s="1" t="s">
        <v>300</v>
      </c>
      <c r="O14" s="1" t="s">
        <v>301</v>
      </c>
      <c r="P14" s="1" t="s">
        <v>302</v>
      </c>
      <c r="Q14" s="1" t="s">
        <v>355</v>
      </c>
      <c r="R14" s="1" t="s">
        <v>304</v>
      </c>
      <c r="S14" s="1" t="s">
        <v>305</v>
      </c>
      <c r="T14" s="1" t="s">
        <v>306</v>
      </c>
    </row>
    <row r="15" s="1" customFormat="1" spans="1:20">
      <c r="A15" s="3">
        <v>17369396226</v>
      </c>
      <c r="B15" s="1" t="s">
        <v>295</v>
      </c>
      <c r="C15" s="1" t="s">
        <v>356</v>
      </c>
      <c r="D15" s="1" t="s">
        <v>357</v>
      </c>
      <c r="E15" s="1" t="s">
        <v>89</v>
      </c>
      <c r="F15" s="1" t="s">
        <v>295</v>
      </c>
      <c r="G15" s="1" t="s">
        <v>296</v>
      </c>
      <c r="H15" s="1" t="s">
        <v>297</v>
      </c>
      <c r="I15" s="1" t="s">
        <v>358</v>
      </c>
      <c r="J15" s="1" t="s">
        <v>299</v>
      </c>
      <c r="K15" s="1" t="s">
        <v>358</v>
      </c>
      <c r="L15" s="1" t="s">
        <v>358</v>
      </c>
      <c r="M15" s="1" t="s">
        <v>300</v>
      </c>
      <c r="N15" s="1" t="s">
        <v>300</v>
      </c>
      <c r="O15" s="1" t="s">
        <v>301</v>
      </c>
      <c r="P15" s="1" t="s">
        <v>302</v>
      </c>
      <c r="Q15" s="1" t="s">
        <v>359</v>
      </c>
      <c r="R15" s="1" t="s">
        <v>304</v>
      </c>
      <c r="S15" s="1" t="s">
        <v>305</v>
      </c>
      <c r="T15" s="1" t="s">
        <v>306</v>
      </c>
    </row>
    <row r="16" s="1" customFormat="1" spans="1:20">
      <c r="A16" s="3">
        <v>17369568539</v>
      </c>
      <c r="B16" s="1" t="s">
        <v>295</v>
      </c>
      <c r="C16" s="1" t="s">
        <v>360</v>
      </c>
      <c r="D16" s="1" t="s">
        <v>323</v>
      </c>
      <c r="E16" s="1" t="s">
        <v>92</v>
      </c>
      <c r="F16" s="1" t="s">
        <v>295</v>
      </c>
      <c r="G16" s="1" t="s">
        <v>296</v>
      </c>
      <c r="H16" s="1" t="s">
        <v>297</v>
      </c>
      <c r="I16" s="1" t="s">
        <v>361</v>
      </c>
      <c r="J16" s="1" t="s">
        <v>299</v>
      </c>
      <c r="K16" s="1" t="s">
        <v>361</v>
      </c>
      <c r="L16" s="1" t="s">
        <v>361</v>
      </c>
      <c r="M16" s="1" t="s">
        <v>300</v>
      </c>
      <c r="N16" s="1" t="s">
        <v>300</v>
      </c>
      <c r="O16" s="1" t="s">
        <v>301</v>
      </c>
      <c r="P16" s="1" t="s">
        <v>302</v>
      </c>
      <c r="Q16" s="1" t="s">
        <v>362</v>
      </c>
      <c r="R16" s="1" t="s">
        <v>304</v>
      </c>
      <c r="S16" s="1" t="s">
        <v>305</v>
      </c>
      <c r="T16" s="1" t="s">
        <v>306</v>
      </c>
    </row>
    <row r="17" s="1" customFormat="1" spans="1:20">
      <c r="A17" s="3">
        <v>17369606158</v>
      </c>
      <c r="B17" s="1" t="s">
        <v>295</v>
      </c>
      <c r="C17" s="1" t="s">
        <v>363</v>
      </c>
      <c r="D17" s="1" t="s">
        <v>364</v>
      </c>
      <c r="E17" s="1" t="s">
        <v>96</v>
      </c>
      <c r="F17" s="1" t="s">
        <v>295</v>
      </c>
      <c r="G17" s="1" t="s">
        <v>296</v>
      </c>
      <c r="H17" s="1" t="s">
        <v>297</v>
      </c>
      <c r="I17" s="1" t="s">
        <v>365</v>
      </c>
      <c r="J17" s="1" t="s">
        <v>299</v>
      </c>
      <c r="K17" s="1" t="s">
        <v>365</v>
      </c>
      <c r="L17" s="1" t="s">
        <v>365</v>
      </c>
      <c r="M17" s="1" t="s">
        <v>300</v>
      </c>
      <c r="N17" s="1" t="s">
        <v>300</v>
      </c>
      <c r="O17" s="1" t="s">
        <v>301</v>
      </c>
      <c r="P17" s="1" t="s">
        <v>302</v>
      </c>
      <c r="Q17" s="1" t="s">
        <v>366</v>
      </c>
      <c r="R17" s="1" t="s">
        <v>304</v>
      </c>
      <c r="S17" s="1" t="s">
        <v>305</v>
      </c>
      <c r="T17" s="1" t="s">
        <v>306</v>
      </c>
    </row>
    <row r="18" s="1" customFormat="1" spans="1:20">
      <c r="A18" s="3">
        <v>17369683183</v>
      </c>
      <c r="B18" s="1" t="s">
        <v>295</v>
      </c>
      <c r="C18" s="1" t="s">
        <v>367</v>
      </c>
      <c r="D18" s="1" t="s">
        <v>368</v>
      </c>
      <c r="E18" s="1" t="s">
        <v>100</v>
      </c>
      <c r="F18" s="1" t="s">
        <v>295</v>
      </c>
      <c r="G18" s="1" t="s">
        <v>296</v>
      </c>
      <c r="H18" s="1" t="s">
        <v>297</v>
      </c>
      <c r="I18" s="1" t="s">
        <v>369</v>
      </c>
      <c r="J18" s="1" t="s">
        <v>299</v>
      </c>
      <c r="K18" s="1" t="s">
        <v>369</v>
      </c>
      <c r="L18" s="1" t="s">
        <v>369</v>
      </c>
      <c r="M18" s="1" t="s">
        <v>300</v>
      </c>
      <c r="N18" s="1" t="s">
        <v>300</v>
      </c>
      <c r="O18" s="1" t="s">
        <v>301</v>
      </c>
      <c r="P18" s="1" t="s">
        <v>302</v>
      </c>
      <c r="Q18" s="1" t="s">
        <v>370</v>
      </c>
      <c r="R18" s="1" t="s">
        <v>304</v>
      </c>
      <c r="S18" s="1" t="s">
        <v>305</v>
      </c>
      <c r="T18" s="1" t="s">
        <v>306</v>
      </c>
    </row>
    <row r="19" s="1" customFormat="1" spans="1:20">
      <c r="A19" s="3">
        <v>17370218572</v>
      </c>
      <c r="B19" s="1" t="s">
        <v>295</v>
      </c>
      <c r="C19" s="1" t="s">
        <v>371</v>
      </c>
      <c r="D19" s="1" t="s">
        <v>339</v>
      </c>
      <c r="E19" s="1" t="s">
        <v>102</v>
      </c>
      <c r="F19" s="1" t="s">
        <v>295</v>
      </c>
      <c r="G19" s="1" t="s">
        <v>296</v>
      </c>
      <c r="H19" s="1" t="s">
        <v>297</v>
      </c>
      <c r="I19" s="1" t="s">
        <v>340</v>
      </c>
      <c r="J19" s="1" t="s">
        <v>299</v>
      </c>
      <c r="K19" s="1" t="s">
        <v>340</v>
      </c>
      <c r="L19" s="1" t="s">
        <v>340</v>
      </c>
      <c r="M19" s="1" t="s">
        <v>300</v>
      </c>
      <c r="N19" s="1" t="s">
        <v>300</v>
      </c>
      <c r="O19" s="1" t="s">
        <v>301</v>
      </c>
      <c r="P19" s="1" t="s">
        <v>302</v>
      </c>
      <c r="Q19" s="1" t="s">
        <v>372</v>
      </c>
      <c r="R19" s="1" t="s">
        <v>304</v>
      </c>
      <c r="S19" s="1" t="s">
        <v>305</v>
      </c>
      <c r="T19" s="1" t="s">
        <v>306</v>
      </c>
    </row>
    <row r="20" s="1" customFormat="1" spans="1:20">
      <c r="A20" s="3">
        <v>17370281861</v>
      </c>
      <c r="B20" s="1" t="s">
        <v>295</v>
      </c>
      <c r="C20" s="1" t="s">
        <v>373</v>
      </c>
      <c r="D20" s="1" t="s">
        <v>374</v>
      </c>
      <c r="E20" s="1" t="s">
        <v>106</v>
      </c>
      <c r="F20" s="1" t="s">
        <v>295</v>
      </c>
      <c r="G20" s="1" t="s">
        <v>296</v>
      </c>
      <c r="H20" s="1" t="s">
        <v>297</v>
      </c>
      <c r="I20" s="1" t="s">
        <v>375</v>
      </c>
      <c r="J20" s="1" t="s">
        <v>299</v>
      </c>
      <c r="K20" s="1" t="s">
        <v>375</v>
      </c>
      <c r="L20" s="1" t="s">
        <v>375</v>
      </c>
      <c r="M20" s="1" t="s">
        <v>300</v>
      </c>
      <c r="N20" s="1" t="s">
        <v>300</v>
      </c>
      <c r="O20" s="1" t="s">
        <v>301</v>
      </c>
      <c r="P20" s="1" t="s">
        <v>302</v>
      </c>
      <c r="Q20" s="1" t="s">
        <v>376</v>
      </c>
      <c r="R20" s="1" t="s">
        <v>304</v>
      </c>
      <c r="S20" s="1" t="s">
        <v>305</v>
      </c>
      <c r="T20" s="1" t="s">
        <v>306</v>
      </c>
    </row>
    <row r="21" s="1" customFormat="1" spans="1:20">
      <c r="A21" s="3">
        <v>17370322237</v>
      </c>
      <c r="B21" s="1" t="s">
        <v>295</v>
      </c>
      <c r="C21" s="1" t="s">
        <v>377</v>
      </c>
      <c r="D21" s="1" t="s">
        <v>378</v>
      </c>
      <c r="E21" s="1" t="s">
        <v>110</v>
      </c>
      <c r="F21" s="1" t="s">
        <v>295</v>
      </c>
      <c r="G21" s="1" t="s">
        <v>296</v>
      </c>
      <c r="H21" s="1" t="s">
        <v>297</v>
      </c>
      <c r="I21" s="1" t="s">
        <v>379</v>
      </c>
      <c r="J21" s="1" t="s">
        <v>299</v>
      </c>
      <c r="K21" s="1" t="s">
        <v>379</v>
      </c>
      <c r="L21" s="1" t="s">
        <v>379</v>
      </c>
      <c r="M21" s="1" t="s">
        <v>300</v>
      </c>
      <c r="N21" s="1" t="s">
        <v>300</v>
      </c>
      <c r="O21" s="1" t="s">
        <v>301</v>
      </c>
      <c r="P21" s="1" t="s">
        <v>302</v>
      </c>
      <c r="Q21" s="1" t="s">
        <v>380</v>
      </c>
      <c r="R21" s="1" t="s">
        <v>304</v>
      </c>
      <c r="S21" s="1" t="s">
        <v>305</v>
      </c>
      <c r="T21" s="1" t="s">
        <v>306</v>
      </c>
    </row>
    <row r="22" s="1" customFormat="1" spans="1:20">
      <c r="A22" s="3">
        <v>17370430790</v>
      </c>
      <c r="B22" s="1" t="s">
        <v>295</v>
      </c>
      <c r="C22" s="1" t="s">
        <v>381</v>
      </c>
      <c r="D22" s="1" t="s">
        <v>382</v>
      </c>
      <c r="E22" s="1" t="s">
        <v>113</v>
      </c>
      <c r="F22" s="1" t="s">
        <v>295</v>
      </c>
      <c r="G22" s="1" t="s">
        <v>296</v>
      </c>
      <c r="H22" s="1" t="s">
        <v>297</v>
      </c>
      <c r="I22" s="1" t="s">
        <v>352</v>
      </c>
      <c r="J22" s="1" t="s">
        <v>299</v>
      </c>
      <c r="K22" s="1" t="s">
        <v>352</v>
      </c>
      <c r="L22" s="1" t="s">
        <v>352</v>
      </c>
      <c r="M22" s="1" t="s">
        <v>300</v>
      </c>
      <c r="N22" s="1" t="s">
        <v>300</v>
      </c>
      <c r="O22" s="1" t="s">
        <v>301</v>
      </c>
      <c r="P22" s="1" t="s">
        <v>302</v>
      </c>
      <c r="Q22" s="1" t="s">
        <v>383</v>
      </c>
      <c r="R22" s="1" t="s">
        <v>304</v>
      </c>
      <c r="S22" s="1" t="s">
        <v>305</v>
      </c>
      <c r="T22" s="1" t="s">
        <v>306</v>
      </c>
    </row>
    <row r="23" s="1" customFormat="1" spans="1:20">
      <c r="A23" s="3">
        <v>17370442346</v>
      </c>
      <c r="B23" s="1" t="s">
        <v>295</v>
      </c>
      <c r="C23" s="1" t="s">
        <v>384</v>
      </c>
      <c r="D23" s="1" t="s">
        <v>385</v>
      </c>
      <c r="E23" s="1" t="s">
        <v>117</v>
      </c>
      <c r="F23" s="1" t="s">
        <v>295</v>
      </c>
      <c r="G23" s="1" t="s">
        <v>296</v>
      </c>
      <c r="H23" s="1" t="s">
        <v>297</v>
      </c>
      <c r="I23" s="1" t="s">
        <v>386</v>
      </c>
      <c r="J23" s="1" t="s">
        <v>299</v>
      </c>
      <c r="K23" s="1" t="s">
        <v>386</v>
      </c>
      <c r="L23" s="1" t="s">
        <v>386</v>
      </c>
      <c r="M23" s="1" t="s">
        <v>300</v>
      </c>
      <c r="N23" s="1" t="s">
        <v>300</v>
      </c>
      <c r="O23" s="1" t="s">
        <v>301</v>
      </c>
      <c r="P23" s="1" t="s">
        <v>302</v>
      </c>
      <c r="Q23" s="1" t="s">
        <v>387</v>
      </c>
      <c r="R23" s="1" t="s">
        <v>304</v>
      </c>
      <c r="S23" s="1" t="s">
        <v>305</v>
      </c>
      <c r="T23" s="1" t="s">
        <v>306</v>
      </c>
    </row>
    <row r="24" s="1" customFormat="1" spans="1:20">
      <c r="A24" s="3">
        <v>17370494512</v>
      </c>
      <c r="B24" s="1" t="s">
        <v>295</v>
      </c>
      <c r="C24" s="1" t="s">
        <v>388</v>
      </c>
      <c r="D24" s="1" t="s">
        <v>389</v>
      </c>
      <c r="E24" s="1" t="s">
        <v>120</v>
      </c>
      <c r="F24" s="1" t="s">
        <v>295</v>
      </c>
      <c r="G24" s="1" t="s">
        <v>296</v>
      </c>
      <c r="H24" s="1" t="s">
        <v>297</v>
      </c>
      <c r="I24" s="1" t="s">
        <v>390</v>
      </c>
      <c r="J24" s="1" t="s">
        <v>299</v>
      </c>
      <c r="K24" s="1" t="s">
        <v>390</v>
      </c>
      <c r="L24" s="1" t="s">
        <v>390</v>
      </c>
      <c r="M24" s="1" t="s">
        <v>300</v>
      </c>
      <c r="N24" s="1" t="s">
        <v>300</v>
      </c>
      <c r="O24" s="1" t="s">
        <v>301</v>
      </c>
      <c r="P24" s="1" t="s">
        <v>302</v>
      </c>
      <c r="Q24" s="1" t="s">
        <v>391</v>
      </c>
      <c r="R24" s="1" t="s">
        <v>304</v>
      </c>
      <c r="S24" s="1" t="s">
        <v>305</v>
      </c>
      <c r="T24" s="1" t="s">
        <v>306</v>
      </c>
    </row>
    <row r="25" s="1" customFormat="1" spans="1:20">
      <c r="A25" s="3">
        <v>17370621202</v>
      </c>
      <c r="B25" s="1" t="s">
        <v>295</v>
      </c>
      <c r="C25" s="1" t="s">
        <v>392</v>
      </c>
      <c r="D25" s="1" t="s">
        <v>393</v>
      </c>
      <c r="E25" s="1" t="s">
        <v>124</v>
      </c>
      <c r="F25" s="1" t="s">
        <v>295</v>
      </c>
      <c r="G25" s="1" t="s">
        <v>296</v>
      </c>
      <c r="H25" s="1" t="s">
        <v>297</v>
      </c>
      <c r="I25" s="1" t="s">
        <v>394</v>
      </c>
      <c r="J25" s="1" t="s">
        <v>299</v>
      </c>
      <c r="K25" s="1" t="s">
        <v>394</v>
      </c>
      <c r="L25" s="1" t="s">
        <v>394</v>
      </c>
      <c r="M25" s="1" t="s">
        <v>300</v>
      </c>
      <c r="N25" s="1" t="s">
        <v>300</v>
      </c>
      <c r="O25" s="1" t="s">
        <v>301</v>
      </c>
      <c r="P25" s="1" t="s">
        <v>302</v>
      </c>
      <c r="Q25" s="1" t="s">
        <v>395</v>
      </c>
      <c r="R25" s="1" t="s">
        <v>304</v>
      </c>
      <c r="S25" s="1" t="s">
        <v>305</v>
      </c>
      <c r="T25" s="1" t="s">
        <v>306</v>
      </c>
    </row>
    <row r="26" s="1" customFormat="1" spans="1:20">
      <c r="A26" s="3">
        <v>17370673847</v>
      </c>
      <c r="B26" s="1" t="s">
        <v>295</v>
      </c>
      <c r="C26" s="1" t="s">
        <v>396</v>
      </c>
      <c r="D26" s="1" t="s">
        <v>397</v>
      </c>
      <c r="E26" s="1" t="s">
        <v>127</v>
      </c>
      <c r="F26" s="1" t="s">
        <v>295</v>
      </c>
      <c r="G26" s="1" t="s">
        <v>296</v>
      </c>
      <c r="H26" s="1" t="s">
        <v>297</v>
      </c>
      <c r="I26" s="1" t="s">
        <v>352</v>
      </c>
      <c r="J26" s="1" t="s">
        <v>299</v>
      </c>
      <c r="K26" s="1" t="s">
        <v>352</v>
      </c>
      <c r="L26" s="1" t="s">
        <v>352</v>
      </c>
      <c r="M26" s="1" t="s">
        <v>300</v>
      </c>
      <c r="N26" s="1" t="s">
        <v>300</v>
      </c>
      <c r="O26" s="1" t="s">
        <v>301</v>
      </c>
      <c r="P26" s="1" t="s">
        <v>302</v>
      </c>
      <c r="Q26" s="1" t="s">
        <v>398</v>
      </c>
      <c r="R26" s="1" t="s">
        <v>304</v>
      </c>
      <c r="S26" s="1" t="s">
        <v>305</v>
      </c>
      <c r="T26" s="1" t="s">
        <v>306</v>
      </c>
    </row>
    <row r="27" s="1" customFormat="1" spans="1:20">
      <c r="A27" s="3">
        <v>17370712699</v>
      </c>
      <c r="B27" s="1" t="s">
        <v>295</v>
      </c>
      <c r="C27" s="1" t="s">
        <v>399</v>
      </c>
      <c r="D27" s="1" t="s">
        <v>331</v>
      </c>
      <c r="E27" s="1" t="s">
        <v>130</v>
      </c>
      <c r="F27" s="1" t="s">
        <v>295</v>
      </c>
      <c r="G27" s="1" t="s">
        <v>296</v>
      </c>
      <c r="H27" s="1" t="s">
        <v>297</v>
      </c>
      <c r="I27" s="1" t="s">
        <v>332</v>
      </c>
      <c r="J27" s="1" t="s">
        <v>299</v>
      </c>
      <c r="K27" s="1" t="s">
        <v>332</v>
      </c>
      <c r="L27" s="1" t="s">
        <v>332</v>
      </c>
      <c r="M27" s="1" t="s">
        <v>300</v>
      </c>
      <c r="N27" s="1" t="s">
        <v>300</v>
      </c>
      <c r="O27" s="1" t="s">
        <v>301</v>
      </c>
      <c r="P27" s="1" t="s">
        <v>302</v>
      </c>
      <c r="Q27" s="1" t="s">
        <v>400</v>
      </c>
      <c r="R27" s="1" t="s">
        <v>304</v>
      </c>
      <c r="S27" s="1" t="s">
        <v>305</v>
      </c>
      <c r="T27" s="1" t="s">
        <v>306</v>
      </c>
    </row>
    <row r="28" s="1" customFormat="1" spans="1:20">
      <c r="A28" s="3">
        <v>17370732727</v>
      </c>
      <c r="B28" s="1" t="s">
        <v>295</v>
      </c>
      <c r="C28" s="1" t="s">
        <v>401</v>
      </c>
      <c r="D28" s="1" t="s">
        <v>402</v>
      </c>
      <c r="E28" s="1" t="s">
        <v>134</v>
      </c>
      <c r="F28" s="1" t="s">
        <v>295</v>
      </c>
      <c r="G28" s="1" t="s">
        <v>296</v>
      </c>
      <c r="H28" s="1" t="s">
        <v>297</v>
      </c>
      <c r="I28" s="1" t="s">
        <v>403</v>
      </c>
      <c r="J28" s="1" t="s">
        <v>299</v>
      </c>
      <c r="K28" s="1" t="s">
        <v>403</v>
      </c>
      <c r="L28" s="1" t="s">
        <v>403</v>
      </c>
      <c r="M28" s="1" t="s">
        <v>300</v>
      </c>
      <c r="N28" s="1" t="s">
        <v>300</v>
      </c>
      <c r="O28" s="1" t="s">
        <v>301</v>
      </c>
      <c r="P28" s="1" t="s">
        <v>302</v>
      </c>
      <c r="Q28" s="1" t="s">
        <v>404</v>
      </c>
      <c r="R28" s="1" t="s">
        <v>304</v>
      </c>
      <c r="S28" s="1" t="s">
        <v>305</v>
      </c>
      <c r="T28" s="1" t="s">
        <v>306</v>
      </c>
    </row>
    <row r="29" s="1" customFormat="1" spans="1:20">
      <c r="A29" s="3">
        <v>17370743633</v>
      </c>
      <c r="B29" s="1" t="s">
        <v>295</v>
      </c>
      <c r="C29" s="1" t="s">
        <v>405</v>
      </c>
      <c r="D29" s="1" t="s">
        <v>406</v>
      </c>
      <c r="E29" s="1" t="s">
        <v>138</v>
      </c>
      <c r="F29" s="1" t="s">
        <v>295</v>
      </c>
      <c r="G29" s="1" t="s">
        <v>296</v>
      </c>
      <c r="H29" s="1" t="s">
        <v>297</v>
      </c>
      <c r="I29" s="1" t="s">
        <v>407</v>
      </c>
      <c r="J29" s="1" t="s">
        <v>299</v>
      </c>
      <c r="K29" s="1" t="s">
        <v>407</v>
      </c>
      <c r="L29" s="1" t="s">
        <v>407</v>
      </c>
      <c r="M29" s="1" t="s">
        <v>300</v>
      </c>
      <c r="N29" s="1" t="s">
        <v>300</v>
      </c>
      <c r="O29" s="1" t="s">
        <v>301</v>
      </c>
      <c r="P29" s="1" t="s">
        <v>302</v>
      </c>
      <c r="Q29" s="1" t="s">
        <v>408</v>
      </c>
      <c r="R29" s="1" t="s">
        <v>304</v>
      </c>
      <c r="S29" s="1" t="s">
        <v>305</v>
      </c>
      <c r="T29" s="1" t="s">
        <v>306</v>
      </c>
    </row>
    <row r="30" s="1" customFormat="1" spans="1:20">
      <c r="A30" s="3">
        <v>17373775923</v>
      </c>
      <c r="B30" s="1" t="s">
        <v>295</v>
      </c>
      <c r="C30" s="1" t="s">
        <v>409</v>
      </c>
      <c r="D30" s="1" t="s">
        <v>335</v>
      </c>
      <c r="E30" s="1" t="s">
        <v>140</v>
      </c>
      <c r="F30" s="1" t="s">
        <v>295</v>
      </c>
      <c r="G30" s="1" t="s">
        <v>296</v>
      </c>
      <c r="H30" s="1" t="s">
        <v>297</v>
      </c>
      <c r="I30" s="1" t="s">
        <v>336</v>
      </c>
      <c r="J30" s="1" t="s">
        <v>299</v>
      </c>
      <c r="K30" s="1" t="s">
        <v>336</v>
      </c>
      <c r="L30" s="1" t="s">
        <v>336</v>
      </c>
      <c r="M30" s="1" t="s">
        <v>300</v>
      </c>
      <c r="N30" s="1" t="s">
        <v>300</v>
      </c>
      <c r="O30" s="1" t="s">
        <v>301</v>
      </c>
      <c r="P30" s="1" t="s">
        <v>302</v>
      </c>
      <c r="Q30" s="1" t="s">
        <v>410</v>
      </c>
      <c r="R30" s="1" t="s">
        <v>304</v>
      </c>
      <c r="S30" s="1" t="s">
        <v>305</v>
      </c>
      <c r="T30" s="1" t="s">
        <v>306</v>
      </c>
    </row>
    <row r="31" s="1" customFormat="1" spans="1:20">
      <c r="A31" s="3">
        <v>17374361171</v>
      </c>
      <c r="B31" s="1" t="s">
        <v>295</v>
      </c>
      <c r="C31" s="1" t="s">
        <v>411</v>
      </c>
      <c r="D31" s="1" t="s">
        <v>412</v>
      </c>
      <c r="E31" s="1" t="s">
        <v>143</v>
      </c>
      <c r="F31" s="1" t="s">
        <v>295</v>
      </c>
      <c r="G31" s="1" t="s">
        <v>296</v>
      </c>
      <c r="H31" s="1" t="s">
        <v>297</v>
      </c>
      <c r="I31" s="1" t="s">
        <v>413</v>
      </c>
      <c r="J31" s="1" t="s">
        <v>299</v>
      </c>
      <c r="K31" s="1" t="s">
        <v>413</v>
      </c>
      <c r="L31" s="1" t="s">
        <v>413</v>
      </c>
      <c r="M31" s="1" t="s">
        <v>300</v>
      </c>
      <c r="N31" s="1" t="s">
        <v>300</v>
      </c>
      <c r="O31" s="1" t="s">
        <v>301</v>
      </c>
      <c r="P31" s="1" t="s">
        <v>302</v>
      </c>
      <c r="Q31" s="1" t="s">
        <v>414</v>
      </c>
      <c r="R31" s="1" t="s">
        <v>304</v>
      </c>
      <c r="S31" s="1" t="s">
        <v>305</v>
      </c>
      <c r="T31" s="1" t="s">
        <v>306</v>
      </c>
    </row>
    <row r="32" s="1" customFormat="1" spans="1:20">
      <c r="A32" s="3">
        <v>17373812724</v>
      </c>
      <c r="B32" s="1" t="s">
        <v>295</v>
      </c>
      <c r="C32" s="1" t="s">
        <v>415</v>
      </c>
      <c r="D32" s="1" t="s">
        <v>416</v>
      </c>
      <c r="E32" s="1" t="s">
        <v>146</v>
      </c>
      <c r="F32" s="1" t="s">
        <v>295</v>
      </c>
      <c r="G32" s="1" t="s">
        <v>296</v>
      </c>
      <c r="H32" s="1" t="s">
        <v>297</v>
      </c>
      <c r="I32" s="1" t="s">
        <v>417</v>
      </c>
      <c r="J32" s="1" t="s">
        <v>299</v>
      </c>
      <c r="K32" s="1" t="s">
        <v>417</v>
      </c>
      <c r="L32" s="1" t="s">
        <v>417</v>
      </c>
      <c r="M32" s="1" t="s">
        <v>300</v>
      </c>
      <c r="N32" s="1" t="s">
        <v>300</v>
      </c>
      <c r="O32" s="1" t="s">
        <v>301</v>
      </c>
      <c r="P32" s="1" t="s">
        <v>302</v>
      </c>
      <c r="Q32" s="1" t="s">
        <v>418</v>
      </c>
      <c r="R32" s="1" t="s">
        <v>304</v>
      </c>
      <c r="S32" s="1" t="s">
        <v>305</v>
      </c>
      <c r="T32" s="1" t="s">
        <v>306</v>
      </c>
    </row>
    <row r="33" s="1" customFormat="1" spans="1:20">
      <c r="A33" s="3">
        <v>17374593074</v>
      </c>
      <c r="B33" s="1" t="s">
        <v>295</v>
      </c>
      <c r="C33" s="1" t="s">
        <v>419</v>
      </c>
      <c r="D33" s="1" t="s">
        <v>335</v>
      </c>
      <c r="E33" s="1" t="s">
        <v>62</v>
      </c>
      <c r="F33" s="1" t="s">
        <v>295</v>
      </c>
      <c r="G33" s="1" t="s">
        <v>296</v>
      </c>
      <c r="H33" s="1" t="s">
        <v>297</v>
      </c>
      <c r="I33" s="1" t="s">
        <v>336</v>
      </c>
      <c r="J33" s="1" t="s">
        <v>299</v>
      </c>
      <c r="K33" s="1" t="s">
        <v>336</v>
      </c>
      <c r="L33" s="1" t="s">
        <v>336</v>
      </c>
      <c r="M33" s="1" t="s">
        <v>300</v>
      </c>
      <c r="N33" s="1" t="s">
        <v>300</v>
      </c>
      <c r="O33" s="1" t="s">
        <v>301</v>
      </c>
      <c r="P33" s="1" t="s">
        <v>302</v>
      </c>
      <c r="Q33" s="1" t="s">
        <v>420</v>
      </c>
      <c r="R33" s="1" t="s">
        <v>304</v>
      </c>
      <c r="S33" s="1" t="s">
        <v>305</v>
      </c>
      <c r="T33" s="1" t="s">
        <v>306</v>
      </c>
    </row>
    <row r="34" s="1" customFormat="1" spans="1:20">
      <c r="A34" s="3">
        <v>17374638148</v>
      </c>
      <c r="B34" s="1" t="s">
        <v>295</v>
      </c>
      <c r="C34" s="1" t="s">
        <v>421</v>
      </c>
      <c r="D34" s="1" t="s">
        <v>422</v>
      </c>
      <c r="E34" s="1" t="s">
        <v>151</v>
      </c>
      <c r="F34" s="1" t="s">
        <v>295</v>
      </c>
      <c r="G34" s="1" t="s">
        <v>296</v>
      </c>
      <c r="H34" s="1" t="s">
        <v>297</v>
      </c>
      <c r="I34" s="1" t="s">
        <v>379</v>
      </c>
      <c r="J34" s="1" t="s">
        <v>299</v>
      </c>
      <c r="K34" s="1" t="s">
        <v>379</v>
      </c>
      <c r="L34" s="1" t="s">
        <v>379</v>
      </c>
      <c r="M34" s="1" t="s">
        <v>300</v>
      </c>
      <c r="N34" s="1" t="s">
        <v>300</v>
      </c>
      <c r="O34" s="1" t="s">
        <v>301</v>
      </c>
      <c r="P34" s="1" t="s">
        <v>302</v>
      </c>
      <c r="Q34" s="1" t="s">
        <v>423</v>
      </c>
      <c r="R34" s="1" t="s">
        <v>304</v>
      </c>
      <c r="S34" s="1" t="s">
        <v>305</v>
      </c>
      <c r="T34" s="1" t="s">
        <v>306</v>
      </c>
    </row>
    <row r="35" s="1" customFormat="1" spans="1:20">
      <c r="A35" s="3">
        <v>17375557200</v>
      </c>
      <c r="B35" s="1" t="s">
        <v>295</v>
      </c>
      <c r="C35" s="1" t="s">
        <v>424</v>
      </c>
      <c r="D35" s="1" t="s">
        <v>425</v>
      </c>
      <c r="E35" s="1" t="s">
        <v>155</v>
      </c>
      <c r="F35" s="1" t="s">
        <v>295</v>
      </c>
      <c r="G35" s="1" t="s">
        <v>296</v>
      </c>
      <c r="H35" s="1" t="s">
        <v>297</v>
      </c>
      <c r="I35" s="1" t="s">
        <v>426</v>
      </c>
      <c r="J35" s="1" t="s">
        <v>299</v>
      </c>
      <c r="K35" s="1" t="s">
        <v>426</v>
      </c>
      <c r="L35" s="1" t="s">
        <v>426</v>
      </c>
      <c r="M35" s="1" t="s">
        <v>300</v>
      </c>
      <c r="N35" s="1" t="s">
        <v>300</v>
      </c>
      <c r="O35" s="1" t="s">
        <v>301</v>
      </c>
      <c r="P35" s="1" t="s">
        <v>302</v>
      </c>
      <c r="Q35" s="1" t="s">
        <v>427</v>
      </c>
      <c r="R35" s="1" t="s">
        <v>304</v>
      </c>
      <c r="S35" s="1" t="s">
        <v>305</v>
      </c>
      <c r="T35" s="1" t="s">
        <v>306</v>
      </c>
    </row>
    <row r="36" s="1" customFormat="1" spans="1:20">
      <c r="A36" s="3">
        <v>17375723212</v>
      </c>
      <c r="B36" s="1" t="s">
        <v>295</v>
      </c>
      <c r="C36" s="1" t="s">
        <v>428</v>
      </c>
      <c r="D36" s="1" t="s">
        <v>382</v>
      </c>
      <c r="E36" s="1" t="s">
        <v>158</v>
      </c>
      <c r="F36" s="1" t="s">
        <v>295</v>
      </c>
      <c r="G36" s="1" t="s">
        <v>296</v>
      </c>
      <c r="H36" s="1" t="s">
        <v>297</v>
      </c>
      <c r="I36" s="1" t="s">
        <v>379</v>
      </c>
      <c r="J36" s="1" t="s">
        <v>299</v>
      </c>
      <c r="K36" s="1" t="s">
        <v>379</v>
      </c>
      <c r="L36" s="1" t="s">
        <v>379</v>
      </c>
      <c r="M36" s="1" t="s">
        <v>300</v>
      </c>
      <c r="N36" s="1" t="s">
        <v>300</v>
      </c>
      <c r="O36" s="1" t="s">
        <v>301</v>
      </c>
      <c r="P36" s="1" t="s">
        <v>302</v>
      </c>
      <c r="Q36" s="1" t="s">
        <v>429</v>
      </c>
      <c r="R36" s="1" t="s">
        <v>304</v>
      </c>
      <c r="S36" s="1" t="s">
        <v>305</v>
      </c>
      <c r="T36" s="1" t="s">
        <v>306</v>
      </c>
    </row>
    <row r="37" s="1" customFormat="1" spans="1:20">
      <c r="A37" s="3">
        <v>17376223961</v>
      </c>
      <c r="B37" s="1" t="s">
        <v>295</v>
      </c>
      <c r="C37" s="1" t="s">
        <v>430</v>
      </c>
      <c r="D37" s="1" t="s">
        <v>431</v>
      </c>
      <c r="E37" s="1" t="s">
        <v>162</v>
      </c>
      <c r="F37" s="1" t="s">
        <v>295</v>
      </c>
      <c r="G37" s="1" t="s">
        <v>296</v>
      </c>
      <c r="H37" s="1" t="s">
        <v>297</v>
      </c>
      <c r="I37" s="1" t="s">
        <v>432</v>
      </c>
      <c r="J37" s="1" t="s">
        <v>299</v>
      </c>
      <c r="K37" s="1" t="s">
        <v>432</v>
      </c>
      <c r="L37" s="1" t="s">
        <v>432</v>
      </c>
      <c r="M37" s="1" t="s">
        <v>300</v>
      </c>
      <c r="N37" s="1" t="s">
        <v>300</v>
      </c>
      <c r="O37" s="1" t="s">
        <v>301</v>
      </c>
      <c r="P37" s="1" t="s">
        <v>302</v>
      </c>
      <c r="Q37" s="1" t="s">
        <v>433</v>
      </c>
      <c r="R37" s="1" t="s">
        <v>304</v>
      </c>
      <c r="S37" s="1" t="s">
        <v>305</v>
      </c>
      <c r="T37" s="1" t="s">
        <v>306</v>
      </c>
    </row>
    <row r="38" s="1" customFormat="1" spans="1:20">
      <c r="A38" s="3">
        <v>17377004985</v>
      </c>
      <c r="B38" s="1" t="s">
        <v>296</v>
      </c>
      <c r="C38" s="1" t="s">
        <v>434</v>
      </c>
      <c r="D38" s="1" t="s">
        <v>412</v>
      </c>
      <c r="E38" s="1" t="s">
        <v>169</v>
      </c>
      <c r="F38" s="1" t="s">
        <v>296</v>
      </c>
      <c r="G38" s="1" t="s">
        <v>310</v>
      </c>
      <c r="H38" s="1" t="s">
        <v>297</v>
      </c>
      <c r="I38" s="1" t="s">
        <v>413</v>
      </c>
      <c r="J38" s="1" t="s">
        <v>299</v>
      </c>
      <c r="K38" s="1" t="s">
        <v>413</v>
      </c>
      <c r="L38" s="1" t="s">
        <v>413</v>
      </c>
      <c r="M38" s="1" t="s">
        <v>300</v>
      </c>
      <c r="N38" s="1" t="s">
        <v>300</v>
      </c>
      <c r="O38" s="1" t="s">
        <v>301</v>
      </c>
      <c r="P38" s="1" t="s">
        <v>302</v>
      </c>
      <c r="Q38" s="1" t="s">
        <v>435</v>
      </c>
      <c r="R38" s="1" t="s">
        <v>304</v>
      </c>
      <c r="S38" s="1" t="s">
        <v>305</v>
      </c>
      <c r="T38" s="1" t="s">
        <v>306</v>
      </c>
    </row>
    <row r="39" s="1" customFormat="1" spans="1:20">
      <c r="A39" s="3">
        <v>17377375982</v>
      </c>
      <c r="B39" s="1" t="s">
        <v>296</v>
      </c>
      <c r="C39" s="1" t="s">
        <v>436</v>
      </c>
      <c r="D39" s="1" t="s">
        <v>402</v>
      </c>
      <c r="E39" s="1" t="s">
        <v>134</v>
      </c>
      <c r="F39" s="1" t="s">
        <v>296</v>
      </c>
      <c r="G39" s="1" t="s">
        <v>310</v>
      </c>
      <c r="H39" s="1" t="s">
        <v>297</v>
      </c>
      <c r="I39" s="1" t="s">
        <v>403</v>
      </c>
      <c r="J39" s="1" t="s">
        <v>299</v>
      </c>
      <c r="K39" s="1" t="s">
        <v>403</v>
      </c>
      <c r="L39" s="1" t="s">
        <v>403</v>
      </c>
      <c r="M39" s="1" t="s">
        <v>300</v>
      </c>
      <c r="N39" s="1" t="s">
        <v>300</v>
      </c>
      <c r="O39" s="1" t="s">
        <v>301</v>
      </c>
      <c r="P39" s="1" t="s">
        <v>302</v>
      </c>
      <c r="Q39" s="1" t="s">
        <v>437</v>
      </c>
      <c r="R39" s="1" t="s">
        <v>304</v>
      </c>
      <c r="S39" s="1" t="s">
        <v>305</v>
      </c>
      <c r="T39" s="1" t="s">
        <v>306</v>
      </c>
    </row>
    <row r="40" s="1" customFormat="1" spans="1:20">
      <c r="A40" s="3">
        <v>17377738516</v>
      </c>
      <c r="B40" s="1" t="s">
        <v>296</v>
      </c>
      <c r="C40" s="1" t="s">
        <v>438</v>
      </c>
      <c r="D40" s="1" t="s">
        <v>439</v>
      </c>
      <c r="E40" s="1" t="s">
        <v>174</v>
      </c>
      <c r="F40" s="1" t="s">
        <v>296</v>
      </c>
      <c r="G40" s="1" t="s">
        <v>310</v>
      </c>
      <c r="H40" s="1" t="s">
        <v>297</v>
      </c>
      <c r="I40" s="1" t="s">
        <v>440</v>
      </c>
      <c r="J40" s="1" t="s">
        <v>299</v>
      </c>
      <c r="K40" s="1" t="s">
        <v>440</v>
      </c>
      <c r="L40" s="1" t="s">
        <v>440</v>
      </c>
      <c r="M40" s="1" t="s">
        <v>300</v>
      </c>
      <c r="N40" s="1" t="s">
        <v>300</v>
      </c>
      <c r="O40" s="1" t="s">
        <v>301</v>
      </c>
      <c r="P40" s="1" t="s">
        <v>302</v>
      </c>
      <c r="Q40" s="1" t="s">
        <v>441</v>
      </c>
      <c r="R40" s="1" t="s">
        <v>304</v>
      </c>
      <c r="S40" s="1" t="s">
        <v>305</v>
      </c>
      <c r="T40" s="1" t="s">
        <v>306</v>
      </c>
    </row>
    <row r="41" s="1" customFormat="1" spans="1:20">
      <c r="A41" s="3">
        <v>17377746932</v>
      </c>
      <c r="B41" s="1" t="s">
        <v>296</v>
      </c>
      <c r="C41" s="1" t="s">
        <v>442</v>
      </c>
      <c r="D41" s="1" t="s">
        <v>339</v>
      </c>
      <c r="E41" s="1" t="s">
        <v>102</v>
      </c>
      <c r="F41" s="1" t="s">
        <v>296</v>
      </c>
      <c r="G41" s="1" t="s">
        <v>310</v>
      </c>
      <c r="H41" s="1" t="s">
        <v>297</v>
      </c>
      <c r="I41" s="1" t="s">
        <v>340</v>
      </c>
      <c r="J41" s="1" t="s">
        <v>299</v>
      </c>
      <c r="K41" s="1" t="s">
        <v>340</v>
      </c>
      <c r="L41" s="1" t="s">
        <v>340</v>
      </c>
      <c r="M41" s="1" t="s">
        <v>300</v>
      </c>
      <c r="N41" s="1" t="s">
        <v>300</v>
      </c>
      <c r="O41" s="1" t="s">
        <v>301</v>
      </c>
      <c r="P41" s="1" t="s">
        <v>302</v>
      </c>
      <c r="Q41" s="1" t="s">
        <v>443</v>
      </c>
      <c r="R41" s="1" t="s">
        <v>304</v>
      </c>
      <c r="S41" s="1" t="s">
        <v>305</v>
      </c>
      <c r="T41" s="1" t="s">
        <v>306</v>
      </c>
    </row>
    <row r="42" s="1" customFormat="1" spans="1:20">
      <c r="A42" s="3">
        <v>17377749474</v>
      </c>
      <c r="B42" s="1" t="s">
        <v>296</v>
      </c>
      <c r="C42" s="1" t="s">
        <v>444</v>
      </c>
      <c r="D42" s="1" t="s">
        <v>335</v>
      </c>
      <c r="E42" s="1" t="s">
        <v>140</v>
      </c>
      <c r="F42" s="1" t="s">
        <v>296</v>
      </c>
      <c r="G42" s="1" t="s">
        <v>310</v>
      </c>
      <c r="H42" s="1" t="s">
        <v>297</v>
      </c>
      <c r="I42" s="1" t="s">
        <v>336</v>
      </c>
      <c r="J42" s="1" t="s">
        <v>299</v>
      </c>
      <c r="K42" s="1" t="s">
        <v>336</v>
      </c>
      <c r="L42" s="1" t="s">
        <v>336</v>
      </c>
      <c r="M42" s="1" t="s">
        <v>300</v>
      </c>
      <c r="N42" s="1" t="s">
        <v>300</v>
      </c>
      <c r="O42" s="1" t="s">
        <v>301</v>
      </c>
      <c r="P42" s="1" t="s">
        <v>302</v>
      </c>
      <c r="Q42" s="1" t="s">
        <v>445</v>
      </c>
      <c r="R42" s="1" t="s">
        <v>304</v>
      </c>
      <c r="S42" s="1" t="s">
        <v>305</v>
      </c>
      <c r="T42" s="1" t="s">
        <v>306</v>
      </c>
    </row>
    <row r="43" s="1" customFormat="1" spans="1:20">
      <c r="A43" s="3">
        <v>17382306327</v>
      </c>
      <c r="B43" s="1" t="s">
        <v>296</v>
      </c>
      <c r="C43" s="1" t="s">
        <v>446</v>
      </c>
      <c r="D43" s="1" t="s">
        <v>447</v>
      </c>
      <c r="E43" s="1" t="s">
        <v>181</v>
      </c>
      <c r="F43" s="1" t="s">
        <v>296</v>
      </c>
      <c r="G43" s="1" t="s">
        <v>310</v>
      </c>
      <c r="H43" s="1" t="s">
        <v>297</v>
      </c>
      <c r="I43" s="1" t="s">
        <v>448</v>
      </c>
      <c r="J43" s="1" t="s">
        <v>299</v>
      </c>
      <c r="K43" s="1" t="s">
        <v>448</v>
      </c>
      <c r="L43" s="1" t="s">
        <v>448</v>
      </c>
      <c r="M43" s="1" t="s">
        <v>300</v>
      </c>
      <c r="N43" s="1" t="s">
        <v>300</v>
      </c>
      <c r="O43" s="1" t="s">
        <v>301</v>
      </c>
      <c r="P43" s="1" t="s">
        <v>302</v>
      </c>
      <c r="Q43" s="1" t="s">
        <v>449</v>
      </c>
      <c r="R43" s="1" t="s">
        <v>304</v>
      </c>
      <c r="S43" s="1" t="s">
        <v>305</v>
      </c>
      <c r="T43" s="1" t="s">
        <v>306</v>
      </c>
    </row>
    <row r="44" s="1" customFormat="1" spans="1:20">
      <c r="A44" s="3">
        <v>17377404610</v>
      </c>
      <c r="B44" s="1" t="s">
        <v>296</v>
      </c>
      <c r="C44" s="1" t="s">
        <v>450</v>
      </c>
      <c r="D44" s="1" t="s">
        <v>451</v>
      </c>
      <c r="E44" s="1" t="s">
        <v>184</v>
      </c>
      <c r="F44" s="1" t="s">
        <v>296</v>
      </c>
      <c r="G44" s="1" t="s">
        <v>310</v>
      </c>
      <c r="H44" s="1" t="s">
        <v>297</v>
      </c>
      <c r="I44" s="1" t="s">
        <v>452</v>
      </c>
      <c r="J44" s="1" t="s">
        <v>299</v>
      </c>
      <c r="K44" s="1" t="s">
        <v>452</v>
      </c>
      <c r="L44" s="1" t="s">
        <v>452</v>
      </c>
      <c r="M44" s="1" t="s">
        <v>300</v>
      </c>
      <c r="N44" s="1" t="s">
        <v>300</v>
      </c>
      <c r="O44" s="1" t="s">
        <v>301</v>
      </c>
      <c r="P44" s="1" t="s">
        <v>302</v>
      </c>
      <c r="Q44" s="1" t="s">
        <v>453</v>
      </c>
      <c r="R44" s="1" t="s">
        <v>304</v>
      </c>
      <c r="S44" s="1" t="s">
        <v>305</v>
      </c>
      <c r="T44" s="1" t="s">
        <v>306</v>
      </c>
    </row>
    <row r="45" s="1" customFormat="1" spans="1:20">
      <c r="A45" s="3">
        <v>17382486798</v>
      </c>
      <c r="B45" s="1" t="s">
        <v>296</v>
      </c>
      <c r="C45" s="1" t="s">
        <v>454</v>
      </c>
      <c r="D45" s="1" t="s">
        <v>389</v>
      </c>
      <c r="E45" s="1" t="s">
        <v>120</v>
      </c>
      <c r="F45" s="1" t="s">
        <v>296</v>
      </c>
      <c r="G45" s="1" t="s">
        <v>310</v>
      </c>
      <c r="H45" s="1" t="s">
        <v>297</v>
      </c>
      <c r="I45" s="1" t="s">
        <v>390</v>
      </c>
      <c r="J45" s="1" t="s">
        <v>299</v>
      </c>
      <c r="K45" s="1" t="s">
        <v>390</v>
      </c>
      <c r="L45" s="1" t="s">
        <v>390</v>
      </c>
      <c r="M45" s="1" t="s">
        <v>300</v>
      </c>
      <c r="N45" s="1" t="s">
        <v>300</v>
      </c>
      <c r="O45" s="1" t="s">
        <v>301</v>
      </c>
      <c r="P45" s="1" t="s">
        <v>302</v>
      </c>
      <c r="Q45" s="1" t="s">
        <v>455</v>
      </c>
      <c r="R45" s="1" t="s">
        <v>304</v>
      </c>
      <c r="S45" s="1" t="s">
        <v>305</v>
      </c>
      <c r="T45" s="1" t="s">
        <v>306</v>
      </c>
    </row>
    <row r="46" s="1" customFormat="1" spans="1:20">
      <c r="A46" s="3">
        <v>17382730583</v>
      </c>
      <c r="B46" s="1" t="s">
        <v>296</v>
      </c>
      <c r="C46" s="1" t="s">
        <v>456</v>
      </c>
      <c r="D46" s="1" t="s">
        <v>378</v>
      </c>
      <c r="E46" s="1" t="s">
        <v>189</v>
      </c>
      <c r="F46" s="1" t="s">
        <v>296</v>
      </c>
      <c r="G46" s="1" t="s">
        <v>310</v>
      </c>
      <c r="H46" s="1" t="s">
        <v>297</v>
      </c>
      <c r="I46" s="1" t="s">
        <v>352</v>
      </c>
      <c r="J46" s="1" t="s">
        <v>299</v>
      </c>
      <c r="K46" s="1" t="s">
        <v>352</v>
      </c>
      <c r="L46" s="1" t="s">
        <v>352</v>
      </c>
      <c r="M46" s="1" t="s">
        <v>300</v>
      </c>
      <c r="N46" s="1" t="s">
        <v>300</v>
      </c>
      <c r="O46" s="1" t="s">
        <v>301</v>
      </c>
      <c r="P46" s="1" t="s">
        <v>302</v>
      </c>
      <c r="Q46" s="1" t="s">
        <v>457</v>
      </c>
      <c r="R46" s="1" t="s">
        <v>304</v>
      </c>
      <c r="S46" s="1" t="s">
        <v>305</v>
      </c>
      <c r="T46" s="1" t="s">
        <v>306</v>
      </c>
    </row>
    <row r="47" s="1" customFormat="1" spans="1:20">
      <c r="A47" s="3">
        <v>17383065386</v>
      </c>
      <c r="B47" s="1" t="s">
        <v>296</v>
      </c>
      <c r="C47" s="1" t="s">
        <v>458</v>
      </c>
      <c r="D47" s="1" t="s">
        <v>447</v>
      </c>
      <c r="E47" s="1" t="s">
        <v>192</v>
      </c>
      <c r="F47" s="1" t="s">
        <v>296</v>
      </c>
      <c r="G47" s="1" t="s">
        <v>310</v>
      </c>
      <c r="H47" s="1" t="s">
        <v>297</v>
      </c>
      <c r="I47" s="1" t="s">
        <v>448</v>
      </c>
      <c r="J47" s="1" t="s">
        <v>299</v>
      </c>
      <c r="K47" s="1" t="s">
        <v>448</v>
      </c>
      <c r="L47" s="1" t="s">
        <v>448</v>
      </c>
      <c r="M47" s="1" t="s">
        <v>300</v>
      </c>
      <c r="N47" s="1" t="s">
        <v>300</v>
      </c>
      <c r="O47" s="1" t="s">
        <v>301</v>
      </c>
      <c r="P47" s="1" t="s">
        <v>302</v>
      </c>
      <c r="Q47" s="1" t="s">
        <v>459</v>
      </c>
      <c r="R47" s="1" t="s">
        <v>304</v>
      </c>
      <c r="S47" s="1" t="s">
        <v>305</v>
      </c>
      <c r="T47" s="1" t="s">
        <v>306</v>
      </c>
    </row>
    <row r="48" s="1" customFormat="1" spans="1:20">
      <c r="A48" s="3">
        <v>17383475932</v>
      </c>
      <c r="B48" s="1" t="s">
        <v>296</v>
      </c>
      <c r="C48" s="1" t="s">
        <v>460</v>
      </c>
      <c r="D48" s="1" t="s">
        <v>378</v>
      </c>
      <c r="E48" s="1" t="s">
        <v>200</v>
      </c>
      <c r="F48" s="1" t="s">
        <v>296</v>
      </c>
      <c r="G48" s="1" t="s">
        <v>310</v>
      </c>
      <c r="H48" s="1" t="s">
        <v>297</v>
      </c>
      <c r="I48" s="1" t="s">
        <v>461</v>
      </c>
      <c r="J48" s="1" t="s">
        <v>299</v>
      </c>
      <c r="K48" s="1" t="s">
        <v>461</v>
      </c>
      <c r="L48" s="1" t="s">
        <v>461</v>
      </c>
      <c r="M48" s="1" t="s">
        <v>300</v>
      </c>
      <c r="N48" s="1" t="s">
        <v>300</v>
      </c>
      <c r="O48" s="1" t="s">
        <v>301</v>
      </c>
      <c r="P48" s="1" t="s">
        <v>302</v>
      </c>
      <c r="Q48" s="1" t="s">
        <v>462</v>
      </c>
      <c r="R48" s="1" t="s">
        <v>304</v>
      </c>
      <c r="S48" s="1" t="s">
        <v>305</v>
      </c>
      <c r="T48" s="1" t="s">
        <v>306</v>
      </c>
    </row>
    <row r="49" s="1" customFormat="1" spans="1:20">
      <c r="A49" s="3">
        <v>17383500994</v>
      </c>
      <c r="B49" s="1" t="s">
        <v>296</v>
      </c>
      <c r="C49" s="1" t="s">
        <v>463</v>
      </c>
      <c r="D49" s="1" t="s">
        <v>464</v>
      </c>
      <c r="E49" s="1" t="s">
        <v>204</v>
      </c>
      <c r="F49" s="1" t="s">
        <v>296</v>
      </c>
      <c r="G49" s="1" t="s">
        <v>310</v>
      </c>
      <c r="H49" s="1" t="s">
        <v>297</v>
      </c>
      <c r="I49" s="1" t="s">
        <v>465</v>
      </c>
      <c r="J49" s="1" t="s">
        <v>299</v>
      </c>
      <c r="K49" s="1" t="s">
        <v>465</v>
      </c>
      <c r="L49" s="1" t="s">
        <v>465</v>
      </c>
      <c r="M49" s="1" t="s">
        <v>300</v>
      </c>
      <c r="N49" s="1" t="s">
        <v>300</v>
      </c>
      <c r="O49" s="1" t="s">
        <v>301</v>
      </c>
      <c r="P49" s="1" t="s">
        <v>302</v>
      </c>
      <c r="Q49" s="1" t="s">
        <v>466</v>
      </c>
      <c r="R49" s="1" t="s">
        <v>304</v>
      </c>
      <c r="S49" s="1" t="s">
        <v>305</v>
      </c>
      <c r="T49" s="1" t="s">
        <v>306</v>
      </c>
    </row>
    <row r="50" s="1" customFormat="1" spans="1:20">
      <c r="A50" s="3">
        <v>17384026784</v>
      </c>
      <c r="B50" s="1" t="s">
        <v>296</v>
      </c>
      <c r="C50" s="1" t="s">
        <v>467</v>
      </c>
      <c r="D50" s="1" t="s">
        <v>378</v>
      </c>
      <c r="E50" s="1" t="s">
        <v>207</v>
      </c>
      <c r="F50" s="1" t="s">
        <v>296</v>
      </c>
      <c r="G50" s="1" t="s">
        <v>310</v>
      </c>
      <c r="H50" s="1" t="s">
        <v>297</v>
      </c>
      <c r="I50" s="1" t="s">
        <v>468</v>
      </c>
      <c r="J50" s="1" t="s">
        <v>299</v>
      </c>
      <c r="K50" s="1" t="s">
        <v>468</v>
      </c>
      <c r="L50" s="1" t="s">
        <v>468</v>
      </c>
      <c r="M50" s="1" t="s">
        <v>300</v>
      </c>
      <c r="N50" s="1" t="s">
        <v>300</v>
      </c>
      <c r="O50" s="1" t="s">
        <v>301</v>
      </c>
      <c r="P50" s="1" t="s">
        <v>302</v>
      </c>
      <c r="Q50" s="1" t="s">
        <v>469</v>
      </c>
      <c r="R50" s="1" t="s">
        <v>304</v>
      </c>
      <c r="S50" s="1" t="s">
        <v>305</v>
      </c>
      <c r="T50" s="1" t="s">
        <v>306</v>
      </c>
    </row>
    <row r="51" s="1" customFormat="1" spans="1:20">
      <c r="A51" s="3">
        <v>17384089079</v>
      </c>
      <c r="B51" s="1" t="s">
        <v>296</v>
      </c>
      <c r="C51" s="1" t="s">
        <v>470</v>
      </c>
      <c r="D51" s="1" t="s">
        <v>471</v>
      </c>
      <c r="E51" s="1" t="s">
        <v>211</v>
      </c>
      <c r="F51" s="1" t="s">
        <v>296</v>
      </c>
      <c r="G51" s="1" t="s">
        <v>310</v>
      </c>
      <c r="H51" s="1" t="s">
        <v>297</v>
      </c>
      <c r="I51" s="1" t="s">
        <v>472</v>
      </c>
      <c r="J51" s="1" t="s">
        <v>299</v>
      </c>
      <c r="K51" s="1" t="s">
        <v>472</v>
      </c>
      <c r="L51" s="1" t="s">
        <v>472</v>
      </c>
      <c r="M51" s="1" t="s">
        <v>300</v>
      </c>
      <c r="N51" s="1" t="s">
        <v>300</v>
      </c>
      <c r="O51" s="1" t="s">
        <v>301</v>
      </c>
      <c r="P51" s="1" t="s">
        <v>302</v>
      </c>
      <c r="Q51" s="1" t="s">
        <v>473</v>
      </c>
      <c r="R51" s="1" t="s">
        <v>304</v>
      </c>
      <c r="S51" s="1" t="s">
        <v>305</v>
      </c>
      <c r="T51" s="1" t="s">
        <v>306</v>
      </c>
    </row>
    <row r="52" s="1" customFormat="1" spans="1:20">
      <c r="A52" s="3">
        <v>17384105930</v>
      </c>
      <c r="B52" s="1" t="s">
        <v>296</v>
      </c>
      <c r="C52" s="1" t="s">
        <v>474</v>
      </c>
      <c r="D52" s="1" t="s">
        <v>475</v>
      </c>
      <c r="E52" s="1" t="s">
        <v>216</v>
      </c>
      <c r="F52" s="1" t="s">
        <v>296</v>
      </c>
      <c r="G52" s="1" t="s">
        <v>310</v>
      </c>
      <c r="H52" s="1" t="s">
        <v>297</v>
      </c>
      <c r="I52" s="1" t="s">
        <v>476</v>
      </c>
      <c r="J52" s="1" t="s">
        <v>299</v>
      </c>
      <c r="K52" s="1" t="s">
        <v>476</v>
      </c>
      <c r="L52" s="1" t="s">
        <v>476</v>
      </c>
      <c r="M52" s="1" t="s">
        <v>300</v>
      </c>
      <c r="N52" s="1" t="s">
        <v>300</v>
      </c>
      <c r="O52" s="1" t="s">
        <v>301</v>
      </c>
      <c r="P52" s="1" t="s">
        <v>302</v>
      </c>
      <c r="Q52" s="1" t="s">
        <v>477</v>
      </c>
      <c r="R52" s="1" t="s">
        <v>304</v>
      </c>
      <c r="S52" s="1" t="s">
        <v>305</v>
      </c>
      <c r="T52" s="1" t="s">
        <v>306</v>
      </c>
    </row>
    <row r="53" s="1" customFormat="1" spans="1:20">
      <c r="A53" s="3">
        <v>17384148695</v>
      </c>
      <c r="B53" s="1" t="s">
        <v>296</v>
      </c>
      <c r="C53" s="1" t="s">
        <v>478</v>
      </c>
      <c r="D53" s="1" t="s">
        <v>479</v>
      </c>
      <c r="E53" s="1" t="s">
        <v>220</v>
      </c>
      <c r="F53" s="1" t="s">
        <v>296</v>
      </c>
      <c r="G53" s="1" t="s">
        <v>310</v>
      </c>
      <c r="H53" s="1" t="s">
        <v>297</v>
      </c>
      <c r="I53" s="1" t="s">
        <v>480</v>
      </c>
      <c r="J53" s="1" t="s">
        <v>299</v>
      </c>
      <c r="K53" s="1" t="s">
        <v>480</v>
      </c>
      <c r="L53" s="1" t="s">
        <v>480</v>
      </c>
      <c r="M53" s="1" t="s">
        <v>300</v>
      </c>
      <c r="N53" s="1" t="s">
        <v>300</v>
      </c>
      <c r="O53" s="1" t="s">
        <v>301</v>
      </c>
      <c r="P53" s="1" t="s">
        <v>302</v>
      </c>
      <c r="Q53" s="1" t="s">
        <v>481</v>
      </c>
      <c r="R53" s="1" t="s">
        <v>304</v>
      </c>
      <c r="S53" s="1" t="s">
        <v>305</v>
      </c>
      <c r="T53" s="1" t="s">
        <v>306</v>
      </c>
    </row>
    <row r="54" s="1" customFormat="1" spans="1:20">
      <c r="A54" s="3">
        <v>17384303936</v>
      </c>
      <c r="B54" s="1" t="s">
        <v>296</v>
      </c>
      <c r="C54" s="1" t="s">
        <v>482</v>
      </c>
      <c r="D54" s="1" t="s">
        <v>339</v>
      </c>
      <c r="E54" s="1" t="s">
        <v>223</v>
      </c>
      <c r="F54" s="1" t="s">
        <v>296</v>
      </c>
      <c r="G54" s="1" t="s">
        <v>310</v>
      </c>
      <c r="H54" s="1" t="s">
        <v>297</v>
      </c>
      <c r="I54" s="1" t="s">
        <v>483</v>
      </c>
      <c r="J54" s="1" t="s">
        <v>299</v>
      </c>
      <c r="K54" s="1" t="s">
        <v>483</v>
      </c>
      <c r="L54" s="1" t="s">
        <v>483</v>
      </c>
      <c r="M54" s="1" t="s">
        <v>300</v>
      </c>
      <c r="N54" s="1" t="s">
        <v>300</v>
      </c>
      <c r="O54" s="1" t="s">
        <v>301</v>
      </c>
      <c r="P54" s="1" t="s">
        <v>302</v>
      </c>
      <c r="Q54" s="1" t="s">
        <v>484</v>
      </c>
      <c r="R54" s="1" t="s">
        <v>304</v>
      </c>
      <c r="S54" s="1" t="s">
        <v>305</v>
      </c>
      <c r="T54" s="1" t="s">
        <v>306</v>
      </c>
    </row>
    <row r="55" s="1" customFormat="1" spans="1:20">
      <c r="A55" s="3">
        <v>17384440717</v>
      </c>
      <c r="B55" s="1" t="s">
        <v>296</v>
      </c>
      <c r="C55" s="1" t="s">
        <v>485</v>
      </c>
      <c r="D55" s="1" t="s">
        <v>486</v>
      </c>
      <c r="E55" s="1" t="s">
        <v>227</v>
      </c>
      <c r="F55" s="1" t="s">
        <v>296</v>
      </c>
      <c r="G55" s="1" t="s">
        <v>310</v>
      </c>
      <c r="H55" s="1" t="s">
        <v>297</v>
      </c>
      <c r="I55" s="1" t="s">
        <v>390</v>
      </c>
      <c r="J55" s="1" t="s">
        <v>299</v>
      </c>
      <c r="K55" s="1" t="s">
        <v>390</v>
      </c>
      <c r="L55" s="1" t="s">
        <v>390</v>
      </c>
      <c r="M55" s="1" t="s">
        <v>300</v>
      </c>
      <c r="N55" s="1" t="s">
        <v>300</v>
      </c>
      <c r="O55" s="1" t="s">
        <v>301</v>
      </c>
      <c r="P55" s="1" t="s">
        <v>302</v>
      </c>
      <c r="Q55" s="1" t="s">
        <v>487</v>
      </c>
      <c r="R55" s="1" t="s">
        <v>304</v>
      </c>
      <c r="S55" s="1" t="s">
        <v>305</v>
      </c>
      <c r="T55" s="1" t="s">
        <v>306</v>
      </c>
    </row>
    <row r="56" s="1" customFormat="1" spans="1:20">
      <c r="A56" s="3">
        <v>17384466941</v>
      </c>
      <c r="B56" s="1" t="s">
        <v>296</v>
      </c>
      <c r="C56" s="1" t="s">
        <v>488</v>
      </c>
      <c r="D56" s="1" t="s">
        <v>335</v>
      </c>
      <c r="E56" s="1" t="s">
        <v>62</v>
      </c>
      <c r="F56" s="1" t="s">
        <v>296</v>
      </c>
      <c r="G56" s="1" t="s">
        <v>310</v>
      </c>
      <c r="H56" s="1" t="s">
        <v>297</v>
      </c>
      <c r="I56" s="1" t="s">
        <v>336</v>
      </c>
      <c r="J56" s="1" t="s">
        <v>299</v>
      </c>
      <c r="K56" s="1" t="s">
        <v>336</v>
      </c>
      <c r="L56" s="1" t="s">
        <v>336</v>
      </c>
      <c r="M56" s="1" t="s">
        <v>300</v>
      </c>
      <c r="N56" s="1" t="s">
        <v>300</v>
      </c>
      <c r="O56" s="1" t="s">
        <v>301</v>
      </c>
      <c r="P56" s="1" t="s">
        <v>302</v>
      </c>
      <c r="Q56" s="1" t="s">
        <v>489</v>
      </c>
      <c r="R56" s="1" t="s">
        <v>304</v>
      </c>
      <c r="S56" s="1" t="s">
        <v>305</v>
      </c>
      <c r="T56" s="1" t="s">
        <v>306</v>
      </c>
    </row>
    <row r="57" s="1" customFormat="1" spans="1:20">
      <c r="A57" s="3">
        <v>17384524477</v>
      </c>
      <c r="B57" s="1" t="s">
        <v>296</v>
      </c>
      <c r="C57" s="1" t="s">
        <v>490</v>
      </c>
      <c r="D57" s="1" t="s">
        <v>397</v>
      </c>
      <c r="E57" s="1" t="s">
        <v>127</v>
      </c>
      <c r="F57" s="1" t="s">
        <v>296</v>
      </c>
      <c r="G57" s="1" t="s">
        <v>310</v>
      </c>
      <c r="H57" s="1" t="s">
        <v>297</v>
      </c>
      <c r="I57" s="1" t="s">
        <v>352</v>
      </c>
      <c r="J57" s="1" t="s">
        <v>299</v>
      </c>
      <c r="K57" s="1" t="s">
        <v>352</v>
      </c>
      <c r="L57" s="1" t="s">
        <v>352</v>
      </c>
      <c r="M57" s="1" t="s">
        <v>300</v>
      </c>
      <c r="N57" s="1" t="s">
        <v>300</v>
      </c>
      <c r="O57" s="1" t="s">
        <v>301</v>
      </c>
      <c r="P57" s="1" t="s">
        <v>302</v>
      </c>
      <c r="Q57" s="1" t="s">
        <v>491</v>
      </c>
      <c r="R57" s="1" t="s">
        <v>304</v>
      </c>
      <c r="S57" s="1" t="s">
        <v>305</v>
      </c>
      <c r="T57" s="1" t="s">
        <v>306</v>
      </c>
    </row>
    <row r="58" s="1" customFormat="1" spans="1:20">
      <c r="A58" s="3">
        <v>17384542826</v>
      </c>
      <c r="B58" s="1" t="s">
        <v>296</v>
      </c>
      <c r="C58" s="1" t="s">
        <v>492</v>
      </c>
      <c r="D58" s="1" t="s">
        <v>493</v>
      </c>
      <c r="E58" s="1" t="s">
        <v>234</v>
      </c>
      <c r="F58" s="1" t="s">
        <v>296</v>
      </c>
      <c r="G58" s="1" t="s">
        <v>310</v>
      </c>
      <c r="H58" s="1" t="s">
        <v>297</v>
      </c>
      <c r="I58" s="1" t="s">
        <v>494</v>
      </c>
      <c r="J58" s="1" t="s">
        <v>299</v>
      </c>
      <c r="K58" s="1" t="s">
        <v>494</v>
      </c>
      <c r="L58" s="1" t="s">
        <v>494</v>
      </c>
      <c r="M58" s="1" t="s">
        <v>300</v>
      </c>
      <c r="N58" s="1" t="s">
        <v>300</v>
      </c>
      <c r="O58" s="1" t="s">
        <v>301</v>
      </c>
      <c r="P58" s="1" t="s">
        <v>302</v>
      </c>
      <c r="Q58" s="1" t="s">
        <v>495</v>
      </c>
      <c r="R58" s="1" t="s">
        <v>304</v>
      </c>
      <c r="S58" s="1" t="s">
        <v>305</v>
      </c>
      <c r="T58" s="1" t="s">
        <v>306</v>
      </c>
    </row>
    <row r="59" s="1" customFormat="1" spans="1:20">
      <c r="A59" s="3">
        <v>17384579336</v>
      </c>
      <c r="B59" s="1" t="s">
        <v>296</v>
      </c>
      <c r="C59" s="1" t="s">
        <v>496</v>
      </c>
      <c r="D59" s="1" t="s">
        <v>497</v>
      </c>
      <c r="E59" s="1" t="s">
        <v>238</v>
      </c>
      <c r="F59" s="1" t="s">
        <v>296</v>
      </c>
      <c r="G59" s="1" t="s">
        <v>310</v>
      </c>
      <c r="H59" s="1" t="s">
        <v>297</v>
      </c>
      <c r="I59" s="1" t="s">
        <v>498</v>
      </c>
      <c r="J59" s="1" t="s">
        <v>299</v>
      </c>
      <c r="K59" s="1" t="s">
        <v>498</v>
      </c>
      <c r="L59" s="1" t="s">
        <v>498</v>
      </c>
      <c r="M59" s="1" t="s">
        <v>300</v>
      </c>
      <c r="N59" s="1" t="s">
        <v>300</v>
      </c>
      <c r="O59" s="1" t="s">
        <v>301</v>
      </c>
      <c r="P59" s="1" t="s">
        <v>302</v>
      </c>
      <c r="Q59" s="1" t="s">
        <v>499</v>
      </c>
      <c r="R59" s="1" t="s">
        <v>304</v>
      </c>
      <c r="S59" s="1" t="s">
        <v>305</v>
      </c>
      <c r="T59" s="1" t="s">
        <v>306</v>
      </c>
    </row>
    <row r="60" s="1" customFormat="1" spans="1:20">
      <c r="A60" s="3">
        <v>17384801264</v>
      </c>
      <c r="B60" s="1" t="s">
        <v>296</v>
      </c>
      <c r="C60" s="1" t="s">
        <v>500</v>
      </c>
      <c r="D60" s="1" t="s">
        <v>501</v>
      </c>
      <c r="E60" s="1" t="s">
        <v>246</v>
      </c>
      <c r="F60" s="1" t="s">
        <v>296</v>
      </c>
      <c r="G60" s="1" t="s">
        <v>310</v>
      </c>
      <c r="H60" s="1" t="s">
        <v>297</v>
      </c>
      <c r="I60" s="1" t="s">
        <v>502</v>
      </c>
      <c r="J60" s="1" t="s">
        <v>299</v>
      </c>
      <c r="K60" s="1" t="s">
        <v>502</v>
      </c>
      <c r="L60" s="1" t="s">
        <v>502</v>
      </c>
      <c r="M60" s="1" t="s">
        <v>300</v>
      </c>
      <c r="N60" s="1" t="s">
        <v>300</v>
      </c>
      <c r="O60" s="1" t="s">
        <v>301</v>
      </c>
      <c r="P60" s="1" t="s">
        <v>302</v>
      </c>
      <c r="Q60" s="1" t="s">
        <v>503</v>
      </c>
      <c r="R60" s="1" t="s">
        <v>304</v>
      </c>
      <c r="S60" s="1" t="s">
        <v>305</v>
      </c>
      <c r="T60" s="1" t="s">
        <v>306</v>
      </c>
    </row>
    <row r="61" s="1" customFormat="1" spans="1:20">
      <c r="A61" s="3">
        <v>17384813593</v>
      </c>
      <c r="B61" s="1" t="s">
        <v>296</v>
      </c>
      <c r="C61" s="1" t="s">
        <v>504</v>
      </c>
      <c r="D61" s="1" t="s">
        <v>505</v>
      </c>
      <c r="E61" s="1" t="s">
        <v>252</v>
      </c>
      <c r="F61" s="1" t="s">
        <v>296</v>
      </c>
      <c r="G61" s="1" t="s">
        <v>310</v>
      </c>
      <c r="H61" s="1" t="s">
        <v>297</v>
      </c>
      <c r="I61" s="1" t="s">
        <v>506</v>
      </c>
      <c r="J61" s="1" t="s">
        <v>299</v>
      </c>
      <c r="K61" s="1" t="s">
        <v>506</v>
      </c>
      <c r="L61" s="1" t="s">
        <v>506</v>
      </c>
      <c r="M61" s="1" t="s">
        <v>300</v>
      </c>
      <c r="N61" s="1" t="s">
        <v>300</v>
      </c>
      <c r="O61" s="1" t="s">
        <v>301</v>
      </c>
      <c r="P61" s="1" t="s">
        <v>302</v>
      </c>
      <c r="Q61" s="1" t="s">
        <v>507</v>
      </c>
      <c r="R61" s="1" t="s">
        <v>304</v>
      </c>
      <c r="S61" s="1" t="s">
        <v>305</v>
      </c>
      <c r="T61" s="1" t="s">
        <v>306</v>
      </c>
    </row>
    <row r="62" s="1" customFormat="1" spans="1:20">
      <c r="A62" s="3">
        <v>17384934243</v>
      </c>
      <c r="B62" s="1" t="s">
        <v>296</v>
      </c>
      <c r="C62" s="1" t="s">
        <v>508</v>
      </c>
      <c r="D62" s="1" t="s">
        <v>509</v>
      </c>
      <c r="E62" s="1" t="s">
        <v>257</v>
      </c>
      <c r="F62" s="1" t="s">
        <v>296</v>
      </c>
      <c r="G62" s="1" t="s">
        <v>310</v>
      </c>
      <c r="H62" s="1" t="s">
        <v>297</v>
      </c>
      <c r="I62" s="1" t="s">
        <v>510</v>
      </c>
      <c r="J62" s="1" t="s">
        <v>299</v>
      </c>
      <c r="K62" s="1" t="s">
        <v>510</v>
      </c>
      <c r="L62" s="1" t="s">
        <v>510</v>
      </c>
      <c r="M62" s="1" t="s">
        <v>300</v>
      </c>
      <c r="N62" s="1" t="s">
        <v>300</v>
      </c>
      <c r="O62" s="1" t="s">
        <v>301</v>
      </c>
      <c r="P62" s="1" t="s">
        <v>302</v>
      </c>
      <c r="Q62" s="1" t="s">
        <v>511</v>
      </c>
      <c r="R62" s="1" t="s">
        <v>304</v>
      </c>
      <c r="S62" s="1" t="s">
        <v>305</v>
      </c>
      <c r="T62" s="1" t="s">
        <v>306</v>
      </c>
    </row>
    <row r="63" s="1" customFormat="1" spans="1:20">
      <c r="A63" s="3">
        <v>17384944488</v>
      </c>
      <c r="B63" s="1" t="s">
        <v>296</v>
      </c>
      <c r="C63" s="1" t="s">
        <v>512</v>
      </c>
      <c r="D63" s="1" t="s">
        <v>513</v>
      </c>
      <c r="E63" s="1" t="s">
        <v>261</v>
      </c>
      <c r="F63" s="1" t="s">
        <v>296</v>
      </c>
      <c r="G63" s="1" t="s">
        <v>310</v>
      </c>
      <c r="H63" s="1" t="s">
        <v>297</v>
      </c>
      <c r="I63" s="1" t="s">
        <v>514</v>
      </c>
      <c r="J63" s="1" t="s">
        <v>299</v>
      </c>
      <c r="K63" s="1" t="s">
        <v>514</v>
      </c>
      <c r="L63" s="1" t="s">
        <v>514</v>
      </c>
      <c r="M63" s="1" t="s">
        <v>300</v>
      </c>
      <c r="N63" s="1" t="s">
        <v>300</v>
      </c>
      <c r="O63" s="1" t="s">
        <v>301</v>
      </c>
      <c r="P63" s="1" t="s">
        <v>302</v>
      </c>
      <c r="Q63" s="1" t="s">
        <v>515</v>
      </c>
      <c r="R63" s="1" t="s">
        <v>304</v>
      </c>
      <c r="S63" s="1" t="s">
        <v>305</v>
      </c>
      <c r="T63" s="1" t="s">
        <v>306</v>
      </c>
    </row>
    <row r="64" s="1" customFormat="1" spans="1:20">
      <c r="A64" s="3">
        <v>17384971238</v>
      </c>
      <c r="B64" s="1" t="s">
        <v>296</v>
      </c>
      <c r="C64" s="1" t="s">
        <v>516</v>
      </c>
      <c r="D64" s="1" t="s">
        <v>517</v>
      </c>
      <c r="E64" s="1" t="s">
        <v>264</v>
      </c>
      <c r="F64" s="1" t="s">
        <v>296</v>
      </c>
      <c r="G64" s="1" t="s">
        <v>310</v>
      </c>
      <c r="H64" s="1" t="s">
        <v>297</v>
      </c>
      <c r="I64" s="1" t="s">
        <v>518</v>
      </c>
      <c r="J64" s="1" t="s">
        <v>299</v>
      </c>
      <c r="K64" s="1" t="s">
        <v>518</v>
      </c>
      <c r="L64" s="1" t="s">
        <v>518</v>
      </c>
      <c r="M64" s="1" t="s">
        <v>300</v>
      </c>
      <c r="N64" s="1" t="s">
        <v>300</v>
      </c>
      <c r="O64" s="1" t="s">
        <v>301</v>
      </c>
      <c r="P64" s="1" t="s">
        <v>302</v>
      </c>
      <c r="Q64" s="1" t="s">
        <v>519</v>
      </c>
      <c r="R64" s="1" t="s">
        <v>304</v>
      </c>
      <c r="S64" s="1" t="s">
        <v>305</v>
      </c>
      <c r="T64" s="1" t="s">
        <v>306</v>
      </c>
    </row>
    <row r="65" s="1" customFormat="1" spans="1:20">
      <c r="A65" s="3">
        <v>17385083298</v>
      </c>
      <c r="B65" s="1" t="s">
        <v>296</v>
      </c>
      <c r="C65" s="1" t="s">
        <v>520</v>
      </c>
      <c r="D65" s="1" t="s">
        <v>521</v>
      </c>
      <c r="E65" s="1" t="s">
        <v>268</v>
      </c>
      <c r="F65" s="1" t="s">
        <v>296</v>
      </c>
      <c r="G65" s="1" t="s">
        <v>310</v>
      </c>
      <c r="H65" s="1" t="s">
        <v>297</v>
      </c>
      <c r="I65" s="1" t="s">
        <v>522</v>
      </c>
      <c r="J65" s="1" t="s">
        <v>299</v>
      </c>
      <c r="K65" s="1" t="s">
        <v>522</v>
      </c>
      <c r="L65" s="1" t="s">
        <v>522</v>
      </c>
      <c r="M65" s="1" t="s">
        <v>300</v>
      </c>
      <c r="N65" s="1" t="s">
        <v>300</v>
      </c>
      <c r="O65" s="1" t="s">
        <v>301</v>
      </c>
      <c r="P65" s="1" t="s">
        <v>302</v>
      </c>
      <c r="Q65" s="1" t="s">
        <v>523</v>
      </c>
      <c r="R65" s="1" t="s">
        <v>304</v>
      </c>
      <c r="S65" s="1" t="s">
        <v>305</v>
      </c>
      <c r="T65" s="1" t="s">
        <v>306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2022-02-21T02:37:56Z</dcterms:created>
  <dcterms:modified xsi:type="dcterms:W3CDTF">2022-02-21T02:47:48Z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4695806BD4CB41C28DD614A5E4FD6D85</vt:lpwstr>
  </property>
  <property fmtid="{D5CDD505-2E9C-101B-9397-08002B2CF9AE}" pid="3" name="KSOProductBuildVer">
    <vt:lpwstr>2052-11.1.0.11294</vt:lpwstr>
  </property>
</Properties>
</file>