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对账!$1:$54</definedName>
  </definedNames>
  <calcPr calcId="144525"/>
</workbook>
</file>

<file path=xl/sharedStrings.xml><?xml version="1.0" encoding="utf-8"?>
<sst xmlns="http://schemas.openxmlformats.org/spreadsheetml/2006/main" count="1599" uniqueCount="443">
  <si>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</si>
  <si>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</si>
  <si>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</si>
  <si>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</si>
  <si>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</si>
  <si>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</si>
  <si>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</si>
  <si>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</si>
  <si>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</si>
  <si>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</si>
  <si>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</si>
  <si>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</si>
  <si>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</si>
  <si>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</si>
  <si>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</si>
  <si>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</si>
  <si>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</si>
  <si>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</si>
  <si>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</si>
  <si>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</si>
  <si>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</si>
  <si>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</si>
  <si>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</si>
  <si>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</si>
  <si>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</si>
  <si>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17355006491	</t>
  </si>
  <si>
    <t>Ctrip</t>
  </si>
  <si>
    <t>正常</t>
  </si>
  <si>
    <t>[大悟]城市便捷酒店(孝感大悟店)(71584973)</t>
  </si>
  <si>
    <t>特惠大床房&lt;双人入住&gt;&lt;内宾&gt;&lt;预付&gt;&lt;无早&gt;</t>
  </si>
  <si>
    <t>CNY</t>
  </si>
  <si>
    <t>曾凡玄,测试</t>
  </si>
  <si>
    <t>CA11323220222CNY</t>
  </si>
  <si>
    <t>未提现</t>
  </si>
  <si>
    <t>携程开票</t>
  </si>
  <si>
    <t xml:space="preserve">2419095	</t>
  </si>
  <si>
    <t xml:space="preserve">	</t>
  </si>
  <si>
    <t>取消</t>
  </si>
  <si>
    <t xml:space="preserve">17363390725	</t>
  </si>
  <si>
    <t>[扬州]城市精选酒店(扬州四季园店)(83294469)</t>
  </si>
  <si>
    <t>标准双床房&lt;双人入住&gt;&lt;内宾&gt;&lt;预付&gt;&lt;双早&gt;</t>
  </si>
  <si>
    <t>盛鹏</t>
  </si>
  <si>
    <t xml:space="preserve">2419497	</t>
  </si>
  <si>
    <t xml:space="preserve">17385281255	</t>
  </si>
  <si>
    <t>[三亚]锦江都城(三亚湾椰梦长廊市中心解放路店)(71010679)</t>
  </si>
  <si>
    <t>风雅双床房&lt;双人入住&gt;&lt;内宾&gt;&lt;预付&gt;&lt;双早&gt;</t>
  </si>
  <si>
    <t>苏茜</t>
  </si>
  <si>
    <t xml:space="preserve">2421250	</t>
  </si>
  <si>
    <t xml:space="preserve">17411075570	</t>
  </si>
  <si>
    <t>[青岛]白玉兰酒店（青岛世界博览城店）(83294698)</t>
  </si>
  <si>
    <t>静逸大床房&lt;双人入住&gt;&lt;内宾&gt;&lt;预付&gt;&lt;双早&gt;</t>
  </si>
  <si>
    <t>王钰莹</t>
  </si>
  <si>
    <t xml:space="preserve">17410961048	</t>
  </si>
  <si>
    <t>[焦作]7天优品Premium(焦作火车站建设路店)(73267473)</t>
  </si>
  <si>
    <t>7天自主双床房&lt;双人入住&gt;&lt;内宾&gt;&lt;预付&gt;&lt;双早&gt;</t>
  </si>
  <si>
    <t>刘世权</t>
  </si>
  <si>
    <t xml:space="preserve">17411115497	</t>
  </si>
  <si>
    <t>[湛江]柏曼酒店（湛江大信新都汇店）(83293761)</t>
  </si>
  <si>
    <t>高级大床房&lt;双人入住&gt;&lt;内宾&gt;&lt;预付&gt;&lt;双早&gt;</t>
  </si>
  <si>
    <t>陈君</t>
  </si>
  <si>
    <t xml:space="preserve">2421942	</t>
  </si>
  <si>
    <t xml:space="preserve">17411524511	</t>
  </si>
  <si>
    <t>[淮安]柏曼酒店(淮安苏宁广场淮海西路店)(83812726)</t>
  </si>
  <si>
    <t>特惠双床房&lt;双人入住&gt;&lt;内宾&gt;&lt;预付&gt;&lt;双早&gt;</t>
  </si>
  <si>
    <t>曹端炼</t>
  </si>
  <si>
    <t xml:space="preserve">2422065	</t>
  </si>
  <si>
    <t xml:space="preserve">17411550049	</t>
  </si>
  <si>
    <t>[兰州]维也纳3好酒店(兰州东部市场气象局地铁站店)(83840877)</t>
  </si>
  <si>
    <t>商务大床房&lt;双人入住&gt;&lt;内宾&gt;&lt;预付&gt;&lt;双早&gt;</t>
  </si>
  <si>
    <t>陈庆锋</t>
  </si>
  <si>
    <t xml:space="preserve">17410852661	</t>
  </si>
  <si>
    <t>[怀化]城市便捷酒店(怀化第一人民医院医学院店)(71584095)</t>
  </si>
  <si>
    <t>高级双床房&lt;双人入住&gt;&lt;内宾&gt;&lt;预付&gt;&lt;双早&gt;</t>
  </si>
  <si>
    <t>杨远俊</t>
  </si>
  <si>
    <t xml:space="preserve">17411401553	</t>
  </si>
  <si>
    <t>[十堰]城市便捷酒店(十堰步行街店)(71583309)</t>
  </si>
  <si>
    <t>商务大床房&lt;双人入住&gt;&lt;内宾&gt;&lt;预付&gt;&lt;无早&gt;</t>
  </si>
  <si>
    <t>段恒</t>
  </si>
  <si>
    <t xml:space="preserve">2422102	</t>
  </si>
  <si>
    <t xml:space="preserve">17411797833	</t>
  </si>
  <si>
    <t>陈浩</t>
  </si>
  <si>
    <t xml:space="preserve">2422179	</t>
  </si>
  <si>
    <t xml:space="preserve">17412796804	</t>
  </si>
  <si>
    <t>[贵阳]城市便捷酒店(贵阳高铁北站店)(71583781)</t>
  </si>
  <si>
    <t>零压高级大床房&lt;双人入住&gt;&lt;内宾&gt;&lt;预付&gt;&lt;无早&gt;</t>
  </si>
  <si>
    <t>王涛</t>
  </si>
  <si>
    <t xml:space="preserve">17412892773	</t>
  </si>
  <si>
    <t>[象山]维也纳智好酒店(宁波象山万达店)(76410321)</t>
  </si>
  <si>
    <t>豪华双床房&lt;双人入住&gt;&lt;内宾&gt;&lt;预付&gt;&lt;双早&gt;</t>
  </si>
  <si>
    <t>杨刚,张国春</t>
  </si>
  <si>
    <t xml:space="preserve">17412679551	</t>
  </si>
  <si>
    <t>[贵阳]维也纳国际酒店(贵阳小河店)(83828624)</t>
  </si>
  <si>
    <t>CHANHONG/JEANRICCEL</t>
  </si>
  <si>
    <t xml:space="preserve">17413035259	</t>
  </si>
  <si>
    <t>[芜湖]维也纳酒店(芜湖方特南翔万商店)(83983483)</t>
  </si>
  <si>
    <t>豪华大床房&lt;双人入住&gt;&lt;内宾&gt;&lt;预付&gt;&lt;双早&gt;</t>
  </si>
  <si>
    <t>陈涛</t>
  </si>
  <si>
    <t xml:space="preserve">17412976924	</t>
  </si>
  <si>
    <t>[武汉]宜尚酒店(武汉盘龙城万达天纵城店)(77412639)</t>
  </si>
  <si>
    <t>高级大床房&lt;双人入住&gt;&lt;内宾&gt;&lt;预付&gt;&lt;无早&gt;</t>
  </si>
  <si>
    <t>金光亮</t>
  </si>
  <si>
    <t xml:space="preserve">17413047291	</t>
  </si>
  <si>
    <t>[喀喇沁左翼]iu酒店(朝阳喀左县政府店)(71495184)</t>
  </si>
  <si>
    <t>U选商务套房&lt;双人入住&gt;&lt;内宾&gt;&lt;预付&gt;&lt;双早&gt;</t>
  </si>
  <si>
    <t>张楠</t>
  </si>
  <si>
    <t xml:space="preserve">2422705	</t>
  </si>
  <si>
    <t xml:space="preserve">17413177634	</t>
  </si>
  <si>
    <t>[通化]希岸酒店(通化集贸中心店)(83841515)</t>
  </si>
  <si>
    <t>希岸豪华大床房&lt;双人入住&gt;&lt;内宾&gt;&lt;预付&gt;&lt;双早&gt;</t>
  </si>
  <si>
    <t>徐石阳</t>
  </si>
  <si>
    <t xml:space="preserve">17413153793	</t>
  </si>
  <si>
    <t>[九江]维也纳国际酒店(庐山火车站店)(83290513)</t>
  </si>
  <si>
    <t>廖云鹏</t>
  </si>
  <si>
    <t xml:space="preserve">17413150214	</t>
  </si>
  <si>
    <t>邱文丹</t>
  </si>
  <si>
    <t xml:space="preserve">2422819	</t>
  </si>
  <si>
    <t xml:space="preserve">17413253154	</t>
  </si>
  <si>
    <t>[天津]维也纳3好酒店(天津大港万达广场店)(83294602)</t>
  </si>
  <si>
    <t>侯常波</t>
  </si>
  <si>
    <t xml:space="preserve">2422826	</t>
  </si>
  <si>
    <t xml:space="preserve">17413330850	</t>
  </si>
  <si>
    <t>[株洲]维也纳酒店(株洲渌口店)(83970427)</t>
  </si>
  <si>
    <t>罗双辉</t>
  </si>
  <si>
    <t xml:space="preserve">2422888	</t>
  </si>
  <si>
    <t xml:space="preserve">17413333672	</t>
  </si>
  <si>
    <t>[玉山]维也纳国际酒店(玉山三清广场店)(83290777)</t>
  </si>
  <si>
    <t>行政大床房&lt;双人入住&gt;&lt;内宾&gt;&lt;预付&gt;&lt;双早&gt;</t>
  </si>
  <si>
    <t>程勇</t>
  </si>
  <si>
    <t xml:space="preserve">2422891	</t>
  </si>
  <si>
    <t xml:space="preserve">17413351449	</t>
  </si>
  <si>
    <t>[福州]维也纳酒店(福州长乐国际机场店)(78981436)</t>
  </si>
  <si>
    <t>赵海峰</t>
  </si>
  <si>
    <t xml:space="preserve">2422903	</t>
  </si>
  <si>
    <t xml:space="preserve">17413448423	</t>
  </si>
  <si>
    <t>[东营]7天酒店(东营汽车总站店)(73267836)</t>
  </si>
  <si>
    <t>自主双床房&lt;双人入住&gt;&lt;内宾&gt;&lt;预付&gt;&lt;双早&gt;</t>
  </si>
  <si>
    <t>宋军</t>
  </si>
  <si>
    <t xml:space="preserve">17413443774	</t>
  </si>
  <si>
    <t>[烟台]锦江之星品尚(烟台开发区五指山路店)(73247191)</t>
  </si>
  <si>
    <t>零压商务房A&lt;双人入住&gt;&lt;内宾&gt;&lt;预付&gt;&lt;双早&gt;</t>
  </si>
  <si>
    <t>唐秀德</t>
  </si>
  <si>
    <t xml:space="preserve">2422968	</t>
  </si>
  <si>
    <t xml:space="preserve">17413421140	</t>
  </si>
  <si>
    <t>[辛集]锦江之星品尚(辛集兴华路店)(71451054)</t>
  </si>
  <si>
    <t>商务标准房A&lt;双人入住&gt;&lt;内宾&gt;&lt;预付&gt;&lt;双早&gt;</t>
  </si>
  <si>
    <t>梁天明,李光远</t>
  </si>
  <si>
    <t xml:space="preserve">2422978	</t>
  </si>
  <si>
    <t xml:space="preserve">17413514794	</t>
  </si>
  <si>
    <t>[灵山]城市便捷酒店(灵山汽车总站店)(71589850)</t>
  </si>
  <si>
    <t>陈培新</t>
  </si>
  <si>
    <t xml:space="preserve">2423001	</t>
  </si>
  <si>
    <t xml:space="preserve">17413513500	</t>
  </si>
  <si>
    <t>[西安]IU酒店(西安纺织城地铁站唐都医院店)(73258283)</t>
  </si>
  <si>
    <t>小U·超级大床房&lt;双人入住&gt;&lt;内宾&gt;&lt;预付&gt;&lt;无早&gt;</t>
  </si>
  <si>
    <t>张柯</t>
  </si>
  <si>
    <t xml:space="preserve">17413555874	</t>
  </si>
  <si>
    <t>[重庆]维也纳酒店(重庆江津双福店)(83969674)</t>
  </si>
  <si>
    <t>吕龙,邓中亮</t>
  </si>
  <si>
    <t xml:space="preserve">17413565388	</t>
  </si>
  <si>
    <t>[惠州]维也纳智好酒店(惠州大湖溪店)(83292350)</t>
  </si>
  <si>
    <t>标准双床房&lt;双人入住&gt;&lt;内宾&gt;&lt;预付&gt;&lt;无早&gt;</t>
  </si>
  <si>
    <t>管建</t>
  </si>
  <si>
    <t xml:space="preserve">17413606796	</t>
  </si>
  <si>
    <t>[开封]开封清明上河园亚朵酒店(65112028)</t>
  </si>
  <si>
    <t>几木城景大床房&lt;双人入住&gt;&lt;内宾&gt;&lt;预付&gt;&lt;单早&gt;</t>
  </si>
  <si>
    <t>吴阳</t>
  </si>
  <si>
    <t xml:space="preserve">17413633702	</t>
  </si>
  <si>
    <t>[九江]麗枫酒店(九江火车站店)(64224704)</t>
  </si>
  <si>
    <t>王皓</t>
  </si>
  <si>
    <t xml:space="preserve">2423066	</t>
  </si>
  <si>
    <t xml:space="preserve">17413683717	</t>
  </si>
  <si>
    <t>[临泉]维也纳酒店(临泉汽车客运总站店)(83983455)</t>
  </si>
  <si>
    <t>于振强</t>
  </si>
  <si>
    <t xml:space="preserve">17413683530	</t>
  </si>
  <si>
    <t>[衡阳]维也纳酒店（衡阳晶珠广场店）(83971222)</t>
  </si>
  <si>
    <t>标准单人房&lt;单人入住&gt;&lt;内宾&gt;&lt;预付&gt;&lt;单早&gt;</t>
  </si>
  <si>
    <t>蒋银华</t>
  </si>
  <si>
    <t xml:space="preserve">17413689166	</t>
  </si>
  <si>
    <t>[赣州]维也纳国际酒店(赣州南康家具城店)(83923963)</t>
  </si>
  <si>
    <t>吴圣钦</t>
  </si>
  <si>
    <t xml:space="preserve">2423097	</t>
  </si>
  <si>
    <t xml:space="preserve">17413892720	</t>
  </si>
  <si>
    <t>[铜陵]维也纳国际酒店(铜陵翠湖万达店)(83962461)</t>
  </si>
  <si>
    <t>王奇,孟颂颂</t>
  </si>
  <si>
    <t xml:space="preserve">2423197	</t>
  </si>
  <si>
    <t xml:space="preserve">17413961715	</t>
  </si>
  <si>
    <t>[无锡]维也纳3好酒店(无锡硕放国际机场鸿山店)(83855175)</t>
  </si>
  <si>
    <t>陈雨俊</t>
  </si>
  <si>
    <t xml:space="preserve">17413970302	</t>
  </si>
  <si>
    <t>[厦门]麗枫酒店(厦门会展中心观音山地铁站店)(71009725)</t>
  </si>
  <si>
    <t>雅致大床房&lt;双人入住&gt;&lt;内宾&gt;&lt;预付&gt;&lt;双早&gt;</t>
  </si>
  <si>
    <t>白欢</t>
  </si>
  <si>
    <t xml:space="preserve">2423242	</t>
  </si>
  <si>
    <t xml:space="preserve">17414041027	</t>
  </si>
  <si>
    <t>[武汉]城市便捷酒店(武汉巨龙大道地铁站店)(71584456)</t>
  </si>
  <si>
    <t>特惠大床房&lt;双人入住&gt;&lt;内宾&gt;&lt;预付&gt;&lt;双早&gt;</t>
  </si>
  <si>
    <t>荀建华</t>
  </si>
  <si>
    <t xml:space="preserve">17413980898	</t>
  </si>
  <si>
    <t>[茂名]麗枫酒店(茂名电白万达广场店)(73285141)</t>
  </si>
  <si>
    <t>林金连</t>
  </si>
  <si>
    <t xml:space="preserve">17414199639	</t>
  </si>
  <si>
    <t>[中山]维也纳国际酒店(中山北站店)(83922724)</t>
  </si>
  <si>
    <t>李先平</t>
  </si>
  <si>
    <t xml:space="preserve">17414224351	</t>
  </si>
  <si>
    <t>[通城]城市便捷酒店(通城状元广场店)(72812739)</t>
  </si>
  <si>
    <t>商务双床间&lt;双人入住&gt;&lt;内宾&gt;&lt;预付&gt;&lt;无早&gt;</t>
  </si>
  <si>
    <t>王仁武</t>
  </si>
  <si>
    <t xml:space="preserve">2423370	</t>
  </si>
  <si>
    <t xml:space="preserve">17414236775	</t>
  </si>
  <si>
    <t>陈娇丽,丁贞</t>
  </si>
  <si>
    <t xml:space="preserve">2423374	</t>
  </si>
  <si>
    <t xml:space="preserve">17414241130	</t>
  </si>
  <si>
    <t>陈莲开,谢聪妮</t>
  </si>
  <si>
    <t xml:space="preserve">17414201722	</t>
  </si>
  <si>
    <t>[南昌]麗枫酒店(南昌青山湖万达店)(71010044)</t>
  </si>
  <si>
    <t>自在大床房&lt;双人入住&gt;&lt;内宾&gt;&lt;预付&gt;&lt;双早&gt;</t>
  </si>
  <si>
    <t>王亮</t>
  </si>
  <si>
    <t xml:space="preserve">2423412	</t>
  </si>
  <si>
    <t xml:space="preserve">17414215352	</t>
  </si>
  <si>
    <t>[三亚]维也纳酒店(三亚亚龙湾千古情店)(83828803)</t>
  </si>
  <si>
    <t>标准大床房&lt;双人入住&gt;&lt;内宾&gt;&lt;预付&gt;&lt;双早&gt;</t>
  </si>
  <si>
    <t>李拓</t>
  </si>
  <si>
    <t xml:space="preserve">17414397719	</t>
  </si>
  <si>
    <t>王乔</t>
  </si>
  <si>
    <t xml:space="preserve">17414496263	</t>
  </si>
  <si>
    <t>[佛山]佛山青年汇公寓(79021646)</t>
  </si>
  <si>
    <t>大床房&lt;双人入住&gt;&lt;内宾&gt;&lt;预付&gt;&lt;无早&gt;</t>
  </si>
  <si>
    <t>梁永清</t>
  </si>
  <si>
    <t xml:space="preserve">2423491	</t>
  </si>
  <si>
    <t xml:space="preserve">1494667481917169709	</t>
  </si>
  <si>
    <t xml:space="preserve">17414653382	</t>
  </si>
  <si>
    <t>[汕头]凯里亚德酒店(汕头高铁站店)(71588253)</t>
  </si>
  <si>
    <t>荣享大床房&lt;双人入住&gt;&lt;内宾&gt;&lt;预付&gt;&lt;双早&gt;</t>
  </si>
  <si>
    <t>朱锦标</t>
  </si>
  <si>
    <t xml:space="preserve">17414741464	</t>
  </si>
  <si>
    <t>[青岛]锦江之星品尚(青岛泊里董家口店)(71582610)</t>
  </si>
  <si>
    <t>商务标准房a&lt;双人入住&gt;&lt;内宾&gt;&lt;预付&gt;&lt;双早&gt;</t>
  </si>
  <si>
    <t>魏应飞</t>
  </si>
  <si>
    <t xml:space="preserve">2423610	</t>
  </si>
  <si>
    <t>,</t>
  </si>
  <si>
    <t>A220222095127481</t>
  </si>
  <si>
    <t>CNY / HKD 当前参考汇率: 1.232576216</t>
  </si>
  <si>
    <t>总计： 9670.33 CNY/
11919.42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</si>
  <si>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</si>
  <si>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</si>
  <si>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</si>
  <si>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</si>
  <si>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</si>
  <si>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</si>
  <si>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</si>
  <si>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</si>
  <si>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</si>
  <si>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</si>
  <si>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</si>
  <si>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</si>
  <si>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</si>
  <si>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</si>
  <si>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</si>
  <si>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</si>
  <si>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</si>
  <si>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2022-02-18</t>
  </si>
  <si>
    <t>2423610</t>
  </si>
  <si>
    <t>锦江之星品尚(青岛泊里董家口店)</t>
  </si>
  <si>
    <t>2022-02-19</t>
  </si>
  <si>
    <t>退房日月结</t>
  </si>
  <si>
    <t>197.96</t>
  </si>
  <si>
    <t>RMB</t>
  </si>
  <si>
    <t>0</t>
  </si>
  <si>
    <t>0.00</t>
  </si>
  <si>
    <t>携程汇智国内直连</t>
  </si>
  <si>
    <t>2022-02-18 22:26:40</t>
  </si>
  <si>
    <t>否</t>
  </si>
  <si>
    <t>汇智国际旅游发展有限公司</t>
  </si>
  <si>
    <t>直连</t>
  </si>
  <si>
    <t>2423571</t>
  </si>
  <si>
    <t>凯里亚德酒店汕头高铁站店</t>
  </si>
  <si>
    <t>322.19</t>
  </si>
  <si>
    <t>2022-02-18 22:07:32</t>
  </si>
  <si>
    <t>2423491</t>
  </si>
  <si>
    <t>佛山青年汇公寓</t>
  </si>
  <si>
    <t>104.39</t>
  </si>
  <si>
    <t>2022-02-18 21:37:55</t>
  </si>
  <si>
    <t>2423449</t>
  </si>
  <si>
    <t>维也纳酒店(临泉汽车客运总站店)</t>
  </si>
  <si>
    <t>139.38</t>
  </si>
  <si>
    <t>2022-02-18 21:18:47</t>
  </si>
  <si>
    <t>2423415</t>
  </si>
  <si>
    <t>维也纳酒店(三亚亚龙湾千古情店)</t>
  </si>
  <si>
    <t>255.53</t>
  </si>
  <si>
    <t>2022-02-18 21:03:58</t>
  </si>
  <si>
    <t>2423412</t>
  </si>
  <si>
    <t>麗枫酒店(南昌青山湖万达店)</t>
  </si>
  <si>
    <t>228.26</t>
  </si>
  <si>
    <t>2022-02-18 21:03:20</t>
  </si>
  <si>
    <t>2423375</t>
  </si>
  <si>
    <t>城市便捷酒店(通城状元广场店)</t>
  </si>
  <si>
    <t>161.16</t>
  </si>
  <si>
    <t>2022-02-18 20:50:04</t>
  </si>
  <si>
    <t>2423374</t>
  </si>
  <si>
    <t>2022-02-18 20:49:15</t>
  </si>
  <si>
    <t>2423370</t>
  </si>
  <si>
    <t>2022-02-18 20:47:03</t>
  </si>
  <si>
    <t>2423352</t>
  </si>
  <si>
    <t>维也纳国际酒店(中山北站店)</t>
  </si>
  <si>
    <t>246.44</t>
  </si>
  <si>
    <t>2022-02-18 20:42:19</t>
  </si>
  <si>
    <t>2423327</t>
  </si>
  <si>
    <t>麗枫酒店(茂名电白万达广场店)</t>
  </si>
  <si>
    <t>253.51</t>
  </si>
  <si>
    <t>2022-02-18 20:30:33</t>
  </si>
  <si>
    <t>2423281</t>
  </si>
  <si>
    <t>城市便捷酒店(武汉巨龙大道地铁站店)</t>
  </si>
  <si>
    <t>166.26</t>
  </si>
  <si>
    <t>2022-02-18 20:12:51</t>
  </si>
  <si>
    <t>2423242</t>
  </si>
  <si>
    <t>麗枫酒店(厦门会展中心观音山地铁站店)</t>
  </si>
  <si>
    <t>261.59</t>
  </si>
  <si>
    <t>2022-02-18 20:00:00</t>
  </si>
  <si>
    <t>2423237</t>
  </si>
  <si>
    <t>维也纳3好酒店（无锡硕放国际机场鸿山店）</t>
  </si>
  <si>
    <t>222.20</t>
  </si>
  <si>
    <t>2022-02-18 19:58:24</t>
  </si>
  <si>
    <t>2423197</t>
  </si>
  <si>
    <t>维也纳国际酒店(铜陵翠湖万达店)</t>
  </si>
  <si>
    <t>2022-02-18 19:45:55</t>
  </si>
  <si>
    <t>2423097</t>
  </si>
  <si>
    <t>维也纳国际酒店(赣州南康家具城店)</t>
  </si>
  <si>
    <t>2022-02-18 19:08:14</t>
  </si>
  <si>
    <t>2423096</t>
  </si>
  <si>
    <t>维也纳酒店（衡阳晶珠广场店）</t>
  </si>
  <si>
    <t>205.03</t>
  </si>
  <si>
    <t>2022-02-18 19:07:41</t>
  </si>
  <si>
    <t>2423093</t>
  </si>
  <si>
    <t>2022-02-18 19:07:35</t>
  </si>
  <si>
    <t>2423066</t>
  </si>
  <si>
    <t>麗枫酒店(九江火车站店)</t>
  </si>
  <si>
    <t>237.35</t>
  </si>
  <si>
    <t>2022-02-18 18:57:55</t>
  </si>
  <si>
    <t>2423020</t>
  </si>
  <si>
    <t>维也纳酒店（重庆江津双福店）</t>
  </si>
  <si>
    <t>206.04</t>
  </si>
  <si>
    <t>2022-02-18 18:43:29</t>
  </si>
  <si>
    <t>2423002</t>
  </si>
  <si>
    <t>IU酒店（西安纺织城地铁站唐都医院店）</t>
  </si>
  <si>
    <t>164.63</t>
  </si>
  <si>
    <t>2022-02-18 18:36:16</t>
  </si>
  <si>
    <t>2423001</t>
  </si>
  <si>
    <t>城市便捷酒店(灵山汽车总站店)</t>
  </si>
  <si>
    <t>141.09</t>
  </si>
  <si>
    <t>2022-02-18 18:35:59</t>
  </si>
  <si>
    <t>2422978</t>
  </si>
  <si>
    <t>锦江之星品尚(辛集兴华路店)</t>
  </si>
  <si>
    <t>156.55</t>
  </si>
  <si>
    <t>2022-02-18 18:26:48</t>
  </si>
  <si>
    <t>2422969</t>
  </si>
  <si>
    <t>7天酒店(东营汽车总站店)</t>
  </si>
  <si>
    <t>118.17</t>
  </si>
  <si>
    <t>2022-02-18 18:24:16</t>
  </si>
  <si>
    <t>2422968</t>
  </si>
  <si>
    <t>锦江之星品尚(烟台开发区五指山路店)</t>
  </si>
  <si>
    <t>172.71</t>
  </si>
  <si>
    <t>2022-02-18 18:24:15</t>
  </si>
  <si>
    <t>2422903</t>
  </si>
  <si>
    <t>维也纳酒店(福州长乐国际机场店)</t>
  </si>
  <si>
    <t>305.02</t>
  </si>
  <si>
    <t>2022-02-18 18:06:29</t>
  </si>
  <si>
    <t>2422891</t>
  </si>
  <si>
    <t>维也纳国际酒店(玉山三清广场店)</t>
  </si>
  <si>
    <t>287.85</t>
  </si>
  <si>
    <t>2022-02-18 18:03:19</t>
  </si>
  <si>
    <t>2422888</t>
  </si>
  <si>
    <t>维也纳酒店(株洲渌口店)</t>
  </si>
  <si>
    <t>2022-02-18 18:02:49</t>
  </si>
  <si>
    <t>2422826</t>
  </si>
  <si>
    <t>维也纳3好酒店（天津大港店）</t>
  </si>
  <si>
    <t>271.69</t>
  </si>
  <si>
    <t>2022-02-18 17:49:02</t>
  </si>
  <si>
    <t>2422818</t>
  </si>
  <si>
    <t>维也纳国际酒店(庐山火车站店)</t>
  </si>
  <si>
    <t>2022-02-18 17:45:10</t>
  </si>
  <si>
    <t>2422775</t>
  </si>
  <si>
    <t>希岸酒店(通化集贸中心店)</t>
  </si>
  <si>
    <t>239.37</t>
  </si>
  <si>
    <t>2022-02-18 17:35:11</t>
  </si>
  <si>
    <t>2422705</t>
  </si>
  <si>
    <t>iu酒店(朝阳喀左县政府店)</t>
  </si>
  <si>
    <t>173.72</t>
  </si>
  <si>
    <t>2022-02-18 17:11:37</t>
  </si>
  <si>
    <t>2422698</t>
  </si>
  <si>
    <t>维也纳酒店(芜湖方特南翔万商店)</t>
  </si>
  <si>
    <t>214.12</t>
  </si>
  <si>
    <t>2022-02-18 17:09:27</t>
  </si>
  <si>
    <t>2422640</t>
  </si>
  <si>
    <t>维也纳国际酒店（贵州贵阳小河长江路地铁站店）</t>
  </si>
  <si>
    <t>CHANHONG JEANRICCEL</t>
  </si>
  <si>
    <t>283.81</t>
  </si>
  <si>
    <t>2022-02-18 16:52:56</t>
  </si>
  <si>
    <t>2422614</t>
  </si>
  <si>
    <t>维也纳智好酒店(宁波象山万达店)</t>
  </si>
  <si>
    <t>2022-02-18 16:42:37</t>
  </si>
  <si>
    <t>2422566</t>
  </si>
  <si>
    <t>城市便捷酒店(贵阳高铁北站店)</t>
  </si>
  <si>
    <t>194.82</t>
  </si>
  <si>
    <t>2022-02-18 16:24:35</t>
  </si>
  <si>
    <t>2422179</t>
  </si>
  <si>
    <t>柏曼酒店（湛江大信新都汇店）</t>
  </si>
  <si>
    <t>226.44</t>
  </si>
  <si>
    <t>2022-02-18 13:02:26</t>
  </si>
  <si>
    <t>2422102</t>
  </si>
  <si>
    <t>城市便捷酒店(十堰步行街店)</t>
  </si>
  <si>
    <t>165.24</t>
  </si>
  <si>
    <t>2022-02-18 12:29:17</t>
  </si>
  <si>
    <t>2422087</t>
  </si>
  <si>
    <t>城市便捷酒店(怀化第一人民医院医学院店)</t>
  </si>
  <si>
    <t>170.34</t>
  </si>
  <si>
    <t>2022-02-18 12:20:17</t>
  </si>
  <si>
    <t>2422081</t>
  </si>
  <si>
    <t>维也纳3好酒店（兰州东部市场气象局地铁站店）</t>
  </si>
  <si>
    <t>2022-02-18 12:17:09</t>
  </si>
  <si>
    <t>2422065</t>
  </si>
  <si>
    <t>柏曼酒店(淮安苏宁广场淮海西路店)</t>
  </si>
  <si>
    <t>138.72</t>
  </si>
  <si>
    <t>2022-02-18 12:11:15</t>
  </si>
  <si>
    <t>2421942</t>
  </si>
  <si>
    <t>2022-02-18 11:12:00</t>
  </si>
  <si>
    <t>2421908</t>
  </si>
  <si>
    <t>7天优品Premium(焦作火车站建设路店)</t>
  </si>
  <si>
    <t>2022-02-18 10:53:37</t>
  </si>
  <si>
    <t>2421893</t>
  </si>
  <si>
    <t>白玉兰酒店（青岛世界博览城店）</t>
  </si>
  <si>
    <t>181.80</t>
  </si>
  <si>
    <t>2022-02-18 10:46:09</t>
  </si>
  <si>
    <t>2022-02-17</t>
  </si>
  <si>
    <t>2421250</t>
  </si>
  <si>
    <t>锦江都城(三亚湾店)</t>
  </si>
  <si>
    <t>297.95</t>
  </si>
  <si>
    <t>2022-02-17 21:32:22</t>
  </si>
  <si>
    <t>2022-02-15</t>
  </si>
  <si>
    <t>2419497</t>
  </si>
  <si>
    <t>城市精选酒店(扬州四季园店)</t>
  </si>
  <si>
    <t>2022-02-16</t>
  </si>
  <si>
    <t>446.76</t>
  </si>
  <si>
    <t>2022-02-15 13:11:34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</si>
</sst>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44606</v>
      </c>
      <c r="G2" s="6">
        <v>44611</v>
      </c>
      <c r="H2" s="4">
        <v>1</v>
      </c>
      <c r="I2" s="4">
        <v>5</v>
      </c>
      <c r="J2" s="4">
        <v>5</v>
      </c>
      <c r="K2" s="4" t="s">
        <v>30</v>
      </c>
      <c r="L2" s="4">
        <v>728.28</v>
      </c>
      <c r="M2" s="4">
        <v>728.28</v>
      </c>
      <c r="N2" s="4" t="s">
        <v>31</v>
      </c>
      <c r="O2" s="4" t="s">
        <v>32</v>
      </c>
      <c r="P2" s="4" t="s">
        <v>33</v>
      </c>
      <c r="Q2" s="4">
        <v>0</v>
      </c>
      <c r="R2" s="7">
        <v>44606</v>
      </c>
      <c r="S2" s="6">
        <v>44614</v>
      </c>
      <c r="T2" s="4" t="s">
        <v>34</v>
      </c>
      <c r="U2" s="4">
        <v>728.28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44606</v>
      </c>
      <c r="G3" s="6">
        <v>44611</v>
      </c>
      <c r="H3" s="4">
        <v>1</v>
      </c>
      <c r="I3" s="4">
        <v>5</v>
      </c>
      <c r="J3" s="4">
        <v>5</v>
      </c>
      <c r="K3" s="4" t="s">
        <v>30</v>
      </c>
      <c r="L3" s="4">
        <v>-728.28</v>
      </c>
      <c r="M3" s="4">
        <v>-728.28</v>
      </c>
      <c r="N3" s="4" t="s">
        <v>31</v>
      </c>
      <c r="O3" s="4" t="s">
        <v>32</v>
      </c>
      <c r="P3" s="4" t="s">
        <v>33</v>
      </c>
      <c r="Q3" s="4">
        <v>0</v>
      </c>
      <c r="R3" s="7">
        <v>44606</v>
      </c>
      <c r="S3" s="6">
        <v>44614</v>
      </c>
      <c r="T3" s="4" t="s">
        <v>34</v>
      </c>
      <c r="U3" s="4">
        <v>-728.28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44608</v>
      </c>
      <c r="G4" s="6">
        <v>44611</v>
      </c>
      <c r="H4" s="4">
        <v>1</v>
      </c>
      <c r="I4" s="4">
        <v>3</v>
      </c>
      <c r="J4" s="4">
        <v>3</v>
      </c>
      <c r="K4" s="4" t="s">
        <v>30</v>
      </c>
      <c r="L4" s="4">
        <v>446.76</v>
      </c>
      <c r="M4" s="4">
        <v>446.76</v>
      </c>
      <c r="N4" s="4" t="s">
        <v>41</v>
      </c>
      <c r="O4" s="4" t="s">
        <v>32</v>
      </c>
      <c r="P4" s="4" t="s">
        <v>33</v>
      </c>
      <c r="Q4" s="4">
        <v>0</v>
      </c>
      <c r="R4" s="7">
        <v>44607</v>
      </c>
      <c r="S4" s="6">
        <v>44614</v>
      </c>
      <c r="T4" s="4" t="s">
        <v>34</v>
      </c>
      <c r="U4" s="4">
        <v>446.76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44610</v>
      </c>
      <c r="G5" s="6">
        <v>44611</v>
      </c>
      <c r="H5" s="4">
        <v>1</v>
      </c>
      <c r="I5" s="4">
        <v>1</v>
      </c>
      <c r="J5" s="4">
        <v>1</v>
      </c>
      <c r="K5" s="4" t="s">
        <v>30</v>
      </c>
      <c r="L5" s="4">
        <v>297.95</v>
      </c>
      <c r="M5" s="4">
        <v>297.95</v>
      </c>
      <c r="N5" s="4" t="s">
        <v>46</v>
      </c>
      <c r="O5" s="4" t="s">
        <v>32</v>
      </c>
      <c r="P5" s="4" t="s">
        <v>33</v>
      </c>
      <c r="Q5" s="4">
        <v>0</v>
      </c>
      <c r="R5" s="7">
        <v>44609</v>
      </c>
      <c r="S5" s="6">
        <v>44614</v>
      </c>
      <c r="T5" s="4" t="s">
        <v>34</v>
      </c>
      <c r="U5" s="4">
        <v>297.95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44610</v>
      </c>
      <c r="G6" s="6">
        <v>44611</v>
      </c>
      <c r="H6" s="4">
        <v>1</v>
      </c>
      <c r="I6" s="4">
        <v>1</v>
      </c>
      <c r="J6" s="4">
        <v>1</v>
      </c>
      <c r="K6" s="4" t="s">
        <v>30</v>
      </c>
      <c r="L6" s="4">
        <v>181.8</v>
      </c>
      <c r="M6" s="4">
        <v>181.8</v>
      </c>
      <c r="N6" s="4" t="s">
        <v>51</v>
      </c>
      <c r="O6" s="4" t="s">
        <v>32</v>
      </c>
      <c r="P6" s="4" t="s">
        <v>33</v>
      </c>
      <c r="Q6" s="4">
        <v>0</v>
      </c>
      <c r="R6" s="7">
        <v>44610</v>
      </c>
      <c r="S6" s="6">
        <v>44614</v>
      </c>
      <c r="T6" s="4" t="s">
        <v>34</v>
      </c>
      <c r="U6" s="4">
        <v>181.8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44610</v>
      </c>
      <c r="G7" s="6">
        <v>44611</v>
      </c>
      <c r="H7" s="4">
        <v>1</v>
      </c>
      <c r="I7" s="4">
        <v>1</v>
      </c>
      <c r="J7" s="4">
        <v>1</v>
      </c>
      <c r="K7" s="4" t="s">
        <v>30</v>
      </c>
      <c r="L7" s="4">
        <v>118.17</v>
      </c>
      <c r="M7" s="4">
        <v>118.17</v>
      </c>
      <c r="N7" s="4" t="s">
        <v>55</v>
      </c>
      <c r="O7" s="4" t="s">
        <v>32</v>
      </c>
      <c r="P7" s="4" t="s">
        <v>33</v>
      </c>
      <c r="Q7" s="4">
        <v>0</v>
      </c>
      <c r="R7" s="7">
        <v>44610</v>
      </c>
      <c r="S7" s="6">
        <v>44614</v>
      </c>
      <c r="T7" s="4" t="s">
        <v>34</v>
      </c>
      <c r="U7" s="4">
        <v>118.17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44610</v>
      </c>
      <c r="G8" s="6">
        <v>44611</v>
      </c>
      <c r="H8" s="4">
        <v>1</v>
      </c>
      <c r="I8" s="4">
        <v>1</v>
      </c>
      <c r="J8" s="4">
        <v>1</v>
      </c>
      <c r="K8" s="4" t="s">
        <v>30</v>
      </c>
      <c r="L8" s="4">
        <v>226.44</v>
      </c>
      <c r="M8" s="4">
        <v>226.44</v>
      </c>
      <c r="N8" s="4" t="s">
        <v>59</v>
      </c>
      <c r="O8" s="4" t="s">
        <v>32</v>
      </c>
      <c r="P8" s="4" t="s">
        <v>33</v>
      </c>
      <c r="Q8" s="4">
        <v>0</v>
      </c>
      <c r="R8" s="7">
        <v>44610</v>
      </c>
      <c r="S8" s="6">
        <v>44614</v>
      </c>
      <c r="T8" s="4" t="s">
        <v>34</v>
      </c>
      <c r="U8" s="4">
        <v>226.44</v>
      </c>
      <c r="V8" s="4">
        <v>0</v>
      </c>
      <c r="W8" s="4">
        <v>0</v>
      </c>
      <c r="X8" s="4" t="s">
        <v>60</v>
      </c>
      <c r="Y8" s="4" t="s">
        <v>36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44610</v>
      </c>
      <c r="G9" s="6">
        <v>44611</v>
      </c>
      <c r="H9" s="4">
        <v>1</v>
      </c>
      <c r="I9" s="4">
        <v>1</v>
      </c>
      <c r="J9" s="4">
        <v>1</v>
      </c>
      <c r="K9" s="4" t="s">
        <v>30</v>
      </c>
      <c r="L9" s="4">
        <v>138.72</v>
      </c>
      <c r="M9" s="4">
        <v>138.72</v>
      </c>
      <c r="N9" s="4" t="s">
        <v>64</v>
      </c>
      <c r="O9" s="4" t="s">
        <v>32</v>
      </c>
      <c r="P9" s="4" t="s">
        <v>33</v>
      </c>
      <c r="Q9" s="4">
        <v>0</v>
      </c>
      <c r="R9" s="7">
        <v>44610</v>
      </c>
      <c r="S9" s="6">
        <v>44614</v>
      </c>
      <c r="T9" s="4" t="s">
        <v>34</v>
      </c>
      <c r="U9" s="4">
        <v>138.72</v>
      </c>
      <c r="V9" s="4">
        <v>0</v>
      </c>
      <c r="W9" s="4">
        <v>0</v>
      </c>
      <c r="X9" s="4" t="s">
        <v>65</v>
      </c>
      <c r="Y9" s="4" t="s">
        <v>36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44610</v>
      </c>
      <c r="G10" s="6">
        <v>44611</v>
      </c>
      <c r="H10" s="4">
        <v>1</v>
      </c>
      <c r="I10" s="4">
        <v>1</v>
      </c>
      <c r="J10" s="4">
        <v>1</v>
      </c>
      <c r="K10" s="4" t="s">
        <v>30</v>
      </c>
      <c r="L10" s="4">
        <v>205.03</v>
      </c>
      <c r="M10" s="4">
        <v>205.03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44610</v>
      </c>
      <c r="S10" s="6">
        <v>44614</v>
      </c>
      <c r="T10" s="4" t="s">
        <v>34</v>
      </c>
      <c r="U10" s="4">
        <v>205.03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44610</v>
      </c>
      <c r="G11" s="6">
        <v>44611</v>
      </c>
      <c r="H11" s="4">
        <v>1</v>
      </c>
      <c r="I11" s="4">
        <v>1</v>
      </c>
      <c r="J11" s="4">
        <v>1</v>
      </c>
      <c r="K11" s="4" t="s">
        <v>30</v>
      </c>
      <c r="L11" s="4">
        <v>170.34</v>
      </c>
      <c r="M11" s="4">
        <v>170.34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44610</v>
      </c>
      <c r="S11" s="6">
        <v>44614</v>
      </c>
      <c r="T11" s="4" t="s">
        <v>34</v>
      </c>
      <c r="U11" s="4">
        <v>170.34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44610</v>
      </c>
      <c r="G12" s="6">
        <v>44611</v>
      </c>
      <c r="H12" s="4">
        <v>1</v>
      </c>
      <c r="I12" s="4">
        <v>1</v>
      </c>
      <c r="J12" s="4">
        <v>1</v>
      </c>
      <c r="K12" s="4" t="s">
        <v>30</v>
      </c>
      <c r="L12" s="4">
        <v>165.24</v>
      </c>
      <c r="M12" s="4">
        <v>165.24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44610</v>
      </c>
      <c r="S12" s="6">
        <v>44614</v>
      </c>
      <c r="T12" s="4" t="s">
        <v>34</v>
      </c>
      <c r="U12" s="4">
        <v>165.24</v>
      </c>
      <c r="V12" s="4">
        <v>0</v>
      </c>
      <c r="W12" s="4">
        <v>0</v>
      </c>
      <c r="X12" s="4" t="s">
        <v>78</v>
      </c>
      <c r="Y12" s="4" t="s">
        <v>36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57</v>
      </c>
      <c r="E13" s="4" t="s">
        <v>58</v>
      </c>
      <c r="F13" s="6">
        <v>44610</v>
      </c>
      <c r="G13" s="6">
        <v>44611</v>
      </c>
      <c r="H13" s="4">
        <v>1</v>
      </c>
      <c r="I13" s="4">
        <v>1</v>
      </c>
      <c r="J13" s="4">
        <v>1</v>
      </c>
      <c r="K13" s="4" t="s">
        <v>30</v>
      </c>
      <c r="L13" s="4">
        <v>226.44</v>
      </c>
      <c r="M13" s="4">
        <v>226.44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44610</v>
      </c>
      <c r="S13" s="6">
        <v>44614</v>
      </c>
      <c r="T13" s="4" t="s">
        <v>34</v>
      </c>
      <c r="U13" s="4">
        <v>226.44</v>
      </c>
      <c r="V13" s="4">
        <v>0</v>
      </c>
      <c r="W13" s="4">
        <v>0</v>
      </c>
      <c r="X13" s="4" t="s">
        <v>81</v>
      </c>
      <c r="Y13" s="4" t="s">
        <v>36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44610</v>
      </c>
      <c r="G14" s="6">
        <v>44611</v>
      </c>
      <c r="H14" s="4">
        <v>1</v>
      </c>
      <c r="I14" s="4">
        <v>1</v>
      </c>
      <c r="J14" s="4">
        <v>1</v>
      </c>
      <c r="K14" s="4" t="s">
        <v>30</v>
      </c>
      <c r="L14" s="4">
        <v>194.82</v>
      </c>
      <c r="M14" s="4">
        <v>194.82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44610</v>
      </c>
      <c r="S14" s="6">
        <v>44614</v>
      </c>
      <c r="T14" s="4" t="s">
        <v>34</v>
      </c>
      <c r="U14" s="4">
        <v>194.82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44610</v>
      </c>
      <c r="G15" s="6">
        <v>44611</v>
      </c>
      <c r="H15" s="4">
        <v>1</v>
      </c>
      <c r="I15" s="4">
        <v>1</v>
      </c>
      <c r="J15" s="4">
        <v>1</v>
      </c>
      <c r="K15" s="4" t="s">
        <v>30</v>
      </c>
      <c r="L15" s="4">
        <v>205.03</v>
      </c>
      <c r="M15" s="4">
        <v>205.03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44610</v>
      </c>
      <c r="S15" s="6">
        <v>44614</v>
      </c>
      <c r="T15" s="4" t="s">
        <v>34</v>
      </c>
      <c r="U15" s="4">
        <v>205.03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58</v>
      </c>
      <c r="F16" s="6">
        <v>44610</v>
      </c>
      <c r="G16" s="6">
        <v>44611</v>
      </c>
      <c r="H16" s="4">
        <v>1</v>
      </c>
      <c r="I16" s="4">
        <v>1</v>
      </c>
      <c r="J16" s="4">
        <v>1</v>
      </c>
      <c r="K16" s="4" t="s">
        <v>30</v>
      </c>
      <c r="L16" s="4">
        <v>283.81</v>
      </c>
      <c r="M16" s="4">
        <v>283.81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44610</v>
      </c>
      <c r="S16" s="6">
        <v>44614</v>
      </c>
      <c r="T16" s="4" t="s">
        <v>34</v>
      </c>
      <c r="U16" s="4">
        <v>283.81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44610</v>
      </c>
      <c r="G17" s="6">
        <v>44611</v>
      </c>
      <c r="H17" s="4">
        <v>1</v>
      </c>
      <c r="I17" s="4">
        <v>1</v>
      </c>
      <c r="J17" s="4">
        <v>1</v>
      </c>
      <c r="K17" s="4" t="s">
        <v>30</v>
      </c>
      <c r="L17" s="4">
        <v>214.12</v>
      </c>
      <c r="M17" s="4">
        <v>214.12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44610</v>
      </c>
      <c r="S17" s="6">
        <v>44614</v>
      </c>
      <c r="T17" s="4" t="s">
        <v>34</v>
      </c>
      <c r="U17" s="4">
        <v>214.12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44610</v>
      </c>
      <c r="G18" s="6">
        <v>44611</v>
      </c>
      <c r="H18" s="4">
        <v>1</v>
      </c>
      <c r="I18" s="4">
        <v>1</v>
      </c>
      <c r="J18" s="4">
        <v>1</v>
      </c>
      <c r="K18" s="4" t="s">
        <v>30</v>
      </c>
      <c r="L18" s="4">
        <v>258.83</v>
      </c>
      <c r="M18" s="4">
        <v>258.83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44610</v>
      </c>
      <c r="S18" s="6">
        <v>44614</v>
      </c>
      <c r="T18" s="4" t="s">
        <v>34</v>
      </c>
      <c r="U18" s="4">
        <v>258.83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44610</v>
      </c>
      <c r="G19" s="6">
        <v>44611</v>
      </c>
      <c r="H19" s="4">
        <v>1</v>
      </c>
      <c r="I19" s="4">
        <v>1</v>
      </c>
      <c r="J19" s="4">
        <v>1</v>
      </c>
      <c r="K19" s="4" t="s">
        <v>30</v>
      </c>
      <c r="L19" s="4">
        <v>173.72</v>
      </c>
      <c r="M19" s="4">
        <v>173.72</v>
      </c>
      <c r="N19" s="4" t="s">
        <v>104</v>
      </c>
      <c r="O19" s="4" t="s">
        <v>32</v>
      </c>
      <c r="P19" s="4" t="s">
        <v>33</v>
      </c>
      <c r="Q19" s="4">
        <v>0</v>
      </c>
      <c r="R19" s="7">
        <v>44610</v>
      </c>
      <c r="S19" s="6">
        <v>44614</v>
      </c>
      <c r="T19" s="4" t="s">
        <v>34</v>
      </c>
      <c r="U19" s="4">
        <v>173.72</v>
      </c>
      <c r="V19" s="4">
        <v>0</v>
      </c>
      <c r="W19" s="4">
        <v>0</v>
      </c>
      <c r="X19" s="4" t="s">
        <v>105</v>
      </c>
      <c r="Y19" s="4" t="s">
        <v>36</v>
      </c>
    </row>
    <row r="20" s="4" customFormat="1" spans="1:25">
      <c r="A20" s="4" t="s">
        <v>97</v>
      </c>
      <c r="B20" s="4" t="s">
        <v>26</v>
      </c>
      <c r="C20" s="4" t="s">
        <v>37</v>
      </c>
      <c r="D20" s="4" t="s">
        <v>98</v>
      </c>
      <c r="E20" s="4" t="s">
        <v>99</v>
      </c>
      <c r="F20" s="6">
        <v>44610</v>
      </c>
      <c r="G20" s="6">
        <v>44611</v>
      </c>
      <c r="H20" s="4">
        <v>1</v>
      </c>
      <c r="I20" s="4">
        <v>1</v>
      </c>
      <c r="J20" s="4">
        <v>1</v>
      </c>
      <c r="K20" s="4" t="s">
        <v>30</v>
      </c>
      <c r="L20" s="4">
        <v>-258.83</v>
      </c>
      <c r="M20" s="4">
        <v>-258.83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44610</v>
      </c>
      <c r="S20" s="6">
        <v>44614</v>
      </c>
      <c r="T20" s="4" t="s">
        <v>34</v>
      </c>
      <c r="U20" s="4">
        <v>-258.83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108</v>
      </c>
      <c r="F21" s="6">
        <v>44610</v>
      </c>
      <c r="G21" s="6">
        <v>44611</v>
      </c>
      <c r="H21" s="4">
        <v>1</v>
      </c>
      <c r="I21" s="4">
        <v>1</v>
      </c>
      <c r="J21" s="4">
        <v>1</v>
      </c>
      <c r="K21" s="4" t="s">
        <v>30</v>
      </c>
      <c r="L21" s="4">
        <v>239.37</v>
      </c>
      <c r="M21" s="4">
        <v>239.37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44610</v>
      </c>
      <c r="S21" s="6">
        <v>44614</v>
      </c>
      <c r="T21" s="4" t="s">
        <v>34</v>
      </c>
      <c r="U21" s="4">
        <v>239.37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58</v>
      </c>
      <c r="F22" s="6">
        <v>44610</v>
      </c>
      <c r="G22" s="6">
        <v>44611</v>
      </c>
      <c r="H22" s="4">
        <v>1</v>
      </c>
      <c r="I22" s="4">
        <v>1</v>
      </c>
      <c r="J22" s="4">
        <v>1</v>
      </c>
      <c r="K22" s="4" t="s">
        <v>30</v>
      </c>
      <c r="L22" s="4">
        <v>205.03</v>
      </c>
      <c r="M22" s="4">
        <v>205.03</v>
      </c>
      <c r="N22" s="4" t="s">
        <v>112</v>
      </c>
      <c r="O22" s="4" t="s">
        <v>32</v>
      </c>
      <c r="P22" s="4" t="s">
        <v>33</v>
      </c>
      <c r="Q22" s="4">
        <v>0</v>
      </c>
      <c r="R22" s="7">
        <v>44610</v>
      </c>
      <c r="S22" s="6">
        <v>44614</v>
      </c>
      <c r="T22" s="4" t="s">
        <v>34</v>
      </c>
      <c r="U22" s="4">
        <v>205.03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113</v>
      </c>
      <c r="B23" s="4" t="s">
        <v>26</v>
      </c>
      <c r="C23" s="4" t="s">
        <v>27</v>
      </c>
      <c r="D23" s="4" t="s">
        <v>111</v>
      </c>
      <c r="E23" s="4" t="s">
        <v>58</v>
      </c>
      <c r="F23" s="6">
        <v>44610</v>
      </c>
      <c r="G23" s="6">
        <v>44611</v>
      </c>
      <c r="H23" s="4">
        <v>1</v>
      </c>
      <c r="I23" s="4">
        <v>1</v>
      </c>
      <c r="J23" s="4">
        <v>1</v>
      </c>
      <c r="K23" s="4" t="s">
        <v>30</v>
      </c>
      <c r="L23" s="4">
        <v>205.03</v>
      </c>
      <c r="M23" s="4">
        <v>205.03</v>
      </c>
      <c r="N23" s="4" t="s">
        <v>114</v>
      </c>
      <c r="O23" s="4" t="s">
        <v>32</v>
      </c>
      <c r="P23" s="4" t="s">
        <v>33</v>
      </c>
      <c r="Q23" s="4">
        <v>0</v>
      </c>
      <c r="R23" s="7">
        <v>44610</v>
      </c>
      <c r="S23" s="6">
        <v>44614</v>
      </c>
      <c r="T23" s="4" t="s">
        <v>34</v>
      </c>
      <c r="U23" s="4">
        <v>205.03</v>
      </c>
      <c r="V23" s="4">
        <v>0</v>
      </c>
      <c r="W23" s="4">
        <v>0</v>
      </c>
      <c r="X23" s="4" t="s">
        <v>115</v>
      </c>
      <c r="Y23" s="4" t="s">
        <v>36</v>
      </c>
    </row>
    <row r="24" s="4" customFormat="1" spans="1:25">
      <c r="A24" s="4" t="s">
        <v>116</v>
      </c>
      <c r="B24" s="4" t="s">
        <v>26</v>
      </c>
      <c r="C24" s="4" t="s">
        <v>27</v>
      </c>
      <c r="D24" s="4" t="s">
        <v>117</v>
      </c>
      <c r="E24" s="4" t="s">
        <v>88</v>
      </c>
      <c r="F24" s="6">
        <v>44610</v>
      </c>
      <c r="G24" s="6">
        <v>44611</v>
      </c>
      <c r="H24" s="4">
        <v>1</v>
      </c>
      <c r="I24" s="4">
        <v>1</v>
      </c>
      <c r="J24" s="4">
        <v>1</v>
      </c>
      <c r="K24" s="4" t="s">
        <v>30</v>
      </c>
      <c r="L24" s="4">
        <v>271.69</v>
      </c>
      <c r="M24" s="4">
        <v>271.69</v>
      </c>
      <c r="N24" s="4" t="s">
        <v>118</v>
      </c>
      <c r="O24" s="4" t="s">
        <v>32</v>
      </c>
      <c r="P24" s="4" t="s">
        <v>33</v>
      </c>
      <c r="Q24" s="4">
        <v>0</v>
      </c>
      <c r="R24" s="7">
        <v>44610</v>
      </c>
      <c r="S24" s="6">
        <v>44614</v>
      </c>
      <c r="T24" s="4" t="s">
        <v>34</v>
      </c>
      <c r="U24" s="4">
        <v>271.69</v>
      </c>
      <c r="V24" s="4">
        <v>0</v>
      </c>
      <c r="W24" s="4">
        <v>0</v>
      </c>
      <c r="X24" s="4" t="s">
        <v>119</v>
      </c>
      <c r="Y24" s="4" t="s">
        <v>36</v>
      </c>
    </row>
    <row r="25" s="4" customFormat="1" spans="1:25">
      <c r="A25" s="4" t="s">
        <v>113</v>
      </c>
      <c r="B25" s="4" t="s">
        <v>26</v>
      </c>
      <c r="C25" s="4" t="s">
        <v>37</v>
      </c>
      <c r="D25" s="4" t="s">
        <v>111</v>
      </c>
      <c r="E25" s="4" t="s">
        <v>58</v>
      </c>
      <c r="F25" s="6">
        <v>44610</v>
      </c>
      <c r="G25" s="6">
        <v>44611</v>
      </c>
      <c r="H25" s="4">
        <v>1</v>
      </c>
      <c r="I25" s="4">
        <v>1</v>
      </c>
      <c r="J25" s="4">
        <v>1</v>
      </c>
      <c r="K25" s="4" t="s">
        <v>30</v>
      </c>
      <c r="L25" s="4">
        <v>-205.03</v>
      </c>
      <c r="M25" s="4">
        <v>-205.03</v>
      </c>
      <c r="N25" s="4" t="s">
        <v>114</v>
      </c>
      <c r="O25" s="4" t="s">
        <v>32</v>
      </c>
      <c r="P25" s="4" t="s">
        <v>33</v>
      </c>
      <c r="Q25" s="4">
        <v>0</v>
      </c>
      <c r="R25" s="7">
        <v>44610</v>
      </c>
      <c r="S25" s="6">
        <v>44614</v>
      </c>
      <c r="T25" s="4" t="s">
        <v>34</v>
      </c>
      <c r="U25" s="4">
        <v>-205.03</v>
      </c>
      <c r="V25" s="4">
        <v>0</v>
      </c>
      <c r="W25" s="4">
        <v>0</v>
      </c>
      <c r="X25" s="4" t="s">
        <v>115</v>
      </c>
      <c r="Y25" s="4" t="s">
        <v>36</v>
      </c>
    </row>
    <row r="26" s="4" customFormat="1" spans="1:25">
      <c r="A26" s="4" t="s">
        <v>120</v>
      </c>
      <c r="B26" s="4" t="s">
        <v>26</v>
      </c>
      <c r="C26" s="4" t="s">
        <v>27</v>
      </c>
      <c r="D26" s="4" t="s">
        <v>121</v>
      </c>
      <c r="E26" s="4" t="s">
        <v>95</v>
      </c>
      <c r="F26" s="6">
        <v>44610</v>
      </c>
      <c r="G26" s="6">
        <v>44611</v>
      </c>
      <c r="H26" s="4">
        <v>1</v>
      </c>
      <c r="I26" s="4">
        <v>1</v>
      </c>
      <c r="J26" s="4">
        <v>1</v>
      </c>
      <c r="K26" s="4" t="s">
        <v>30</v>
      </c>
      <c r="L26" s="4">
        <v>222.2</v>
      </c>
      <c r="M26" s="4">
        <v>222.2</v>
      </c>
      <c r="N26" s="4" t="s">
        <v>122</v>
      </c>
      <c r="O26" s="4" t="s">
        <v>32</v>
      </c>
      <c r="P26" s="4" t="s">
        <v>33</v>
      </c>
      <c r="Q26" s="4">
        <v>0</v>
      </c>
      <c r="R26" s="7">
        <v>44610</v>
      </c>
      <c r="S26" s="6">
        <v>44614</v>
      </c>
      <c r="T26" s="4" t="s">
        <v>34</v>
      </c>
      <c r="U26" s="4">
        <v>222.2</v>
      </c>
      <c r="V26" s="4">
        <v>0</v>
      </c>
      <c r="W26" s="4">
        <v>0</v>
      </c>
      <c r="X26" s="4" t="s">
        <v>123</v>
      </c>
      <c r="Y26" s="4" t="s">
        <v>36</v>
      </c>
    </row>
    <row r="27" s="4" customFormat="1" spans="1:25">
      <c r="A27" s="4" t="s">
        <v>124</v>
      </c>
      <c r="B27" s="4" t="s">
        <v>26</v>
      </c>
      <c r="C27" s="4" t="s">
        <v>27</v>
      </c>
      <c r="D27" s="4" t="s">
        <v>125</v>
      </c>
      <c r="E27" s="4" t="s">
        <v>126</v>
      </c>
      <c r="F27" s="6">
        <v>44610</v>
      </c>
      <c r="G27" s="6">
        <v>44611</v>
      </c>
      <c r="H27" s="4">
        <v>1</v>
      </c>
      <c r="I27" s="4">
        <v>1</v>
      </c>
      <c r="J27" s="4">
        <v>1</v>
      </c>
      <c r="K27" s="4" t="s">
        <v>30</v>
      </c>
      <c r="L27" s="4">
        <v>287.85</v>
      </c>
      <c r="M27" s="4">
        <v>287.85</v>
      </c>
      <c r="N27" s="4" t="s">
        <v>127</v>
      </c>
      <c r="O27" s="4" t="s">
        <v>32</v>
      </c>
      <c r="P27" s="4" t="s">
        <v>33</v>
      </c>
      <c r="Q27" s="4">
        <v>0</v>
      </c>
      <c r="R27" s="7">
        <v>44610</v>
      </c>
      <c r="S27" s="6">
        <v>44614</v>
      </c>
      <c r="T27" s="4" t="s">
        <v>34</v>
      </c>
      <c r="U27" s="4">
        <v>287.85</v>
      </c>
      <c r="V27" s="4">
        <v>0</v>
      </c>
      <c r="W27" s="4">
        <v>0</v>
      </c>
      <c r="X27" s="4" t="s">
        <v>128</v>
      </c>
      <c r="Y27" s="4" t="s">
        <v>36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130</v>
      </c>
      <c r="E28" s="4" t="s">
        <v>95</v>
      </c>
      <c r="F28" s="6">
        <v>44610</v>
      </c>
      <c r="G28" s="6">
        <v>44611</v>
      </c>
      <c r="H28" s="4">
        <v>1</v>
      </c>
      <c r="I28" s="4">
        <v>1</v>
      </c>
      <c r="J28" s="4">
        <v>1</v>
      </c>
      <c r="K28" s="4" t="s">
        <v>30</v>
      </c>
      <c r="L28" s="4">
        <v>305.02</v>
      </c>
      <c r="M28" s="4">
        <v>305.02</v>
      </c>
      <c r="N28" s="4" t="s">
        <v>131</v>
      </c>
      <c r="O28" s="4" t="s">
        <v>32</v>
      </c>
      <c r="P28" s="4" t="s">
        <v>33</v>
      </c>
      <c r="Q28" s="4">
        <v>0</v>
      </c>
      <c r="R28" s="7">
        <v>44610</v>
      </c>
      <c r="S28" s="6">
        <v>44614</v>
      </c>
      <c r="T28" s="4" t="s">
        <v>34</v>
      </c>
      <c r="U28" s="4">
        <v>305.02</v>
      </c>
      <c r="V28" s="4">
        <v>0</v>
      </c>
      <c r="W28" s="4">
        <v>0</v>
      </c>
      <c r="X28" s="4" t="s">
        <v>132</v>
      </c>
      <c r="Y28" s="4" t="s">
        <v>36</v>
      </c>
    </row>
    <row r="29" s="4" customFormat="1" spans="1:25">
      <c r="A29" s="4" t="s">
        <v>133</v>
      </c>
      <c r="B29" s="4" t="s">
        <v>26</v>
      </c>
      <c r="C29" s="4" t="s">
        <v>27</v>
      </c>
      <c r="D29" s="4" t="s">
        <v>134</v>
      </c>
      <c r="E29" s="4" t="s">
        <v>135</v>
      </c>
      <c r="F29" s="6">
        <v>44610</v>
      </c>
      <c r="G29" s="6">
        <v>44611</v>
      </c>
      <c r="H29" s="4">
        <v>1</v>
      </c>
      <c r="I29" s="4">
        <v>1</v>
      </c>
      <c r="J29" s="4">
        <v>1</v>
      </c>
      <c r="K29" s="4" t="s">
        <v>30</v>
      </c>
      <c r="L29" s="4">
        <v>118.17</v>
      </c>
      <c r="M29" s="4">
        <v>118.17</v>
      </c>
      <c r="N29" s="4" t="s">
        <v>136</v>
      </c>
      <c r="O29" s="4" t="s">
        <v>32</v>
      </c>
      <c r="P29" s="4" t="s">
        <v>33</v>
      </c>
      <c r="Q29" s="4">
        <v>0</v>
      </c>
      <c r="R29" s="7">
        <v>44610</v>
      </c>
      <c r="S29" s="6">
        <v>44614</v>
      </c>
      <c r="T29" s="4" t="s">
        <v>34</v>
      </c>
      <c r="U29" s="4">
        <v>118.17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137</v>
      </c>
      <c r="B30" s="4" t="s">
        <v>26</v>
      </c>
      <c r="C30" s="4" t="s">
        <v>27</v>
      </c>
      <c r="D30" s="4" t="s">
        <v>138</v>
      </c>
      <c r="E30" s="4" t="s">
        <v>139</v>
      </c>
      <c r="F30" s="6">
        <v>44610</v>
      </c>
      <c r="G30" s="6">
        <v>44611</v>
      </c>
      <c r="H30" s="4">
        <v>1</v>
      </c>
      <c r="I30" s="4">
        <v>1</v>
      </c>
      <c r="J30" s="4">
        <v>1</v>
      </c>
      <c r="K30" s="4" t="s">
        <v>30</v>
      </c>
      <c r="L30" s="4">
        <v>172.71</v>
      </c>
      <c r="M30" s="4">
        <v>172.71</v>
      </c>
      <c r="N30" s="4" t="s">
        <v>140</v>
      </c>
      <c r="O30" s="4" t="s">
        <v>32</v>
      </c>
      <c r="P30" s="4" t="s">
        <v>33</v>
      </c>
      <c r="Q30" s="4">
        <v>0</v>
      </c>
      <c r="R30" s="7">
        <v>44610</v>
      </c>
      <c r="S30" s="6">
        <v>44614</v>
      </c>
      <c r="T30" s="4" t="s">
        <v>34</v>
      </c>
      <c r="U30" s="4">
        <v>172.71</v>
      </c>
      <c r="V30" s="4">
        <v>0</v>
      </c>
      <c r="W30" s="4">
        <v>0</v>
      </c>
      <c r="X30" s="4" t="s">
        <v>141</v>
      </c>
      <c r="Y30" s="4" t="s">
        <v>36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143</v>
      </c>
      <c r="E31" s="4" t="s">
        <v>144</v>
      </c>
      <c r="F31" s="6">
        <v>44610</v>
      </c>
      <c r="G31" s="6">
        <v>44611</v>
      </c>
      <c r="H31" s="4">
        <v>1</v>
      </c>
      <c r="I31" s="4">
        <v>1</v>
      </c>
      <c r="J31" s="4">
        <v>1</v>
      </c>
      <c r="K31" s="4" t="s">
        <v>30</v>
      </c>
      <c r="L31" s="4">
        <v>156.55</v>
      </c>
      <c r="M31" s="4">
        <v>156.55</v>
      </c>
      <c r="N31" s="4" t="s">
        <v>145</v>
      </c>
      <c r="O31" s="4" t="s">
        <v>32</v>
      </c>
      <c r="P31" s="4" t="s">
        <v>33</v>
      </c>
      <c r="Q31" s="4">
        <v>0</v>
      </c>
      <c r="R31" s="7">
        <v>44610</v>
      </c>
      <c r="S31" s="6">
        <v>44614</v>
      </c>
      <c r="T31" s="4" t="s">
        <v>34</v>
      </c>
      <c r="U31" s="4">
        <v>156.55</v>
      </c>
      <c r="V31" s="4">
        <v>0</v>
      </c>
      <c r="W31" s="4">
        <v>0</v>
      </c>
      <c r="X31" s="4" t="s">
        <v>146</v>
      </c>
      <c r="Y31" s="4" t="s">
        <v>36</v>
      </c>
    </row>
    <row r="32" s="4" customFormat="1" spans="1:25">
      <c r="A32" s="4" t="s">
        <v>147</v>
      </c>
      <c r="B32" s="4" t="s">
        <v>26</v>
      </c>
      <c r="C32" s="4" t="s">
        <v>27</v>
      </c>
      <c r="D32" s="4" t="s">
        <v>148</v>
      </c>
      <c r="E32" s="4" t="s">
        <v>29</v>
      </c>
      <c r="F32" s="6">
        <v>44610</v>
      </c>
      <c r="G32" s="6">
        <v>44611</v>
      </c>
      <c r="H32" s="4">
        <v>1</v>
      </c>
      <c r="I32" s="4">
        <v>1</v>
      </c>
      <c r="J32" s="4">
        <v>1</v>
      </c>
      <c r="K32" s="4" t="s">
        <v>30</v>
      </c>
      <c r="L32" s="4">
        <v>141.09</v>
      </c>
      <c r="M32" s="4">
        <v>141.09</v>
      </c>
      <c r="N32" s="4" t="s">
        <v>149</v>
      </c>
      <c r="O32" s="4" t="s">
        <v>32</v>
      </c>
      <c r="P32" s="4" t="s">
        <v>33</v>
      </c>
      <c r="Q32" s="4">
        <v>0</v>
      </c>
      <c r="R32" s="7">
        <v>44610</v>
      </c>
      <c r="S32" s="6">
        <v>44614</v>
      </c>
      <c r="T32" s="4" t="s">
        <v>34</v>
      </c>
      <c r="U32" s="4">
        <v>141.09</v>
      </c>
      <c r="V32" s="4">
        <v>0</v>
      </c>
      <c r="W32" s="4">
        <v>0</v>
      </c>
      <c r="X32" s="4" t="s">
        <v>150</v>
      </c>
      <c r="Y32" s="4" t="s">
        <v>36</v>
      </c>
    </row>
    <row r="33" s="4" customFormat="1" spans="1:25">
      <c r="A33" s="4" t="s">
        <v>151</v>
      </c>
      <c r="B33" s="4" t="s">
        <v>26</v>
      </c>
      <c r="C33" s="4" t="s">
        <v>27</v>
      </c>
      <c r="D33" s="4" t="s">
        <v>152</v>
      </c>
      <c r="E33" s="4" t="s">
        <v>153</v>
      </c>
      <c r="F33" s="6">
        <v>44610</v>
      </c>
      <c r="G33" s="6">
        <v>44611</v>
      </c>
      <c r="H33" s="4">
        <v>1</v>
      </c>
      <c r="I33" s="4">
        <v>1</v>
      </c>
      <c r="J33" s="4">
        <v>1</v>
      </c>
      <c r="K33" s="4" t="s">
        <v>30</v>
      </c>
      <c r="L33" s="4">
        <v>164.63</v>
      </c>
      <c r="M33" s="4">
        <v>164.63</v>
      </c>
      <c r="N33" s="4" t="s">
        <v>154</v>
      </c>
      <c r="O33" s="4" t="s">
        <v>32</v>
      </c>
      <c r="P33" s="4" t="s">
        <v>33</v>
      </c>
      <c r="Q33" s="4">
        <v>0</v>
      </c>
      <c r="R33" s="7">
        <v>44610</v>
      </c>
      <c r="S33" s="6">
        <v>44614</v>
      </c>
      <c r="T33" s="4" t="s">
        <v>34</v>
      </c>
      <c r="U33" s="4">
        <v>164.63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155</v>
      </c>
      <c r="B34" s="4" t="s">
        <v>26</v>
      </c>
      <c r="C34" s="4" t="s">
        <v>27</v>
      </c>
      <c r="D34" s="4" t="s">
        <v>156</v>
      </c>
      <c r="E34" s="4" t="s">
        <v>72</v>
      </c>
      <c r="F34" s="6">
        <v>44610</v>
      </c>
      <c r="G34" s="6">
        <v>44611</v>
      </c>
      <c r="H34" s="4">
        <v>1</v>
      </c>
      <c r="I34" s="4">
        <v>1</v>
      </c>
      <c r="J34" s="4">
        <v>1</v>
      </c>
      <c r="K34" s="4" t="s">
        <v>30</v>
      </c>
      <c r="L34" s="4">
        <v>206.04</v>
      </c>
      <c r="M34" s="4">
        <v>206.04</v>
      </c>
      <c r="N34" s="4" t="s">
        <v>157</v>
      </c>
      <c r="O34" s="4" t="s">
        <v>32</v>
      </c>
      <c r="P34" s="4" t="s">
        <v>33</v>
      </c>
      <c r="Q34" s="4">
        <v>0</v>
      </c>
      <c r="R34" s="7">
        <v>44610</v>
      </c>
      <c r="S34" s="6">
        <v>44614</v>
      </c>
      <c r="T34" s="4" t="s">
        <v>34</v>
      </c>
      <c r="U34" s="4">
        <v>206.04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158</v>
      </c>
      <c r="B35" s="4" t="s">
        <v>26</v>
      </c>
      <c r="C35" s="4" t="s">
        <v>27</v>
      </c>
      <c r="D35" s="4" t="s">
        <v>159</v>
      </c>
      <c r="E35" s="4" t="s">
        <v>160</v>
      </c>
      <c r="F35" s="6">
        <v>44610</v>
      </c>
      <c r="G35" s="6">
        <v>44611</v>
      </c>
      <c r="H35" s="4">
        <v>1</v>
      </c>
      <c r="I35" s="4">
        <v>1</v>
      </c>
      <c r="J35" s="4">
        <v>1</v>
      </c>
      <c r="K35" s="4" t="s">
        <v>30</v>
      </c>
      <c r="L35" s="4">
        <v>236.34</v>
      </c>
      <c r="M35" s="4">
        <v>236.34</v>
      </c>
      <c r="N35" s="4" t="s">
        <v>161</v>
      </c>
      <c r="O35" s="4" t="s">
        <v>32</v>
      </c>
      <c r="P35" s="4" t="s">
        <v>33</v>
      </c>
      <c r="Q35" s="4">
        <v>0</v>
      </c>
      <c r="R35" s="7">
        <v>44610</v>
      </c>
      <c r="S35" s="6">
        <v>44614</v>
      </c>
      <c r="T35" s="4" t="s">
        <v>34</v>
      </c>
      <c r="U35" s="4">
        <v>236.34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162</v>
      </c>
      <c r="B36" s="4" t="s">
        <v>26</v>
      </c>
      <c r="C36" s="4" t="s">
        <v>27</v>
      </c>
      <c r="D36" s="4" t="s">
        <v>163</v>
      </c>
      <c r="E36" s="4" t="s">
        <v>164</v>
      </c>
      <c r="F36" s="6">
        <v>44610</v>
      </c>
      <c r="G36" s="6">
        <v>44611</v>
      </c>
      <c r="H36" s="4">
        <v>1</v>
      </c>
      <c r="I36" s="4">
        <v>1</v>
      </c>
      <c r="J36" s="4">
        <v>1</v>
      </c>
      <c r="K36" s="4" t="s">
        <v>30</v>
      </c>
      <c r="L36" s="4">
        <v>320.47</v>
      </c>
      <c r="M36" s="4">
        <v>320.47</v>
      </c>
      <c r="N36" s="4" t="s">
        <v>165</v>
      </c>
      <c r="O36" s="4" t="s">
        <v>32</v>
      </c>
      <c r="P36" s="4" t="s">
        <v>33</v>
      </c>
      <c r="Q36" s="4">
        <v>0</v>
      </c>
      <c r="R36" s="7">
        <v>44610</v>
      </c>
      <c r="S36" s="6">
        <v>44614</v>
      </c>
      <c r="T36" s="4" t="s">
        <v>34</v>
      </c>
      <c r="U36" s="4">
        <v>320.47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166</v>
      </c>
      <c r="B37" s="4" t="s">
        <v>26</v>
      </c>
      <c r="C37" s="4" t="s">
        <v>27</v>
      </c>
      <c r="D37" s="4" t="s">
        <v>167</v>
      </c>
      <c r="E37" s="4" t="s">
        <v>68</v>
      </c>
      <c r="F37" s="6">
        <v>44610</v>
      </c>
      <c r="G37" s="6">
        <v>44611</v>
      </c>
      <c r="H37" s="4">
        <v>1</v>
      </c>
      <c r="I37" s="4">
        <v>1</v>
      </c>
      <c r="J37" s="4">
        <v>1</v>
      </c>
      <c r="K37" s="4" t="s">
        <v>30</v>
      </c>
      <c r="L37" s="4">
        <v>237.35</v>
      </c>
      <c r="M37" s="4">
        <v>237.35</v>
      </c>
      <c r="N37" s="4" t="s">
        <v>168</v>
      </c>
      <c r="O37" s="4" t="s">
        <v>32</v>
      </c>
      <c r="P37" s="4" t="s">
        <v>33</v>
      </c>
      <c r="Q37" s="4">
        <v>0</v>
      </c>
      <c r="R37" s="7">
        <v>44610</v>
      </c>
      <c r="S37" s="6">
        <v>44614</v>
      </c>
      <c r="T37" s="4" t="s">
        <v>34</v>
      </c>
      <c r="U37" s="4">
        <v>237.35</v>
      </c>
      <c r="V37" s="4">
        <v>0</v>
      </c>
      <c r="W37" s="4">
        <v>0</v>
      </c>
      <c r="X37" s="4" t="s">
        <v>169</v>
      </c>
      <c r="Y37" s="4" t="s">
        <v>36</v>
      </c>
    </row>
    <row r="38" s="4" customFormat="1" spans="1:25">
      <c r="A38" s="4" t="s">
        <v>170</v>
      </c>
      <c r="B38" s="4" t="s">
        <v>26</v>
      </c>
      <c r="C38" s="4" t="s">
        <v>27</v>
      </c>
      <c r="D38" s="4" t="s">
        <v>171</v>
      </c>
      <c r="E38" s="4" t="s">
        <v>40</v>
      </c>
      <c r="F38" s="6">
        <v>44610</v>
      </c>
      <c r="G38" s="6">
        <v>44611</v>
      </c>
      <c r="H38" s="4">
        <v>1</v>
      </c>
      <c r="I38" s="4">
        <v>1</v>
      </c>
      <c r="J38" s="4">
        <v>1</v>
      </c>
      <c r="K38" s="4" t="s">
        <v>30</v>
      </c>
      <c r="L38" s="4">
        <v>139.38</v>
      </c>
      <c r="M38" s="4">
        <v>139.38</v>
      </c>
      <c r="N38" s="4" t="s">
        <v>172</v>
      </c>
      <c r="O38" s="4" t="s">
        <v>32</v>
      </c>
      <c r="P38" s="4" t="s">
        <v>33</v>
      </c>
      <c r="Q38" s="4">
        <v>0</v>
      </c>
      <c r="R38" s="7">
        <v>44610</v>
      </c>
      <c r="S38" s="6">
        <v>44614</v>
      </c>
      <c r="T38" s="4" t="s">
        <v>34</v>
      </c>
      <c r="U38" s="4">
        <v>139.38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173</v>
      </c>
      <c r="B39" s="4" t="s">
        <v>26</v>
      </c>
      <c r="C39" s="4" t="s">
        <v>27</v>
      </c>
      <c r="D39" s="4" t="s">
        <v>174</v>
      </c>
      <c r="E39" s="4" t="s">
        <v>175</v>
      </c>
      <c r="F39" s="6">
        <v>44610</v>
      </c>
      <c r="G39" s="6">
        <v>44611</v>
      </c>
      <c r="H39" s="4">
        <v>1</v>
      </c>
      <c r="I39" s="4">
        <v>1</v>
      </c>
      <c r="J39" s="4">
        <v>1</v>
      </c>
      <c r="K39" s="4" t="s">
        <v>30</v>
      </c>
      <c r="L39" s="4">
        <v>205.03</v>
      </c>
      <c r="M39" s="4">
        <v>205.03</v>
      </c>
      <c r="N39" s="4" t="s">
        <v>176</v>
      </c>
      <c r="O39" s="4" t="s">
        <v>32</v>
      </c>
      <c r="P39" s="4" t="s">
        <v>33</v>
      </c>
      <c r="Q39" s="4">
        <v>0</v>
      </c>
      <c r="R39" s="7">
        <v>44610</v>
      </c>
      <c r="S39" s="6">
        <v>44614</v>
      </c>
      <c r="T39" s="4" t="s">
        <v>34</v>
      </c>
      <c r="U39" s="4">
        <v>205.03</v>
      </c>
      <c r="V39" s="4">
        <v>0</v>
      </c>
      <c r="W39" s="4">
        <v>0</v>
      </c>
      <c r="X39" s="4" t="s">
        <v>36</v>
      </c>
      <c r="Y39" s="4" t="s">
        <v>36</v>
      </c>
    </row>
    <row r="40" s="4" customFormat="1" spans="1:25">
      <c r="A40" s="4" t="s">
        <v>177</v>
      </c>
      <c r="B40" s="4" t="s">
        <v>26</v>
      </c>
      <c r="C40" s="4" t="s">
        <v>27</v>
      </c>
      <c r="D40" s="4" t="s">
        <v>178</v>
      </c>
      <c r="E40" s="4" t="s">
        <v>95</v>
      </c>
      <c r="F40" s="6">
        <v>44610</v>
      </c>
      <c r="G40" s="6">
        <v>44611</v>
      </c>
      <c r="H40" s="4">
        <v>1</v>
      </c>
      <c r="I40" s="4">
        <v>1</v>
      </c>
      <c r="J40" s="4">
        <v>1</v>
      </c>
      <c r="K40" s="4" t="s">
        <v>30</v>
      </c>
      <c r="L40" s="4">
        <v>222.2</v>
      </c>
      <c r="M40" s="4">
        <v>222.2</v>
      </c>
      <c r="N40" s="4" t="s">
        <v>179</v>
      </c>
      <c r="O40" s="4" t="s">
        <v>32</v>
      </c>
      <c r="P40" s="4" t="s">
        <v>33</v>
      </c>
      <c r="Q40" s="4">
        <v>0</v>
      </c>
      <c r="R40" s="7">
        <v>44610</v>
      </c>
      <c r="S40" s="6">
        <v>44614</v>
      </c>
      <c r="T40" s="4" t="s">
        <v>34</v>
      </c>
      <c r="U40" s="4">
        <v>222.2</v>
      </c>
      <c r="V40" s="4">
        <v>0</v>
      </c>
      <c r="W40" s="4">
        <v>0</v>
      </c>
      <c r="X40" s="4" t="s">
        <v>180</v>
      </c>
      <c r="Y40" s="4" t="s">
        <v>36</v>
      </c>
    </row>
    <row r="41" s="4" customFormat="1" spans="1:25">
      <c r="A41" s="4" t="s">
        <v>158</v>
      </c>
      <c r="B41" s="4" t="s">
        <v>26</v>
      </c>
      <c r="C41" s="4" t="s">
        <v>37</v>
      </c>
      <c r="D41" s="4" t="s">
        <v>159</v>
      </c>
      <c r="E41" s="4" t="s">
        <v>160</v>
      </c>
      <c r="F41" s="6">
        <v>44610</v>
      </c>
      <c r="G41" s="6">
        <v>44611</v>
      </c>
      <c r="H41" s="4">
        <v>1</v>
      </c>
      <c r="I41" s="4">
        <v>1</v>
      </c>
      <c r="J41" s="4">
        <v>1</v>
      </c>
      <c r="K41" s="4" t="s">
        <v>30</v>
      </c>
      <c r="L41" s="4">
        <v>-236.34</v>
      </c>
      <c r="M41" s="4">
        <v>-236.34</v>
      </c>
      <c r="N41" s="4" t="s">
        <v>161</v>
      </c>
      <c r="O41" s="4" t="s">
        <v>32</v>
      </c>
      <c r="P41" s="4" t="s">
        <v>33</v>
      </c>
      <c r="Q41" s="4">
        <v>0</v>
      </c>
      <c r="R41" s="7">
        <v>44610</v>
      </c>
      <c r="S41" s="6">
        <v>44614</v>
      </c>
      <c r="T41" s="4" t="s">
        <v>34</v>
      </c>
      <c r="U41" s="4">
        <v>-236.34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162</v>
      </c>
      <c r="B42" s="4" t="s">
        <v>26</v>
      </c>
      <c r="C42" s="4" t="s">
        <v>37</v>
      </c>
      <c r="D42" s="4" t="s">
        <v>163</v>
      </c>
      <c r="E42" s="4" t="s">
        <v>164</v>
      </c>
      <c r="F42" s="6">
        <v>44610</v>
      </c>
      <c r="G42" s="6">
        <v>44611</v>
      </c>
      <c r="H42" s="4">
        <v>1</v>
      </c>
      <c r="I42" s="4">
        <v>1</v>
      </c>
      <c r="J42" s="4">
        <v>1</v>
      </c>
      <c r="K42" s="4" t="s">
        <v>30</v>
      </c>
      <c r="L42" s="4">
        <v>-320.47</v>
      </c>
      <c r="M42" s="4">
        <v>-320.47</v>
      </c>
      <c r="N42" s="4" t="s">
        <v>165</v>
      </c>
      <c r="O42" s="4" t="s">
        <v>32</v>
      </c>
      <c r="P42" s="4" t="s">
        <v>33</v>
      </c>
      <c r="Q42" s="4">
        <v>0</v>
      </c>
      <c r="R42" s="7">
        <v>44610</v>
      </c>
      <c r="S42" s="6">
        <v>44614</v>
      </c>
      <c r="T42" s="4" t="s">
        <v>34</v>
      </c>
      <c r="U42" s="4">
        <v>-320.47</v>
      </c>
      <c r="V42" s="4">
        <v>0</v>
      </c>
      <c r="W42" s="4">
        <v>0</v>
      </c>
      <c r="X42" s="4" t="s">
        <v>36</v>
      </c>
      <c r="Y42" s="4" t="s">
        <v>36</v>
      </c>
    </row>
    <row r="43" s="4" customFormat="1" spans="1:25">
      <c r="A43" s="4" t="s">
        <v>181</v>
      </c>
      <c r="B43" s="4" t="s">
        <v>26</v>
      </c>
      <c r="C43" s="4" t="s">
        <v>27</v>
      </c>
      <c r="D43" s="4" t="s">
        <v>182</v>
      </c>
      <c r="E43" s="4" t="s">
        <v>72</v>
      </c>
      <c r="F43" s="6">
        <v>44610</v>
      </c>
      <c r="G43" s="6">
        <v>44611</v>
      </c>
      <c r="H43" s="4">
        <v>1</v>
      </c>
      <c r="I43" s="4">
        <v>1</v>
      </c>
      <c r="J43" s="4">
        <v>1</v>
      </c>
      <c r="K43" s="4" t="s">
        <v>30</v>
      </c>
      <c r="L43" s="4">
        <v>246.44</v>
      </c>
      <c r="M43" s="4">
        <v>246.44</v>
      </c>
      <c r="N43" s="4" t="s">
        <v>183</v>
      </c>
      <c r="O43" s="4" t="s">
        <v>32</v>
      </c>
      <c r="P43" s="4" t="s">
        <v>33</v>
      </c>
      <c r="Q43" s="4">
        <v>0</v>
      </c>
      <c r="R43" s="7">
        <v>44610</v>
      </c>
      <c r="S43" s="6">
        <v>44614</v>
      </c>
      <c r="T43" s="4" t="s">
        <v>34</v>
      </c>
      <c r="U43" s="4">
        <v>246.44</v>
      </c>
      <c r="V43" s="4">
        <v>0</v>
      </c>
      <c r="W43" s="4">
        <v>0</v>
      </c>
      <c r="X43" s="4" t="s">
        <v>184</v>
      </c>
      <c r="Y43" s="4" t="s">
        <v>36</v>
      </c>
    </row>
    <row r="44" s="4" customFormat="1" spans="1:25">
      <c r="A44" s="4" t="s">
        <v>185</v>
      </c>
      <c r="B44" s="4" t="s">
        <v>26</v>
      </c>
      <c r="C44" s="4" t="s">
        <v>27</v>
      </c>
      <c r="D44" s="4" t="s">
        <v>186</v>
      </c>
      <c r="E44" s="4" t="s">
        <v>68</v>
      </c>
      <c r="F44" s="6">
        <v>44610</v>
      </c>
      <c r="G44" s="6">
        <v>44611</v>
      </c>
      <c r="H44" s="4">
        <v>1</v>
      </c>
      <c r="I44" s="4">
        <v>1</v>
      </c>
      <c r="J44" s="4">
        <v>1</v>
      </c>
      <c r="K44" s="4" t="s">
        <v>30</v>
      </c>
      <c r="L44" s="4">
        <v>222.2</v>
      </c>
      <c r="M44" s="4">
        <v>222.2</v>
      </c>
      <c r="N44" s="4" t="s">
        <v>187</v>
      </c>
      <c r="O44" s="4" t="s">
        <v>32</v>
      </c>
      <c r="P44" s="4" t="s">
        <v>33</v>
      </c>
      <c r="Q44" s="4">
        <v>0</v>
      </c>
      <c r="R44" s="7">
        <v>44610</v>
      </c>
      <c r="S44" s="6">
        <v>44614</v>
      </c>
      <c r="T44" s="4" t="s">
        <v>34</v>
      </c>
      <c r="U44" s="4">
        <v>222.2</v>
      </c>
      <c r="V44" s="4">
        <v>0</v>
      </c>
      <c r="W44" s="4">
        <v>0</v>
      </c>
      <c r="X44" s="4" t="s">
        <v>36</v>
      </c>
      <c r="Y44" s="4" t="s">
        <v>36</v>
      </c>
    </row>
    <row r="45" s="4" customFormat="1" spans="1:25">
      <c r="A45" s="4" t="s">
        <v>188</v>
      </c>
      <c r="B45" s="4" t="s">
        <v>26</v>
      </c>
      <c r="C45" s="4" t="s">
        <v>27</v>
      </c>
      <c r="D45" s="4" t="s">
        <v>189</v>
      </c>
      <c r="E45" s="4" t="s">
        <v>190</v>
      </c>
      <c r="F45" s="6">
        <v>44610</v>
      </c>
      <c r="G45" s="6">
        <v>44611</v>
      </c>
      <c r="H45" s="4">
        <v>1</v>
      </c>
      <c r="I45" s="4">
        <v>1</v>
      </c>
      <c r="J45" s="4">
        <v>1</v>
      </c>
      <c r="K45" s="4" t="s">
        <v>30</v>
      </c>
      <c r="L45" s="4">
        <v>261.59</v>
      </c>
      <c r="M45" s="4">
        <v>261.59</v>
      </c>
      <c r="N45" s="4" t="s">
        <v>191</v>
      </c>
      <c r="O45" s="4" t="s">
        <v>32</v>
      </c>
      <c r="P45" s="4" t="s">
        <v>33</v>
      </c>
      <c r="Q45" s="4">
        <v>0</v>
      </c>
      <c r="R45" s="7">
        <v>44610</v>
      </c>
      <c r="S45" s="6">
        <v>44614</v>
      </c>
      <c r="T45" s="4" t="s">
        <v>34</v>
      </c>
      <c r="U45" s="4">
        <v>261.59</v>
      </c>
      <c r="V45" s="4">
        <v>0</v>
      </c>
      <c r="W45" s="4">
        <v>0</v>
      </c>
      <c r="X45" s="4" t="s">
        <v>192</v>
      </c>
      <c r="Y45" s="4" t="s">
        <v>36</v>
      </c>
    </row>
    <row r="46" s="4" customFormat="1" spans="1:25">
      <c r="A46" s="4" t="s">
        <v>193</v>
      </c>
      <c r="B46" s="4" t="s">
        <v>26</v>
      </c>
      <c r="C46" s="4" t="s">
        <v>27</v>
      </c>
      <c r="D46" s="4" t="s">
        <v>194</v>
      </c>
      <c r="E46" s="4" t="s">
        <v>195</v>
      </c>
      <c r="F46" s="6">
        <v>44610</v>
      </c>
      <c r="G46" s="6">
        <v>44611</v>
      </c>
      <c r="H46" s="4">
        <v>1</v>
      </c>
      <c r="I46" s="4">
        <v>1</v>
      </c>
      <c r="J46" s="4">
        <v>1</v>
      </c>
      <c r="K46" s="4" t="s">
        <v>30</v>
      </c>
      <c r="L46" s="4">
        <v>166.26</v>
      </c>
      <c r="M46" s="4">
        <v>166.26</v>
      </c>
      <c r="N46" s="4" t="s">
        <v>196</v>
      </c>
      <c r="O46" s="4" t="s">
        <v>32</v>
      </c>
      <c r="P46" s="4" t="s">
        <v>33</v>
      </c>
      <c r="Q46" s="4">
        <v>0</v>
      </c>
      <c r="R46" s="7">
        <v>44610</v>
      </c>
      <c r="S46" s="6">
        <v>44614</v>
      </c>
      <c r="T46" s="4" t="s">
        <v>34</v>
      </c>
      <c r="U46" s="4">
        <v>166.26</v>
      </c>
      <c r="V46" s="4">
        <v>0</v>
      </c>
      <c r="W46" s="4">
        <v>0</v>
      </c>
      <c r="X46" s="4" t="s">
        <v>36</v>
      </c>
      <c r="Y46" s="4" t="s">
        <v>36</v>
      </c>
    </row>
    <row r="47" s="4" customFormat="1" spans="1:25">
      <c r="A47" s="4" t="s">
        <v>197</v>
      </c>
      <c r="B47" s="4" t="s">
        <v>26</v>
      </c>
      <c r="C47" s="4" t="s">
        <v>27</v>
      </c>
      <c r="D47" s="4" t="s">
        <v>198</v>
      </c>
      <c r="E47" s="4" t="s">
        <v>95</v>
      </c>
      <c r="F47" s="6">
        <v>44610</v>
      </c>
      <c r="G47" s="6">
        <v>44611</v>
      </c>
      <c r="H47" s="4">
        <v>1</v>
      </c>
      <c r="I47" s="4">
        <v>1</v>
      </c>
      <c r="J47" s="4">
        <v>1</v>
      </c>
      <c r="K47" s="4" t="s">
        <v>30</v>
      </c>
      <c r="L47" s="4">
        <v>253.51</v>
      </c>
      <c r="M47" s="4">
        <v>253.51</v>
      </c>
      <c r="N47" s="4" t="s">
        <v>199</v>
      </c>
      <c r="O47" s="4" t="s">
        <v>32</v>
      </c>
      <c r="P47" s="4" t="s">
        <v>33</v>
      </c>
      <c r="Q47" s="4">
        <v>0</v>
      </c>
      <c r="R47" s="7">
        <v>44610</v>
      </c>
      <c r="S47" s="6">
        <v>44614</v>
      </c>
      <c r="T47" s="4" t="s">
        <v>34</v>
      </c>
      <c r="U47" s="4">
        <v>253.51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200</v>
      </c>
      <c r="B48" s="4" t="s">
        <v>26</v>
      </c>
      <c r="C48" s="4" t="s">
        <v>27</v>
      </c>
      <c r="D48" s="4" t="s">
        <v>201</v>
      </c>
      <c r="E48" s="4" t="s">
        <v>58</v>
      </c>
      <c r="F48" s="6">
        <v>44610</v>
      </c>
      <c r="G48" s="6">
        <v>44611</v>
      </c>
      <c r="H48" s="4">
        <v>1</v>
      </c>
      <c r="I48" s="4">
        <v>1</v>
      </c>
      <c r="J48" s="4">
        <v>1</v>
      </c>
      <c r="K48" s="4" t="s">
        <v>30</v>
      </c>
      <c r="L48" s="4">
        <v>246.44</v>
      </c>
      <c r="M48" s="4">
        <v>246.44</v>
      </c>
      <c r="N48" s="4" t="s">
        <v>202</v>
      </c>
      <c r="O48" s="4" t="s">
        <v>32</v>
      </c>
      <c r="P48" s="4" t="s">
        <v>33</v>
      </c>
      <c r="Q48" s="4">
        <v>0</v>
      </c>
      <c r="R48" s="7">
        <v>44610</v>
      </c>
      <c r="S48" s="6">
        <v>44614</v>
      </c>
      <c r="T48" s="4" t="s">
        <v>34</v>
      </c>
      <c r="U48" s="4">
        <v>246.44</v>
      </c>
      <c r="V48" s="4">
        <v>0</v>
      </c>
      <c r="W48" s="4">
        <v>0</v>
      </c>
      <c r="X48" s="4" t="s">
        <v>36</v>
      </c>
      <c r="Y48" s="4" t="s">
        <v>36</v>
      </c>
    </row>
    <row r="49" s="4" customFormat="1" spans="1:25">
      <c r="A49" s="4" t="s">
        <v>203</v>
      </c>
      <c r="B49" s="4" t="s">
        <v>26</v>
      </c>
      <c r="C49" s="4" t="s">
        <v>27</v>
      </c>
      <c r="D49" s="4" t="s">
        <v>204</v>
      </c>
      <c r="E49" s="4" t="s">
        <v>205</v>
      </c>
      <c r="F49" s="6">
        <v>44610</v>
      </c>
      <c r="G49" s="6">
        <v>44611</v>
      </c>
      <c r="H49" s="4">
        <v>1</v>
      </c>
      <c r="I49" s="4">
        <v>1</v>
      </c>
      <c r="J49" s="4">
        <v>1</v>
      </c>
      <c r="K49" s="4" t="s">
        <v>30</v>
      </c>
      <c r="L49" s="4">
        <v>161.16</v>
      </c>
      <c r="M49" s="4">
        <v>161.16</v>
      </c>
      <c r="N49" s="4" t="s">
        <v>206</v>
      </c>
      <c r="O49" s="4" t="s">
        <v>32</v>
      </c>
      <c r="P49" s="4" t="s">
        <v>33</v>
      </c>
      <c r="Q49" s="4">
        <v>0</v>
      </c>
      <c r="R49" s="7">
        <v>44610</v>
      </c>
      <c r="S49" s="6">
        <v>44614</v>
      </c>
      <c r="T49" s="4" t="s">
        <v>34</v>
      </c>
      <c r="U49" s="4">
        <v>161.16</v>
      </c>
      <c r="V49" s="4">
        <v>0</v>
      </c>
      <c r="W49" s="4">
        <v>0</v>
      </c>
      <c r="X49" s="4" t="s">
        <v>207</v>
      </c>
      <c r="Y49" s="4" t="s">
        <v>36</v>
      </c>
    </row>
    <row r="50" s="4" customFormat="1" spans="1:25">
      <c r="A50" s="4" t="s">
        <v>208</v>
      </c>
      <c r="B50" s="4" t="s">
        <v>26</v>
      </c>
      <c r="C50" s="4" t="s">
        <v>27</v>
      </c>
      <c r="D50" s="4" t="s">
        <v>204</v>
      </c>
      <c r="E50" s="4" t="s">
        <v>205</v>
      </c>
      <c r="F50" s="6">
        <v>44610</v>
      </c>
      <c r="G50" s="6">
        <v>44611</v>
      </c>
      <c r="H50" s="4">
        <v>1</v>
      </c>
      <c r="I50" s="4">
        <v>1</v>
      </c>
      <c r="J50" s="4">
        <v>1</v>
      </c>
      <c r="K50" s="4" t="s">
        <v>30</v>
      </c>
      <c r="L50" s="4">
        <v>161.16</v>
      </c>
      <c r="M50" s="4">
        <v>161.16</v>
      </c>
      <c r="N50" s="4" t="s">
        <v>209</v>
      </c>
      <c r="O50" s="4" t="s">
        <v>32</v>
      </c>
      <c r="P50" s="4" t="s">
        <v>33</v>
      </c>
      <c r="Q50" s="4">
        <v>0</v>
      </c>
      <c r="R50" s="7">
        <v>44610</v>
      </c>
      <c r="S50" s="6">
        <v>44614</v>
      </c>
      <c r="T50" s="4" t="s">
        <v>34</v>
      </c>
      <c r="U50" s="4">
        <v>161.16</v>
      </c>
      <c r="V50" s="4">
        <v>0</v>
      </c>
      <c r="W50" s="4">
        <v>0</v>
      </c>
      <c r="X50" s="4" t="s">
        <v>210</v>
      </c>
      <c r="Y50" s="4" t="s">
        <v>36</v>
      </c>
    </row>
    <row r="51" s="4" customFormat="1" spans="1:25">
      <c r="A51" s="4" t="s">
        <v>211</v>
      </c>
      <c r="B51" s="4" t="s">
        <v>26</v>
      </c>
      <c r="C51" s="4" t="s">
        <v>27</v>
      </c>
      <c r="D51" s="4" t="s">
        <v>204</v>
      </c>
      <c r="E51" s="4" t="s">
        <v>205</v>
      </c>
      <c r="F51" s="6">
        <v>44610</v>
      </c>
      <c r="G51" s="6">
        <v>44611</v>
      </c>
      <c r="H51" s="4">
        <v>1</v>
      </c>
      <c r="I51" s="4">
        <v>1</v>
      </c>
      <c r="J51" s="4">
        <v>1</v>
      </c>
      <c r="K51" s="4" t="s">
        <v>30</v>
      </c>
      <c r="L51" s="4">
        <v>161.16</v>
      </c>
      <c r="M51" s="4">
        <v>161.16</v>
      </c>
      <c r="N51" s="4" t="s">
        <v>212</v>
      </c>
      <c r="O51" s="4" t="s">
        <v>32</v>
      </c>
      <c r="P51" s="4" t="s">
        <v>33</v>
      </c>
      <c r="Q51" s="4">
        <v>0</v>
      </c>
      <c r="R51" s="7">
        <v>44610</v>
      </c>
      <c r="S51" s="6">
        <v>44614</v>
      </c>
      <c r="T51" s="4" t="s">
        <v>34</v>
      </c>
      <c r="U51" s="4">
        <v>161.16</v>
      </c>
      <c r="V51" s="4">
        <v>0</v>
      </c>
      <c r="W51" s="4">
        <v>0</v>
      </c>
      <c r="X51" s="4" t="s">
        <v>36</v>
      </c>
      <c r="Y51" s="4" t="s">
        <v>36</v>
      </c>
    </row>
    <row r="52" s="4" customFormat="1" spans="1:25">
      <c r="A52" s="4" t="s">
        <v>213</v>
      </c>
      <c r="B52" s="4" t="s">
        <v>26</v>
      </c>
      <c r="C52" s="4" t="s">
        <v>27</v>
      </c>
      <c r="D52" s="4" t="s">
        <v>214</v>
      </c>
      <c r="E52" s="4" t="s">
        <v>215</v>
      </c>
      <c r="F52" s="6">
        <v>44610</v>
      </c>
      <c r="G52" s="6">
        <v>44611</v>
      </c>
      <c r="H52" s="4">
        <v>1</v>
      </c>
      <c r="I52" s="4">
        <v>1</v>
      </c>
      <c r="J52" s="4">
        <v>1</v>
      </c>
      <c r="K52" s="4" t="s">
        <v>30</v>
      </c>
      <c r="L52" s="4">
        <v>228.26</v>
      </c>
      <c r="M52" s="4">
        <v>228.26</v>
      </c>
      <c r="N52" s="4" t="s">
        <v>216</v>
      </c>
      <c r="O52" s="4" t="s">
        <v>32</v>
      </c>
      <c r="P52" s="4" t="s">
        <v>33</v>
      </c>
      <c r="Q52" s="4">
        <v>0</v>
      </c>
      <c r="R52" s="7">
        <v>44610</v>
      </c>
      <c r="S52" s="6">
        <v>44614</v>
      </c>
      <c r="T52" s="4" t="s">
        <v>34</v>
      </c>
      <c r="U52" s="4">
        <v>228.26</v>
      </c>
      <c r="V52" s="4">
        <v>0</v>
      </c>
      <c r="W52" s="4">
        <v>0</v>
      </c>
      <c r="X52" s="4" t="s">
        <v>217</v>
      </c>
      <c r="Y52" s="4" t="s">
        <v>36</v>
      </c>
    </row>
    <row r="53" s="4" customFormat="1" spans="1:25">
      <c r="A53" s="4" t="s">
        <v>218</v>
      </c>
      <c r="B53" s="4" t="s">
        <v>26</v>
      </c>
      <c r="C53" s="4" t="s">
        <v>27</v>
      </c>
      <c r="D53" s="4" t="s">
        <v>219</v>
      </c>
      <c r="E53" s="4" t="s">
        <v>220</v>
      </c>
      <c r="F53" s="6">
        <v>44610</v>
      </c>
      <c r="G53" s="6">
        <v>44611</v>
      </c>
      <c r="H53" s="4">
        <v>1</v>
      </c>
      <c r="I53" s="4">
        <v>1</v>
      </c>
      <c r="J53" s="4">
        <v>1</v>
      </c>
      <c r="K53" s="4" t="s">
        <v>30</v>
      </c>
      <c r="L53" s="4">
        <v>255.53</v>
      </c>
      <c r="M53" s="4">
        <v>255.53</v>
      </c>
      <c r="N53" s="4" t="s">
        <v>221</v>
      </c>
      <c r="O53" s="4" t="s">
        <v>32</v>
      </c>
      <c r="P53" s="4" t="s">
        <v>33</v>
      </c>
      <c r="Q53" s="4">
        <v>0</v>
      </c>
      <c r="R53" s="7">
        <v>44610</v>
      </c>
      <c r="S53" s="6">
        <v>44614</v>
      </c>
      <c r="T53" s="4" t="s">
        <v>34</v>
      </c>
      <c r="U53" s="4">
        <v>255.53</v>
      </c>
      <c r="V53" s="4">
        <v>0</v>
      </c>
      <c r="W53" s="4">
        <v>0</v>
      </c>
      <c r="X53" s="4" t="s">
        <v>36</v>
      </c>
      <c r="Y53" s="4" t="s">
        <v>36</v>
      </c>
    </row>
    <row r="54" s="4" customFormat="1" spans="1:25">
      <c r="A54" s="4" t="s">
        <v>222</v>
      </c>
      <c r="B54" s="4" t="s">
        <v>26</v>
      </c>
      <c r="C54" s="4" t="s">
        <v>27</v>
      </c>
      <c r="D54" s="4" t="s">
        <v>171</v>
      </c>
      <c r="E54" s="4" t="s">
        <v>40</v>
      </c>
      <c r="F54" s="6">
        <v>44610</v>
      </c>
      <c r="G54" s="6">
        <v>44611</v>
      </c>
      <c r="H54" s="4">
        <v>1</v>
      </c>
      <c r="I54" s="4">
        <v>1</v>
      </c>
      <c r="J54" s="4">
        <v>1</v>
      </c>
      <c r="K54" s="4" t="s">
        <v>30</v>
      </c>
      <c r="L54" s="4">
        <v>139.38</v>
      </c>
      <c r="M54" s="4">
        <v>139.38</v>
      </c>
      <c r="N54" s="4" t="s">
        <v>223</v>
      </c>
      <c r="O54" s="4" t="s">
        <v>32</v>
      </c>
      <c r="P54" s="4" t="s">
        <v>33</v>
      </c>
      <c r="Q54" s="4">
        <v>0</v>
      </c>
      <c r="R54" s="7">
        <v>44610</v>
      </c>
      <c r="S54" s="6">
        <v>44614</v>
      </c>
      <c r="T54" s="4" t="s">
        <v>34</v>
      </c>
      <c r="U54" s="4">
        <v>139.38</v>
      </c>
      <c r="V54" s="4">
        <v>0</v>
      </c>
      <c r="W54" s="4">
        <v>0</v>
      </c>
      <c r="X54" s="4" t="s">
        <v>36</v>
      </c>
      <c r="Y54" s="4" t="s">
        <v>36</v>
      </c>
    </row>
    <row r="55" s="4" customFormat="1" spans="1:25">
      <c r="A55" s="4" t="s">
        <v>224</v>
      </c>
      <c r="B55" s="4" t="s">
        <v>26</v>
      </c>
      <c r="C55" s="4" t="s">
        <v>27</v>
      </c>
      <c r="D55" s="4" t="s">
        <v>225</v>
      </c>
      <c r="E55" s="4" t="s">
        <v>226</v>
      </c>
      <c r="F55" s="6">
        <v>44610</v>
      </c>
      <c r="G55" s="6">
        <v>44611</v>
      </c>
      <c r="H55" s="4">
        <v>1</v>
      </c>
      <c r="I55" s="4">
        <v>1</v>
      </c>
      <c r="J55" s="4">
        <v>1</v>
      </c>
      <c r="K55" s="4" t="s">
        <v>30</v>
      </c>
      <c r="L55" s="4">
        <v>104.39</v>
      </c>
      <c r="M55" s="4">
        <v>104.39</v>
      </c>
      <c r="N55" s="4" t="s">
        <v>227</v>
      </c>
      <c r="O55" s="4" t="s">
        <v>32</v>
      </c>
      <c r="P55" s="4" t="s">
        <v>33</v>
      </c>
      <c r="Q55" s="4">
        <v>0</v>
      </c>
      <c r="R55" s="7">
        <v>44610</v>
      </c>
      <c r="S55" s="6">
        <v>44614</v>
      </c>
      <c r="T55" s="4" t="s">
        <v>34</v>
      </c>
      <c r="U55" s="4">
        <v>104.39</v>
      </c>
      <c r="V55" s="4">
        <v>0</v>
      </c>
      <c r="W55" s="4">
        <v>0</v>
      </c>
      <c r="X55" s="4" t="s">
        <v>228</v>
      </c>
      <c r="Y55" s="4" t="s">
        <v>229</v>
      </c>
    </row>
    <row r="56" s="4" customFormat="1" spans="1:25">
      <c r="A56" s="4" t="s">
        <v>230</v>
      </c>
      <c r="B56" s="4" t="s">
        <v>26</v>
      </c>
      <c r="C56" s="4" t="s">
        <v>27</v>
      </c>
      <c r="D56" s="4" t="s">
        <v>231</v>
      </c>
      <c r="E56" s="4" t="s">
        <v>232</v>
      </c>
      <c r="F56" s="6">
        <v>44610</v>
      </c>
      <c r="G56" s="6">
        <v>44611</v>
      </c>
      <c r="H56" s="4">
        <v>1</v>
      </c>
      <c r="I56" s="4">
        <v>1</v>
      </c>
      <c r="J56" s="4">
        <v>1</v>
      </c>
      <c r="K56" s="4" t="s">
        <v>30</v>
      </c>
      <c r="L56" s="4">
        <v>322.19</v>
      </c>
      <c r="M56" s="4">
        <v>322.19</v>
      </c>
      <c r="N56" s="4" t="s">
        <v>233</v>
      </c>
      <c r="O56" s="4" t="s">
        <v>32</v>
      </c>
      <c r="P56" s="4" t="s">
        <v>33</v>
      </c>
      <c r="Q56" s="4">
        <v>0</v>
      </c>
      <c r="R56" s="7">
        <v>44610</v>
      </c>
      <c r="S56" s="6">
        <v>44614</v>
      </c>
      <c r="T56" s="4" t="s">
        <v>34</v>
      </c>
      <c r="U56" s="4">
        <v>322.19</v>
      </c>
      <c r="V56" s="4">
        <v>0</v>
      </c>
      <c r="W56" s="4">
        <v>0</v>
      </c>
      <c r="X56" s="4" t="s">
        <v>36</v>
      </c>
      <c r="Y56" s="4" t="s">
        <v>36</v>
      </c>
    </row>
    <row r="57" s="4" customFormat="1" spans="1:25">
      <c r="A57" s="4" t="s">
        <v>234</v>
      </c>
      <c r="B57" s="4" t="s">
        <v>26</v>
      </c>
      <c r="C57" s="4" t="s">
        <v>27</v>
      </c>
      <c r="D57" s="4" t="s">
        <v>235</v>
      </c>
      <c r="E57" s="4" t="s">
        <v>236</v>
      </c>
      <c r="F57" s="6">
        <v>44610</v>
      </c>
      <c r="G57" s="6">
        <v>44611</v>
      </c>
      <c r="H57" s="4">
        <v>1</v>
      </c>
      <c r="I57" s="4">
        <v>1</v>
      </c>
      <c r="J57" s="4">
        <v>1</v>
      </c>
      <c r="K57" s="4" t="s">
        <v>30</v>
      </c>
      <c r="L57" s="4">
        <v>197.96</v>
      </c>
      <c r="M57" s="4">
        <v>197.96</v>
      </c>
      <c r="N57" s="4" t="s">
        <v>237</v>
      </c>
      <c r="O57" s="4" t="s">
        <v>32</v>
      </c>
      <c r="P57" s="4" t="s">
        <v>33</v>
      </c>
      <c r="Q57" s="4">
        <v>0</v>
      </c>
      <c r="R57" s="7">
        <v>44610</v>
      </c>
      <c r="S57" s="6">
        <v>44614</v>
      </c>
      <c r="T57" s="4" t="s">
        <v>34</v>
      </c>
      <c r="U57" s="4">
        <v>197.96</v>
      </c>
      <c r="V57" s="4">
        <v>0</v>
      </c>
      <c r="W57" s="4">
        <v>0</v>
      </c>
      <c r="X57" s="4" t="s">
        <v>238</v>
      </c>
      <c r="Y5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1"/>
  <sheetViews>
    <sheetView tabSelected="1" topLeftCell="A25" workbookViewId="0">
      <selection activeCell="A59" sqref="A59:A61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239</v>
      </c>
    </row>
    <row r="2" s="4" customFormat="1" hidden="1" spans="1:9">
      <c r="A2" s="5">
        <v>17355006491</v>
      </c>
      <c r="B2" s="6">
        <v>44606</v>
      </c>
      <c r="C2" s="6">
        <v>44611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5">
        <v>17363390725</v>
      </c>
      <c r="B3" s="6">
        <v>44608</v>
      </c>
      <c r="C3" s="6">
        <v>44611</v>
      </c>
      <c r="D3" s="4">
        <v>446.76</v>
      </c>
      <c r="E3" s="4" t="str">
        <f>VLOOKUP(A3,HOP!A:L,12,0)</f>
        <v>446.76</v>
      </c>
      <c r="F3" s="4" t="str">
        <f>VLOOKUP(A3,HOP!A:C,3,0)</f>
        <v>2419497</v>
      </c>
      <c r="G3" s="4">
        <f t="shared" ref="G3:G34" si="0">D3-E3</f>
        <v>0</v>
      </c>
      <c r="H3" s="4" t="str">
        <f t="shared" ref="H3:H34" si="1">$H$1&amp;F3</f>
        <v>,2419497</v>
      </c>
      <c r="I3" s="4" t="str">
        <f>VLOOKUP(A3,HOP!A:T,20,0)</f>
        <v>直连</v>
      </c>
    </row>
    <row r="4" s="4" customFormat="1" spans="1:9">
      <c r="A4" s="5">
        <v>17385281255</v>
      </c>
      <c r="B4" s="6">
        <v>44610</v>
      </c>
      <c r="C4" s="6">
        <v>44611</v>
      </c>
      <c r="D4" s="4">
        <v>297.95</v>
      </c>
      <c r="E4" s="4" t="str">
        <f>VLOOKUP(A4,HOP!A:L,12,0)</f>
        <v>297.95</v>
      </c>
      <c r="F4" s="4" t="str">
        <f>VLOOKUP(A4,HOP!A:C,3,0)</f>
        <v>2421250</v>
      </c>
      <c r="G4" s="4">
        <f t="shared" si="0"/>
        <v>0</v>
      </c>
      <c r="H4" s="4" t="str">
        <f t="shared" si="1"/>
        <v>,2421250</v>
      </c>
      <c r="I4" s="4" t="str">
        <f>VLOOKUP(A4,HOP!A:T,20,0)</f>
        <v>直连</v>
      </c>
    </row>
    <row r="5" s="4" customFormat="1" spans="1:9">
      <c r="A5" s="5">
        <v>17411075570</v>
      </c>
      <c r="B5" s="6">
        <v>44610</v>
      </c>
      <c r="C5" s="6">
        <v>44611</v>
      </c>
      <c r="D5" s="4">
        <v>181.8</v>
      </c>
      <c r="E5" s="4" t="str">
        <f>VLOOKUP(A5,HOP!A:L,12,0)</f>
        <v>181.80</v>
      </c>
      <c r="F5" s="4" t="str">
        <f>VLOOKUP(A5,HOP!A:C,3,0)</f>
        <v>2421893</v>
      </c>
      <c r="G5" s="4">
        <f t="shared" si="0"/>
        <v>0</v>
      </c>
      <c r="H5" s="4" t="str">
        <f t="shared" si="1"/>
        <v>,2421893</v>
      </c>
      <c r="I5" s="4" t="str">
        <f>VLOOKUP(A5,HOP!A:T,20,0)</f>
        <v>直连</v>
      </c>
    </row>
    <row r="6" s="4" customFormat="1" spans="1:9">
      <c r="A6" s="5">
        <v>17410961048</v>
      </c>
      <c r="B6" s="6">
        <v>44610</v>
      </c>
      <c r="C6" s="6">
        <v>44611</v>
      </c>
      <c r="D6" s="4">
        <v>118.17</v>
      </c>
      <c r="E6" s="4" t="str">
        <f>VLOOKUP(A6,HOP!A:L,12,0)</f>
        <v>118.17</v>
      </c>
      <c r="F6" s="4" t="str">
        <f>VLOOKUP(A6,HOP!A:C,3,0)</f>
        <v>2421908</v>
      </c>
      <c r="G6" s="4">
        <f t="shared" si="0"/>
        <v>0</v>
      </c>
      <c r="H6" s="4" t="str">
        <f t="shared" si="1"/>
        <v>,2421908</v>
      </c>
      <c r="I6" s="4" t="str">
        <f>VLOOKUP(A6,HOP!A:T,20,0)</f>
        <v>直连</v>
      </c>
    </row>
    <row r="7" s="4" customFormat="1" spans="1:9">
      <c r="A7" s="5">
        <v>17411115497</v>
      </c>
      <c r="B7" s="6">
        <v>44610</v>
      </c>
      <c r="C7" s="6">
        <v>44611</v>
      </c>
      <c r="D7" s="4">
        <v>226.44</v>
      </c>
      <c r="E7" s="4" t="str">
        <f>VLOOKUP(A7,HOP!A:L,12,0)</f>
        <v>226.44</v>
      </c>
      <c r="F7" s="4" t="str">
        <f>VLOOKUP(A7,HOP!A:C,3,0)</f>
        <v>2421942</v>
      </c>
      <c r="G7" s="4">
        <f t="shared" si="0"/>
        <v>0</v>
      </c>
      <c r="H7" s="4" t="str">
        <f t="shared" si="1"/>
        <v>,2421942</v>
      </c>
      <c r="I7" s="4" t="str">
        <f>VLOOKUP(A7,HOP!A:T,20,0)</f>
        <v>直连</v>
      </c>
    </row>
    <row r="8" s="4" customFormat="1" spans="1:9">
      <c r="A8" s="5">
        <v>17411524511</v>
      </c>
      <c r="B8" s="6">
        <v>44610</v>
      </c>
      <c r="C8" s="6">
        <v>44611</v>
      </c>
      <c r="D8" s="4">
        <v>138.72</v>
      </c>
      <c r="E8" s="4" t="str">
        <f>VLOOKUP(A8,HOP!A:L,12,0)</f>
        <v>138.72</v>
      </c>
      <c r="F8" s="4" t="str">
        <f>VLOOKUP(A8,HOP!A:C,3,0)</f>
        <v>2422065</v>
      </c>
      <c r="G8" s="4">
        <f t="shared" si="0"/>
        <v>0</v>
      </c>
      <c r="H8" s="4" t="str">
        <f t="shared" si="1"/>
        <v>,2422065</v>
      </c>
      <c r="I8" s="4" t="str">
        <f>VLOOKUP(A8,HOP!A:T,20,0)</f>
        <v>直连</v>
      </c>
    </row>
    <row r="9" s="4" customFormat="1" spans="1:9">
      <c r="A9" s="5">
        <v>17411550049</v>
      </c>
      <c r="B9" s="6">
        <v>44610</v>
      </c>
      <c r="C9" s="6">
        <v>44611</v>
      </c>
      <c r="D9" s="4">
        <v>205.03</v>
      </c>
      <c r="E9" s="4" t="str">
        <f>VLOOKUP(A9,HOP!A:L,12,0)</f>
        <v>205.03</v>
      </c>
      <c r="F9" s="4" t="str">
        <f>VLOOKUP(A9,HOP!A:C,3,0)</f>
        <v>2422081</v>
      </c>
      <c r="G9" s="4">
        <f t="shared" si="0"/>
        <v>0</v>
      </c>
      <c r="H9" s="4" t="str">
        <f t="shared" si="1"/>
        <v>,2422081</v>
      </c>
      <c r="I9" s="4" t="str">
        <f>VLOOKUP(A9,HOP!A:T,20,0)</f>
        <v>直连</v>
      </c>
    </row>
    <row r="10" s="4" customFormat="1" spans="1:9">
      <c r="A10" s="5">
        <v>17410852661</v>
      </c>
      <c r="B10" s="6">
        <v>44610</v>
      </c>
      <c r="C10" s="6">
        <v>44611</v>
      </c>
      <c r="D10" s="4">
        <v>170.34</v>
      </c>
      <c r="E10" s="4" t="str">
        <f>VLOOKUP(A10,HOP!A:L,12,0)</f>
        <v>170.34</v>
      </c>
      <c r="F10" s="4" t="str">
        <f>VLOOKUP(A10,HOP!A:C,3,0)</f>
        <v>2422087</v>
      </c>
      <c r="G10" s="4">
        <f t="shared" si="0"/>
        <v>0</v>
      </c>
      <c r="H10" s="4" t="str">
        <f t="shared" si="1"/>
        <v>,2422087</v>
      </c>
      <c r="I10" s="4" t="str">
        <f>VLOOKUP(A10,HOP!A:T,20,0)</f>
        <v>直连</v>
      </c>
    </row>
    <row r="11" s="4" customFormat="1" spans="1:9">
      <c r="A11" s="5">
        <v>17411401553</v>
      </c>
      <c r="B11" s="6">
        <v>44610</v>
      </c>
      <c r="C11" s="6">
        <v>44611</v>
      </c>
      <c r="D11" s="4">
        <v>165.24</v>
      </c>
      <c r="E11" s="4" t="str">
        <f>VLOOKUP(A11,HOP!A:L,12,0)</f>
        <v>165.24</v>
      </c>
      <c r="F11" s="4" t="str">
        <f>VLOOKUP(A11,HOP!A:C,3,0)</f>
        <v>2422102</v>
      </c>
      <c r="G11" s="4">
        <f t="shared" si="0"/>
        <v>0</v>
      </c>
      <c r="H11" s="4" t="str">
        <f t="shared" si="1"/>
        <v>,2422102</v>
      </c>
      <c r="I11" s="4" t="str">
        <f>VLOOKUP(A11,HOP!A:T,20,0)</f>
        <v>直连</v>
      </c>
    </row>
    <row r="12" s="4" customFormat="1" spans="1:9">
      <c r="A12" s="5">
        <v>17411797833</v>
      </c>
      <c r="B12" s="6">
        <v>44610</v>
      </c>
      <c r="C12" s="6">
        <v>44611</v>
      </c>
      <c r="D12" s="4">
        <v>226.44</v>
      </c>
      <c r="E12" s="4" t="str">
        <f>VLOOKUP(A12,HOP!A:L,12,0)</f>
        <v>226.44</v>
      </c>
      <c r="F12" s="4" t="str">
        <f>VLOOKUP(A12,HOP!A:C,3,0)</f>
        <v>2422179</v>
      </c>
      <c r="G12" s="4">
        <f t="shared" si="0"/>
        <v>0</v>
      </c>
      <c r="H12" s="4" t="str">
        <f t="shared" si="1"/>
        <v>,2422179</v>
      </c>
      <c r="I12" s="4" t="str">
        <f>VLOOKUP(A12,HOP!A:T,20,0)</f>
        <v>直连</v>
      </c>
    </row>
    <row r="13" s="4" customFormat="1" spans="1:9">
      <c r="A13" s="5">
        <v>17412796804</v>
      </c>
      <c r="B13" s="6">
        <v>44610</v>
      </c>
      <c r="C13" s="6">
        <v>44611</v>
      </c>
      <c r="D13" s="4">
        <v>194.82</v>
      </c>
      <c r="E13" s="4" t="str">
        <f>VLOOKUP(A13,HOP!A:L,12,0)</f>
        <v>194.82</v>
      </c>
      <c r="F13" s="4" t="str">
        <f>VLOOKUP(A13,HOP!A:C,3,0)</f>
        <v>2422566</v>
      </c>
      <c r="G13" s="4">
        <f t="shared" si="0"/>
        <v>0</v>
      </c>
      <c r="H13" s="4" t="str">
        <f t="shared" si="1"/>
        <v>,2422566</v>
      </c>
      <c r="I13" s="4" t="str">
        <f>VLOOKUP(A13,HOP!A:T,20,0)</f>
        <v>直连</v>
      </c>
    </row>
    <row r="14" s="4" customFormat="1" spans="1:9">
      <c r="A14" s="5">
        <v>17412892773</v>
      </c>
      <c r="B14" s="6">
        <v>44610</v>
      </c>
      <c r="C14" s="6">
        <v>44611</v>
      </c>
      <c r="D14" s="4">
        <v>205.03</v>
      </c>
      <c r="E14" s="4" t="str">
        <f>VLOOKUP(A14,HOP!A:L,12,0)</f>
        <v>205.03</v>
      </c>
      <c r="F14" s="4" t="str">
        <f>VLOOKUP(A14,HOP!A:C,3,0)</f>
        <v>2422614</v>
      </c>
      <c r="G14" s="4">
        <f t="shared" si="0"/>
        <v>0</v>
      </c>
      <c r="H14" s="4" t="str">
        <f t="shared" si="1"/>
        <v>,2422614</v>
      </c>
      <c r="I14" s="4" t="str">
        <f>VLOOKUP(A14,HOP!A:T,20,0)</f>
        <v>直连</v>
      </c>
    </row>
    <row r="15" s="4" customFormat="1" spans="1:9">
      <c r="A15" s="5">
        <v>17412679551</v>
      </c>
      <c r="B15" s="6">
        <v>44610</v>
      </c>
      <c r="C15" s="6">
        <v>44611</v>
      </c>
      <c r="D15" s="4">
        <v>283.81</v>
      </c>
      <c r="E15" s="4" t="str">
        <f>VLOOKUP(A15,HOP!A:L,12,0)</f>
        <v>283.81</v>
      </c>
      <c r="F15" s="4" t="str">
        <f>VLOOKUP(A15,HOP!A:C,3,0)</f>
        <v>2422640</v>
      </c>
      <c r="G15" s="4">
        <f t="shared" si="0"/>
        <v>0</v>
      </c>
      <c r="H15" s="4" t="str">
        <f t="shared" si="1"/>
        <v>,2422640</v>
      </c>
      <c r="I15" s="4" t="str">
        <f>VLOOKUP(A15,HOP!A:T,20,0)</f>
        <v>直连</v>
      </c>
    </row>
    <row r="16" s="4" customFormat="1" spans="1:9">
      <c r="A16" s="5">
        <v>17413035259</v>
      </c>
      <c r="B16" s="6">
        <v>44610</v>
      </c>
      <c r="C16" s="6">
        <v>44611</v>
      </c>
      <c r="D16" s="4">
        <v>214.12</v>
      </c>
      <c r="E16" s="4" t="str">
        <f>VLOOKUP(A16,HOP!A:L,12,0)</f>
        <v>214.12</v>
      </c>
      <c r="F16" s="4" t="str">
        <f>VLOOKUP(A16,HOP!A:C,3,0)</f>
        <v>2422698</v>
      </c>
      <c r="G16" s="4">
        <f t="shared" si="0"/>
        <v>0</v>
      </c>
      <c r="H16" s="4" t="str">
        <f t="shared" si="1"/>
        <v>,2422698</v>
      </c>
      <c r="I16" s="4" t="str">
        <f>VLOOKUP(A16,HOP!A:T,20,0)</f>
        <v>直连</v>
      </c>
    </row>
    <row r="17" s="4" customFormat="1" hidden="1" spans="1:9">
      <c r="A17" s="5">
        <v>17412976924</v>
      </c>
      <c r="B17" s="6">
        <v>44610</v>
      </c>
      <c r="C17" s="6">
        <v>44611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spans="1:9">
      <c r="A18" s="5">
        <v>17413047291</v>
      </c>
      <c r="B18" s="6">
        <v>44610</v>
      </c>
      <c r="C18" s="6">
        <v>44611</v>
      </c>
      <c r="D18" s="4">
        <v>173.72</v>
      </c>
      <c r="E18" s="4" t="str">
        <f>VLOOKUP(A18,HOP!A:L,12,0)</f>
        <v>173.72</v>
      </c>
      <c r="F18" s="4" t="str">
        <f>VLOOKUP(A18,HOP!A:C,3,0)</f>
        <v>2422705</v>
      </c>
      <c r="G18" s="4">
        <f t="shared" si="0"/>
        <v>0</v>
      </c>
      <c r="H18" s="4" t="str">
        <f t="shared" si="1"/>
        <v>,2422705</v>
      </c>
      <c r="I18" s="4" t="str">
        <f>VLOOKUP(A18,HOP!A:T,20,0)</f>
        <v>直连</v>
      </c>
    </row>
    <row r="19" s="4" customFormat="1" spans="1:9">
      <c r="A19" s="5">
        <v>17413177634</v>
      </c>
      <c r="B19" s="6">
        <v>44610</v>
      </c>
      <c r="C19" s="6">
        <v>44611</v>
      </c>
      <c r="D19" s="4">
        <v>239.37</v>
      </c>
      <c r="E19" s="4" t="str">
        <f>VLOOKUP(A19,HOP!A:L,12,0)</f>
        <v>239.37</v>
      </c>
      <c r="F19" s="4" t="str">
        <f>VLOOKUP(A19,HOP!A:C,3,0)</f>
        <v>2422775</v>
      </c>
      <c r="G19" s="4">
        <f t="shared" si="0"/>
        <v>0</v>
      </c>
      <c r="H19" s="4" t="str">
        <f t="shared" si="1"/>
        <v>,2422775</v>
      </c>
      <c r="I19" s="4" t="str">
        <f>VLOOKUP(A19,HOP!A:T,20,0)</f>
        <v>直连</v>
      </c>
    </row>
    <row r="20" s="4" customFormat="1" spans="1:9">
      <c r="A20" s="5">
        <v>17413153793</v>
      </c>
      <c r="B20" s="6">
        <v>44610</v>
      </c>
      <c r="C20" s="6">
        <v>44611</v>
      </c>
      <c r="D20" s="4">
        <v>205.03</v>
      </c>
      <c r="E20" s="4" t="str">
        <f>VLOOKUP(A20,HOP!A:L,12,0)</f>
        <v>205.03</v>
      </c>
      <c r="F20" s="4" t="str">
        <f>VLOOKUP(A20,HOP!A:C,3,0)</f>
        <v>2422818</v>
      </c>
      <c r="G20" s="4">
        <f t="shared" si="0"/>
        <v>0</v>
      </c>
      <c r="H20" s="4" t="str">
        <f t="shared" si="1"/>
        <v>,2422818</v>
      </c>
      <c r="I20" s="4" t="str">
        <f>VLOOKUP(A20,HOP!A:T,20,0)</f>
        <v>直连</v>
      </c>
    </row>
    <row r="21" s="4" customFormat="1" hidden="1" spans="1:9">
      <c r="A21" s="5">
        <v>17413150214</v>
      </c>
      <c r="B21" s="6">
        <v>44610</v>
      </c>
      <c r="C21" s="6">
        <v>44611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spans="1:9">
      <c r="A22" s="5">
        <v>17413253154</v>
      </c>
      <c r="B22" s="6">
        <v>44610</v>
      </c>
      <c r="C22" s="6">
        <v>44611</v>
      </c>
      <c r="D22" s="4">
        <v>271.69</v>
      </c>
      <c r="E22" s="4" t="str">
        <f>VLOOKUP(A22,HOP!A:L,12,0)</f>
        <v>271.69</v>
      </c>
      <c r="F22" s="4" t="str">
        <f>VLOOKUP(A22,HOP!A:C,3,0)</f>
        <v>2422826</v>
      </c>
      <c r="G22" s="4">
        <f t="shared" si="0"/>
        <v>0</v>
      </c>
      <c r="H22" s="4" t="str">
        <f t="shared" si="1"/>
        <v>,2422826</v>
      </c>
      <c r="I22" s="4" t="str">
        <f>VLOOKUP(A22,HOP!A:T,20,0)</f>
        <v>直连</v>
      </c>
    </row>
    <row r="23" s="4" customFormat="1" spans="1:9">
      <c r="A23" s="5">
        <v>17413330850</v>
      </c>
      <c r="B23" s="6">
        <v>44610</v>
      </c>
      <c r="C23" s="6">
        <v>44611</v>
      </c>
      <c r="D23" s="4">
        <v>222.2</v>
      </c>
      <c r="E23" s="4" t="str">
        <f>VLOOKUP(A23,HOP!A:L,12,0)</f>
        <v>222.20</v>
      </c>
      <c r="F23" s="4" t="str">
        <f>VLOOKUP(A23,HOP!A:C,3,0)</f>
        <v>2422888</v>
      </c>
      <c r="G23" s="4">
        <f t="shared" si="0"/>
        <v>0</v>
      </c>
      <c r="H23" s="4" t="str">
        <f t="shared" si="1"/>
        <v>,2422888</v>
      </c>
      <c r="I23" s="4" t="str">
        <f>VLOOKUP(A23,HOP!A:T,20,0)</f>
        <v>直连</v>
      </c>
    </row>
    <row r="24" s="4" customFormat="1" spans="1:9">
      <c r="A24" s="5">
        <v>17413333672</v>
      </c>
      <c r="B24" s="6">
        <v>44610</v>
      </c>
      <c r="C24" s="6">
        <v>44611</v>
      </c>
      <c r="D24" s="4">
        <v>287.85</v>
      </c>
      <c r="E24" s="4" t="str">
        <f>VLOOKUP(A24,HOP!A:L,12,0)</f>
        <v>287.85</v>
      </c>
      <c r="F24" s="4" t="str">
        <f>VLOOKUP(A24,HOP!A:C,3,0)</f>
        <v>2422891</v>
      </c>
      <c r="G24" s="4">
        <f t="shared" si="0"/>
        <v>0</v>
      </c>
      <c r="H24" s="4" t="str">
        <f t="shared" si="1"/>
        <v>,2422891</v>
      </c>
      <c r="I24" s="4" t="str">
        <f>VLOOKUP(A24,HOP!A:T,20,0)</f>
        <v>直连</v>
      </c>
    </row>
    <row r="25" s="4" customFormat="1" spans="1:9">
      <c r="A25" s="5">
        <v>17413351449</v>
      </c>
      <c r="B25" s="6">
        <v>44610</v>
      </c>
      <c r="C25" s="6">
        <v>44611</v>
      </c>
      <c r="D25" s="4">
        <v>305.02</v>
      </c>
      <c r="E25" s="4" t="str">
        <f>VLOOKUP(A25,HOP!A:L,12,0)</f>
        <v>305.02</v>
      </c>
      <c r="F25" s="4" t="str">
        <f>VLOOKUP(A25,HOP!A:C,3,0)</f>
        <v>2422903</v>
      </c>
      <c r="G25" s="4">
        <f t="shared" si="0"/>
        <v>0</v>
      </c>
      <c r="H25" s="4" t="str">
        <f t="shared" si="1"/>
        <v>,2422903</v>
      </c>
      <c r="I25" s="4" t="str">
        <f>VLOOKUP(A25,HOP!A:T,20,0)</f>
        <v>直连</v>
      </c>
    </row>
    <row r="26" s="4" customFormat="1" spans="1:9">
      <c r="A26" s="5">
        <v>17413448423</v>
      </c>
      <c r="B26" s="6">
        <v>44610</v>
      </c>
      <c r="C26" s="6">
        <v>44611</v>
      </c>
      <c r="D26" s="4">
        <v>118.17</v>
      </c>
      <c r="E26" s="4" t="str">
        <f>VLOOKUP(A26,HOP!A:L,12,0)</f>
        <v>118.17</v>
      </c>
      <c r="F26" s="4" t="str">
        <f>VLOOKUP(A26,HOP!A:C,3,0)</f>
        <v>2422969</v>
      </c>
      <c r="G26" s="4">
        <f t="shared" si="0"/>
        <v>0</v>
      </c>
      <c r="H26" s="4" t="str">
        <f t="shared" si="1"/>
        <v>,2422969</v>
      </c>
      <c r="I26" s="4" t="str">
        <f>VLOOKUP(A26,HOP!A:T,20,0)</f>
        <v>直连</v>
      </c>
    </row>
    <row r="27" s="4" customFormat="1" spans="1:9">
      <c r="A27" s="5">
        <v>17413443774</v>
      </c>
      <c r="B27" s="6">
        <v>44610</v>
      </c>
      <c r="C27" s="6">
        <v>44611</v>
      </c>
      <c r="D27" s="4">
        <v>172.71</v>
      </c>
      <c r="E27" s="4" t="str">
        <f>VLOOKUP(A27,HOP!A:L,12,0)</f>
        <v>172.71</v>
      </c>
      <c r="F27" s="4" t="str">
        <f>VLOOKUP(A27,HOP!A:C,3,0)</f>
        <v>2422968</v>
      </c>
      <c r="G27" s="4">
        <f t="shared" si="0"/>
        <v>0</v>
      </c>
      <c r="H27" s="4" t="str">
        <f t="shared" si="1"/>
        <v>,2422968</v>
      </c>
      <c r="I27" s="4" t="str">
        <f>VLOOKUP(A27,HOP!A:T,20,0)</f>
        <v>直连</v>
      </c>
    </row>
    <row r="28" s="4" customFormat="1" spans="1:9">
      <c r="A28" s="5">
        <v>17413421140</v>
      </c>
      <c r="B28" s="6">
        <v>44610</v>
      </c>
      <c r="C28" s="6">
        <v>44611</v>
      </c>
      <c r="D28" s="4">
        <v>156.55</v>
      </c>
      <c r="E28" s="4" t="str">
        <f>VLOOKUP(A28,HOP!A:L,12,0)</f>
        <v>156.55</v>
      </c>
      <c r="F28" s="4" t="str">
        <f>VLOOKUP(A28,HOP!A:C,3,0)</f>
        <v>2422978</v>
      </c>
      <c r="G28" s="4">
        <f t="shared" si="0"/>
        <v>0</v>
      </c>
      <c r="H28" s="4" t="str">
        <f t="shared" si="1"/>
        <v>,2422978</v>
      </c>
      <c r="I28" s="4" t="str">
        <f>VLOOKUP(A28,HOP!A:T,20,0)</f>
        <v>直连</v>
      </c>
    </row>
    <row r="29" s="4" customFormat="1" spans="1:9">
      <c r="A29" s="5">
        <v>17413514794</v>
      </c>
      <c r="B29" s="6">
        <v>44610</v>
      </c>
      <c r="C29" s="6">
        <v>44611</v>
      </c>
      <c r="D29" s="4">
        <v>141.09</v>
      </c>
      <c r="E29" s="4" t="str">
        <f>VLOOKUP(A29,HOP!A:L,12,0)</f>
        <v>141.09</v>
      </c>
      <c r="F29" s="4" t="str">
        <f>VLOOKUP(A29,HOP!A:C,3,0)</f>
        <v>2423001</v>
      </c>
      <c r="G29" s="4">
        <f t="shared" si="0"/>
        <v>0</v>
      </c>
      <c r="H29" s="4" t="str">
        <f t="shared" si="1"/>
        <v>,2423001</v>
      </c>
      <c r="I29" s="4" t="str">
        <f>VLOOKUP(A29,HOP!A:T,20,0)</f>
        <v>直连</v>
      </c>
    </row>
    <row r="30" s="4" customFormat="1" spans="1:9">
      <c r="A30" s="5">
        <v>17413513500</v>
      </c>
      <c r="B30" s="6">
        <v>44610</v>
      </c>
      <c r="C30" s="6">
        <v>44611</v>
      </c>
      <c r="D30" s="4">
        <v>164.63</v>
      </c>
      <c r="E30" s="4" t="str">
        <f>VLOOKUP(A30,HOP!A:L,12,0)</f>
        <v>164.63</v>
      </c>
      <c r="F30" s="4" t="str">
        <f>VLOOKUP(A30,HOP!A:C,3,0)</f>
        <v>2423002</v>
      </c>
      <c r="G30" s="4">
        <f t="shared" si="0"/>
        <v>0</v>
      </c>
      <c r="H30" s="4" t="str">
        <f t="shared" si="1"/>
        <v>,2423002</v>
      </c>
      <c r="I30" s="4" t="str">
        <f>VLOOKUP(A30,HOP!A:T,20,0)</f>
        <v>直连</v>
      </c>
    </row>
    <row r="31" s="4" customFormat="1" spans="1:9">
      <c r="A31" s="5">
        <v>17413555874</v>
      </c>
      <c r="B31" s="6">
        <v>44610</v>
      </c>
      <c r="C31" s="6">
        <v>44611</v>
      </c>
      <c r="D31" s="4">
        <v>206.04</v>
      </c>
      <c r="E31" s="4" t="str">
        <f>VLOOKUP(A31,HOP!A:L,12,0)</f>
        <v>206.04</v>
      </c>
      <c r="F31" s="4" t="str">
        <f>VLOOKUP(A31,HOP!A:C,3,0)</f>
        <v>2423020</v>
      </c>
      <c r="G31" s="4">
        <f t="shared" si="0"/>
        <v>0</v>
      </c>
      <c r="H31" s="4" t="str">
        <f t="shared" si="1"/>
        <v>,2423020</v>
      </c>
      <c r="I31" s="4" t="str">
        <f>VLOOKUP(A31,HOP!A:T,20,0)</f>
        <v>直连</v>
      </c>
    </row>
    <row r="32" s="4" customFormat="1" hidden="1" spans="1:9">
      <c r="A32" s="5">
        <v>17413565388</v>
      </c>
      <c r="B32" s="6">
        <v>44610</v>
      </c>
      <c r="C32" s="6">
        <v>44611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VLOOKUP(A32,HOP!A:T,20,0)</f>
        <v>#N/A</v>
      </c>
    </row>
    <row r="33" s="4" customFormat="1" hidden="1" spans="1:9">
      <c r="A33" s="5">
        <v>17413606796</v>
      </c>
      <c r="B33" s="6">
        <v>44610</v>
      </c>
      <c r="C33" s="6">
        <v>44611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VLOOKUP(A33,HOP!A:T,20,0)</f>
        <v>#N/A</v>
      </c>
    </row>
    <row r="34" s="4" customFormat="1" spans="1:9">
      <c r="A34" s="5">
        <v>17413633702</v>
      </c>
      <c r="B34" s="6">
        <v>44610</v>
      </c>
      <c r="C34" s="6">
        <v>44611</v>
      </c>
      <c r="D34" s="4">
        <v>237.35</v>
      </c>
      <c r="E34" s="4" t="str">
        <f>VLOOKUP(A34,HOP!A:L,12,0)</f>
        <v>237.35</v>
      </c>
      <c r="F34" s="4" t="str">
        <f>VLOOKUP(A34,HOP!A:C,3,0)</f>
        <v>2423066</v>
      </c>
      <c r="G34" s="4">
        <f t="shared" si="0"/>
        <v>0</v>
      </c>
      <c r="H34" s="4" t="str">
        <f t="shared" si="1"/>
        <v>,2423066</v>
      </c>
      <c r="I34" s="4" t="str">
        <f>VLOOKUP(A34,HOP!A:T,20,0)</f>
        <v>直连</v>
      </c>
    </row>
    <row r="35" s="4" customFormat="1" spans="1:9">
      <c r="A35" s="5">
        <v>17413683717</v>
      </c>
      <c r="B35" s="6">
        <v>44610</v>
      </c>
      <c r="C35" s="6">
        <v>44611</v>
      </c>
      <c r="D35" s="4">
        <v>139.38</v>
      </c>
      <c r="E35" s="4" t="str">
        <f>VLOOKUP(A35,HOP!A:L,12,0)</f>
        <v>139.38</v>
      </c>
      <c r="F35" s="4" t="str">
        <f>VLOOKUP(A35,HOP!A:C,3,0)</f>
        <v>2423093</v>
      </c>
      <c r="G35" s="4">
        <f t="shared" ref="G35:G52" si="2">D35-E35</f>
        <v>0</v>
      </c>
      <c r="H35" s="4" t="str">
        <f t="shared" ref="H35:H52" si="3">$H$1&amp;F35</f>
        <v>,2423093</v>
      </c>
      <c r="I35" s="4" t="str">
        <f>VLOOKUP(A35,HOP!A:T,20,0)</f>
        <v>直连</v>
      </c>
    </row>
    <row r="36" s="4" customFormat="1" spans="1:9">
      <c r="A36" s="5">
        <v>17413683530</v>
      </c>
      <c r="B36" s="6">
        <v>44610</v>
      </c>
      <c r="C36" s="6">
        <v>44611</v>
      </c>
      <c r="D36" s="4">
        <v>205.03</v>
      </c>
      <c r="E36" s="4" t="str">
        <f>VLOOKUP(A36,HOP!A:L,12,0)</f>
        <v>205.03</v>
      </c>
      <c r="F36" s="4" t="str">
        <f>VLOOKUP(A36,HOP!A:C,3,0)</f>
        <v>2423096</v>
      </c>
      <c r="G36" s="4">
        <f t="shared" si="2"/>
        <v>0</v>
      </c>
      <c r="H36" s="4" t="str">
        <f t="shared" si="3"/>
        <v>,2423096</v>
      </c>
      <c r="I36" s="4" t="str">
        <f>VLOOKUP(A36,HOP!A:T,20,0)</f>
        <v>直连</v>
      </c>
    </row>
    <row r="37" s="4" customFormat="1" spans="1:9">
      <c r="A37" s="5">
        <v>17413689166</v>
      </c>
      <c r="B37" s="6">
        <v>44610</v>
      </c>
      <c r="C37" s="6">
        <v>44611</v>
      </c>
      <c r="D37" s="4">
        <v>222.2</v>
      </c>
      <c r="E37" s="4" t="str">
        <f>VLOOKUP(A37,HOP!A:L,12,0)</f>
        <v>222.20</v>
      </c>
      <c r="F37" s="4" t="str">
        <f>VLOOKUP(A37,HOP!A:C,3,0)</f>
        <v>2423097</v>
      </c>
      <c r="G37" s="4">
        <f t="shared" si="2"/>
        <v>0</v>
      </c>
      <c r="H37" s="4" t="str">
        <f t="shared" si="3"/>
        <v>,2423097</v>
      </c>
      <c r="I37" s="4" t="str">
        <f>VLOOKUP(A37,HOP!A:T,20,0)</f>
        <v>直连</v>
      </c>
    </row>
    <row r="38" s="4" customFormat="1" spans="1:9">
      <c r="A38" s="5">
        <v>17413892720</v>
      </c>
      <c r="B38" s="6">
        <v>44610</v>
      </c>
      <c r="C38" s="6">
        <v>44611</v>
      </c>
      <c r="D38" s="4">
        <v>246.44</v>
      </c>
      <c r="E38" s="4" t="str">
        <f>VLOOKUP(A38,HOP!A:L,12,0)</f>
        <v>246.44</v>
      </c>
      <c r="F38" s="4" t="str">
        <f>VLOOKUP(A38,HOP!A:C,3,0)</f>
        <v>2423197</v>
      </c>
      <c r="G38" s="4">
        <f t="shared" si="2"/>
        <v>0</v>
      </c>
      <c r="H38" s="4" t="str">
        <f t="shared" si="3"/>
        <v>,2423197</v>
      </c>
      <c r="I38" s="4" t="str">
        <f>VLOOKUP(A38,HOP!A:T,20,0)</f>
        <v>直连</v>
      </c>
    </row>
    <row r="39" s="4" customFormat="1" spans="1:9">
      <c r="A39" s="5">
        <v>17413961715</v>
      </c>
      <c r="B39" s="6">
        <v>44610</v>
      </c>
      <c r="C39" s="6">
        <v>44611</v>
      </c>
      <c r="D39" s="4">
        <v>222.2</v>
      </c>
      <c r="E39" s="4" t="str">
        <f>VLOOKUP(A39,HOP!A:L,12,0)</f>
        <v>222.20</v>
      </c>
      <c r="F39" s="4" t="str">
        <f>VLOOKUP(A39,HOP!A:C,3,0)</f>
        <v>2423237</v>
      </c>
      <c r="G39" s="4">
        <f t="shared" si="2"/>
        <v>0</v>
      </c>
      <c r="H39" s="4" t="str">
        <f t="shared" si="3"/>
        <v>,2423237</v>
      </c>
      <c r="I39" s="4" t="str">
        <f>VLOOKUP(A39,HOP!A:T,20,0)</f>
        <v>直连</v>
      </c>
    </row>
    <row r="40" s="4" customFormat="1" spans="1:9">
      <c r="A40" s="5">
        <v>17413970302</v>
      </c>
      <c r="B40" s="6">
        <v>44610</v>
      </c>
      <c r="C40" s="6">
        <v>44611</v>
      </c>
      <c r="D40" s="4">
        <v>261.59</v>
      </c>
      <c r="E40" s="4" t="str">
        <f>VLOOKUP(A40,HOP!A:L,12,0)</f>
        <v>261.59</v>
      </c>
      <c r="F40" s="4" t="str">
        <f>VLOOKUP(A40,HOP!A:C,3,0)</f>
        <v>2423242</v>
      </c>
      <c r="G40" s="4">
        <f t="shared" si="2"/>
        <v>0</v>
      </c>
      <c r="H40" s="4" t="str">
        <f t="shared" si="3"/>
        <v>,2423242</v>
      </c>
      <c r="I40" s="4" t="str">
        <f>VLOOKUP(A40,HOP!A:T,20,0)</f>
        <v>直连</v>
      </c>
    </row>
    <row r="41" s="4" customFormat="1" spans="1:9">
      <c r="A41" s="5">
        <v>17414041027</v>
      </c>
      <c r="B41" s="6">
        <v>44610</v>
      </c>
      <c r="C41" s="6">
        <v>44611</v>
      </c>
      <c r="D41" s="4">
        <v>166.26</v>
      </c>
      <c r="E41" s="4" t="str">
        <f>VLOOKUP(A41,HOP!A:L,12,0)</f>
        <v>166.26</v>
      </c>
      <c r="F41" s="4" t="str">
        <f>VLOOKUP(A41,HOP!A:C,3,0)</f>
        <v>2423281</v>
      </c>
      <c r="G41" s="4">
        <f t="shared" si="2"/>
        <v>0</v>
      </c>
      <c r="H41" s="4" t="str">
        <f t="shared" si="3"/>
        <v>,2423281</v>
      </c>
      <c r="I41" s="4" t="str">
        <f>VLOOKUP(A41,HOP!A:T,20,0)</f>
        <v>直连</v>
      </c>
    </row>
    <row r="42" s="4" customFormat="1" spans="1:9">
      <c r="A42" s="5">
        <v>17413980898</v>
      </c>
      <c r="B42" s="6">
        <v>44610</v>
      </c>
      <c r="C42" s="6">
        <v>44611</v>
      </c>
      <c r="D42" s="4">
        <v>253.51</v>
      </c>
      <c r="E42" s="4" t="str">
        <f>VLOOKUP(A42,HOP!A:L,12,0)</f>
        <v>253.51</v>
      </c>
      <c r="F42" s="4" t="str">
        <f>VLOOKUP(A42,HOP!A:C,3,0)</f>
        <v>2423327</v>
      </c>
      <c r="G42" s="4">
        <f t="shared" si="2"/>
        <v>0</v>
      </c>
      <c r="H42" s="4" t="str">
        <f t="shared" si="3"/>
        <v>,2423327</v>
      </c>
      <c r="I42" s="4" t="str">
        <f>VLOOKUP(A42,HOP!A:T,20,0)</f>
        <v>直连</v>
      </c>
    </row>
    <row r="43" s="4" customFormat="1" spans="1:9">
      <c r="A43" s="5">
        <v>17414199639</v>
      </c>
      <c r="B43" s="6">
        <v>44610</v>
      </c>
      <c r="C43" s="6">
        <v>44611</v>
      </c>
      <c r="D43" s="4">
        <v>246.44</v>
      </c>
      <c r="E43" s="4" t="str">
        <f>VLOOKUP(A43,HOP!A:L,12,0)</f>
        <v>246.44</v>
      </c>
      <c r="F43" s="4" t="str">
        <f>VLOOKUP(A43,HOP!A:C,3,0)</f>
        <v>2423352</v>
      </c>
      <c r="G43" s="4">
        <f t="shared" si="2"/>
        <v>0</v>
      </c>
      <c r="H43" s="4" t="str">
        <f t="shared" si="3"/>
        <v>,2423352</v>
      </c>
      <c r="I43" s="4" t="str">
        <f>VLOOKUP(A43,HOP!A:T,20,0)</f>
        <v>直连</v>
      </c>
    </row>
    <row r="44" s="4" customFormat="1" spans="1:9">
      <c r="A44" s="5">
        <v>17414224351</v>
      </c>
      <c r="B44" s="6">
        <v>44610</v>
      </c>
      <c r="C44" s="6">
        <v>44611</v>
      </c>
      <c r="D44" s="4">
        <v>161.16</v>
      </c>
      <c r="E44" s="4" t="str">
        <f>VLOOKUP(A44,HOP!A:L,12,0)</f>
        <v>161.16</v>
      </c>
      <c r="F44" s="4" t="str">
        <f>VLOOKUP(A44,HOP!A:C,3,0)</f>
        <v>2423370</v>
      </c>
      <c r="G44" s="4">
        <f t="shared" si="2"/>
        <v>0</v>
      </c>
      <c r="H44" s="4" t="str">
        <f t="shared" si="3"/>
        <v>,2423370</v>
      </c>
      <c r="I44" s="4" t="str">
        <f>VLOOKUP(A44,HOP!A:T,20,0)</f>
        <v>直连</v>
      </c>
    </row>
    <row r="45" s="4" customFormat="1" spans="1:9">
      <c r="A45" s="5">
        <v>17414236775</v>
      </c>
      <c r="B45" s="6">
        <v>44610</v>
      </c>
      <c r="C45" s="6">
        <v>44611</v>
      </c>
      <c r="D45" s="4">
        <v>161.16</v>
      </c>
      <c r="E45" s="4" t="str">
        <f>VLOOKUP(A45,HOP!A:L,12,0)</f>
        <v>161.16</v>
      </c>
      <c r="F45" s="4" t="str">
        <f>VLOOKUP(A45,HOP!A:C,3,0)</f>
        <v>2423374</v>
      </c>
      <c r="G45" s="4">
        <f t="shared" si="2"/>
        <v>0</v>
      </c>
      <c r="H45" s="4" t="str">
        <f t="shared" si="3"/>
        <v>,2423374</v>
      </c>
      <c r="I45" s="4" t="str">
        <f>VLOOKUP(A45,HOP!A:T,20,0)</f>
        <v>直连</v>
      </c>
    </row>
    <row r="46" s="4" customFormat="1" spans="1:9">
      <c r="A46" s="5">
        <v>17414241130</v>
      </c>
      <c r="B46" s="6">
        <v>44610</v>
      </c>
      <c r="C46" s="6">
        <v>44611</v>
      </c>
      <c r="D46" s="4">
        <v>161.16</v>
      </c>
      <c r="E46" s="4" t="str">
        <f>VLOOKUP(A46,HOP!A:L,12,0)</f>
        <v>161.16</v>
      </c>
      <c r="F46" s="4" t="str">
        <f>VLOOKUP(A46,HOP!A:C,3,0)</f>
        <v>2423375</v>
      </c>
      <c r="G46" s="4">
        <f t="shared" si="2"/>
        <v>0</v>
      </c>
      <c r="H46" s="4" t="str">
        <f t="shared" si="3"/>
        <v>,2423375</v>
      </c>
      <c r="I46" s="4" t="str">
        <f>VLOOKUP(A46,HOP!A:T,20,0)</f>
        <v>直连</v>
      </c>
    </row>
    <row r="47" s="4" customFormat="1" spans="1:9">
      <c r="A47" s="5">
        <v>17414201722</v>
      </c>
      <c r="B47" s="6">
        <v>44610</v>
      </c>
      <c r="C47" s="6">
        <v>44611</v>
      </c>
      <c r="D47" s="4">
        <v>228.26</v>
      </c>
      <c r="E47" s="4" t="str">
        <f>VLOOKUP(A47,HOP!A:L,12,0)</f>
        <v>228.26</v>
      </c>
      <c r="F47" s="4" t="str">
        <f>VLOOKUP(A47,HOP!A:C,3,0)</f>
        <v>2423412</v>
      </c>
      <c r="G47" s="4">
        <f t="shared" si="2"/>
        <v>0</v>
      </c>
      <c r="H47" s="4" t="str">
        <f t="shared" si="3"/>
        <v>,2423412</v>
      </c>
      <c r="I47" s="4" t="str">
        <f>VLOOKUP(A47,HOP!A:T,20,0)</f>
        <v>直连</v>
      </c>
    </row>
    <row r="48" s="4" customFormat="1" spans="1:9">
      <c r="A48" s="5">
        <v>17414215352</v>
      </c>
      <c r="B48" s="6">
        <v>44610</v>
      </c>
      <c r="C48" s="6">
        <v>44611</v>
      </c>
      <c r="D48" s="4">
        <v>255.53</v>
      </c>
      <c r="E48" s="4" t="str">
        <f>VLOOKUP(A48,HOP!A:L,12,0)</f>
        <v>255.53</v>
      </c>
      <c r="F48" s="4" t="str">
        <f>VLOOKUP(A48,HOP!A:C,3,0)</f>
        <v>2423415</v>
      </c>
      <c r="G48" s="4">
        <f t="shared" si="2"/>
        <v>0</v>
      </c>
      <c r="H48" s="4" t="str">
        <f t="shared" si="3"/>
        <v>,2423415</v>
      </c>
      <c r="I48" s="4" t="str">
        <f>VLOOKUP(A48,HOP!A:T,20,0)</f>
        <v>直连</v>
      </c>
    </row>
    <row r="49" s="4" customFormat="1" spans="1:9">
      <c r="A49" s="5">
        <v>17414397719</v>
      </c>
      <c r="B49" s="6">
        <v>44610</v>
      </c>
      <c r="C49" s="6">
        <v>44611</v>
      </c>
      <c r="D49" s="4">
        <v>139.38</v>
      </c>
      <c r="E49" s="4" t="str">
        <f>VLOOKUP(A49,HOP!A:L,12,0)</f>
        <v>139.38</v>
      </c>
      <c r="F49" s="4" t="str">
        <f>VLOOKUP(A49,HOP!A:C,3,0)</f>
        <v>2423449</v>
      </c>
      <c r="G49" s="4">
        <f t="shared" si="2"/>
        <v>0</v>
      </c>
      <c r="H49" s="4" t="str">
        <f t="shared" si="3"/>
        <v>,2423449</v>
      </c>
      <c r="I49" s="4" t="str">
        <f>VLOOKUP(A49,HOP!A:T,20,0)</f>
        <v>直连</v>
      </c>
    </row>
    <row r="50" s="4" customFormat="1" spans="1:9">
      <c r="A50" s="5">
        <v>17414496263</v>
      </c>
      <c r="B50" s="6">
        <v>44610</v>
      </c>
      <c r="C50" s="6">
        <v>44611</v>
      </c>
      <c r="D50" s="4">
        <v>104.39</v>
      </c>
      <c r="E50" s="4" t="str">
        <f>VLOOKUP(A50,HOP!A:L,12,0)</f>
        <v>104.39</v>
      </c>
      <c r="F50" s="4" t="str">
        <f>VLOOKUP(A50,HOP!A:C,3,0)</f>
        <v>2423491</v>
      </c>
      <c r="G50" s="4">
        <f t="shared" si="2"/>
        <v>0</v>
      </c>
      <c r="H50" s="4" t="str">
        <f t="shared" si="3"/>
        <v>,2423491</v>
      </c>
      <c r="I50" s="4" t="str">
        <f>VLOOKUP(A50,HOP!A:T,20,0)</f>
        <v>直连</v>
      </c>
    </row>
    <row r="51" s="4" customFormat="1" spans="1:9">
      <c r="A51" s="5">
        <v>17414653382</v>
      </c>
      <c r="B51" s="6">
        <v>44610</v>
      </c>
      <c r="C51" s="6">
        <v>44611</v>
      </c>
      <c r="D51" s="4">
        <v>322.19</v>
      </c>
      <c r="E51" s="4" t="str">
        <f>VLOOKUP(A51,HOP!A:L,12,0)</f>
        <v>322.19</v>
      </c>
      <c r="F51" s="4" t="str">
        <f>VLOOKUP(A51,HOP!A:C,3,0)</f>
        <v>2423571</v>
      </c>
      <c r="G51" s="4">
        <f t="shared" si="2"/>
        <v>0</v>
      </c>
      <c r="H51" s="4" t="str">
        <f t="shared" si="3"/>
        <v>,2423571</v>
      </c>
      <c r="I51" s="4" t="str">
        <f>VLOOKUP(A51,HOP!A:T,20,0)</f>
        <v>直连</v>
      </c>
    </row>
    <row r="52" s="4" customFormat="1" spans="1:9">
      <c r="A52" s="5">
        <v>17414741464</v>
      </c>
      <c r="B52" s="6">
        <v>44610</v>
      </c>
      <c r="C52" s="6">
        <v>44611</v>
      </c>
      <c r="D52" s="4">
        <v>197.96</v>
      </c>
      <c r="E52" s="4" t="str">
        <f>VLOOKUP(A52,HOP!A:L,12,0)</f>
        <v>197.96</v>
      </c>
      <c r="F52" s="4" t="str">
        <f>VLOOKUP(A52,HOP!A:C,3,0)</f>
        <v>2423610</v>
      </c>
      <c r="G52" s="4">
        <f t="shared" si="2"/>
        <v>0</v>
      </c>
      <c r="H52" s="4" t="str">
        <f t="shared" si="3"/>
        <v>,2423610</v>
      </c>
      <c r="I52" s="4" t="str">
        <f>VLOOKUP(A52,HOP!A:T,20,0)</f>
        <v>直连</v>
      </c>
    </row>
    <row r="54" spans="4:4">
      <c r="D54" s="4">
        <f>SUM(D2:D53)</f>
        <v>9670.33</v>
      </c>
    </row>
    <row r="59" spans="1:1">
      <c r="A59" s="4" t="s">
        <v>240</v>
      </c>
    </row>
    <row r="60" spans="1:1">
      <c r="A60" s="4" t="s">
        <v>241</v>
      </c>
    </row>
    <row r="61" spans="1:1">
      <c r="A61" s="4" t="s">
        <v>242</v>
      </c>
    </row>
  </sheetData>
  <autoFilter ref="A1:XFD54">
    <filterColumn colId="3">
      <filters blank="1">
        <filter val="253.51"/>
        <filter val="214.12"/>
        <filter val="255.53"/>
        <filter val="156.55"/>
        <filter val="297.95"/>
        <filter val="161.16"/>
        <filter val="197.96"/>
        <filter val="118.17"/>
        <filter val="261.59"/>
        <filter val="322.19"/>
        <filter val="222.2"/>
        <filter val="164.63"/>
        <filter val="9670.33"/>
        <filter val="165.24"/>
        <filter val="166.26"/>
        <filter val="228.26"/>
        <filter val="181.8"/>
        <filter val="271.69"/>
        <filter val="172.71"/>
        <filter val="138.72"/>
        <filter val="173.72"/>
        <filter val="170.34"/>
        <filter val="237.35"/>
        <filter val="446.76"/>
        <filter val="239.37"/>
        <filter val="139.38"/>
        <filter val="104.39"/>
        <filter val="283.81"/>
        <filter val="194.82"/>
        <filter val="305.02"/>
        <filter val="205.03"/>
        <filter val="206.04"/>
        <filter val="226.44"/>
        <filter val="246.44"/>
        <filter val="287.85"/>
        <filter val="141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243</v>
      </c>
      <c r="B1" s="2" t="s">
        <v>244</v>
      </c>
      <c r="C1" s="2" t="s">
        <v>245</v>
      </c>
      <c r="D1" s="2" t="s">
        <v>246</v>
      </c>
      <c r="E1" s="2" t="s">
        <v>13</v>
      </c>
      <c r="F1" s="2" t="s">
        <v>5</v>
      </c>
      <c r="G1" s="2" t="s">
        <v>6</v>
      </c>
      <c r="H1" s="2" t="s">
        <v>247</v>
      </c>
      <c r="I1" s="2" t="s">
        <v>248</v>
      </c>
      <c r="J1" s="2" t="s">
        <v>249</v>
      </c>
      <c r="K1" s="2" t="s">
        <v>250</v>
      </c>
      <c r="L1" s="2" t="s">
        <v>251</v>
      </c>
      <c r="M1" s="2" t="s">
        <v>252</v>
      </c>
      <c r="N1" s="2" t="s">
        <v>253</v>
      </c>
      <c r="O1" s="2" t="s">
        <v>254</v>
      </c>
      <c r="P1" s="2" t="s">
        <v>255</v>
      </c>
      <c r="Q1" s="2" t="s">
        <v>256</v>
      </c>
      <c r="R1" s="2" t="s">
        <v>257</v>
      </c>
      <c r="S1" s="2" t="s">
        <v>258</v>
      </c>
      <c r="T1" s="2" t="s">
        <v>259</v>
      </c>
    </row>
    <row r="2" s="1" customFormat="1" spans="1:20">
      <c r="A2" s="3">
        <v>17414741464</v>
      </c>
      <c r="B2" s="1" t="s">
        <v>260</v>
      </c>
      <c r="C2" s="1" t="s">
        <v>261</v>
      </c>
      <c r="D2" s="1" t="s">
        <v>262</v>
      </c>
      <c r="E2" s="1" t="s">
        <v>237</v>
      </c>
      <c r="F2" s="1" t="s">
        <v>260</v>
      </c>
      <c r="G2" s="1" t="s">
        <v>263</v>
      </c>
      <c r="H2" s="1" t="s">
        <v>264</v>
      </c>
      <c r="I2" s="1" t="s">
        <v>265</v>
      </c>
      <c r="J2" s="1" t="s">
        <v>266</v>
      </c>
      <c r="K2" s="1" t="s">
        <v>265</v>
      </c>
      <c r="L2" s="1" t="s">
        <v>265</v>
      </c>
      <c r="M2" s="1" t="s">
        <v>267</v>
      </c>
      <c r="N2" s="1" t="s">
        <v>267</v>
      </c>
      <c r="O2" s="1" t="s">
        <v>268</v>
      </c>
      <c r="P2" s="1" t="s">
        <v>269</v>
      </c>
      <c r="Q2" s="1" t="s">
        <v>270</v>
      </c>
      <c r="R2" s="1" t="s">
        <v>271</v>
      </c>
      <c r="S2" s="1" t="s">
        <v>272</v>
      </c>
      <c r="T2" s="1" t="s">
        <v>273</v>
      </c>
    </row>
    <row r="3" s="1" customFormat="1" spans="1:20">
      <c r="A3" s="3">
        <v>17414653382</v>
      </c>
      <c r="B3" s="1" t="s">
        <v>260</v>
      </c>
      <c r="C3" s="1" t="s">
        <v>274</v>
      </c>
      <c r="D3" s="1" t="s">
        <v>275</v>
      </c>
      <c r="E3" s="1" t="s">
        <v>233</v>
      </c>
      <c r="F3" s="1" t="s">
        <v>260</v>
      </c>
      <c r="G3" s="1" t="s">
        <v>263</v>
      </c>
      <c r="H3" s="1" t="s">
        <v>264</v>
      </c>
      <c r="I3" s="1" t="s">
        <v>276</v>
      </c>
      <c r="J3" s="1" t="s">
        <v>266</v>
      </c>
      <c r="K3" s="1" t="s">
        <v>276</v>
      </c>
      <c r="L3" s="1" t="s">
        <v>276</v>
      </c>
      <c r="M3" s="1" t="s">
        <v>267</v>
      </c>
      <c r="N3" s="1" t="s">
        <v>267</v>
      </c>
      <c r="O3" s="1" t="s">
        <v>268</v>
      </c>
      <c r="P3" s="1" t="s">
        <v>269</v>
      </c>
      <c r="Q3" s="1" t="s">
        <v>277</v>
      </c>
      <c r="R3" s="1" t="s">
        <v>271</v>
      </c>
      <c r="S3" s="1" t="s">
        <v>272</v>
      </c>
      <c r="T3" s="1" t="s">
        <v>273</v>
      </c>
    </row>
    <row r="4" s="1" customFormat="1" spans="1:20">
      <c r="A4" s="3">
        <v>17414496263</v>
      </c>
      <c r="B4" s="1" t="s">
        <v>260</v>
      </c>
      <c r="C4" s="1" t="s">
        <v>278</v>
      </c>
      <c r="D4" s="1" t="s">
        <v>279</v>
      </c>
      <c r="E4" s="1" t="s">
        <v>227</v>
      </c>
      <c r="F4" s="1" t="s">
        <v>260</v>
      </c>
      <c r="G4" s="1" t="s">
        <v>263</v>
      </c>
      <c r="H4" s="1" t="s">
        <v>264</v>
      </c>
      <c r="I4" s="1" t="s">
        <v>280</v>
      </c>
      <c r="J4" s="1" t="s">
        <v>266</v>
      </c>
      <c r="K4" s="1" t="s">
        <v>280</v>
      </c>
      <c r="L4" s="1" t="s">
        <v>280</v>
      </c>
      <c r="M4" s="1" t="s">
        <v>267</v>
      </c>
      <c r="N4" s="1" t="s">
        <v>267</v>
      </c>
      <c r="O4" s="1" t="s">
        <v>268</v>
      </c>
      <c r="P4" s="1" t="s">
        <v>269</v>
      </c>
      <c r="Q4" s="1" t="s">
        <v>281</v>
      </c>
      <c r="R4" s="1" t="s">
        <v>271</v>
      </c>
      <c r="S4" s="1" t="s">
        <v>272</v>
      </c>
      <c r="T4" s="1" t="s">
        <v>273</v>
      </c>
    </row>
    <row r="5" s="1" customFormat="1" spans="1:20">
      <c r="A5" s="3">
        <v>17414397719</v>
      </c>
      <c r="B5" s="1" t="s">
        <v>260</v>
      </c>
      <c r="C5" s="1" t="s">
        <v>282</v>
      </c>
      <c r="D5" s="1" t="s">
        <v>283</v>
      </c>
      <c r="E5" s="1" t="s">
        <v>223</v>
      </c>
      <c r="F5" s="1" t="s">
        <v>260</v>
      </c>
      <c r="G5" s="1" t="s">
        <v>263</v>
      </c>
      <c r="H5" s="1" t="s">
        <v>264</v>
      </c>
      <c r="I5" s="1" t="s">
        <v>284</v>
      </c>
      <c r="J5" s="1" t="s">
        <v>266</v>
      </c>
      <c r="K5" s="1" t="s">
        <v>284</v>
      </c>
      <c r="L5" s="1" t="s">
        <v>284</v>
      </c>
      <c r="M5" s="1" t="s">
        <v>267</v>
      </c>
      <c r="N5" s="1" t="s">
        <v>267</v>
      </c>
      <c r="O5" s="1" t="s">
        <v>268</v>
      </c>
      <c r="P5" s="1" t="s">
        <v>269</v>
      </c>
      <c r="Q5" s="1" t="s">
        <v>285</v>
      </c>
      <c r="R5" s="1" t="s">
        <v>271</v>
      </c>
      <c r="S5" s="1" t="s">
        <v>272</v>
      </c>
      <c r="T5" s="1" t="s">
        <v>273</v>
      </c>
    </row>
    <row r="6" s="1" customFormat="1" spans="1:20">
      <c r="A6" s="3">
        <v>17414215352</v>
      </c>
      <c r="B6" s="1" t="s">
        <v>260</v>
      </c>
      <c r="C6" s="1" t="s">
        <v>286</v>
      </c>
      <c r="D6" s="1" t="s">
        <v>287</v>
      </c>
      <c r="E6" s="1" t="s">
        <v>221</v>
      </c>
      <c r="F6" s="1" t="s">
        <v>260</v>
      </c>
      <c r="G6" s="1" t="s">
        <v>263</v>
      </c>
      <c r="H6" s="1" t="s">
        <v>264</v>
      </c>
      <c r="I6" s="1" t="s">
        <v>288</v>
      </c>
      <c r="J6" s="1" t="s">
        <v>266</v>
      </c>
      <c r="K6" s="1" t="s">
        <v>288</v>
      </c>
      <c r="L6" s="1" t="s">
        <v>288</v>
      </c>
      <c r="M6" s="1" t="s">
        <v>267</v>
      </c>
      <c r="N6" s="1" t="s">
        <v>267</v>
      </c>
      <c r="O6" s="1" t="s">
        <v>268</v>
      </c>
      <c r="P6" s="1" t="s">
        <v>269</v>
      </c>
      <c r="Q6" s="1" t="s">
        <v>289</v>
      </c>
      <c r="R6" s="1" t="s">
        <v>271</v>
      </c>
      <c r="S6" s="1" t="s">
        <v>272</v>
      </c>
      <c r="T6" s="1" t="s">
        <v>273</v>
      </c>
    </row>
    <row r="7" s="1" customFormat="1" spans="1:20">
      <c r="A7" s="3">
        <v>17414201722</v>
      </c>
      <c r="B7" s="1" t="s">
        <v>260</v>
      </c>
      <c r="C7" s="1" t="s">
        <v>290</v>
      </c>
      <c r="D7" s="1" t="s">
        <v>291</v>
      </c>
      <c r="E7" s="1" t="s">
        <v>216</v>
      </c>
      <c r="F7" s="1" t="s">
        <v>260</v>
      </c>
      <c r="G7" s="1" t="s">
        <v>263</v>
      </c>
      <c r="H7" s="1" t="s">
        <v>264</v>
      </c>
      <c r="I7" s="1" t="s">
        <v>292</v>
      </c>
      <c r="J7" s="1" t="s">
        <v>266</v>
      </c>
      <c r="K7" s="1" t="s">
        <v>292</v>
      </c>
      <c r="L7" s="1" t="s">
        <v>292</v>
      </c>
      <c r="M7" s="1" t="s">
        <v>267</v>
      </c>
      <c r="N7" s="1" t="s">
        <v>267</v>
      </c>
      <c r="O7" s="1" t="s">
        <v>268</v>
      </c>
      <c r="P7" s="1" t="s">
        <v>269</v>
      </c>
      <c r="Q7" s="1" t="s">
        <v>293</v>
      </c>
      <c r="R7" s="1" t="s">
        <v>271</v>
      </c>
      <c r="S7" s="1" t="s">
        <v>272</v>
      </c>
      <c r="T7" s="1" t="s">
        <v>273</v>
      </c>
    </row>
    <row r="8" s="1" customFormat="1" spans="1:20">
      <c r="A8" s="3">
        <v>17414241130</v>
      </c>
      <c r="B8" s="1" t="s">
        <v>260</v>
      </c>
      <c r="C8" s="1" t="s">
        <v>294</v>
      </c>
      <c r="D8" s="1" t="s">
        <v>295</v>
      </c>
      <c r="E8" s="1" t="s">
        <v>212</v>
      </c>
      <c r="F8" s="1" t="s">
        <v>260</v>
      </c>
      <c r="G8" s="1" t="s">
        <v>263</v>
      </c>
      <c r="H8" s="1" t="s">
        <v>264</v>
      </c>
      <c r="I8" s="1" t="s">
        <v>296</v>
      </c>
      <c r="J8" s="1" t="s">
        <v>266</v>
      </c>
      <c r="K8" s="1" t="s">
        <v>296</v>
      </c>
      <c r="L8" s="1" t="s">
        <v>296</v>
      </c>
      <c r="M8" s="1" t="s">
        <v>267</v>
      </c>
      <c r="N8" s="1" t="s">
        <v>267</v>
      </c>
      <c r="O8" s="1" t="s">
        <v>268</v>
      </c>
      <c r="P8" s="1" t="s">
        <v>269</v>
      </c>
      <c r="Q8" s="1" t="s">
        <v>297</v>
      </c>
      <c r="R8" s="1" t="s">
        <v>271</v>
      </c>
      <c r="S8" s="1" t="s">
        <v>272</v>
      </c>
      <c r="T8" s="1" t="s">
        <v>273</v>
      </c>
    </row>
    <row r="9" s="1" customFormat="1" spans="1:20">
      <c r="A9" s="3">
        <v>17414236775</v>
      </c>
      <c r="B9" s="1" t="s">
        <v>260</v>
      </c>
      <c r="C9" s="1" t="s">
        <v>298</v>
      </c>
      <c r="D9" s="1" t="s">
        <v>295</v>
      </c>
      <c r="E9" s="1" t="s">
        <v>209</v>
      </c>
      <c r="F9" s="1" t="s">
        <v>260</v>
      </c>
      <c r="G9" s="1" t="s">
        <v>263</v>
      </c>
      <c r="H9" s="1" t="s">
        <v>264</v>
      </c>
      <c r="I9" s="1" t="s">
        <v>296</v>
      </c>
      <c r="J9" s="1" t="s">
        <v>266</v>
      </c>
      <c r="K9" s="1" t="s">
        <v>296</v>
      </c>
      <c r="L9" s="1" t="s">
        <v>296</v>
      </c>
      <c r="M9" s="1" t="s">
        <v>267</v>
      </c>
      <c r="N9" s="1" t="s">
        <v>267</v>
      </c>
      <c r="O9" s="1" t="s">
        <v>268</v>
      </c>
      <c r="P9" s="1" t="s">
        <v>269</v>
      </c>
      <c r="Q9" s="1" t="s">
        <v>299</v>
      </c>
      <c r="R9" s="1" t="s">
        <v>271</v>
      </c>
      <c r="S9" s="1" t="s">
        <v>272</v>
      </c>
      <c r="T9" s="1" t="s">
        <v>273</v>
      </c>
    </row>
    <row r="10" s="1" customFormat="1" spans="1:20">
      <c r="A10" s="3">
        <v>17414224351</v>
      </c>
      <c r="B10" s="1" t="s">
        <v>260</v>
      </c>
      <c r="C10" s="1" t="s">
        <v>300</v>
      </c>
      <c r="D10" s="1" t="s">
        <v>295</v>
      </c>
      <c r="E10" s="1" t="s">
        <v>206</v>
      </c>
      <c r="F10" s="1" t="s">
        <v>260</v>
      </c>
      <c r="G10" s="1" t="s">
        <v>263</v>
      </c>
      <c r="H10" s="1" t="s">
        <v>264</v>
      </c>
      <c r="I10" s="1" t="s">
        <v>296</v>
      </c>
      <c r="J10" s="1" t="s">
        <v>266</v>
      </c>
      <c r="K10" s="1" t="s">
        <v>296</v>
      </c>
      <c r="L10" s="1" t="s">
        <v>296</v>
      </c>
      <c r="M10" s="1" t="s">
        <v>267</v>
      </c>
      <c r="N10" s="1" t="s">
        <v>267</v>
      </c>
      <c r="O10" s="1" t="s">
        <v>268</v>
      </c>
      <c r="P10" s="1" t="s">
        <v>269</v>
      </c>
      <c r="Q10" s="1" t="s">
        <v>301</v>
      </c>
      <c r="R10" s="1" t="s">
        <v>271</v>
      </c>
      <c r="S10" s="1" t="s">
        <v>272</v>
      </c>
      <c r="T10" s="1" t="s">
        <v>273</v>
      </c>
    </row>
    <row r="11" s="1" customFormat="1" spans="1:20">
      <c r="A11" s="3">
        <v>17414199639</v>
      </c>
      <c r="B11" s="1" t="s">
        <v>260</v>
      </c>
      <c r="C11" s="1" t="s">
        <v>302</v>
      </c>
      <c r="D11" s="1" t="s">
        <v>303</v>
      </c>
      <c r="E11" s="1" t="s">
        <v>202</v>
      </c>
      <c r="F11" s="1" t="s">
        <v>260</v>
      </c>
      <c r="G11" s="1" t="s">
        <v>263</v>
      </c>
      <c r="H11" s="1" t="s">
        <v>264</v>
      </c>
      <c r="I11" s="1" t="s">
        <v>304</v>
      </c>
      <c r="J11" s="1" t="s">
        <v>266</v>
      </c>
      <c r="K11" s="1" t="s">
        <v>304</v>
      </c>
      <c r="L11" s="1" t="s">
        <v>304</v>
      </c>
      <c r="M11" s="1" t="s">
        <v>267</v>
      </c>
      <c r="N11" s="1" t="s">
        <v>267</v>
      </c>
      <c r="O11" s="1" t="s">
        <v>268</v>
      </c>
      <c r="P11" s="1" t="s">
        <v>269</v>
      </c>
      <c r="Q11" s="1" t="s">
        <v>305</v>
      </c>
      <c r="R11" s="1" t="s">
        <v>271</v>
      </c>
      <c r="S11" s="1" t="s">
        <v>272</v>
      </c>
      <c r="T11" s="1" t="s">
        <v>273</v>
      </c>
    </row>
    <row r="12" s="1" customFormat="1" spans="1:20">
      <c r="A12" s="3">
        <v>17413980898</v>
      </c>
      <c r="B12" s="1" t="s">
        <v>260</v>
      </c>
      <c r="C12" s="1" t="s">
        <v>306</v>
      </c>
      <c r="D12" s="1" t="s">
        <v>307</v>
      </c>
      <c r="E12" s="1" t="s">
        <v>199</v>
      </c>
      <c r="F12" s="1" t="s">
        <v>260</v>
      </c>
      <c r="G12" s="1" t="s">
        <v>263</v>
      </c>
      <c r="H12" s="1" t="s">
        <v>264</v>
      </c>
      <c r="I12" s="1" t="s">
        <v>308</v>
      </c>
      <c r="J12" s="1" t="s">
        <v>266</v>
      </c>
      <c r="K12" s="1" t="s">
        <v>308</v>
      </c>
      <c r="L12" s="1" t="s">
        <v>308</v>
      </c>
      <c r="M12" s="1" t="s">
        <v>267</v>
      </c>
      <c r="N12" s="1" t="s">
        <v>267</v>
      </c>
      <c r="O12" s="1" t="s">
        <v>268</v>
      </c>
      <c r="P12" s="1" t="s">
        <v>269</v>
      </c>
      <c r="Q12" s="1" t="s">
        <v>309</v>
      </c>
      <c r="R12" s="1" t="s">
        <v>271</v>
      </c>
      <c r="S12" s="1" t="s">
        <v>272</v>
      </c>
      <c r="T12" s="1" t="s">
        <v>273</v>
      </c>
    </row>
    <row r="13" s="1" customFormat="1" spans="1:20">
      <c r="A13" s="3">
        <v>17414041027</v>
      </c>
      <c r="B13" s="1" t="s">
        <v>260</v>
      </c>
      <c r="C13" s="1" t="s">
        <v>310</v>
      </c>
      <c r="D13" s="1" t="s">
        <v>311</v>
      </c>
      <c r="E13" s="1" t="s">
        <v>196</v>
      </c>
      <c r="F13" s="1" t="s">
        <v>260</v>
      </c>
      <c r="G13" s="1" t="s">
        <v>263</v>
      </c>
      <c r="H13" s="1" t="s">
        <v>264</v>
      </c>
      <c r="I13" s="1" t="s">
        <v>312</v>
      </c>
      <c r="J13" s="1" t="s">
        <v>266</v>
      </c>
      <c r="K13" s="1" t="s">
        <v>312</v>
      </c>
      <c r="L13" s="1" t="s">
        <v>312</v>
      </c>
      <c r="M13" s="1" t="s">
        <v>267</v>
      </c>
      <c r="N13" s="1" t="s">
        <v>267</v>
      </c>
      <c r="O13" s="1" t="s">
        <v>268</v>
      </c>
      <c r="P13" s="1" t="s">
        <v>269</v>
      </c>
      <c r="Q13" s="1" t="s">
        <v>313</v>
      </c>
      <c r="R13" s="1" t="s">
        <v>271</v>
      </c>
      <c r="S13" s="1" t="s">
        <v>272</v>
      </c>
      <c r="T13" s="1" t="s">
        <v>273</v>
      </c>
    </row>
    <row r="14" s="1" customFormat="1" spans="1:20">
      <c r="A14" s="3">
        <v>17413970302</v>
      </c>
      <c r="B14" s="1" t="s">
        <v>260</v>
      </c>
      <c r="C14" s="1" t="s">
        <v>314</v>
      </c>
      <c r="D14" s="1" t="s">
        <v>315</v>
      </c>
      <c r="E14" s="1" t="s">
        <v>191</v>
      </c>
      <c r="F14" s="1" t="s">
        <v>260</v>
      </c>
      <c r="G14" s="1" t="s">
        <v>263</v>
      </c>
      <c r="H14" s="1" t="s">
        <v>264</v>
      </c>
      <c r="I14" s="1" t="s">
        <v>316</v>
      </c>
      <c r="J14" s="1" t="s">
        <v>266</v>
      </c>
      <c r="K14" s="1" t="s">
        <v>316</v>
      </c>
      <c r="L14" s="1" t="s">
        <v>316</v>
      </c>
      <c r="M14" s="1" t="s">
        <v>267</v>
      </c>
      <c r="N14" s="1" t="s">
        <v>267</v>
      </c>
      <c r="O14" s="1" t="s">
        <v>268</v>
      </c>
      <c r="P14" s="1" t="s">
        <v>269</v>
      </c>
      <c r="Q14" s="1" t="s">
        <v>317</v>
      </c>
      <c r="R14" s="1" t="s">
        <v>271</v>
      </c>
      <c r="S14" s="1" t="s">
        <v>272</v>
      </c>
      <c r="T14" s="1" t="s">
        <v>273</v>
      </c>
    </row>
    <row r="15" s="1" customFormat="1" spans="1:20">
      <c r="A15" s="3">
        <v>17413961715</v>
      </c>
      <c r="B15" s="1" t="s">
        <v>260</v>
      </c>
      <c r="C15" s="1" t="s">
        <v>318</v>
      </c>
      <c r="D15" s="1" t="s">
        <v>319</v>
      </c>
      <c r="E15" s="1" t="s">
        <v>187</v>
      </c>
      <c r="F15" s="1" t="s">
        <v>260</v>
      </c>
      <c r="G15" s="1" t="s">
        <v>263</v>
      </c>
      <c r="H15" s="1" t="s">
        <v>264</v>
      </c>
      <c r="I15" s="1" t="s">
        <v>320</v>
      </c>
      <c r="J15" s="1" t="s">
        <v>266</v>
      </c>
      <c r="K15" s="1" t="s">
        <v>320</v>
      </c>
      <c r="L15" s="1" t="s">
        <v>320</v>
      </c>
      <c r="M15" s="1" t="s">
        <v>267</v>
      </c>
      <c r="N15" s="1" t="s">
        <v>267</v>
      </c>
      <c r="O15" s="1" t="s">
        <v>268</v>
      </c>
      <c r="P15" s="1" t="s">
        <v>269</v>
      </c>
      <c r="Q15" s="1" t="s">
        <v>321</v>
      </c>
      <c r="R15" s="1" t="s">
        <v>271</v>
      </c>
      <c r="S15" s="1" t="s">
        <v>272</v>
      </c>
      <c r="T15" s="1" t="s">
        <v>273</v>
      </c>
    </row>
    <row r="16" s="1" customFormat="1" spans="1:20">
      <c r="A16" s="3">
        <v>17413892720</v>
      </c>
      <c r="B16" s="1" t="s">
        <v>260</v>
      </c>
      <c r="C16" s="1" t="s">
        <v>322</v>
      </c>
      <c r="D16" s="1" t="s">
        <v>323</v>
      </c>
      <c r="E16" s="1" t="s">
        <v>183</v>
      </c>
      <c r="F16" s="1" t="s">
        <v>260</v>
      </c>
      <c r="G16" s="1" t="s">
        <v>263</v>
      </c>
      <c r="H16" s="1" t="s">
        <v>264</v>
      </c>
      <c r="I16" s="1" t="s">
        <v>304</v>
      </c>
      <c r="J16" s="1" t="s">
        <v>266</v>
      </c>
      <c r="K16" s="1" t="s">
        <v>304</v>
      </c>
      <c r="L16" s="1" t="s">
        <v>304</v>
      </c>
      <c r="M16" s="1" t="s">
        <v>267</v>
      </c>
      <c r="N16" s="1" t="s">
        <v>267</v>
      </c>
      <c r="O16" s="1" t="s">
        <v>268</v>
      </c>
      <c r="P16" s="1" t="s">
        <v>269</v>
      </c>
      <c r="Q16" s="1" t="s">
        <v>324</v>
      </c>
      <c r="R16" s="1" t="s">
        <v>271</v>
      </c>
      <c r="S16" s="1" t="s">
        <v>272</v>
      </c>
      <c r="T16" s="1" t="s">
        <v>273</v>
      </c>
    </row>
    <row r="17" s="1" customFormat="1" spans="1:20">
      <c r="A17" s="3">
        <v>17413689166</v>
      </c>
      <c r="B17" s="1" t="s">
        <v>260</v>
      </c>
      <c r="C17" s="1" t="s">
        <v>325</v>
      </c>
      <c r="D17" s="1" t="s">
        <v>326</v>
      </c>
      <c r="E17" s="1" t="s">
        <v>179</v>
      </c>
      <c r="F17" s="1" t="s">
        <v>260</v>
      </c>
      <c r="G17" s="1" t="s">
        <v>263</v>
      </c>
      <c r="H17" s="1" t="s">
        <v>264</v>
      </c>
      <c r="I17" s="1" t="s">
        <v>320</v>
      </c>
      <c r="J17" s="1" t="s">
        <v>266</v>
      </c>
      <c r="K17" s="1" t="s">
        <v>320</v>
      </c>
      <c r="L17" s="1" t="s">
        <v>320</v>
      </c>
      <c r="M17" s="1" t="s">
        <v>267</v>
      </c>
      <c r="N17" s="1" t="s">
        <v>267</v>
      </c>
      <c r="O17" s="1" t="s">
        <v>268</v>
      </c>
      <c r="P17" s="1" t="s">
        <v>269</v>
      </c>
      <c r="Q17" s="1" t="s">
        <v>327</v>
      </c>
      <c r="R17" s="1" t="s">
        <v>271</v>
      </c>
      <c r="S17" s="1" t="s">
        <v>272</v>
      </c>
      <c r="T17" s="1" t="s">
        <v>273</v>
      </c>
    </row>
    <row r="18" s="1" customFormat="1" spans="1:20">
      <c r="A18" s="3">
        <v>17413683530</v>
      </c>
      <c r="B18" s="1" t="s">
        <v>260</v>
      </c>
      <c r="C18" s="1" t="s">
        <v>328</v>
      </c>
      <c r="D18" s="1" t="s">
        <v>329</v>
      </c>
      <c r="E18" s="1" t="s">
        <v>176</v>
      </c>
      <c r="F18" s="1" t="s">
        <v>260</v>
      </c>
      <c r="G18" s="1" t="s">
        <v>263</v>
      </c>
      <c r="H18" s="1" t="s">
        <v>264</v>
      </c>
      <c r="I18" s="1" t="s">
        <v>330</v>
      </c>
      <c r="J18" s="1" t="s">
        <v>266</v>
      </c>
      <c r="K18" s="1" t="s">
        <v>330</v>
      </c>
      <c r="L18" s="1" t="s">
        <v>330</v>
      </c>
      <c r="M18" s="1" t="s">
        <v>267</v>
      </c>
      <c r="N18" s="1" t="s">
        <v>267</v>
      </c>
      <c r="O18" s="1" t="s">
        <v>268</v>
      </c>
      <c r="P18" s="1" t="s">
        <v>269</v>
      </c>
      <c r="Q18" s="1" t="s">
        <v>331</v>
      </c>
      <c r="R18" s="1" t="s">
        <v>271</v>
      </c>
      <c r="S18" s="1" t="s">
        <v>272</v>
      </c>
      <c r="T18" s="1" t="s">
        <v>273</v>
      </c>
    </row>
    <row r="19" s="1" customFormat="1" spans="1:20">
      <c r="A19" s="3">
        <v>17413683717</v>
      </c>
      <c r="B19" s="1" t="s">
        <v>260</v>
      </c>
      <c r="C19" s="1" t="s">
        <v>332</v>
      </c>
      <c r="D19" s="1" t="s">
        <v>283</v>
      </c>
      <c r="E19" s="1" t="s">
        <v>172</v>
      </c>
      <c r="F19" s="1" t="s">
        <v>260</v>
      </c>
      <c r="G19" s="1" t="s">
        <v>263</v>
      </c>
      <c r="H19" s="1" t="s">
        <v>264</v>
      </c>
      <c r="I19" s="1" t="s">
        <v>284</v>
      </c>
      <c r="J19" s="1" t="s">
        <v>266</v>
      </c>
      <c r="K19" s="1" t="s">
        <v>284</v>
      </c>
      <c r="L19" s="1" t="s">
        <v>284</v>
      </c>
      <c r="M19" s="1" t="s">
        <v>267</v>
      </c>
      <c r="N19" s="1" t="s">
        <v>267</v>
      </c>
      <c r="O19" s="1" t="s">
        <v>268</v>
      </c>
      <c r="P19" s="1" t="s">
        <v>269</v>
      </c>
      <c r="Q19" s="1" t="s">
        <v>333</v>
      </c>
      <c r="R19" s="1" t="s">
        <v>271</v>
      </c>
      <c r="S19" s="1" t="s">
        <v>272</v>
      </c>
      <c r="T19" s="1" t="s">
        <v>273</v>
      </c>
    </row>
    <row r="20" s="1" customFormat="1" spans="1:20">
      <c r="A20" s="3">
        <v>17413633702</v>
      </c>
      <c r="B20" s="1" t="s">
        <v>260</v>
      </c>
      <c r="C20" s="1" t="s">
        <v>334</v>
      </c>
      <c r="D20" s="1" t="s">
        <v>335</v>
      </c>
      <c r="E20" s="1" t="s">
        <v>168</v>
      </c>
      <c r="F20" s="1" t="s">
        <v>260</v>
      </c>
      <c r="G20" s="1" t="s">
        <v>263</v>
      </c>
      <c r="H20" s="1" t="s">
        <v>264</v>
      </c>
      <c r="I20" s="1" t="s">
        <v>336</v>
      </c>
      <c r="J20" s="1" t="s">
        <v>266</v>
      </c>
      <c r="K20" s="1" t="s">
        <v>336</v>
      </c>
      <c r="L20" s="1" t="s">
        <v>336</v>
      </c>
      <c r="M20" s="1" t="s">
        <v>267</v>
      </c>
      <c r="N20" s="1" t="s">
        <v>267</v>
      </c>
      <c r="O20" s="1" t="s">
        <v>268</v>
      </c>
      <c r="P20" s="1" t="s">
        <v>269</v>
      </c>
      <c r="Q20" s="1" t="s">
        <v>337</v>
      </c>
      <c r="R20" s="1" t="s">
        <v>271</v>
      </c>
      <c r="S20" s="1" t="s">
        <v>272</v>
      </c>
      <c r="T20" s="1" t="s">
        <v>273</v>
      </c>
    </row>
    <row r="21" s="1" customFormat="1" spans="1:20">
      <c r="A21" s="3">
        <v>17413555874</v>
      </c>
      <c r="B21" s="1" t="s">
        <v>260</v>
      </c>
      <c r="C21" s="1" t="s">
        <v>338</v>
      </c>
      <c r="D21" s="1" t="s">
        <v>339</v>
      </c>
      <c r="E21" s="1" t="s">
        <v>157</v>
      </c>
      <c r="F21" s="1" t="s">
        <v>260</v>
      </c>
      <c r="G21" s="1" t="s">
        <v>263</v>
      </c>
      <c r="H21" s="1" t="s">
        <v>264</v>
      </c>
      <c r="I21" s="1" t="s">
        <v>340</v>
      </c>
      <c r="J21" s="1" t="s">
        <v>266</v>
      </c>
      <c r="K21" s="1" t="s">
        <v>340</v>
      </c>
      <c r="L21" s="1" t="s">
        <v>340</v>
      </c>
      <c r="M21" s="1" t="s">
        <v>267</v>
      </c>
      <c r="N21" s="1" t="s">
        <v>267</v>
      </c>
      <c r="O21" s="1" t="s">
        <v>268</v>
      </c>
      <c r="P21" s="1" t="s">
        <v>269</v>
      </c>
      <c r="Q21" s="1" t="s">
        <v>341</v>
      </c>
      <c r="R21" s="1" t="s">
        <v>271</v>
      </c>
      <c r="S21" s="1" t="s">
        <v>272</v>
      </c>
      <c r="T21" s="1" t="s">
        <v>273</v>
      </c>
    </row>
    <row r="22" s="1" customFormat="1" spans="1:20">
      <c r="A22" s="3">
        <v>17413513500</v>
      </c>
      <c r="B22" s="1" t="s">
        <v>260</v>
      </c>
      <c r="C22" s="1" t="s">
        <v>342</v>
      </c>
      <c r="D22" s="1" t="s">
        <v>343</v>
      </c>
      <c r="E22" s="1" t="s">
        <v>154</v>
      </c>
      <c r="F22" s="1" t="s">
        <v>260</v>
      </c>
      <c r="G22" s="1" t="s">
        <v>263</v>
      </c>
      <c r="H22" s="1" t="s">
        <v>264</v>
      </c>
      <c r="I22" s="1" t="s">
        <v>344</v>
      </c>
      <c r="J22" s="1" t="s">
        <v>266</v>
      </c>
      <c r="K22" s="1" t="s">
        <v>344</v>
      </c>
      <c r="L22" s="1" t="s">
        <v>344</v>
      </c>
      <c r="M22" s="1" t="s">
        <v>267</v>
      </c>
      <c r="N22" s="1" t="s">
        <v>267</v>
      </c>
      <c r="O22" s="1" t="s">
        <v>268</v>
      </c>
      <c r="P22" s="1" t="s">
        <v>269</v>
      </c>
      <c r="Q22" s="1" t="s">
        <v>345</v>
      </c>
      <c r="R22" s="1" t="s">
        <v>271</v>
      </c>
      <c r="S22" s="1" t="s">
        <v>272</v>
      </c>
      <c r="T22" s="1" t="s">
        <v>273</v>
      </c>
    </row>
    <row r="23" s="1" customFormat="1" spans="1:20">
      <c r="A23" s="3">
        <v>17413514794</v>
      </c>
      <c r="B23" s="1" t="s">
        <v>260</v>
      </c>
      <c r="C23" s="1" t="s">
        <v>346</v>
      </c>
      <c r="D23" s="1" t="s">
        <v>347</v>
      </c>
      <c r="E23" s="1" t="s">
        <v>149</v>
      </c>
      <c r="F23" s="1" t="s">
        <v>260</v>
      </c>
      <c r="G23" s="1" t="s">
        <v>263</v>
      </c>
      <c r="H23" s="1" t="s">
        <v>264</v>
      </c>
      <c r="I23" s="1" t="s">
        <v>348</v>
      </c>
      <c r="J23" s="1" t="s">
        <v>266</v>
      </c>
      <c r="K23" s="1" t="s">
        <v>348</v>
      </c>
      <c r="L23" s="1" t="s">
        <v>348</v>
      </c>
      <c r="M23" s="1" t="s">
        <v>267</v>
      </c>
      <c r="N23" s="1" t="s">
        <v>267</v>
      </c>
      <c r="O23" s="1" t="s">
        <v>268</v>
      </c>
      <c r="P23" s="1" t="s">
        <v>269</v>
      </c>
      <c r="Q23" s="1" t="s">
        <v>349</v>
      </c>
      <c r="R23" s="1" t="s">
        <v>271</v>
      </c>
      <c r="S23" s="1" t="s">
        <v>272</v>
      </c>
      <c r="T23" s="1" t="s">
        <v>273</v>
      </c>
    </row>
    <row r="24" s="1" customFormat="1" spans="1:20">
      <c r="A24" s="3">
        <v>17413421140</v>
      </c>
      <c r="B24" s="1" t="s">
        <v>260</v>
      </c>
      <c r="C24" s="1" t="s">
        <v>350</v>
      </c>
      <c r="D24" s="1" t="s">
        <v>351</v>
      </c>
      <c r="E24" s="1" t="s">
        <v>145</v>
      </c>
      <c r="F24" s="1" t="s">
        <v>260</v>
      </c>
      <c r="G24" s="1" t="s">
        <v>263</v>
      </c>
      <c r="H24" s="1" t="s">
        <v>264</v>
      </c>
      <c r="I24" s="1" t="s">
        <v>352</v>
      </c>
      <c r="J24" s="1" t="s">
        <v>266</v>
      </c>
      <c r="K24" s="1" t="s">
        <v>352</v>
      </c>
      <c r="L24" s="1" t="s">
        <v>352</v>
      </c>
      <c r="M24" s="1" t="s">
        <v>267</v>
      </c>
      <c r="N24" s="1" t="s">
        <v>267</v>
      </c>
      <c r="O24" s="1" t="s">
        <v>268</v>
      </c>
      <c r="P24" s="1" t="s">
        <v>269</v>
      </c>
      <c r="Q24" s="1" t="s">
        <v>353</v>
      </c>
      <c r="R24" s="1" t="s">
        <v>271</v>
      </c>
      <c r="S24" s="1" t="s">
        <v>272</v>
      </c>
      <c r="T24" s="1" t="s">
        <v>273</v>
      </c>
    </row>
    <row r="25" s="1" customFormat="1" spans="1:20">
      <c r="A25" s="3">
        <v>17413448423</v>
      </c>
      <c r="B25" s="1" t="s">
        <v>260</v>
      </c>
      <c r="C25" s="1" t="s">
        <v>354</v>
      </c>
      <c r="D25" s="1" t="s">
        <v>355</v>
      </c>
      <c r="E25" s="1" t="s">
        <v>136</v>
      </c>
      <c r="F25" s="1" t="s">
        <v>260</v>
      </c>
      <c r="G25" s="1" t="s">
        <v>263</v>
      </c>
      <c r="H25" s="1" t="s">
        <v>264</v>
      </c>
      <c r="I25" s="1" t="s">
        <v>356</v>
      </c>
      <c r="J25" s="1" t="s">
        <v>266</v>
      </c>
      <c r="K25" s="1" t="s">
        <v>356</v>
      </c>
      <c r="L25" s="1" t="s">
        <v>356</v>
      </c>
      <c r="M25" s="1" t="s">
        <v>267</v>
      </c>
      <c r="N25" s="1" t="s">
        <v>267</v>
      </c>
      <c r="O25" s="1" t="s">
        <v>268</v>
      </c>
      <c r="P25" s="1" t="s">
        <v>269</v>
      </c>
      <c r="Q25" s="1" t="s">
        <v>357</v>
      </c>
      <c r="R25" s="1" t="s">
        <v>271</v>
      </c>
      <c r="S25" s="1" t="s">
        <v>272</v>
      </c>
      <c r="T25" s="1" t="s">
        <v>273</v>
      </c>
    </row>
    <row r="26" s="1" customFormat="1" spans="1:20">
      <c r="A26" s="3">
        <v>17413443774</v>
      </c>
      <c r="B26" s="1" t="s">
        <v>260</v>
      </c>
      <c r="C26" s="1" t="s">
        <v>358</v>
      </c>
      <c r="D26" s="1" t="s">
        <v>359</v>
      </c>
      <c r="E26" s="1" t="s">
        <v>140</v>
      </c>
      <c r="F26" s="1" t="s">
        <v>260</v>
      </c>
      <c r="G26" s="1" t="s">
        <v>263</v>
      </c>
      <c r="H26" s="1" t="s">
        <v>264</v>
      </c>
      <c r="I26" s="1" t="s">
        <v>360</v>
      </c>
      <c r="J26" s="1" t="s">
        <v>266</v>
      </c>
      <c r="K26" s="1" t="s">
        <v>360</v>
      </c>
      <c r="L26" s="1" t="s">
        <v>360</v>
      </c>
      <c r="M26" s="1" t="s">
        <v>267</v>
      </c>
      <c r="N26" s="1" t="s">
        <v>267</v>
      </c>
      <c r="O26" s="1" t="s">
        <v>268</v>
      </c>
      <c r="P26" s="1" t="s">
        <v>269</v>
      </c>
      <c r="Q26" s="1" t="s">
        <v>361</v>
      </c>
      <c r="R26" s="1" t="s">
        <v>271</v>
      </c>
      <c r="S26" s="1" t="s">
        <v>272</v>
      </c>
      <c r="T26" s="1" t="s">
        <v>273</v>
      </c>
    </row>
    <row r="27" s="1" customFormat="1" spans="1:20">
      <c r="A27" s="3">
        <v>17413351449</v>
      </c>
      <c r="B27" s="1" t="s">
        <v>260</v>
      </c>
      <c r="C27" s="1" t="s">
        <v>362</v>
      </c>
      <c r="D27" s="1" t="s">
        <v>363</v>
      </c>
      <c r="E27" s="1" t="s">
        <v>131</v>
      </c>
      <c r="F27" s="1" t="s">
        <v>260</v>
      </c>
      <c r="G27" s="1" t="s">
        <v>263</v>
      </c>
      <c r="H27" s="1" t="s">
        <v>264</v>
      </c>
      <c r="I27" s="1" t="s">
        <v>364</v>
      </c>
      <c r="J27" s="1" t="s">
        <v>266</v>
      </c>
      <c r="K27" s="1" t="s">
        <v>364</v>
      </c>
      <c r="L27" s="1" t="s">
        <v>364</v>
      </c>
      <c r="M27" s="1" t="s">
        <v>267</v>
      </c>
      <c r="N27" s="1" t="s">
        <v>267</v>
      </c>
      <c r="O27" s="1" t="s">
        <v>268</v>
      </c>
      <c r="P27" s="1" t="s">
        <v>269</v>
      </c>
      <c r="Q27" s="1" t="s">
        <v>365</v>
      </c>
      <c r="R27" s="1" t="s">
        <v>271</v>
      </c>
      <c r="S27" s="1" t="s">
        <v>272</v>
      </c>
      <c r="T27" s="1" t="s">
        <v>273</v>
      </c>
    </row>
    <row r="28" s="1" customFormat="1" spans="1:20">
      <c r="A28" s="3">
        <v>17413333672</v>
      </c>
      <c r="B28" s="1" t="s">
        <v>260</v>
      </c>
      <c r="C28" s="1" t="s">
        <v>366</v>
      </c>
      <c r="D28" s="1" t="s">
        <v>367</v>
      </c>
      <c r="E28" s="1" t="s">
        <v>127</v>
      </c>
      <c r="F28" s="1" t="s">
        <v>260</v>
      </c>
      <c r="G28" s="1" t="s">
        <v>263</v>
      </c>
      <c r="H28" s="1" t="s">
        <v>264</v>
      </c>
      <c r="I28" s="1" t="s">
        <v>368</v>
      </c>
      <c r="J28" s="1" t="s">
        <v>266</v>
      </c>
      <c r="K28" s="1" t="s">
        <v>368</v>
      </c>
      <c r="L28" s="1" t="s">
        <v>368</v>
      </c>
      <c r="M28" s="1" t="s">
        <v>267</v>
      </c>
      <c r="N28" s="1" t="s">
        <v>267</v>
      </c>
      <c r="O28" s="1" t="s">
        <v>268</v>
      </c>
      <c r="P28" s="1" t="s">
        <v>269</v>
      </c>
      <c r="Q28" s="1" t="s">
        <v>369</v>
      </c>
      <c r="R28" s="1" t="s">
        <v>271</v>
      </c>
      <c r="S28" s="1" t="s">
        <v>272</v>
      </c>
      <c r="T28" s="1" t="s">
        <v>273</v>
      </c>
    </row>
    <row r="29" s="1" customFormat="1" spans="1:20">
      <c r="A29" s="3">
        <v>17413330850</v>
      </c>
      <c r="B29" s="1" t="s">
        <v>260</v>
      </c>
      <c r="C29" s="1" t="s">
        <v>370</v>
      </c>
      <c r="D29" s="1" t="s">
        <v>371</v>
      </c>
      <c r="E29" s="1" t="s">
        <v>122</v>
      </c>
      <c r="F29" s="1" t="s">
        <v>260</v>
      </c>
      <c r="G29" s="1" t="s">
        <v>263</v>
      </c>
      <c r="H29" s="1" t="s">
        <v>264</v>
      </c>
      <c r="I29" s="1" t="s">
        <v>320</v>
      </c>
      <c r="J29" s="1" t="s">
        <v>266</v>
      </c>
      <c r="K29" s="1" t="s">
        <v>320</v>
      </c>
      <c r="L29" s="1" t="s">
        <v>320</v>
      </c>
      <c r="M29" s="1" t="s">
        <v>267</v>
      </c>
      <c r="N29" s="1" t="s">
        <v>267</v>
      </c>
      <c r="O29" s="1" t="s">
        <v>268</v>
      </c>
      <c r="P29" s="1" t="s">
        <v>269</v>
      </c>
      <c r="Q29" s="1" t="s">
        <v>372</v>
      </c>
      <c r="R29" s="1" t="s">
        <v>271</v>
      </c>
      <c r="S29" s="1" t="s">
        <v>272</v>
      </c>
      <c r="T29" s="1" t="s">
        <v>273</v>
      </c>
    </row>
    <row r="30" s="1" customFormat="1" spans="1:20">
      <c r="A30" s="3">
        <v>17413253154</v>
      </c>
      <c r="B30" s="1" t="s">
        <v>260</v>
      </c>
      <c r="C30" s="1" t="s">
        <v>373</v>
      </c>
      <c r="D30" s="1" t="s">
        <v>374</v>
      </c>
      <c r="E30" s="1" t="s">
        <v>118</v>
      </c>
      <c r="F30" s="1" t="s">
        <v>260</v>
      </c>
      <c r="G30" s="1" t="s">
        <v>263</v>
      </c>
      <c r="H30" s="1" t="s">
        <v>264</v>
      </c>
      <c r="I30" s="1" t="s">
        <v>375</v>
      </c>
      <c r="J30" s="1" t="s">
        <v>266</v>
      </c>
      <c r="K30" s="1" t="s">
        <v>375</v>
      </c>
      <c r="L30" s="1" t="s">
        <v>375</v>
      </c>
      <c r="M30" s="1" t="s">
        <v>267</v>
      </c>
      <c r="N30" s="1" t="s">
        <v>267</v>
      </c>
      <c r="O30" s="1" t="s">
        <v>268</v>
      </c>
      <c r="P30" s="1" t="s">
        <v>269</v>
      </c>
      <c r="Q30" s="1" t="s">
        <v>376</v>
      </c>
      <c r="R30" s="1" t="s">
        <v>271</v>
      </c>
      <c r="S30" s="1" t="s">
        <v>272</v>
      </c>
      <c r="T30" s="1" t="s">
        <v>273</v>
      </c>
    </row>
    <row r="31" s="1" customFormat="1" spans="1:20">
      <c r="A31" s="3">
        <v>17413153793</v>
      </c>
      <c r="B31" s="1" t="s">
        <v>260</v>
      </c>
      <c r="C31" s="1" t="s">
        <v>377</v>
      </c>
      <c r="D31" s="1" t="s">
        <v>378</v>
      </c>
      <c r="E31" s="1" t="s">
        <v>112</v>
      </c>
      <c r="F31" s="1" t="s">
        <v>260</v>
      </c>
      <c r="G31" s="1" t="s">
        <v>263</v>
      </c>
      <c r="H31" s="1" t="s">
        <v>264</v>
      </c>
      <c r="I31" s="1" t="s">
        <v>330</v>
      </c>
      <c r="J31" s="1" t="s">
        <v>266</v>
      </c>
      <c r="K31" s="1" t="s">
        <v>330</v>
      </c>
      <c r="L31" s="1" t="s">
        <v>330</v>
      </c>
      <c r="M31" s="1" t="s">
        <v>267</v>
      </c>
      <c r="N31" s="1" t="s">
        <v>267</v>
      </c>
      <c r="O31" s="1" t="s">
        <v>268</v>
      </c>
      <c r="P31" s="1" t="s">
        <v>269</v>
      </c>
      <c r="Q31" s="1" t="s">
        <v>379</v>
      </c>
      <c r="R31" s="1" t="s">
        <v>271</v>
      </c>
      <c r="S31" s="1" t="s">
        <v>272</v>
      </c>
      <c r="T31" s="1" t="s">
        <v>273</v>
      </c>
    </row>
    <row r="32" s="1" customFormat="1" spans="1:20">
      <c r="A32" s="3">
        <v>17413177634</v>
      </c>
      <c r="B32" s="1" t="s">
        <v>260</v>
      </c>
      <c r="C32" s="1" t="s">
        <v>380</v>
      </c>
      <c r="D32" s="1" t="s">
        <v>381</v>
      </c>
      <c r="E32" s="1" t="s">
        <v>109</v>
      </c>
      <c r="F32" s="1" t="s">
        <v>260</v>
      </c>
      <c r="G32" s="1" t="s">
        <v>263</v>
      </c>
      <c r="H32" s="1" t="s">
        <v>264</v>
      </c>
      <c r="I32" s="1" t="s">
        <v>382</v>
      </c>
      <c r="J32" s="1" t="s">
        <v>266</v>
      </c>
      <c r="K32" s="1" t="s">
        <v>382</v>
      </c>
      <c r="L32" s="1" t="s">
        <v>382</v>
      </c>
      <c r="M32" s="1" t="s">
        <v>267</v>
      </c>
      <c r="N32" s="1" t="s">
        <v>267</v>
      </c>
      <c r="O32" s="1" t="s">
        <v>268</v>
      </c>
      <c r="P32" s="1" t="s">
        <v>269</v>
      </c>
      <c r="Q32" s="1" t="s">
        <v>383</v>
      </c>
      <c r="R32" s="1" t="s">
        <v>271</v>
      </c>
      <c r="S32" s="1" t="s">
        <v>272</v>
      </c>
      <c r="T32" s="1" t="s">
        <v>273</v>
      </c>
    </row>
    <row r="33" s="1" customFormat="1" spans="1:20">
      <c r="A33" s="3">
        <v>17413047291</v>
      </c>
      <c r="B33" s="1" t="s">
        <v>260</v>
      </c>
      <c r="C33" s="1" t="s">
        <v>384</v>
      </c>
      <c r="D33" s="1" t="s">
        <v>385</v>
      </c>
      <c r="E33" s="1" t="s">
        <v>104</v>
      </c>
      <c r="F33" s="1" t="s">
        <v>260</v>
      </c>
      <c r="G33" s="1" t="s">
        <v>263</v>
      </c>
      <c r="H33" s="1" t="s">
        <v>264</v>
      </c>
      <c r="I33" s="1" t="s">
        <v>386</v>
      </c>
      <c r="J33" s="1" t="s">
        <v>266</v>
      </c>
      <c r="K33" s="1" t="s">
        <v>386</v>
      </c>
      <c r="L33" s="1" t="s">
        <v>386</v>
      </c>
      <c r="M33" s="1" t="s">
        <v>267</v>
      </c>
      <c r="N33" s="1" t="s">
        <v>267</v>
      </c>
      <c r="O33" s="1" t="s">
        <v>268</v>
      </c>
      <c r="P33" s="1" t="s">
        <v>269</v>
      </c>
      <c r="Q33" s="1" t="s">
        <v>387</v>
      </c>
      <c r="R33" s="1" t="s">
        <v>271</v>
      </c>
      <c r="S33" s="1" t="s">
        <v>272</v>
      </c>
      <c r="T33" s="1" t="s">
        <v>273</v>
      </c>
    </row>
    <row r="34" s="1" customFormat="1" spans="1:20">
      <c r="A34" s="3">
        <v>17413035259</v>
      </c>
      <c r="B34" s="1" t="s">
        <v>260</v>
      </c>
      <c r="C34" s="1" t="s">
        <v>388</v>
      </c>
      <c r="D34" s="1" t="s">
        <v>389</v>
      </c>
      <c r="E34" s="1" t="s">
        <v>96</v>
      </c>
      <c r="F34" s="1" t="s">
        <v>260</v>
      </c>
      <c r="G34" s="1" t="s">
        <v>263</v>
      </c>
      <c r="H34" s="1" t="s">
        <v>264</v>
      </c>
      <c r="I34" s="1" t="s">
        <v>390</v>
      </c>
      <c r="J34" s="1" t="s">
        <v>266</v>
      </c>
      <c r="K34" s="1" t="s">
        <v>390</v>
      </c>
      <c r="L34" s="1" t="s">
        <v>390</v>
      </c>
      <c r="M34" s="1" t="s">
        <v>267</v>
      </c>
      <c r="N34" s="1" t="s">
        <v>267</v>
      </c>
      <c r="O34" s="1" t="s">
        <v>268</v>
      </c>
      <c r="P34" s="1" t="s">
        <v>269</v>
      </c>
      <c r="Q34" s="1" t="s">
        <v>391</v>
      </c>
      <c r="R34" s="1" t="s">
        <v>271</v>
      </c>
      <c r="S34" s="1" t="s">
        <v>272</v>
      </c>
      <c r="T34" s="1" t="s">
        <v>273</v>
      </c>
    </row>
    <row r="35" s="1" customFormat="1" spans="1:20">
      <c r="A35" s="3">
        <v>17412679551</v>
      </c>
      <c r="B35" s="1" t="s">
        <v>260</v>
      </c>
      <c r="C35" s="1" t="s">
        <v>392</v>
      </c>
      <c r="D35" s="1" t="s">
        <v>393</v>
      </c>
      <c r="E35" s="1" t="s">
        <v>394</v>
      </c>
      <c r="F35" s="1" t="s">
        <v>260</v>
      </c>
      <c r="G35" s="1" t="s">
        <v>263</v>
      </c>
      <c r="H35" s="1" t="s">
        <v>264</v>
      </c>
      <c r="I35" s="1" t="s">
        <v>395</v>
      </c>
      <c r="J35" s="1" t="s">
        <v>266</v>
      </c>
      <c r="K35" s="1" t="s">
        <v>395</v>
      </c>
      <c r="L35" s="1" t="s">
        <v>395</v>
      </c>
      <c r="M35" s="1" t="s">
        <v>267</v>
      </c>
      <c r="N35" s="1" t="s">
        <v>267</v>
      </c>
      <c r="O35" s="1" t="s">
        <v>268</v>
      </c>
      <c r="P35" s="1" t="s">
        <v>269</v>
      </c>
      <c r="Q35" s="1" t="s">
        <v>396</v>
      </c>
      <c r="R35" s="1" t="s">
        <v>271</v>
      </c>
      <c r="S35" s="1" t="s">
        <v>272</v>
      </c>
      <c r="T35" s="1" t="s">
        <v>273</v>
      </c>
    </row>
    <row r="36" s="1" customFormat="1" spans="1:20">
      <c r="A36" s="3">
        <v>17412892773</v>
      </c>
      <c r="B36" s="1" t="s">
        <v>260</v>
      </c>
      <c r="C36" s="1" t="s">
        <v>397</v>
      </c>
      <c r="D36" s="1" t="s">
        <v>398</v>
      </c>
      <c r="E36" s="1" t="s">
        <v>89</v>
      </c>
      <c r="F36" s="1" t="s">
        <v>260</v>
      </c>
      <c r="G36" s="1" t="s">
        <v>263</v>
      </c>
      <c r="H36" s="1" t="s">
        <v>264</v>
      </c>
      <c r="I36" s="1" t="s">
        <v>330</v>
      </c>
      <c r="J36" s="1" t="s">
        <v>266</v>
      </c>
      <c r="K36" s="1" t="s">
        <v>330</v>
      </c>
      <c r="L36" s="1" t="s">
        <v>330</v>
      </c>
      <c r="M36" s="1" t="s">
        <v>267</v>
      </c>
      <c r="N36" s="1" t="s">
        <v>267</v>
      </c>
      <c r="O36" s="1" t="s">
        <v>268</v>
      </c>
      <c r="P36" s="1" t="s">
        <v>269</v>
      </c>
      <c r="Q36" s="1" t="s">
        <v>399</v>
      </c>
      <c r="R36" s="1" t="s">
        <v>271</v>
      </c>
      <c r="S36" s="1" t="s">
        <v>272</v>
      </c>
      <c r="T36" s="1" t="s">
        <v>273</v>
      </c>
    </row>
    <row r="37" s="1" customFormat="1" spans="1:20">
      <c r="A37" s="3">
        <v>17412796804</v>
      </c>
      <c r="B37" s="1" t="s">
        <v>260</v>
      </c>
      <c r="C37" s="1" t="s">
        <v>400</v>
      </c>
      <c r="D37" s="1" t="s">
        <v>401</v>
      </c>
      <c r="E37" s="1" t="s">
        <v>85</v>
      </c>
      <c r="F37" s="1" t="s">
        <v>260</v>
      </c>
      <c r="G37" s="1" t="s">
        <v>263</v>
      </c>
      <c r="H37" s="1" t="s">
        <v>264</v>
      </c>
      <c r="I37" s="1" t="s">
        <v>402</v>
      </c>
      <c r="J37" s="1" t="s">
        <v>266</v>
      </c>
      <c r="K37" s="1" t="s">
        <v>402</v>
      </c>
      <c r="L37" s="1" t="s">
        <v>402</v>
      </c>
      <c r="M37" s="1" t="s">
        <v>267</v>
      </c>
      <c r="N37" s="1" t="s">
        <v>267</v>
      </c>
      <c r="O37" s="1" t="s">
        <v>268</v>
      </c>
      <c r="P37" s="1" t="s">
        <v>269</v>
      </c>
      <c r="Q37" s="1" t="s">
        <v>403</v>
      </c>
      <c r="R37" s="1" t="s">
        <v>271</v>
      </c>
      <c r="S37" s="1" t="s">
        <v>272</v>
      </c>
      <c r="T37" s="1" t="s">
        <v>273</v>
      </c>
    </row>
    <row r="38" s="1" customFormat="1" spans="1:20">
      <c r="A38" s="3">
        <v>17411797833</v>
      </c>
      <c r="B38" s="1" t="s">
        <v>260</v>
      </c>
      <c r="C38" s="1" t="s">
        <v>404</v>
      </c>
      <c r="D38" s="1" t="s">
        <v>405</v>
      </c>
      <c r="E38" s="1" t="s">
        <v>80</v>
      </c>
      <c r="F38" s="1" t="s">
        <v>260</v>
      </c>
      <c r="G38" s="1" t="s">
        <v>263</v>
      </c>
      <c r="H38" s="1" t="s">
        <v>264</v>
      </c>
      <c r="I38" s="1" t="s">
        <v>406</v>
      </c>
      <c r="J38" s="1" t="s">
        <v>266</v>
      </c>
      <c r="K38" s="1" t="s">
        <v>406</v>
      </c>
      <c r="L38" s="1" t="s">
        <v>406</v>
      </c>
      <c r="M38" s="1" t="s">
        <v>267</v>
      </c>
      <c r="N38" s="1" t="s">
        <v>267</v>
      </c>
      <c r="O38" s="1" t="s">
        <v>268</v>
      </c>
      <c r="P38" s="1" t="s">
        <v>269</v>
      </c>
      <c r="Q38" s="1" t="s">
        <v>407</v>
      </c>
      <c r="R38" s="1" t="s">
        <v>271</v>
      </c>
      <c r="S38" s="1" t="s">
        <v>272</v>
      </c>
      <c r="T38" s="1" t="s">
        <v>273</v>
      </c>
    </row>
    <row r="39" s="1" customFormat="1" spans="1:20">
      <c r="A39" s="3">
        <v>17411401553</v>
      </c>
      <c r="B39" s="1" t="s">
        <v>260</v>
      </c>
      <c r="C39" s="1" t="s">
        <v>408</v>
      </c>
      <c r="D39" s="1" t="s">
        <v>409</v>
      </c>
      <c r="E39" s="1" t="s">
        <v>77</v>
      </c>
      <c r="F39" s="1" t="s">
        <v>260</v>
      </c>
      <c r="G39" s="1" t="s">
        <v>263</v>
      </c>
      <c r="H39" s="1" t="s">
        <v>264</v>
      </c>
      <c r="I39" s="1" t="s">
        <v>410</v>
      </c>
      <c r="J39" s="1" t="s">
        <v>266</v>
      </c>
      <c r="K39" s="1" t="s">
        <v>410</v>
      </c>
      <c r="L39" s="1" t="s">
        <v>410</v>
      </c>
      <c r="M39" s="1" t="s">
        <v>267</v>
      </c>
      <c r="N39" s="1" t="s">
        <v>267</v>
      </c>
      <c r="O39" s="1" t="s">
        <v>268</v>
      </c>
      <c r="P39" s="1" t="s">
        <v>269</v>
      </c>
      <c r="Q39" s="1" t="s">
        <v>411</v>
      </c>
      <c r="R39" s="1" t="s">
        <v>271</v>
      </c>
      <c r="S39" s="1" t="s">
        <v>272</v>
      </c>
      <c r="T39" s="1" t="s">
        <v>273</v>
      </c>
    </row>
    <row r="40" s="1" customFormat="1" spans="1:20">
      <c r="A40" s="3">
        <v>17410852661</v>
      </c>
      <c r="B40" s="1" t="s">
        <v>260</v>
      </c>
      <c r="C40" s="1" t="s">
        <v>412</v>
      </c>
      <c r="D40" s="1" t="s">
        <v>413</v>
      </c>
      <c r="E40" s="1" t="s">
        <v>73</v>
      </c>
      <c r="F40" s="1" t="s">
        <v>260</v>
      </c>
      <c r="G40" s="1" t="s">
        <v>263</v>
      </c>
      <c r="H40" s="1" t="s">
        <v>264</v>
      </c>
      <c r="I40" s="1" t="s">
        <v>414</v>
      </c>
      <c r="J40" s="1" t="s">
        <v>266</v>
      </c>
      <c r="K40" s="1" t="s">
        <v>414</v>
      </c>
      <c r="L40" s="1" t="s">
        <v>414</v>
      </c>
      <c r="M40" s="1" t="s">
        <v>267</v>
      </c>
      <c r="N40" s="1" t="s">
        <v>267</v>
      </c>
      <c r="O40" s="1" t="s">
        <v>268</v>
      </c>
      <c r="P40" s="1" t="s">
        <v>269</v>
      </c>
      <c r="Q40" s="1" t="s">
        <v>415</v>
      </c>
      <c r="R40" s="1" t="s">
        <v>271</v>
      </c>
      <c r="S40" s="1" t="s">
        <v>272</v>
      </c>
      <c r="T40" s="1" t="s">
        <v>273</v>
      </c>
    </row>
    <row r="41" s="1" customFormat="1" spans="1:20">
      <c r="A41" s="3">
        <v>17411550049</v>
      </c>
      <c r="B41" s="1" t="s">
        <v>260</v>
      </c>
      <c r="C41" s="1" t="s">
        <v>416</v>
      </c>
      <c r="D41" s="1" t="s">
        <v>417</v>
      </c>
      <c r="E41" s="1" t="s">
        <v>69</v>
      </c>
      <c r="F41" s="1" t="s">
        <v>260</v>
      </c>
      <c r="G41" s="1" t="s">
        <v>263</v>
      </c>
      <c r="H41" s="1" t="s">
        <v>264</v>
      </c>
      <c r="I41" s="1" t="s">
        <v>330</v>
      </c>
      <c r="J41" s="1" t="s">
        <v>266</v>
      </c>
      <c r="K41" s="1" t="s">
        <v>330</v>
      </c>
      <c r="L41" s="1" t="s">
        <v>330</v>
      </c>
      <c r="M41" s="1" t="s">
        <v>267</v>
      </c>
      <c r="N41" s="1" t="s">
        <v>267</v>
      </c>
      <c r="O41" s="1" t="s">
        <v>268</v>
      </c>
      <c r="P41" s="1" t="s">
        <v>269</v>
      </c>
      <c r="Q41" s="1" t="s">
        <v>418</v>
      </c>
      <c r="R41" s="1" t="s">
        <v>271</v>
      </c>
      <c r="S41" s="1" t="s">
        <v>272</v>
      </c>
      <c r="T41" s="1" t="s">
        <v>273</v>
      </c>
    </row>
    <row r="42" s="1" customFormat="1" spans="1:20">
      <c r="A42" s="3">
        <v>17411524511</v>
      </c>
      <c r="B42" s="1" t="s">
        <v>260</v>
      </c>
      <c r="C42" s="1" t="s">
        <v>419</v>
      </c>
      <c r="D42" s="1" t="s">
        <v>420</v>
      </c>
      <c r="E42" s="1" t="s">
        <v>64</v>
      </c>
      <c r="F42" s="1" t="s">
        <v>260</v>
      </c>
      <c r="G42" s="1" t="s">
        <v>263</v>
      </c>
      <c r="H42" s="1" t="s">
        <v>264</v>
      </c>
      <c r="I42" s="1" t="s">
        <v>421</v>
      </c>
      <c r="J42" s="1" t="s">
        <v>266</v>
      </c>
      <c r="K42" s="1" t="s">
        <v>421</v>
      </c>
      <c r="L42" s="1" t="s">
        <v>421</v>
      </c>
      <c r="M42" s="1" t="s">
        <v>267</v>
      </c>
      <c r="N42" s="1" t="s">
        <v>267</v>
      </c>
      <c r="O42" s="1" t="s">
        <v>268</v>
      </c>
      <c r="P42" s="1" t="s">
        <v>269</v>
      </c>
      <c r="Q42" s="1" t="s">
        <v>422</v>
      </c>
      <c r="R42" s="1" t="s">
        <v>271</v>
      </c>
      <c r="S42" s="1" t="s">
        <v>272</v>
      </c>
      <c r="T42" s="1" t="s">
        <v>273</v>
      </c>
    </row>
    <row r="43" s="1" customFormat="1" spans="1:20">
      <c r="A43" s="3">
        <v>17411115497</v>
      </c>
      <c r="B43" s="1" t="s">
        <v>260</v>
      </c>
      <c r="C43" s="1" t="s">
        <v>423</v>
      </c>
      <c r="D43" s="1" t="s">
        <v>405</v>
      </c>
      <c r="E43" s="1" t="s">
        <v>59</v>
      </c>
      <c r="F43" s="1" t="s">
        <v>260</v>
      </c>
      <c r="G43" s="1" t="s">
        <v>263</v>
      </c>
      <c r="H43" s="1" t="s">
        <v>264</v>
      </c>
      <c r="I43" s="1" t="s">
        <v>406</v>
      </c>
      <c r="J43" s="1" t="s">
        <v>266</v>
      </c>
      <c r="K43" s="1" t="s">
        <v>406</v>
      </c>
      <c r="L43" s="1" t="s">
        <v>406</v>
      </c>
      <c r="M43" s="1" t="s">
        <v>267</v>
      </c>
      <c r="N43" s="1" t="s">
        <v>267</v>
      </c>
      <c r="O43" s="1" t="s">
        <v>268</v>
      </c>
      <c r="P43" s="1" t="s">
        <v>269</v>
      </c>
      <c r="Q43" s="1" t="s">
        <v>424</v>
      </c>
      <c r="R43" s="1" t="s">
        <v>271</v>
      </c>
      <c r="S43" s="1" t="s">
        <v>272</v>
      </c>
      <c r="T43" s="1" t="s">
        <v>273</v>
      </c>
    </row>
    <row r="44" s="1" customFormat="1" spans="1:20">
      <c r="A44" s="3">
        <v>17410961048</v>
      </c>
      <c r="B44" s="1" t="s">
        <v>260</v>
      </c>
      <c r="C44" s="1" t="s">
        <v>425</v>
      </c>
      <c r="D44" s="1" t="s">
        <v>426</v>
      </c>
      <c r="E44" s="1" t="s">
        <v>55</v>
      </c>
      <c r="F44" s="1" t="s">
        <v>260</v>
      </c>
      <c r="G44" s="1" t="s">
        <v>263</v>
      </c>
      <c r="H44" s="1" t="s">
        <v>264</v>
      </c>
      <c r="I44" s="1" t="s">
        <v>356</v>
      </c>
      <c r="J44" s="1" t="s">
        <v>266</v>
      </c>
      <c r="K44" s="1" t="s">
        <v>356</v>
      </c>
      <c r="L44" s="1" t="s">
        <v>356</v>
      </c>
      <c r="M44" s="1" t="s">
        <v>267</v>
      </c>
      <c r="N44" s="1" t="s">
        <v>267</v>
      </c>
      <c r="O44" s="1" t="s">
        <v>268</v>
      </c>
      <c r="P44" s="1" t="s">
        <v>269</v>
      </c>
      <c r="Q44" s="1" t="s">
        <v>427</v>
      </c>
      <c r="R44" s="1" t="s">
        <v>271</v>
      </c>
      <c r="S44" s="1" t="s">
        <v>272</v>
      </c>
      <c r="T44" s="1" t="s">
        <v>273</v>
      </c>
    </row>
    <row r="45" s="1" customFormat="1" spans="1:20">
      <c r="A45" s="3">
        <v>17411075570</v>
      </c>
      <c r="B45" s="1" t="s">
        <v>260</v>
      </c>
      <c r="C45" s="1" t="s">
        <v>428</v>
      </c>
      <c r="D45" s="1" t="s">
        <v>429</v>
      </c>
      <c r="E45" s="1" t="s">
        <v>51</v>
      </c>
      <c r="F45" s="1" t="s">
        <v>260</v>
      </c>
      <c r="G45" s="1" t="s">
        <v>263</v>
      </c>
      <c r="H45" s="1" t="s">
        <v>264</v>
      </c>
      <c r="I45" s="1" t="s">
        <v>430</v>
      </c>
      <c r="J45" s="1" t="s">
        <v>266</v>
      </c>
      <c r="K45" s="1" t="s">
        <v>430</v>
      </c>
      <c r="L45" s="1" t="s">
        <v>430</v>
      </c>
      <c r="M45" s="1" t="s">
        <v>267</v>
      </c>
      <c r="N45" s="1" t="s">
        <v>267</v>
      </c>
      <c r="O45" s="1" t="s">
        <v>268</v>
      </c>
      <c r="P45" s="1" t="s">
        <v>269</v>
      </c>
      <c r="Q45" s="1" t="s">
        <v>431</v>
      </c>
      <c r="R45" s="1" t="s">
        <v>271</v>
      </c>
      <c r="S45" s="1" t="s">
        <v>272</v>
      </c>
      <c r="T45" s="1" t="s">
        <v>273</v>
      </c>
    </row>
    <row r="46" s="1" customFormat="1" spans="1:20">
      <c r="A46" s="3">
        <v>17385281255</v>
      </c>
      <c r="B46" s="1" t="s">
        <v>432</v>
      </c>
      <c r="C46" s="1" t="s">
        <v>433</v>
      </c>
      <c r="D46" s="1" t="s">
        <v>434</v>
      </c>
      <c r="E46" s="1" t="s">
        <v>46</v>
      </c>
      <c r="F46" s="1" t="s">
        <v>260</v>
      </c>
      <c r="G46" s="1" t="s">
        <v>263</v>
      </c>
      <c r="H46" s="1" t="s">
        <v>264</v>
      </c>
      <c r="I46" s="1" t="s">
        <v>435</v>
      </c>
      <c r="J46" s="1" t="s">
        <v>266</v>
      </c>
      <c r="K46" s="1" t="s">
        <v>435</v>
      </c>
      <c r="L46" s="1" t="s">
        <v>435</v>
      </c>
      <c r="M46" s="1" t="s">
        <v>267</v>
      </c>
      <c r="N46" s="1" t="s">
        <v>267</v>
      </c>
      <c r="O46" s="1" t="s">
        <v>268</v>
      </c>
      <c r="P46" s="1" t="s">
        <v>269</v>
      </c>
      <c r="Q46" s="1" t="s">
        <v>436</v>
      </c>
      <c r="R46" s="1" t="s">
        <v>271</v>
      </c>
      <c r="S46" s="1" t="s">
        <v>272</v>
      </c>
      <c r="T46" s="1" t="s">
        <v>273</v>
      </c>
    </row>
    <row r="47" s="1" customFormat="1" spans="1:20">
      <c r="A47" s="3">
        <v>17363390725</v>
      </c>
      <c r="B47" s="1" t="s">
        <v>437</v>
      </c>
      <c r="C47" s="1" t="s">
        <v>438</v>
      </c>
      <c r="D47" s="1" t="s">
        <v>439</v>
      </c>
      <c r="E47" s="1" t="s">
        <v>41</v>
      </c>
      <c r="F47" s="1" t="s">
        <v>440</v>
      </c>
      <c r="G47" s="1" t="s">
        <v>263</v>
      </c>
      <c r="H47" s="1" t="s">
        <v>264</v>
      </c>
      <c r="I47" s="1" t="s">
        <v>441</v>
      </c>
      <c r="J47" s="1" t="s">
        <v>266</v>
      </c>
      <c r="K47" s="1" t="s">
        <v>441</v>
      </c>
      <c r="L47" s="1" t="s">
        <v>441</v>
      </c>
      <c r="M47" s="1" t="s">
        <v>267</v>
      </c>
      <c r="N47" s="1" t="s">
        <v>267</v>
      </c>
      <c r="O47" s="1" t="s">
        <v>268</v>
      </c>
      <c r="P47" s="1" t="s">
        <v>269</v>
      </c>
      <c r="Q47" s="1" t="s">
        <v>442</v>
      </c>
      <c r="R47" s="1" t="s">
        <v>271</v>
      </c>
      <c r="S47" s="1" t="s">
        <v>272</v>
      </c>
      <c r="T47" s="1" t="s">
        <v>273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2022-02-22T01:42:57Z</dcterms:created>
  <dcterms:modified xsi:type="dcterms:W3CDTF">2022-02-22T01:50:55Z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4F31FBE622CB4BC1A541C225F0A1CBD1</vt:lpwstr>
  </property>
  <property fmtid="{D5CDD505-2E9C-101B-9397-08002B2CF9AE}" pid="3" name="KSOProductBuildVer">
    <vt:lpwstr>2052-11.1.0.11294</vt:lpwstr>
  </property>
</Properties>
</file>