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对账!$A$1:$X$29</definedName>
  </definedNames>
  <calcPr calcId="144525"/>
</workbook>
</file>

<file path=xl/sharedStrings.xml><?xml version="1.0" encoding="utf-8"?>
<sst xmlns="http://schemas.openxmlformats.org/spreadsheetml/2006/main" count="900" uniqueCount="291">
  <si>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</si>
  <si>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</si>
  <si>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</si>
  <si>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</si>
  <si>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</si>
  <si>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</si>
  <si>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</si>
  <si>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</si>
  <si>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</si>
  <si>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</si>
  <si>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</si>
  <si>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</si>
  <si>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</si>
  <si>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</si>
  <si>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</si>
  <si>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</si>
  <si>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</si>
  <si>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</si>
  <si>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</si>
  <si>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</si>
  <si>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</si>
  <si>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</si>
  <si>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</si>
  <si>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</si>
  <si>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</si>
  <si>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17287811250	</t>
  </si>
  <si>
    <t>Ctrip</t>
  </si>
  <si>
    <t>正常</t>
  </si>
  <si>
    <t>[海阳]派酒店(海阳汽车站商业中心店)(80246572)</t>
  </si>
  <si>
    <t>商务大床房&lt;2人入住&gt;</t>
  </si>
  <si>
    <t>CNY</t>
  </si>
  <si>
    <t>魏子陆</t>
  </si>
  <si>
    <t>CA13744220224CNY</t>
  </si>
  <si>
    <t>未提现</t>
  </si>
  <si>
    <t>携程开票</t>
  </si>
  <si>
    <t xml:space="preserve">	</t>
  </si>
  <si>
    <t>取消</t>
  </si>
  <si>
    <t xml:space="preserve">17297502397	</t>
  </si>
  <si>
    <t>[南充]喆啡酒店(南充潆华南路气象公园店)(76478744)</t>
  </si>
  <si>
    <t>醇享生活房&lt;2人入住&gt;&lt;早餐&gt;</t>
  </si>
  <si>
    <t>王瑞</t>
  </si>
  <si>
    <t xml:space="preserve">17240114670	</t>
  </si>
  <si>
    <t>[上海]桔子酒店(上海徐家汇斜土路店)(76439300)</t>
  </si>
  <si>
    <t>高级双床房&lt;2人入住&gt;</t>
  </si>
  <si>
    <t>张燕</t>
  </si>
  <si>
    <t>CA13744220225CNY</t>
  </si>
  <si>
    <t xml:space="preserve">R8000561075914588001	</t>
  </si>
  <si>
    <t xml:space="preserve">17257941003	</t>
  </si>
  <si>
    <t>[台中]天阁酒店(台中馆)(Tango Hotel Taichung)(80942068)</t>
  </si>
  <si>
    <t>天豪大床房&lt;2人入住&gt;</t>
  </si>
  <si>
    <t>WUYOUSIANG/CHANGHSUANHSUAN</t>
  </si>
  <si>
    <t xml:space="preserve">17269099153	</t>
  </si>
  <si>
    <t>[北京]汉庭酒店(北京王府井店)(76438748)</t>
  </si>
  <si>
    <t>前楼家庭房&lt;2人入住&gt;</t>
  </si>
  <si>
    <t>高术博</t>
  </si>
  <si>
    <t xml:space="preserve">2411875	</t>
  </si>
  <si>
    <t xml:space="preserve">17278549103	</t>
  </si>
  <si>
    <t>[宜兰]兆品酒店礁溪(Maison de Chine Jiaoxi)(81210503)</t>
  </si>
  <si>
    <t>雅致双人房&lt;2人入住&gt;&lt;早餐&gt;</t>
  </si>
  <si>
    <t>WU/TE</t>
  </si>
  <si>
    <t xml:space="preserve">2412607	</t>
  </si>
  <si>
    <t xml:space="preserve">103919263	</t>
  </si>
  <si>
    <t xml:space="preserve">17303496069	</t>
  </si>
  <si>
    <t>[淄博]尚客优精选酒店(淄博张店区金晶大道万象汇店)(76551037)</t>
  </si>
  <si>
    <t>特惠大床房(无窗)&lt;2人入住&gt;</t>
  </si>
  <si>
    <t>李英相</t>
  </si>
  <si>
    <t xml:space="preserve">17317153280	</t>
  </si>
  <si>
    <t>李秋平</t>
  </si>
  <si>
    <t xml:space="preserve">17317463914	</t>
  </si>
  <si>
    <t>[郸城]尚客优酒店（郸城新华路店）(80249338)</t>
  </si>
  <si>
    <t>标准间&lt;2人入住&gt;</t>
  </si>
  <si>
    <t>单晴晴</t>
  </si>
  <si>
    <t xml:space="preserve">17317786325	</t>
  </si>
  <si>
    <t>[溧阳]尚客优连锁酒店(溧阳天目湖店)(81208936)</t>
  </si>
  <si>
    <t>特惠大床房(无窗）&lt;2人入住&gt;</t>
  </si>
  <si>
    <t>潘辛</t>
  </si>
  <si>
    <t xml:space="preserve">17318118744	</t>
  </si>
  <si>
    <t>[陇西]骏怡连锁酒店(陇西第一人民医院店)(80248987)</t>
  </si>
  <si>
    <t>梦百合零压舒适大床房&lt;2人入住&gt;&lt;早餐&gt;</t>
  </si>
  <si>
    <t>张文全</t>
  </si>
  <si>
    <t xml:space="preserve">2415635	</t>
  </si>
  <si>
    <t xml:space="preserve">17318161913	</t>
  </si>
  <si>
    <t>[池州]格林豪泰(池州市政务中心平天湖风景区店)(68608013)</t>
  </si>
  <si>
    <t>1.8大床房&lt;2人入住&gt;</t>
  </si>
  <si>
    <t>杨帆</t>
  </si>
  <si>
    <t xml:space="preserve">(GRT)74868822	</t>
  </si>
  <si>
    <t xml:space="preserve">17318401833	</t>
  </si>
  <si>
    <t>[林州]骏怡精选酒店(林州翰林名苑美龙华店)(81209695)</t>
  </si>
  <si>
    <t>乐享双床房&lt;2人入住&gt;</t>
  </si>
  <si>
    <t>赵志岗</t>
  </si>
  <si>
    <t xml:space="preserve">2415677	</t>
  </si>
  <si>
    <t xml:space="preserve">17318409000	</t>
  </si>
  <si>
    <t>[苏州]尚客优连锁酒店(苏州高新区浒关兴贤路店)(80247183)</t>
  </si>
  <si>
    <t>特惠大床房&lt;2人入住&gt;</t>
  </si>
  <si>
    <t>潘帅</t>
  </si>
  <si>
    <t xml:space="preserve">2415679	</t>
  </si>
  <si>
    <t xml:space="preserve">17318436811	</t>
  </si>
  <si>
    <t>[西安]汉庭酒店(西安北二环明光路店)(80246523)</t>
  </si>
  <si>
    <t>大床房&lt;2人入住&gt;</t>
  </si>
  <si>
    <t>乔大江</t>
  </si>
  <si>
    <t xml:space="preserve">2415681	</t>
  </si>
  <si>
    <t xml:space="preserve">R7100163077125324001	</t>
  </si>
  <si>
    <t xml:space="preserve">17318440471	</t>
  </si>
  <si>
    <t>车文娟</t>
  </si>
  <si>
    <t xml:space="preserve">2415682	</t>
  </si>
  <si>
    <t xml:space="preserve">17318466135	</t>
  </si>
  <si>
    <t>[广州]广州影星宾馆(82340457)</t>
  </si>
  <si>
    <t>商务大床客房&lt;2人入住&gt;</t>
  </si>
  <si>
    <t>黄扬江</t>
  </si>
  <si>
    <t xml:space="preserve">013	</t>
  </si>
  <si>
    <t xml:space="preserve">17318832860	</t>
  </si>
  <si>
    <t>[太原]IU酒店(太原千峰南路店)(80246468)</t>
  </si>
  <si>
    <t>小U·精致大床房&lt;2人入住&gt;</t>
  </si>
  <si>
    <t>魏强</t>
  </si>
  <si>
    <t xml:space="preserve">2415751	</t>
  </si>
  <si>
    <t xml:space="preserve">17318920596	</t>
  </si>
  <si>
    <t>[桂林]桂林澜漾国际酒店(82340960)</t>
  </si>
  <si>
    <t>特惠舒适大床房&lt;2人入住&gt;</t>
  </si>
  <si>
    <t>王嘉豪</t>
  </si>
  <si>
    <t xml:space="preserve">17318927020	</t>
  </si>
  <si>
    <t>[石家庄]锦江之星(石家庄火车站西广场店)(80243437)</t>
  </si>
  <si>
    <t>商务间C&lt;2人入住&gt;&lt;钻石会员&gt;&lt;交叉用户机票，高铁，汽车，船票，用车&gt;</t>
  </si>
  <si>
    <t>周飞</t>
  </si>
  <si>
    <t xml:space="preserve">104238863384	</t>
  </si>
  <si>
    <t xml:space="preserve">17318981534	</t>
  </si>
  <si>
    <t>[香港]富豪香港酒店(Regal Hongkong Hotel)(76478807)</t>
  </si>
  <si>
    <t>豪华客房&lt;2人入住&gt;</t>
  </si>
  <si>
    <t>Farhat/Ababeel</t>
  </si>
  <si>
    <t xml:space="preserve">2415785	</t>
  </si>
  <si>
    <t xml:space="preserve">17319354184	</t>
  </si>
  <si>
    <t>[启东]启东银洲希尔顿逸林酒店(81209864)</t>
  </si>
  <si>
    <t>豪华双床房&lt;2人入住&gt;&lt;早餐&gt;</t>
  </si>
  <si>
    <t>井晶</t>
  </si>
  <si>
    <t xml:space="preserve">17319546616	</t>
  </si>
  <si>
    <t>Wang/shihpei</t>
  </si>
  <si>
    <t xml:space="preserve">2415907	</t>
  </si>
  <si>
    <t xml:space="preserve">17319747688	</t>
  </si>
  <si>
    <t>[台北]天阁酒店(台北复兴馆)(The Tango Hotel (Taipei Fu Hsing))(80941372)</t>
  </si>
  <si>
    <t>天豪客房&lt;2人入住&gt;</t>
  </si>
  <si>
    <t>LIAO/JINLIAN</t>
  </si>
  <si>
    <t xml:space="preserve">2415948	</t>
  </si>
  <si>
    <t xml:space="preserve">17319819717	</t>
  </si>
  <si>
    <t>LIN/LIANGYAN</t>
  </si>
  <si>
    <t xml:space="preserve">17319962208	</t>
  </si>
  <si>
    <t>LIN/CHIENHUNG</t>
  </si>
  <si>
    <t xml:space="preserve">17320429862	</t>
  </si>
  <si>
    <t>[分宜]IU酒店(新余分宜商城店)(80248664)</t>
  </si>
  <si>
    <t>小U·超级大床房&lt;2人入住&gt;</t>
  </si>
  <si>
    <t>钟林</t>
  </si>
  <si>
    <t xml:space="preserve">2416095	</t>
  </si>
  <si>
    <t xml:space="preserve">104239647474	</t>
  </si>
  <si>
    <t xml:space="preserve">17320469373	</t>
  </si>
  <si>
    <t>[新余]城市便捷酒店(新余劳动北路店)(68345271)</t>
  </si>
  <si>
    <t>标准大床房&lt;2人入住&gt;</t>
  </si>
  <si>
    <t>樊昊之</t>
  </si>
  <si>
    <t>，</t>
  </si>
  <si>
    <t xml:space="preserve"> 9028 CNY</t>
  </si>
  <si>
    <t>A220225103031481</t>
  </si>
  <si>
    <t>总计：9028元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</si>
  <si>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</si>
  <si>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</si>
  <si>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</si>
  <si>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</si>
  <si>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</si>
  <si>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</si>
  <si>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</si>
  <si>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</si>
  <si>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</si>
  <si>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</si>
  <si>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</si>
  <si>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</si>
  <si>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</si>
  <si>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</si>
  <si>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</si>
  <si>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</si>
  <si>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</si>
  <si>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2022-02-09</t>
  </si>
  <si>
    <t>2416104</t>
  </si>
  <si>
    <t>城市便捷酒店(新余劳动北路店)</t>
  </si>
  <si>
    <t>2022-02-10</t>
  </si>
  <si>
    <t>退房日月结</t>
  </si>
  <si>
    <t>143.00</t>
  </si>
  <si>
    <t>RMB</t>
  </si>
  <si>
    <t>0</t>
  </si>
  <si>
    <t>0.00</t>
  </si>
  <si>
    <t>携程汇登国内直连</t>
  </si>
  <si>
    <t>2022-02-09 23:22:07</t>
  </si>
  <si>
    <t>否</t>
  </si>
  <si>
    <t>广州汇登信息科技有限公司</t>
  </si>
  <si>
    <t>直连</t>
  </si>
  <si>
    <t>2416095</t>
  </si>
  <si>
    <t>IU酒店(新余分宜商城店)</t>
  </si>
  <si>
    <t>197.00</t>
  </si>
  <si>
    <t>2022-02-09 23:10:23</t>
  </si>
  <si>
    <t>2416003</t>
  </si>
  <si>
    <t>天阁酒店(台中馆)</t>
  </si>
  <si>
    <t>LIN CHIENHUNG</t>
  </si>
  <si>
    <t>422.00</t>
  </si>
  <si>
    <t>2022-02-09 21:21:02</t>
  </si>
  <si>
    <t>2415967</t>
  </si>
  <si>
    <t>LIN LIANGYAN</t>
  </si>
  <si>
    <t>2022-02-09 20:51:51</t>
  </si>
  <si>
    <t>2415948</t>
  </si>
  <si>
    <t>天阁酒店(台北复兴馆)</t>
  </si>
  <si>
    <t>LIAO JINLIAN</t>
  </si>
  <si>
    <t>415.00</t>
  </si>
  <si>
    <t>2022-02-09 20:34:51</t>
  </si>
  <si>
    <t>2415907</t>
  </si>
  <si>
    <t>Wang shihpei</t>
  </si>
  <si>
    <t>2022-02-09 19:51:05</t>
  </si>
  <si>
    <t>2415862</t>
  </si>
  <si>
    <t>启东银洲希尔顿逸林酒店</t>
  </si>
  <si>
    <t>797.00</t>
  </si>
  <si>
    <t>2022-02-09 19:08:22</t>
  </si>
  <si>
    <t>2415785</t>
  </si>
  <si>
    <t>富豪香港酒店</t>
  </si>
  <si>
    <t>Farhat Ababeel</t>
  </si>
  <si>
    <t>299.00</t>
  </si>
  <si>
    <t>2022-02-09 17:46:50</t>
  </si>
  <si>
    <t>2415768</t>
  </si>
  <si>
    <t>锦江之星(石家庄火车站西广场店)</t>
  </si>
  <si>
    <t>204.00</t>
  </si>
  <si>
    <t>2022-02-09 17:34:35</t>
  </si>
  <si>
    <t>2415764</t>
  </si>
  <si>
    <t>桂林澜漾国际酒店</t>
  </si>
  <si>
    <t>108.00</t>
  </si>
  <si>
    <t>2022-02-09 17:33:26</t>
  </si>
  <si>
    <t>2415751</t>
  </si>
  <si>
    <t>IU酒店(太原千峰南路店)</t>
  </si>
  <si>
    <t>2022-02-09 17:14:12</t>
  </si>
  <si>
    <t>2415690</t>
  </si>
  <si>
    <t>广州影星宾馆</t>
  </si>
  <si>
    <t>270.00</t>
  </si>
  <si>
    <t>2022-02-09 15:49:01</t>
  </si>
  <si>
    <t>2415682</t>
  </si>
  <si>
    <t>骏怡连锁酒店(陇西第一人民医院店)</t>
  </si>
  <si>
    <t>128.00</t>
  </si>
  <si>
    <t>2022-02-09 15:43:06</t>
  </si>
  <si>
    <t>2415681</t>
  </si>
  <si>
    <t>汉庭酒店(西安北二环明光路店)</t>
  </si>
  <si>
    <t>153.00</t>
  </si>
  <si>
    <t>2022-02-09 15:42:06</t>
  </si>
  <si>
    <t>2415677</t>
  </si>
  <si>
    <t>林州骏怡精品连锁主题酒店</t>
  </si>
  <si>
    <t>110.00</t>
  </si>
  <si>
    <t>2022-02-09 15:34:04</t>
  </si>
  <si>
    <t>2415638</t>
  </si>
  <si>
    <t>格林豪泰商务酒店（池州平天湖清风大道店）</t>
  </si>
  <si>
    <t>138.00</t>
  </si>
  <si>
    <t>2022-02-09 14:33:47</t>
  </si>
  <si>
    <t>2415635</t>
  </si>
  <si>
    <t>2022-02-09 14:23:33</t>
  </si>
  <si>
    <t>2415588</t>
  </si>
  <si>
    <t>尚客优连锁酒店（溧阳天目湖店）</t>
  </si>
  <si>
    <t>109.00</t>
  </si>
  <si>
    <t>2022-02-09 13:06:18</t>
  </si>
  <si>
    <t>2415534</t>
  </si>
  <si>
    <t>尚客优酒店（河南周口郸城新华路店）</t>
  </si>
  <si>
    <t>97.00</t>
  </si>
  <si>
    <t>2022-02-09 11:52:20</t>
  </si>
  <si>
    <t>2415478</t>
  </si>
  <si>
    <t>喆啡酒店(南充潆华南路气象公园店)</t>
  </si>
  <si>
    <t>177.00</t>
  </si>
  <si>
    <t>2022-02-09 10:37:35</t>
  </si>
  <si>
    <t>2022-02-07</t>
  </si>
  <si>
    <t>2414232</t>
  </si>
  <si>
    <t>尚客优精选酒店(淄博张店区金晶大道万象汇店)</t>
  </si>
  <si>
    <t>309.00</t>
  </si>
  <si>
    <t>2022-02-07 12:16:27</t>
  </si>
  <si>
    <t>2022-02-03</t>
  </si>
  <si>
    <t>2412607</t>
  </si>
  <si>
    <t>兆品酒店礁溪</t>
  </si>
  <si>
    <t>WU TE</t>
  </si>
  <si>
    <t>1054.00</t>
  </si>
  <si>
    <t>2022-02-03 22:13:41</t>
  </si>
  <si>
    <t>2022-02-02</t>
  </si>
  <si>
    <t>2411875</t>
  </si>
  <si>
    <t>汉庭（北京王府井店）</t>
  </si>
  <si>
    <t>2022-02-08</t>
  </si>
  <si>
    <t>654.00</t>
  </si>
  <si>
    <t>2022-02-02 08:43:58</t>
  </si>
  <si>
    <t>2022-01-30</t>
  </si>
  <si>
    <t>2410872</t>
  </si>
  <si>
    <t>WUYOUSIANG CHANGHSUANHSUAN</t>
  </si>
  <si>
    <t>848.00</t>
  </si>
  <si>
    <t>2022-01-30 16:19:14</t>
  </si>
  <si>
    <t>2022-01-26</t>
  </si>
  <si>
    <t>2409406</t>
  </si>
  <si>
    <t>桔子酒店(上海徐家汇斜土路店)</t>
  </si>
  <si>
    <t>1281.00</t>
  </si>
  <si>
    <t>2022-01-26 15:23:10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</si>
</sst>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0" borderId="2" applyNumberFormat="0" applyFon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21" fillId="17" borderId="1" applyNumberFormat="0" applyAlignment="0" applyProtection="0">
      <alignment vertical="center"/>
    </xf>
    <xf numFmtId="0" fontId="15" fillId="15" borderId="4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44597</v>
      </c>
      <c r="G2" s="6">
        <v>44601</v>
      </c>
      <c r="H2" s="4">
        <v>1</v>
      </c>
      <c r="I2" s="4">
        <v>4</v>
      </c>
      <c r="J2" s="4">
        <v>4</v>
      </c>
      <c r="K2" s="4" t="s">
        <v>30</v>
      </c>
      <c r="L2" s="4">
        <v>457</v>
      </c>
      <c r="M2" s="4">
        <v>457</v>
      </c>
      <c r="N2" s="4" t="s">
        <v>31</v>
      </c>
      <c r="O2" s="4" t="s">
        <v>32</v>
      </c>
      <c r="P2" s="4" t="s">
        <v>33</v>
      </c>
      <c r="Q2" s="4">
        <v>0</v>
      </c>
      <c r="R2" s="7">
        <v>44597</v>
      </c>
      <c r="S2" s="6">
        <v>44616</v>
      </c>
      <c r="T2" s="4" t="s">
        <v>34</v>
      </c>
      <c r="U2" s="4">
        <v>457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44597</v>
      </c>
      <c r="G3" s="6">
        <v>44601</v>
      </c>
      <c r="H3" s="4">
        <v>1</v>
      </c>
      <c r="I3" s="4">
        <v>4</v>
      </c>
      <c r="J3" s="4">
        <v>4</v>
      </c>
      <c r="K3" s="4" t="s">
        <v>30</v>
      </c>
      <c r="L3" s="4">
        <v>-457</v>
      </c>
      <c r="M3" s="4">
        <v>-457</v>
      </c>
      <c r="N3" s="4" t="s">
        <v>31</v>
      </c>
      <c r="O3" s="4" t="s">
        <v>32</v>
      </c>
      <c r="P3" s="4" t="s">
        <v>33</v>
      </c>
      <c r="Q3" s="4">
        <v>0</v>
      </c>
      <c r="R3" s="7">
        <v>44597</v>
      </c>
      <c r="S3" s="6">
        <v>44616</v>
      </c>
      <c r="T3" s="4" t="s">
        <v>34</v>
      </c>
      <c r="U3" s="4">
        <v>-457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44600</v>
      </c>
      <c r="G4" s="6">
        <v>44601</v>
      </c>
      <c r="H4" s="4">
        <v>1</v>
      </c>
      <c r="I4" s="4">
        <v>1</v>
      </c>
      <c r="J4" s="4">
        <v>1</v>
      </c>
      <c r="K4" s="4" t="s">
        <v>30</v>
      </c>
      <c r="L4" s="4">
        <v>177</v>
      </c>
      <c r="M4" s="4">
        <v>177</v>
      </c>
      <c r="N4" s="4" t="s">
        <v>40</v>
      </c>
      <c r="O4" s="4" t="s">
        <v>32</v>
      </c>
      <c r="P4" s="4" t="s">
        <v>33</v>
      </c>
      <c r="Q4" s="4">
        <v>0</v>
      </c>
      <c r="R4" s="7">
        <v>44598</v>
      </c>
      <c r="S4" s="6">
        <v>44616</v>
      </c>
      <c r="T4" s="4" t="s">
        <v>34</v>
      </c>
      <c r="U4" s="4">
        <v>177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37</v>
      </c>
      <c r="B5" s="4" t="s">
        <v>26</v>
      </c>
      <c r="C5" s="4" t="s">
        <v>36</v>
      </c>
      <c r="D5" s="4" t="s">
        <v>38</v>
      </c>
      <c r="E5" s="4" t="s">
        <v>39</v>
      </c>
      <c r="F5" s="6">
        <v>44600</v>
      </c>
      <c r="G5" s="6">
        <v>44601</v>
      </c>
      <c r="H5" s="4">
        <v>1</v>
      </c>
      <c r="I5" s="4">
        <v>1</v>
      </c>
      <c r="J5" s="4">
        <v>1</v>
      </c>
      <c r="K5" s="4" t="s">
        <v>30</v>
      </c>
      <c r="L5" s="4">
        <v>-177</v>
      </c>
      <c r="M5" s="4">
        <v>-177</v>
      </c>
      <c r="N5" s="4" t="s">
        <v>40</v>
      </c>
      <c r="O5" s="4" t="s">
        <v>32</v>
      </c>
      <c r="P5" s="4" t="s">
        <v>33</v>
      </c>
      <c r="Q5" s="4">
        <v>0</v>
      </c>
      <c r="R5" s="7">
        <v>44598</v>
      </c>
      <c r="S5" s="6">
        <v>44616</v>
      </c>
      <c r="T5" s="4" t="s">
        <v>34</v>
      </c>
      <c r="U5" s="4">
        <v>-177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41</v>
      </c>
      <c r="B6" s="4" t="s">
        <v>26</v>
      </c>
      <c r="C6" s="4" t="s">
        <v>27</v>
      </c>
      <c r="D6" s="4" t="s">
        <v>42</v>
      </c>
      <c r="E6" s="4" t="s">
        <v>43</v>
      </c>
      <c r="F6" s="6">
        <v>44600</v>
      </c>
      <c r="G6" s="6">
        <v>44602</v>
      </c>
      <c r="H6" s="4">
        <v>1</v>
      </c>
      <c r="I6" s="4">
        <v>2</v>
      </c>
      <c r="J6" s="4">
        <v>2</v>
      </c>
      <c r="K6" s="4" t="s">
        <v>30</v>
      </c>
      <c r="L6" s="4">
        <v>1281</v>
      </c>
      <c r="M6" s="4">
        <v>1281</v>
      </c>
      <c r="N6" s="4" t="s">
        <v>44</v>
      </c>
      <c r="O6" s="4" t="s">
        <v>45</v>
      </c>
      <c r="P6" s="4" t="s">
        <v>33</v>
      </c>
      <c r="Q6" s="4">
        <v>0</v>
      </c>
      <c r="R6" s="7">
        <v>44587</v>
      </c>
      <c r="S6" s="6">
        <v>44617</v>
      </c>
      <c r="T6" s="4" t="s">
        <v>34</v>
      </c>
      <c r="U6" s="4">
        <v>1281</v>
      </c>
      <c r="V6" s="4">
        <v>0</v>
      </c>
      <c r="W6" s="4">
        <v>0</v>
      </c>
      <c r="X6" s="4" t="s">
        <v>35</v>
      </c>
      <c r="Y6" s="4" t="s">
        <v>46</v>
      </c>
    </row>
    <row r="7" s="4" customFormat="1" spans="1:25">
      <c r="A7" s="4" t="s">
        <v>47</v>
      </c>
      <c r="B7" s="4" t="s">
        <v>26</v>
      </c>
      <c r="C7" s="4" t="s">
        <v>27</v>
      </c>
      <c r="D7" s="4" t="s">
        <v>48</v>
      </c>
      <c r="E7" s="4" t="s">
        <v>49</v>
      </c>
      <c r="F7" s="6">
        <v>44600</v>
      </c>
      <c r="G7" s="6">
        <v>44602</v>
      </c>
      <c r="H7" s="4">
        <v>1</v>
      </c>
      <c r="I7" s="4">
        <v>2</v>
      </c>
      <c r="J7" s="4">
        <v>2</v>
      </c>
      <c r="K7" s="4" t="s">
        <v>30</v>
      </c>
      <c r="L7" s="4">
        <v>848</v>
      </c>
      <c r="M7" s="4">
        <v>848</v>
      </c>
      <c r="N7" s="4" t="s">
        <v>50</v>
      </c>
      <c r="O7" s="4" t="s">
        <v>45</v>
      </c>
      <c r="P7" s="4" t="s">
        <v>33</v>
      </c>
      <c r="Q7" s="4">
        <v>0</v>
      </c>
      <c r="R7" s="7">
        <v>44591</v>
      </c>
      <c r="S7" s="6">
        <v>44617</v>
      </c>
      <c r="T7" s="4" t="s">
        <v>34</v>
      </c>
      <c r="U7" s="4">
        <v>848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51</v>
      </c>
      <c r="B8" s="4" t="s">
        <v>26</v>
      </c>
      <c r="C8" s="4" t="s">
        <v>27</v>
      </c>
      <c r="D8" s="4" t="s">
        <v>52</v>
      </c>
      <c r="E8" s="4" t="s">
        <v>53</v>
      </c>
      <c r="F8" s="6">
        <v>44600</v>
      </c>
      <c r="G8" s="6">
        <v>44602</v>
      </c>
      <c r="H8" s="4">
        <v>1</v>
      </c>
      <c r="I8" s="4">
        <v>2</v>
      </c>
      <c r="J8" s="4">
        <v>2</v>
      </c>
      <c r="K8" s="4" t="s">
        <v>30</v>
      </c>
      <c r="L8" s="4">
        <v>654</v>
      </c>
      <c r="M8" s="4">
        <v>654</v>
      </c>
      <c r="N8" s="4" t="s">
        <v>54</v>
      </c>
      <c r="O8" s="4" t="s">
        <v>45</v>
      </c>
      <c r="P8" s="4" t="s">
        <v>33</v>
      </c>
      <c r="Q8" s="4">
        <v>0</v>
      </c>
      <c r="R8" s="7">
        <v>44594</v>
      </c>
      <c r="S8" s="6">
        <v>44617</v>
      </c>
      <c r="T8" s="4" t="s">
        <v>34</v>
      </c>
      <c r="U8" s="4">
        <v>654</v>
      </c>
      <c r="V8" s="4">
        <v>0</v>
      </c>
      <c r="W8" s="4">
        <v>0</v>
      </c>
      <c r="X8" s="4" t="s">
        <v>55</v>
      </c>
      <c r="Y8" s="4" t="s">
        <v>35</v>
      </c>
    </row>
    <row r="9" s="4" customFormat="1" spans="1:25">
      <c r="A9" s="4" t="s">
        <v>56</v>
      </c>
      <c r="B9" s="4" t="s">
        <v>26</v>
      </c>
      <c r="C9" s="4" t="s">
        <v>27</v>
      </c>
      <c r="D9" s="4" t="s">
        <v>57</v>
      </c>
      <c r="E9" s="4" t="s">
        <v>58</v>
      </c>
      <c r="F9" s="6">
        <v>44601</v>
      </c>
      <c r="G9" s="6">
        <v>44602</v>
      </c>
      <c r="H9" s="4">
        <v>1</v>
      </c>
      <c r="I9" s="4">
        <v>1</v>
      </c>
      <c r="J9" s="4">
        <v>1</v>
      </c>
      <c r="K9" s="4" t="s">
        <v>30</v>
      </c>
      <c r="L9" s="4">
        <v>1054</v>
      </c>
      <c r="M9" s="4">
        <v>1054</v>
      </c>
      <c r="N9" s="4" t="s">
        <v>59</v>
      </c>
      <c r="O9" s="4" t="s">
        <v>45</v>
      </c>
      <c r="P9" s="4" t="s">
        <v>33</v>
      </c>
      <c r="Q9" s="4">
        <v>0</v>
      </c>
      <c r="R9" s="7">
        <v>44595</v>
      </c>
      <c r="S9" s="6">
        <v>44617</v>
      </c>
      <c r="T9" s="4" t="s">
        <v>34</v>
      </c>
      <c r="U9" s="4">
        <v>1054</v>
      </c>
      <c r="V9" s="4">
        <v>0</v>
      </c>
      <c r="W9" s="4">
        <v>0</v>
      </c>
      <c r="X9" s="4" t="s">
        <v>60</v>
      </c>
      <c r="Y9" s="4" t="s">
        <v>61</v>
      </c>
    </row>
    <row r="10" s="4" customFormat="1" spans="1:25">
      <c r="A10" s="4" t="s">
        <v>62</v>
      </c>
      <c r="B10" s="4" t="s">
        <v>26</v>
      </c>
      <c r="C10" s="4" t="s">
        <v>27</v>
      </c>
      <c r="D10" s="4" t="s">
        <v>63</v>
      </c>
      <c r="E10" s="4" t="s">
        <v>64</v>
      </c>
      <c r="F10" s="6">
        <v>44599</v>
      </c>
      <c r="G10" s="6">
        <v>44602</v>
      </c>
      <c r="H10" s="4">
        <v>1</v>
      </c>
      <c r="I10" s="4">
        <v>3</v>
      </c>
      <c r="J10" s="4">
        <v>3</v>
      </c>
      <c r="K10" s="4" t="s">
        <v>30</v>
      </c>
      <c r="L10" s="4">
        <v>309</v>
      </c>
      <c r="M10" s="4">
        <v>309</v>
      </c>
      <c r="N10" s="4" t="s">
        <v>65</v>
      </c>
      <c r="O10" s="4" t="s">
        <v>45</v>
      </c>
      <c r="P10" s="4" t="s">
        <v>33</v>
      </c>
      <c r="Q10" s="4">
        <v>0</v>
      </c>
      <c r="R10" s="7">
        <v>44599</v>
      </c>
      <c r="S10" s="6">
        <v>44617</v>
      </c>
      <c r="T10" s="4" t="s">
        <v>34</v>
      </c>
      <c r="U10" s="4">
        <v>309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66</v>
      </c>
      <c r="B11" s="4" t="s">
        <v>26</v>
      </c>
      <c r="C11" s="4" t="s">
        <v>27</v>
      </c>
      <c r="D11" s="4" t="s">
        <v>38</v>
      </c>
      <c r="E11" s="4" t="s">
        <v>39</v>
      </c>
      <c r="F11" s="6">
        <v>44601</v>
      </c>
      <c r="G11" s="6">
        <v>44602</v>
      </c>
      <c r="H11" s="4">
        <v>1</v>
      </c>
      <c r="I11" s="4">
        <v>1</v>
      </c>
      <c r="J11" s="4">
        <v>1</v>
      </c>
      <c r="K11" s="4" t="s">
        <v>30</v>
      </c>
      <c r="L11" s="4">
        <v>177</v>
      </c>
      <c r="M11" s="4">
        <v>177</v>
      </c>
      <c r="N11" s="4" t="s">
        <v>67</v>
      </c>
      <c r="O11" s="4" t="s">
        <v>45</v>
      </c>
      <c r="P11" s="4" t="s">
        <v>33</v>
      </c>
      <c r="Q11" s="4">
        <v>0</v>
      </c>
      <c r="R11" s="7">
        <v>44601</v>
      </c>
      <c r="S11" s="6">
        <v>44617</v>
      </c>
      <c r="T11" s="4" t="s">
        <v>34</v>
      </c>
      <c r="U11" s="4">
        <v>177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68</v>
      </c>
      <c r="B12" s="4" t="s">
        <v>26</v>
      </c>
      <c r="C12" s="4" t="s">
        <v>27</v>
      </c>
      <c r="D12" s="4" t="s">
        <v>69</v>
      </c>
      <c r="E12" s="4" t="s">
        <v>70</v>
      </c>
      <c r="F12" s="6">
        <v>44601</v>
      </c>
      <c r="G12" s="6">
        <v>44602</v>
      </c>
      <c r="H12" s="4">
        <v>1</v>
      </c>
      <c r="I12" s="4">
        <v>1</v>
      </c>
      <c r="J12" s="4">
        <v>1</v>
      </c>
      <c r="K12" s="4" t="s">
        <v>30</v>
      </c>
      <c r="L12" s="4">
        <v>97</v>
      </c>
      <c r="M12" s="4">
        <v>97</v>
      </c>
      <c r="N12" s="4" t="s">
        <v>71</v>
      </c>
      <c r="O12" s="4" t="s">
        <v>45</v>
      </c>
      <c r="P12" s="4" t="s">
        <v>33</v>
      </c>
      <c r="Q12" s="4">
        <v>0</v>
      </c>
      <c r="R12" s="7">
        <v>44601</v>
      </c>
      <c r="S12" s="6">
        <v>44617</v>
      </c>
      <c r="T12" s="4" t="s">
        <v>34</v>
      </c>
      <c r="U12" s="4">
        <v>97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72</v>
      </c>
      <c r="B13" s="4" t="s">
        <v>26</v>
      </c>
      <c r="C13" s="4" t="s">
        <v>27</v>
      </c>
      <c r="D13" s="4" t="s">
        <v>73</v>
      </c>
      <c r="E13" s="4" t="s">
        <v>74</v>
      </c>
      <c r="F13" s="6">
        <v>44601</v>
      </c>
      <c r="G13" s="6">
        <v>44602</v>
      </c>
      <c r="H13" s="4">
        <v>1</v>
      </c>
      <c r="I13" s="4">
        <v>1</v>
      </c>
      <c r="J13" s="4">
        <v>1</v>
      </c>
      <c r="K13" s="4" t="s">
        <v>30</v>
      </c>
      <c r="L13" s="4">
        <v>109</v>
      </c>
      <c r="M13" s="4">
        <v>109</v>
      </c>
      <c r="N13" s="4" t="s">
        <v>75</v>
      </c>
      <c r="O13" s="4" t="s">
        <v>45</v>
      </c>
      <c r="P13" s="4" t="s">
        <v>33</v>
      </c>
      <c r="Q13" s="4">
        <v>0</v>
      </c>
      <c r="R13" s="7">
        <v>44601</v>
      </c>
      <c r="S13" s="6">
        <v>44617</v>
      </c>
      <c r="T13" s="4" t="s">
        <v>34</v>
      </c>
      <c r="U13" s="4">
        <v>109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76</v>
      </c>
      <c r="B14" s="4" t="s">
        <v>26</v>
      </c>
      <c r="C14" s="4" t="s">
        <v>27</v>
      </c>
      <c r="D14" s="4" t="s">
        <v>77</v>
      </c>
      <c r="E14" s="4" t="s">
        <v>78</v>
      </c>
      <c r="F14" s="6">
        <v>44601</v>
      </c>
      <c r="G14" s="6">
        <v>44602</v>
      </c>
      <c r="H14" s="4">
        <v>1</v>
      </c>
      <c r="I14" s="4">
        <v>1</v>
      </c>
      <c r="J14" s="4">
        <v>1</v>
      </c>
      <c r="K14" s="4" t="s">
        <v>30</v>
      </c>
      <c r="L14" s="4">
        <v>128</v>
      </c>
      <c r="M14" s="4">
        <v>128</v>
      </c>
      <c r="N14" s="4" t="s">
        <v>79</v>
      </c>
      <c r="O14" s="4" t="s">
        <v>45</v>
      </c>
      <c r="P14" s="4" t="s">
        <v>33</v>
      </c>
      <c r="Q14" s="4">
        <v>0</v>
      </c>
      <c r="R14" s="7">
        <v>44601</v>
      </c>
      <c r="S14" s="6">
        <v>44617</v>
      </c>
      <c r="T14" s="4" t="s">
        <v>34</v>
      </c>
      <c r="U14" s="4">
        <v>128</v>
      </c>
      <c r="V14" s="4">
        <v>0</v>
      </c>
      <c r="W14" s="4">
        <v>0</v>
      </c>
      <c r="X14" s="4" t="s">
        <v>80</v>
      </c>
      <c r="Y14" s="4" t="s">
        <v>35</v>
      </c>
    </row>
    <row r="15" s="4" customFormat="1" spans="1:25">
      <c r="A15" s="4" t="s">
        <v>81</v>
      </c>
      <c r="B15" s="4" t="s">
        <v>26</v>
      </c>
      <c r="C15" s="4" t="s">
        <v>27</v>
      </c>
      <c r="D15" s="4" t="s">
        <v>82</v>
      </c>
      <c r="E15" s="4" t="s">
        <v>83</v>
      </c>
      <c r="F15" s="6">
        <v>44601</v>
      </c>
      <c r="G15" s="6">
        <v>44602</v>
      </c>
      <c r="H15" s="4">
        <v>1</v>
      </c>
      <c r="I15" s="4">
        <v>1</v>
      </c>
      <c r="J15" s="4">
        <v>1</v>
      </c>
      <c r="K15" s="4" t="s">
        <v>30</v>
      </c>
      <c r="L15" s="4">
        <v>138</v>
      </c>
      <c r="M15" s="4">
        <v>138</v>
      </c>
      <c r="N15" s="4" t="s">
        <v>84</v>
      </c>
      <c r="O15" s="4" t="s">
        <v>45</v>
      </c>
      <c r="P15" s="4" t="s">
        <v>33</v>
      </c>
      <c r="Q15" s="4">
        <v>0</v>
      </c>
      <c r="R15" s="7">
        <v>44601</v>
      </c>
      <c r="S15" s="6">
        <v>44617</v>
      </c>
      <c r="T15" s="4" t="s">
        <v>34</v>
      </c>
      <c r="U15" s="4">
        <v>138</v>
      </c>
      <c r="V15" s="4">
        <v>0</v>
      </c>
      <c r="W15" s="4">
        <v>0</v>
      </c>
      <c r="X15" s="4" t="s">
        <v>35</v>
      </c>
      <c r="Y15" s="4" t="s">
        <v>85</v>
      </c>
    </row>
    <row r="16" s="4" customFormat="1" spans="1:25">
      <c r="A16" s="4" t="s">
        <v>86</v>
      </c>
      <c r="B16" s="4" t="s">
        <v>26</v>
      </c>
      <c r="C16" s="4" t="s">
        <v>27</v>
      </c>
      <c r="D16" s="4" t="s">
        <v>87</v>
      </c>
      <c r="E16" s="4" t="s">
        <v>88</v>
      </c>
      <c r="F16" s="6">
        <v>44601</v>
      </c>
      <c r="G16" s="6">
        <v>44602</v>
      </c>
      <c r="H16" s="4">
        <v>1</v>
      </c>
      <c r="I16" s="4">
        <v>1</v>
      </c>
      <c r="J16" s="4">
        <v>1</v>
      </c>
      <c r="K16" s="4" t="s">
        <v>30</v>
      </c>
      <c r="L16" s="4">
        <v>110</v>
      </c>
      <c r="M16" s="4">
        <v>110</v>
      </c>
      <c r="N16" s="4" t="s">
        <v>89</v>
      </c>
      <c r="O16" s="4" t="s">
        <v>45</v>
      </c>
      <c r="P16" s="4" t="s">
        <v>33</v>
      </c>
      <c r="Q16" s="4">
        <v>0</v>
      </c>
      <c r="R16" s="7">
        <v>44601</v>
      </c>
      <c r="S16" s="6">
        <v>44617</v>
      </c>
      <c r="T16" s="4" t="s">
        <v>34</v>
      </c>
      <c r="U16" s="4">
        <v>110</v>
      </c>
      <c r="V16" s="4">
        <v>0</v>
      </c>
      <c r="W16" s="4">
        <v>0</v>
      </c>
      <c r="X16" s="4" t="s">
        <v>90</v>
      </c>
      <c r="Y16" s="4" t="s">
        <v>35</v>
      </c>
    </row>
    <row r="17" s="4" customFormat="1" spans="1:25">
      <c r="A17" s="4" t="s">
        <v>91</v>
      </c>
      <c r="B17" s="4" t="s">
        <v>26</v>
      </c>
      <c r="C17" s="4" t="s">
        <v>27</v>
      </c>
      <c r="D17" s="4" t="s">
        <v>92</v>
      </c>
      <c r="E17" s="4" t="s">
        <v>93</v>
      </c>
      <c r="F17" s="6">
        <v>44601</v>
      </c>
      <c r="G17" s="6">
        <v>44602</v>
      </c>
      <c r="H17" s="4">
        <v>1</v>
      </c>
      <c r="I17" s="4">
        <v>1</v>
      </c>
      <c r="J17" s="4">
        <v>1</v>
      </c>
      <c r="K17" s="4" t="s">
        <v>30</v>
      </c>
      <c r="L17" s="4">
        <v>133</v>
      </c>
      <c r="M17" s="4">
        <v>133</v>
      </c>
      <c r="N17" s="4" t="s">
        <v>94</v>
      </c>
      <c r="O17" s="4" t="s">
        <v>45</v>
      </c>
      <c r="P17" s="4" t="s">
        <v>33</v>
      </c>
      <c r="Q17" s="4">
        <v>0</v>
      </c>
      <c r="R17" s="7">
        <v>44601</v>
      </c>
      <c r="S17" s="6">
        <v>44617</v>
      </c>
      <c r="T17" s="4" t="s">
        <v>34</v>
      </c>
      <c r="U17" s="4">
        <v>133</v>
      </c>
      <c r="V17" s="4">
        <v>0</v>
      </c>
      <c r="W17" s="4">
        <v>0</v>
      </c>
      <c r="X17" s="4" t="s">
        <v>95</v>
      </c>
      <c r="Y17" s="4" t="s">
        <v>35</v>
      </c>
    </row>
    <row r="18" s="4" customFormat="1" spans="1:25">
      <c r="A18" s="4" t="s">
        <v>96</v>
      </c>
      <c r="B18" s="4" t="s">
        <v>26</v>
      </c>
      <c r="C18" s="4" t="s">
        <v>27</v>
      </c>
      <c r="D18" s="4" t="s">
        <v>97</v>
      </c>
      <c r="E18" s="4" t="s">
        <v>98</v>
      </c>
      <c r="F18" s="6">
        <v>44601</v>
      </c>
      <c r="G18" s="6">
        <v>44602</v>
      </c>
      <c r="H18" s="4">
        <v>1</v>
      </c>
      <c r="I18" s="4">
        <v>1</v>
      </c>
      <c r="J18" s="4">
        <v>1</v>
      </c>
      <c r="K18" s="4" t="s">
        <v>30</v>
      </c>
      <c r="L18" s="4">
        <v>153</v>
      </c>
      <c r="M18" s="4">
        <v>153</v>
      </c>
      <c r="N18" s="4" t="s">
        <v>99</v>
      </c>
      <c r="O18" s="4" t="s">
        <v>45</v>
      </c>
      <c r="P18" s="4" t="s">
        <v>33</v>
      </c>
      <c r="Q18" s="4">
        <v>0</v>
      </c>
      <c r="R18" s="7">
        <v>44601</v>
      </c>
      <c r="S18" s="6">
        <v>44617</v>
      </c>
      <c r="T18" s="4" t="s">
        <v>34</v>
      </c>
      <c r="U18" s="4">
        <v>153</v>
      </c>
      <c r="V18" s="4">
        <v>0</v>
      </c>
      <c r="W18" s="4">
        <v>0</v>
      </c>
      <c r="X18" s="4" t="s">
        <v>100</v>
      </c>
      <c r="Y18" s="4" t="s">
        <v>101</v>
      </c>
    </row>
    <row r="19" s="4" customFormat="1" spans="1:25">
      <c r="A19" s="4" t="s">
        <v>102</v>
      </c>
      <c r="B19" s="4" t="s">
        <v>26</v>
      </c>
      <c r="C19" s="4" t="s">
        <v>27</v>
      </c>
      <c r="D19" s="4" t="s">
        <v>77</v>
      </c>
      <c r="E19" s="4" t="s">
        <v>78</v>
      </c>
      <c r="F19" s="6">
        <v>44601</v>
      </c>
      <c r="G19" s="6">
        <v>44602</v>
      </c>
      <c r="H19" s="4">
        <v>1</v>
      </c>
      <c r="I19" s="4">
        <v>1</v>
      </c>
      <c r="J19" s="4">
        <v>1</v>
      </c>
      <c r="K19" s="4" t="s">
        <v>30</v>
      </c>
      <c r="L19" s="4">
        <v>128</v>
      </c>
      <c r="M19" s="4">
        <v>128</v>
      </c>
      <c r="N19" s="4" t="s">
        <v>103</v>
      </c>
      <c r="O19" s="4" t="s">
        <v>45</v>
      </c>
      <c r="P19" s="4" t="s">
        <v>33</v>
      </c>
      <c r="Q19" s="4">
        <v>0</v>
      </c>
      <c r="R19" s="7">
        <v>44601</v>
      </c>
      <c r="S19" s="6">
        <v>44617</v>
      </c>
      <c r="T19" s="4" t="s">
        <v>34</v>
      </c>
      <c r="U19" s="4">
        <v>128</v>
      </c>
      <c r="V19" s="4">
        <v>0</v>
      </c>
      <c r="W19" s="4">
        <v>0</v>
      </c>
      <c r="X19" s="4" t="s">
        <v>104</v>
      </c>
      <c r="Y19" s="4" t="s">
        <v>35</v>
      </c>
    </row>
    <row r="20" s="4" customFormat="1" spans="1:25">
      <c r="A20" s="4" t="s">
        <v>105</v>
      </c>
      <c r="B20" s="4" t="s">
        <v>26</v>
      </c>
      <c r="C20" s="4" t="s">
        <v>27</v>
      </c>
      <c r="D20" s="4" t="s">
        <v>106</v>
      </c>
      <c r="E20" s="4" t="s">
        <v>107</v>
      </c>
      <c r="F20" s="6">
        <v>44601</v>
      </c>
      <c r="G20" s="6">
        <v>44602</v>
      </c>
      <c r="H20" s="4">
        <v>1</v>
      </c>
      <c r="I20" s="4">
        <v>1</v>
      </c>
      <c r="J20" s="4">
        <v>1</v>
      </c>
      <c r="K20" s="4" t="s">
        <v>30</v>
      </c>
      <c r="L20" s="4">
        <v>270</v>
      </c>
      <c r="M20" s="4">
        <v>270</v>
      </c>
      <c r="N20" s="4" t="s">
        <v>108</v>
      </c>
      <c r="O20" s="4" t="s">
        <v>45</v>
      </c>
      <c r="P20" s="4" t="s">
        <v>33</v>
      </c>
      <c r="Q20" s="4">
        <v>0</v>
      </c>
      <c r="R20" s="7">
        <v>44601</v>
      </c>
      <c r="S20" s="6">
        <v>44617</v>
      </c>
      <c r="T20" s="4" t="s">
        <v>34</v>
      </c>
      <c r="U20" s="4">
        <v>270</v>
      </c>
      <c r="V20" s="4">
        <v>0</v>
      </c>
      <c r="W20" s="4">
        <v>0</v>
      </c>
      <c r="X20" s="4" t="s">
        <v>35</v>
      </c>
      <c r="Y20" s="4" t="s">
        <v>109</v>
      </c>
    </row>
    <row r="21" s="4" customFormat="1" spans="1:25">
      <c r="A21" s="4" t="s">
        <v>91</v>
      </c>
      <c r="B21" s="4" t="s">
        <v>26</v>
      </c>
      <c r="C21" s="4" t="s">
        <v>36</v>
      </c>
      <c r="D21" s="4" t="s">
        <v>92</v>
      </c>
      <c r="E21" s="4" t="s">
        <v>93</v>
      </c>
      <c r="F21" s="6">
        <v>44601</v>
      </c>
      <c r="G21" s="6">
        <v>44602</v>
      </c>
      <c r="H21" s="4">
        <v>1</v>
      </c>
      <c r="I21" s="4">
        <v>1</v>
      </c>
      <c r="J21" s="4">
        <v>1</v>
      </c>
      <c r="K21" s="4" t="s">
        <v>30</v>
      </c>
      <c r="L21" s="4">
        <v>-133</v>
      </c>
      <c r="M21" s="4">
        <v>-133</v>
      </c>
      <c r="N21" s="4" t="s">
        <v>94</v>
      </c>
      <c r="O21" s="4" t="s">
        <v>45</v>
      </c>
      <c r="P21" s="4" t="s">
        <v>33</v>
      </c>
      <c r="Q21" s="4">
        <v>0</v>
      </c>
      <c r="R21" s="7">
        <v>44601</v>
      </c>
      <c r="S21" s="6">
        <v>44617</v>
      </c>
      <c r="T21" s="4" t="s">
        <v>34</v>
      </c>
      <c r="U21" s="4">
        <v>-133</v>
      </c>
      <c r="V21" s="4">
        <v>0</v>
      </c>
      <c r="W21" s="4">
        <v>0</v>
      </c>
      <c r="X21" s="4" t="s">
        <v>95</v>
      </c>
      <c r="Y21" s="4" t="s">
        <v>35</v>
      </c>
    </row>
    <row r="22" s="4" customFormat="1" spans="1:25">
      <c r="A22" s="4" t="s">
        <v>110</v>
      </c>
      <c r="B22" s="4" t="s">
        <v>26</v>
      </c>
      <c r="C22" s="4" t="s">
        <v>27</v>
      </c>
      <c r="D22" s="4" t="s">
        <v>111</v>
      </c>
      <c r="E22" s="4" t="s">
        <v>112</v>
      </c>
      <c r="F22" s="6">
        <v>44601</v>
      </c>
      <c r="G22" s="6">
        <v>44602</v>
      </c>
      <c r="H22" s="4">
        <v>1</v>
      </c>
      <c r="I22" s="4">
        <v>1</v>
      </c>
      <c r="J22" s="4">
        <v>1</v>
      </c>
      <c r="K22" s="4" t="s">
        <v>30</v>
      </c>
      <c r="L22" s="4">
        <v>143</v>
      </c>
      <c r="M22" s="4">
        <v>143</v>
      </c>
      <c r="N22" s="4" t="s">
        <v>113</v>
      </c>
      <c r="O22" s="4" t="s">
        <v>45</v>
      </c>
      <c r="P22" s="4" t="s">
        <v>33</v>
      </c>
      <c r="Q22" s="4">
        <v>0</v>
      </c>
      <c r="R22" s="7">
        <v>44601</v>
      </c>
      <c r="S22" s="6">
        <v>44617</v>
      </c>
      <c r="T22" s="4" t="s">
        <v>34</v>
      </c>
      <c r="U22" s="4">
        <v>143</v>
      </c>
      <c r="V22" s="4">
        <v>0</v>
      </c>
      <c r="W22" s="4">
        <v>0</v>
      </c>
      <c r="X22" s="4" t="s">
        <v>114</v>
      </c>
      <c r="Y22" s="4" t="s">
        <v>35</v>
      </c>
    </row>
    <row r="23" s="4" customFormat="1" spans="1:25">
      <c r="A23" s="4" t="s">
        <v>115</v>
      </c>
      <c r="B23" s="4" t="s">
        <v>26</v>
      </c>
      <c r="C23" s="4" t="s">
        <v>27</v>
      </c>
      <c r="D23" s="4" t="s">
        <v>116</v>
      </c>
      <c r="E23" s="4" t="s">
        <v>117</v>
      </c>
      <c r="F23" s="6">
        <v>44601</v>
      </c>
      <c r="G23" s="6">
        <v>44602</v>
      </c>
      <c r="H23" s="4">
        <v>1</v>
      </c>
      <c r="I23" s="4">
        <v>1</v>
      </c>
      <c r="J23" s="4">
        <v>1</v>
      </c>
      <c r="K23" s="4" t="s">
        <v>30</v>
      </c>
      <c r="L23" s="4">
        <v>108</v>
      </c>
      <c r="M23" s="4">
        <v>108</v>
      </c>
      <c r="N23" s="4" t="s">
        <v>118</v>
      </c>
      <c r="O23" s="4" t="s">
        <v>45</v>
      </c>
      <c r="P23" s="4" t="s">
        <v>33</v>
      </c>
      <c r="Q23" s="4">
        <v>0</v>
      </c>
      <c r="R23" s="7">
        <v>44601</v>
      </c>
      <c r="S23" s="6">
        <v>44617</v>
      </c>
      <c r="T23" s="4" t="s">
        <v>34</v>
      </c>
      <c r="U23" s="4">
        <v>108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119</v>
      </c>
      <c r="B24" s="4" t="s">
        <v>26</v>
      </c>
      <c r="C24" s="4" t="s">
        <v>27</v>
      </c>
      <c r="D24" s="4" t="s">
        <v>120</v>
      </c>
      <c r="E24" s="4" t="s">
        <v>121</v>
      </c>
      <c r="F24" s="6">
        <v>44601</v>
      </c>
      <c r="G24" s="6">
        <v>44602</v>
      </c>
      <c r="H24" s="4">
        <v>1</v>
      </c>
      <c r="I24" s="4">
        <v>1</v>
      </c>
      <c r="J24" s="4">
        <v>1</v>
      </c>
      <c r="K24" s="4" t="s">
        <v>30</v>
      </c>
      <c r="L24" s="4">
        <v>204</v>
      </c>
      <c r="M24" s="4">
        <v>204</v>
      </c>
      <c r="N24" s="4" t="s">
        <v>122</v>
      </c>
      <c r="O24" s="4" t="s">
        <v>45</v>
      </c>
      <c r="P24" s="4" t="s">
        <v>33</v>
      </c>
      <c r="Q24" s="4">
        <v>0</v>
      </c>
      <c r="R24" s="7">
        <v>44601</v>
      </c>
      <c r="S24" s="6">
        <v>44617</v>
      </c>
      <c r="T24" s="4" t="s">
        <v>34</v>
      </c>
      <c r="U24" s="4">
        <v>204</v>
      </c>
      <c r="V24" s="4">
        <v>0</v>
      </c>
      <c r="W24" s="4">
        <v>0</v>
      </c>
      <c r="X24" s="4" t="s">
        <v>35</v>
      </c>
      <c r="Y24" s="4" t="s">
        <v>123</v>
      </c>
    </row>
    <row r="25" s="4" customFormat="1" spans="1:25">
      <c r="A25" s="4" t="s">
        <v>124</v>
      </c>
      <c r="B25" s="4" t="s">
        <v>26</v>
      </c>
      <c r="C25" s="4" t="s">
        <v>27</v>
      </c>
      <c r="D25" s="4" t="s">
        <v>125</v>
      </c>
      <c r="E25" s="4" t="s">
        <v>126</v>
      </c>
      <c r="F25" s="6">
        <v>44601</v>
      </c>
      <c r="G25" s="6">
        <v>44602</v>
      </c>
      <c r="H25" s="4">
        <v>1</v>
      </c>
      <c r="I25" s="4">
        <v>1</v>
      </c>
      <c r="J25" s="4">
        <v>1</v>
      </c>
      <c r="K25" s="4" t="s">
        <v>30</v>
      </c>
      <c r="L25" s="4">
        <v>299</v>
      </c>
      <c r="M25" s="4">
        <v>299</v>
      </c>
      <c r="N25" s="4" t="s">
        <v>127</v>
      </c>
      <c r="O25" s="4" t="s">
        <v>45</v>
      </c>
      <c r="P25" s="4" t="s">
        <v>33</v>
      </c>
      <c r="Q25" s="4">
        <v>0</v>
      </c>
      <c r="R25" s="7">
        <v>44601</v>
      </c>
      <c r="S25" s="6">
        <v>44617</v>
      </c>
      <c r="T25" s="4" t="s">
        <v>34</v>
      </c>
      <c r="U25" s="4">
        <v>299</v>
      </c>
      <c r="V25" s="4">
        <v>0</v>
      </c>
      <c r="W25" s="4">
        <v>0</v>
      </c>
      <c r="X25" s="4" t="s">
        <v>128</v>
      </c>
      <c r="Y25" s="4" t="s">
        <v>35</v>
      </c>
    </row>
    <row r="26" s="4" customFormat="1" spans="1:25">
      <c r="A26" s="4" t="s">
        <v>129</v>
      </c>
      <c r="B26" s="4" t="s">
        <v>26</v>
      </c>
      <c r="C26" s="4" t="s">
        <v>27</v>
      </c>
      <c r="D26" s="4" t="s">
        <v>130</v>
      </c>
      <c r="E26" s="4" t="s">
        <v>131</v>
      </c>
      <c r="F26" s="6">
        <v>44601</v>
      </c>
      <c r="G26" s="6">
        <v>44602</v>
      </c>
      <c r="H26" s="4">
        <v>1</v>
      </c>
      <c r="I26" s="4">
        <v>1</v>
      </c>
      <c r="J26" s="4">
        <v>1</v>
      </c>
      <c r="K26" s="4" t="s">
        <v>30</v>
      </c>
      <c r="L26" s="4">
        <v>797</v>
      </c>
      <c r="M26" s="4">
        <v>797</v>
      </c>
      <c r="N26" s="4" t="s">
        <v>132</v>
      </c>
      <c r="O26" s="4" t="s">
        <v>45</v>
      </c>
      <c r="P26" s="4" t="s">
        <v>33</v>
      </c>
      <c r="Q26" s="4">
        <v>0</v>
      </c>
      <c r="R26" s="7">
        <v>44601</v>
      </c>
      <c r="S26" s="6">
        <v>44617</v>
      </c>
      <c r="T26" s="4" t="s">
        <v>34</v>
      </c>
      <c r="U26" s="4">
        <v>797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133</v>
      </c>
      <c r="B27" s="4" t="s">
        <v>26</v>
      </c>
      <c r="C27" s="4" t="s">
        <v>27</v>
      </c>
      <c r="D27" s="4" t="s">
        <v>48</v>
      </c>
      <c r="E27" s="4" t="s">
        <v>49</v>
      </c>
      <c r="F27" s="6">
        <v>44601</v>
      </c>
      <c r="G27" s="6">
        <v>44602</v>
      </c>
      <c r="H27" s="4">
        <v>1</v>
      </c>
      <c r="I27" s="4">
        <v>1</v>
      </c>
      <c r="J27" s="4">
        <v>1</v>
      </c>
      <c r="K27" s="4" t="s">
        <v>30</v>
      </c>
      <c r="L27" s="4">
        <v>422</v>
      </c>
      <c r="M27" s="4">
        <v>422</v>
      </c>
      <c r="N27" s="4" t="s">
        <v>134</v>
      </c>
      <c r="O27" s="4" t="s">
        <v>45</v>
      </c>
      <c r="P27" s="4" t="s">
        <v>33</v>
      </c>
      <c r="Q27" s="4">
        <v>0</v>
      </c>
      <c r="R27" s="7">
        <v>44601</v>
      </c>
      <c r="S27" s="6">
        <v>44617</v>
      </c>
      <c r="T27" s="4" t="s">
        <v>34</v>
      </c>
      <c r="U27" s="4">
        <v>422</v>
      </c>
      <c r="V27" s="4">
        <v>0</v>
      </c>
      <c r="W27" s="4">
        <v>0</v>
      </c>
      <c r="X27" s="4" t="s">
        <v>135</v>
      </c>
      <c r="Y27" s="4" t="s">
        <v>35</v>
      </c>
    </row>
    <row r="28" s="4" customFormat="1" spans="1:25">
      <c r="A28" s="4" t="s">
        <v>136</v>
      </c>
      <c r="B28" s="4" t="s">
        <v>26</v>
      </c>
      <c r="C28" s="4" t="s">
        <v>27</v>
      </c>
      <c r="D28" s="4" t="s">
        <v>137</v>
      </c>
      <c r="E28" s="4" t="s">
        <v>138</v>
      </c>
      <c r="F28" s="6">
        <v>44601</v>
      </c>
      <c r="G28" s="6">
        <v>44602</v>
      </c>
      <c r="H28" s="4">
        <v>1</v>
      </c>
      <c r="I28" s="4">
        <v>1</v>
      </c>
      <c r="J28" s="4">
        <v>1</v>
      </c>
      <c r="K28" s="4" t="s">
        <v>30</v>
      </c>
      <c r="L28" s="4">
        <v>415</v>
      </c>
      <c r="M28" s="4">
        <v>415</v>
      </c>
      <c r="N28" s="4" t="s">
        <v>139</v>
      </c>
      <c r="O28" s="4" t="s">
        <v>45</v>
      </c>
      <c r="P28" s="4" t="s">
        <v>33</v>
      </c>
      <c r="Q28" s="4">
        <v>0</v>
      </c>
      <c r="R28" s="7">
        <v>44601</v>
      </c>
      <c r="S28" s="6">
        <v>44617</v>
      </c>
      <c r="T28" s="4" t="s">
        <v>34</v>
      </c>
      <c r="U28" s="4">
        <v>415</v>
      </c>
      <c r="V28" s="4">
        <v>0</v>
      </c>
      <c r="W28" s="4">
        <v>0</v>
      </c>
      <c r="X28" s="4" t="s">
        <v>140</v>
      </c>
      <c r="Y28" s="4" t="s">
        <v>35</v>
      </c>
    </row>
    <row r="29" s="4" customFormat="1" spans="1:25">
      <c r="A29" s="4" t="s">
        <v>141</v>
      </c>
      <c r="B29" s="4" t="s">
        <v>26</v>
      </c>
      <c r="C29" s="4" t="s">
        <v>27</v>
      </c>
      <c r="D29" s="4" t="s">
        <v>48</v>
      </c>
      <c r="E29" s="4" t="s">
        <v>49</v>
      </c>
      <c r="F29" s="6">
        <v>44601</v>
      </c>
      <c r="G29" s="6">
        <v>44602</v>
      </c>
      <c r="H29" s="4">
        <v>1</v>
      </c>
      <c r="I29" s="4">
        <v>1</v>
      </c>
      <c r="J29" s="4">
        <v>1</v>
      </c>
      <c r="K29" s="4" t="s">
        <v>30</v>
      </c>
      <c r="L29" s="4">
        <v>422</v>
      </c>
      <c r="M29" s="4">
        <v>422</v>
      </c>
      <c r="N29" s="4" t="s">
        <v>142</v>
      </c>
      <c r="O29" s="4" t="s">
        <v>45</v>
      </c>
      <c r="P29" s="4" t="s">
        <v>33</v>
      </c>
      <c r="Q29" s="4">
        <v>0</v>
      </c>
      <c r="R29" s="7">
        <v>44601</v>
      </c>
      <c r="S29" s="6">
        <v>44617</v>
      </c>
      <c r="T29" s="4" t="s">
        <v>34</v>
      </c>
      <c r="U29" s="4">
        <v>422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143</v>
      </c>
      <c r="B30" s="4" t="s">
        <v>26</v>
      </c>
      <c r="C30" s="4" t="s">
        <v>27</v>
      </c>
      <c r="D30" s="4" t="s">
        <v>48</v>
      </c>
      <c r="E30" s="4" t="s">
        <v>49</v>
      </c>
      <c r="F30" s="6">
        <v>44601</v>
      </c>
      <c r="G30" s="6">
        <v>44602</v>
      </c>
      <c r="H30" s="4">
        <v>1</v>
      </c>
      <c r="I30" s="4">
        <v>1</v>
      </c>
      <c r="J30" s="4">
        <v>1</v>
      </c>
      <c r="K30" s="4" t="s">
        <v>30</v>
      </c>
      <c r="L30" s="4">
        <v>422</v>
      </c>
      <c r="M30" s="4">
        <v>422</v>
      </c>
      <c r="N30" s="4" t="s">
        <v>144</v>
      </c>
      <c r="O30" s="4" t="s">
        <v>45</v>
      </c>
      <c r="P30" s="4" t="s">
        <v>33</v>
      </c>
      <c r="Q30" s="4">
        <v>0</v>
      </c>
      <c r="R30" s="7">
        <v>44601</v>
      </c>
      <c r="S30" s="6">
        <v>44617</v>
      </c>
      <c r="T30" s="4" t="s">
        <v>34</v>
      </c>
      <c r="U30" s="4">
        <v>422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145</v>
      </c>
      <c r="B31" s="4" t="s">
        <v>26</v>
      </c>
      <c r="C31" s="4" t="s">
        <v>27</v>
      </c>
      <c r="D31" s="4" t="s">
        <v>146</v>
      </c>
      <c r="E31" s="4" t="s">
        <v>147</v>
      </c>
      <c r="F31" s="6">
        <v>44601</v>
      </c>
      <c r="G31" s="6">
        <v>44602</v>
      </c>
      <c r="H31" s="4">
        <v>1</v>
      </c>
      <c r="I31" s="4">
        <v>1</v>
      </c>
      <c r="J31" s="4">
        <v>1</v>
      </c>
      <c r="K31" s="4" t="s">
        <v>30</v>
      </c>
      <c r="L31" s="4">
        <v>197</v>
      </c>
      <c r="M31" s="4">
        <v>197</v>
      </c>
      <c r="N31" s="4" t="s">
        <v>148</v>
      </c>
      <c r="O31" s="4" t="s">
        <v>45</v>
      </c>
      <c r="P31" s="4" t="s">
        <v>33</v>
      </c>
      <c r="Q31" s="4">
        <v>0</v>
      </c>
      <c r="R31" s="7">
        <v>44601</v>
      </c>
      <c r="S31" s="6">
        <v>44617</v>
      </c>
      <c r="T31" s="4" t="s">
        <v>34</v>
      </c>
      <c r="U31" s="4">
        <v>197</v>
      </c>
      <c r="V31" s="4">
        <v>0</v>
      </c>
      <c r="W31" s="4">
        <v>0</v>
      </c>
      <c r="X31" s="4" t="s">
        <v>149</v>
      </c>
      <c r="Y31" s="4" t="s">
        <v>150</v>
      </c>
    </row>
    <row r="32" s="4" customFormat="1" spans="1:25">
      <c r="A32" s="4" t="s">
        <v>151</v>
      </c>
      <c r="B32" s="4" t="s">
        <v>26</v>
      </c>
      <c r="C32" s="4" t="s">
        <v>27</v>
      </c>
      <c r="D32" s="4" t="s">
        <v>152</v>
      </c>
      <c r="E32" s="4" t="s">
        <v>153</v>
      </c>
      <c r="F32" s="6">
        <v>44601</v>
      </c>
      <c r="G32" s="6">
        <v>44602</v>
      </c>
      <c r="H32" s="4">
        <v>1</v>
      </c>
      <c r="I32" s="4">
        <v>1</v>
      </c>
      <c r="J32" s="4">
        <v>1</v>
      </c>
      <c r="K32" s="4" t="s">
        <v>30</v>
      </c>
      <c r="L32" s="4">
        <v>143</v>
      </c>
      <c r="M32" s="4">
        <v>143</v>
      </c>
      <c r="N32" s="4" t="s">
        <v>154</v>
      </c>
      <c r="O32" s="4" t="s">
        <v>45</v>
      </c>
      <c r="P32" s="4" t="s">
        <v>33</v>
      </c>
      <c r="Q32" s="4">
        <v>0</v>
      </c>
      <c r="R32" s="7">
        <v>44601</v>
      </c>
      <c r="S32" s="6">
        <v>44617</v>
      </c>
      <c r="T32" s="4" t="s">
        <v>34</v>
      </c>
      <c r="U32" s="4">
        <v>143</v>
      </c>
      <c r="V32" s="4">
        <v>0</v>
      </c>
      <c r="W32" s="4">
        <v>0</v>
      </c>
      <c r="X32" s="4" t="s">
        <v>35</v>
      </c>
      <c r="Y32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7"/>
  <sheetViews>
    <sheetView tabSelected="1" workbookViewId="0">
      <selection activeCell="A36" sqref="A36:A37"/>
    </sheetView>
  </sheetViews>
  <sheetFormatPr defaultColWidth="9" defaultRowHeight="13.5"/>
  <cols>
    <col min="1" max="1" width="12.625" style="4"/>
    <col min="2" max="2" width="9.375" style="4"/>
    <col min="3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155</v>
      </c>
    </row>
    <row r="2" s="4" customFormat="1" hidden="1" spans="1:9">
      <c r="A2" s="5">
        <v>17287811250</v>
      </c>
      <c r="B2" s="6">
        <v>44597</v>
      </c>
      <c r="C2" s="6">
        <v>44601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hidden="1" spans="1:9">
      <c r="A3" s="5">
        <v>17297502397</v>
      </c>
      <c r="B3" s="6">
        <v>44600</v>
      </c>
      <c r="C3" s="6">
        <v>44601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29" si="0">D3-E3</f>
        <v>#N/A</v>
      </c>
      <c r="H3" s="4" t="e">
        <f t="shared" ref="H3:H29" si="1">$H$1&amp;F3</f>
        <v>#N/A</v>
      </c>
      <c r="I3" s="4" t="e">
        <f>VLOOKUP(A3,HOP!A:T,20,0)</f>
        <v>#N/A</v>
      </c>
    </row>
    <row r="4" s="4" customFormat="1" spans="1:9">
      <c r="A4" s="5">
        <v>17240114670</v>
      </c>
      <c r="B4" s="6">
        <v>44600</v>
      </c>
      <c r="C4" s="6">
        <v>44602</v>
      </c>
      <c r="D4" s="4">
        <v>1281</v>
      </c>
      <c r="E4" s="4" t="str">
        <f>VLOOKUP(A4,HOP!A:L,12,0)</f>
        <v>1281.00</v>
      </c>
      <c r="F4" s="4" t="str">
        <f>VLOOKUP(A4,HOP!A:C,3,0)</f>
        <v>2409406</v>
      </c>
      <c r="G4" s="4">
        <f t="shared" si="0"/>
        <v>0</v>
      </c>
      <c r="H4" s="4" t="str">
        <f t="shared" si="1"/>
        <v>，2409406</v>
      </c>
      <c r="I4" s="4" t="str">
        <f>VLOOKUP(A4,HOP!A:T,20,0)</f>
        <v>直连</v>
      </c>
    </row>
    <row r="5" s="4" customFormat="1" spans="1:9">
      <c r="A5" s="5">
        <v>17257941003</v>
      </c>
      <c r="B5" s="6">
        <v>44600</v>
      </c>
      <c r="C5" s="6">
        <v>44602</v>
      </c>
      <c r="D5" s="4">
        <v>848</v>
      </c>
      <c r="E5" s="4" t="str">
        <f>VLOOKUP(A5,HOP!A:L,12,0)</f>
        <v>848.00</v>
      </c>
      <c r="F5" s="4" t="str">
        <f>VLOOKUP(A5,HOP!A:C,3,0)</f>
        <v>2410872</v>
      </c>
      <c r="G5" s="4">
        <f t="shared" si="0"/>
        <v>0</v>
      </c>
      <c r="H5" s="4" t="str">
        <f t="shared" si="1"/>
        <v>，2410872</v>
      </c>
      <c r="I5" s="4" t="str">
        <f>VLOOKUP(A5,HOP!A:T,20,0)</f>
        <v>直连</v>
      </c>
    </row>
    <row r="6" s="4" customFormat="1" spans="1:9">
      <c r="A6" s="5">
        <v>17269099153</v>
      </c>
      <c r="B6" s="6">
        <v>44600</v>
      </c>
      <c r="C6" s="6">
        <v>44602</v>
      </c>
      <c r="D6" s="4">
        <v>654</v>
      </c>
      <c r="E6" s="4" t="str">
        <f>VLOOKUP(A6,HOP!A:L,12,0)</f>
        <v>654.00</v>
      </c>
      <c r="F6" s="4" t="str">
        <f>VLOOKUP(A6,HOP!A:C,3,0)</f>
        <v>2411875</v>
      </c>
      <c r="G6" s="4">
        <f t="shared" si="0"/>
        <v>0</v>
      </c>
      <c r="H6" s="4" t="str">
        <f t="shared" si="1"/>
        <v>，2411875</v>
      </c>
      <c r="I6" s="4" t="str">
        <f>VLOOKUP(A6,HOP!A:T,20,0)</f>
        <v>直连</v>
      </c>
    </row>
    <row r="7" s="4" customFormat="1" spans="1:9">
      <c r="A7" s="5">
        <v>17278549103</v>
      </c>
      <c r="B7" s="6">
        <v>44601</v>
      </c>
      <c r="C7" s="6">
        <v>44602</v>
      </c>
      <c r="D7" s="4">
        <v>1054</v>
      </c>
      <c r="E7" s="4" t="str">
        <f>VLOOKUP(A7,HOP!A:L,12,0)</f>
        <v>1054.00</v>
      </c>
      <c r="F7" s="4" t="str">
        <f>VLOOKUP(A7,HOP!A:C,3,0)</f>
        <v>2412607</v>
      </c>
      <c r="G7" s="4">
        <f t="shared" si="0"/>
        <v>0</v>
      </c>
      <c r="H7" s="4" t="str">
        <f t="shared" si="1"/>
        <v>，2412607</v>
      </c>
      <c r="I7" s="4" t="str">
        <f>VLOOKUP(A7,HOP!A:T,20,0)</f>
        <v>直连</v>
      </c>
    </row>
    <row r="8" s="4" customFormat="1" spans="1:9">
      <c r="A8" s="5">
        <v>17303496069</v>
      </c>
      <c r="B8" s="6">
        <v>44599</v>
      </c>
      <c r="C8" s="6">
        <v>44602</v>
      </c>
      <c r="D8" s="4">
        <v>309</v>
      </c>
      <c r="E8" s="4" t="str">
        <f>VLOOKUP(A8,HOP!A:L,12,0)</f>
        <v>309.00</v>
      </c>
      <c r="F8" s="4" t="str">
        <f>VLOOKUP(A8,HOP!A:C,3,0)</f>
        <v>2414232</v>
      </c>
      <c r="G8" s="4">
        <f t="shared" si="0"/>
        <v>0</v>
      </c>
      <c r="H8" s="4" t="str">
        <f t="shared" si="1"/>
        <v>，2414232</v>
      </c>
      <c r="I8" s="4" t="str">
        <f>VLOOKUP(A8,HOP!A:T,20,0)</f>
        <v>直连</v>
      </c>
    </row>
    <row r="9" s="4" customFormat="1" spans="1:9">
      <c r="A9" s="5">
        <v>17317153280</v>
      </c>
      <c r="B9" s="6">
        <v>44601</v>
      </c>
      <c r="C9" s="6">
        <v>44602</v>
      </c>
      <c r="D9" s="4">
        <v>177</v>
      </c>
      <c r="E9" s="4" t="str">
        <f>VLOOKUP(A9,HOP!A:L,12,0)</f>
        <v>177.00</v>
      </c>
      <c r="F9" s="4" t="str">
        <f>VLOOKUP(A9,HOP!A:C,3,0)</f>
        <v>2415478</v>
      </c>
      <c r="G9" s="4">
        <f t="shared" si="0"/>
        <v>0</v>
      </c>
      <c r="H9" s="4" t="str">
        <f t="shared" si="1"/>
        <v>，2415478</v>
      </c>
      <c r="I9" s="4" t="str">
        <f>VLOOKUP(A9,HOP!A:T,20,0)</f>
        <v>直连</v>
      </c>
    </row>
    <row r="10" s="4" customFormat="1" spans="1:9">
      <c r="A10" s="5">
        <v>17317463914</v>
      </c>
      <c r="B10" s="6">
        <v>44601</v>
      </c>
      <c r="C10" s="6">
        <v>44602</v>
      </c>
      <c r="D10" s="4">
        <v>97</v>
      </c>
      <c r="E10" s="4" t="str">
        <f>VLOOKUP(A10,HOP!A:L,12,0)</f>
        <v>97.00</v>
      </c>
      <c r="F10" s="4" t="str">
        <f>VLOOKUP(A10,HOP!A:C,3,0)</f>
        <v>2415534</v>
      </c>
      <c r="G10" s="4">
        <f t="shared" si="0"/>
        <v>0</v>
      </c>
      <c r="H10" s="4" t="str">
        <f t="shared" si="1"/>
        <v>，2415534</v>
      </c>
      <c r="I10" s="4" t="str">
        <f>VLOOKUP(A10,HOP!A:T,20,0)</f>
        <v>直连</v>
      </c>
    </row>
    <row r="11" s="4" customFormat="1" spans="1:9">
      <c r="A11" s="5">
        <v>17317786325</v>
      </c>
      <c r="B11" s="6">
        <v>44601</v>
      </c>
      <c r="C11" s="6">
        <v>44602</v>
      </c>
      <c r="D11" s="4">
        <v>109</v>
      </c>
      <c r="E11" s="4" t="str">
        <f>VLOOKUP(A11,HOP!A:L,12,0)</f>
        <v>109.00</v>
      </c>
      <c r="F11" s="4" t="str">
        <f>VLOOKUP(A11,HOP!A:C,3,0)</f>
        <v>2415588</v>
      </c>
      <c r="G11" s="4">
        <f t="shared" si="0"/>
        <v>0</v>
      </c>
      <c r="H11" s="4" t="str">
        <f t="shared" si="1"/>
        <v>，2415588</v>
      </c>
      <c r="I11" s="4" t="str">
        <f>VLOOKUP(A11,HOP!A:T,20,0)</f>
        <v>直连</v>
      </c>
    </row>
    <row r="12" s="4" customFormat="1" spans="1:9">
      <c r="A12" s="5">
        <v>17318118744</v>
      </c>
      <c r="B12" s="6">
        <v>44601</v>
      </c>
      <c r="C12" s="6">
        <v>44602</v>
      </c>
      <c r="D12" s="4">
        <v>128</v>
      </c>
      <c r="E12" s="4" t="str">
        <f>VLOOKUP(A12,HOP!A:L,12,0)</f>
        <v>128.00</v>
      </c>
      <c r="F12" s="4" t="str">
        <f>VLOOKUP(A12,HOP!A:C,3,0)</f>
        <v>2415635</v>
      </c>
      <c r="G12" s="4">
        <f t="shared" si="0"/>
        <v>0</v>
      </c>
      <c r="H12" s="4" t="str">
        <f t="shared" si="1"/>
        <v>，2415635</v>
      </c>
      <c r="I12" s="4" t="str">
        <f>VLOOKUP(A12,HOP!A:T,20,0)</f>
        <v>直连</v>
      </c>
    </row>
    <row r="13" s="4" customFormat="1" spans="1:9">
      <c r="A13" s="5">
        <v>17318161913</v>
      </c>
      <c r="B13" s="6">
        <v>44601</v>
      </c>
      <c r="C13" s="6">
        <v>44602</v>
      </c>
      <c r="D13" s="4">
        <v>138</v>
      </c>
      <c r="E13" s="4" t="str">
        <f>VLOOKUP(A13,HOP!A:L,12,0)</f>
        <v>138.00</v>
      </c>
      <c r="F13" s="4" t="str">
        <f>VLOOKUP(A13,HOP!A:C,3,0)</f>
        <v>2415638</v>
      </c>
      <c r="G13" s="4">
        <f t="shared" si="0"/>
        <v>0</v>
      </c>
      <c r="H13" s="4" t="str">
        <f t="shared" si="1"/>
        <v>，2415638</v>
      </c>
      <c r="I13" s="4" t="str">
        <f>VLOOKUP(A13,HOP!A:T,20,0)</f>
        <v>直连</v>
      </c>
    </row>
    <row r="14" s="4" customFormat="1" spans="1:9">
      <c r="A14" s="5">
        <v>17318401833</v>
      </c>
      <c r="B14" s="6">
        <v>44601</v>
      </c>
      <c r="C14" s="6">
        <v>44602</v>
      </c>
      <c r="D14" s="4">
        <v>110</v>
      </c>
      <c r="E14" s="4" t="str">
        <f>VLOOKUP(A14,HOP!A:L,12,0)</f>
        <v>110.00</v>
      </c>
      <c r="F14" s="4" t="str">
        <f>VLOOKUP(A14,HOP!A:C,3,0)</f>
        <v>2415677</v>
      </c>
      <c r="G14" s="4">
        <f t="shared" si="0"/>
        <v>0</v>
      </c>
      <c r="H14" s="4" t="str">
        <f t="shared" si="1"/>
        <v>，2415677</v>
      </c>
      <c r="I14" s="4" t="str">
        <f>VLOOKUP(A14,HOP!A:T,20,0)</f>
        <v>直连</v>
      </c>
    </row>
    <row r="15" s="4" customFormat="1" hidden="1" spans="1:9">
      <c r="A15" s="5">
        <v>17318409000</v>
      </c>
      <c r="B15" s="6">
        <v>44601</v>
      </c>
      <c r="C15" s="6">
        <v>44602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VLOOKUP(A15,HOP!A:T,20,0)</f>
        <v>#N/A</v>
      </c>
    </row>
    <row r="16" s="4" customFormat="1" spans="1:9">
      <c r="A16" s="5">
        <v>17318436811</v>
      </c>
      <c r="B16" s="6">
        <v>44601</v>
      </c>
      <c r="C16" s="6">
        <v>44602</v>
      </c>
      <c r="D16" s="4">
        <v>153</v>
      </c>
      <c r="E16" s="4" t="str">
        <f>VLOOKUP(A16,HOP!A:L,12,0)</f>
        <v>153.00</v>
      </c>
      <c r="F16" s="4" t="str">
        <f>VLOOKUP(A16,HOP!A:C,3,0)</f>
        <v>2415681</v>
      </c>
      <c r="G16" s="4">
        <f t="shared" si="0"/>
        <v>0</v>
      </c>
      <c r="H16" s="4" t="str">
        <f t="shared" si="1"/>
        <v>，2415681</v>
      </c>
      <c r="I16" s="4" t="str">
        <f>VLOOKUP(A16,HOP!A:T,20,0)</f>
        <v>直连</v>
      </c>
    </row>
    <row r="17" s="4" customFormat="1" spans="1:9">
      <c r="A17" s="5">
        <v>17318440471</v>
      </c>
      <c r="B17" s="6">
        <v>44601</v>
      </c>
      <c r="C17" s="6">
        <v>44602</v>
      </c>
      <c r="D17" s="4">
        <v>128</v>
      </c>
      <c r="E17" s="4" t="str">
        <f>VLOOKUP(A17,HOP!A:L,12,0)</f>
        <v>128.00</v>
      </c>
      <c r="F17" s="4" t="str">
        <f>VLOOKUP(A17,HOP!A:C,3,0)</f>
        <v>2415682</v>
      </c>
      <c r="G17" s="4">
        <f t="shared" si="0"/>
        <v>0</v>
      </c>
      <c r="H17" s="4" t="str">
        <f t="shared" si="1"/>
        <v>，2415682</v>
      </c>
      <c r="I17" s="4" t="str">
        <f>VLOOKUP(A17,HOP!A:T,20,0)</f>
        <v>直连</v>
      </c>
    </row>
    <row r="18" s="4" customFormat="1" spans="1:9">
      <c r="A18" s="5">
        <v>17318466135</v>
      </c>
      <c r="B18" s="6">
        <v>44601</v>
      </c>
      <c r="C18" s="6">
        <v>44602</v>
      </c>
      <c r="D18" s="4">
        <v>270</v>
      </c>
      <c r="E18" s="4" t="str">
        <f>VLOOKUP(A18,HOP!A:L,12,0)</f>
        <v>270.00</v>
      </c>
      <c r="F18" s="4" t="str">
        <f>VLOOKUP(A18,HOP!A:C,3,0)</f>
        <v>2415690</v>
      </c>
      <c r="G18" s="4">
        <f t="shared" si="0"/>
        <v>0</v>
      </c>
      <c r="H18" s="4" t="str">
        <f t="shared" si="1"/>
        <v>，2415690</v>
      </c>
      <c r="I18" s="4" t="str">
        <f>VLOOKUP(A18,HOP!A:T,20,0)</f>
        <v>直连</v>
      </c>
    </row>
    <row r="19" s="4" customFormat="1" spans="1:9">
      <c r="A19" s="5">
        <v>17318832860</v>
      </c>
      <c r="B19" s="6">
        <v>44601</v>
      </c>
      <c r="C19" s="6">
        <v>44602</v>
      </c>
      <c r="D19" s="4">
        <v>143</v>
      </c>
      <c r="E19" s="4" t="str">
        <f>VLOOKUP(A19,HOP!A:L,12,0)</f>
        <v>143.00</v>
      </c>
      <c r="F19" s="4" t="str">
        <f>VLOOKUP(A19,HOP!A:C,3,0)</f>
        <v>2415751</v>
      </c>
      <c r="G19" s="4">
        <f t="shared" si="0"/>
        <v>0</v>
      </c>
      <c r="H19" s="4" t="str">
        <f t="shared" si="1"/>
        <v>，2415751</v>
      </c>
      <c r="I19" s="4" t="str">
        <f>VLOOKUP(A19,HOP!A:T,20,0)</f>
        <v>直连</v>
      </c>
    </row>
    <row r="20" s="4" customFormat="1" spans="1:9">
      <c r="A20" s="5">
        <v>17318920596</v>
      </c>
      <c r="B20" s="6">
        <v>44601</v>
      </c>
      <c r="C20" s="6">
        <v>44602</v>
      </c>
      <c r="D20" s="4">
        <v>108</v>
      </c>
      <c r="E20" s="4" t="str">
        <f>VLOOKUP(A20,HOP!A:L,12,0)</f>
        <v>108.00</v>
      </c>
      <c r="F20" s="4" t="str">
        <f>VLOOKUP(A20,HOP!A:C,3,0)</f>
        <v>2415764</v>
      </c>
      <c r="G20" s="4">
        <f t="shared" si="0"/>
        <v>0</v>
      </c>
      <c r="H20" s="4" t="str">
        <f t="shared" si="1"/>
        <v>，2415764</v>
      </c>
      <c r="I20" s="4" t="str">
        <f>VLOOKUP(A20,HOP!A:T,20,0)</f>
        <v>直连</v>
      </c>
    </row>
    <row r="21" s="4" customFormat="1" spans="1:9">
      <c r="A21" s="5">
        <v>17318927020</v>
      </c>
      <c r="B21" s="6">
        <v>44601</v>
      </c>
      <c r="C21" s="6">
        <v>44602</v>
      </c>
      <c r="D21" s="4">
        <v>204</v>
      </c>
      <c r="E21" s="4" t="str">
        <f>VLOOKUP(A21,HOP!A:L,12,0)</f>
        <v>204.00</v>
      </c>
      <c r="F21" s="4" t="str">
        <f>VLOOKUP(A21,HOP!A:C,3,0)</f>
        <v>2415768</v>
      </c>
      <c r="G21" s="4">
        <f t="shared" si="0"/>
        <v>0</v>
      </c>
      <c r="H21" s="4" t="str">
        <f t="shared" si="1"/>
        <v>，2415768</v>
      </c>
      <c r="I21" s="4" t="str">
        <f>VLOOKUP(A21,HOP!A:T,20,0)</f>
        <v>直连</v>
      </c>
    </row>
    <row r="22" s="4" customFormat="1" spans="1:9">
      <c r="A22" s="5">
        <v>17318981534</v>
      </c>
      <c r="B22" s="6">
        <v>44601</v>
      </c>
      <c r="C22" s="6">
        <v>44602</v>
      </c>
      <c r="D22" s="4">
        <v>299</v>
      </c>
      <c r="E22" s="4" t="str">
        <f>VLOOKUP(A22,HOP!A:L,12,0)</f>
        <v>299.00</v>
      </c>
      <c r="F22" s="4" t="str">
        <f>VLOOKUP(A22,HOP!A:C,3,0)</f>
        <v>2415785</v>
      </c>
      <c r="G22" s="4">
        <f t="shared" si="0"/>
        <v>0</v>
      </c>
      <c r="H22" s="4" t="str">
        <f t="shared" si="1"/>
        <v>，2415785</v>
      </c>
      <c r="I22" s="4" t="str">
        <f>VLOOKUP(A22,HOP!A:T,20,0)</f>
        <v>直连</v>
      </c>
    </row>
    <row r="23" s="4" customFormat="1" spans="1:9">
      <c r="A23" s="5">
        <v>17319354184</v>
      </c>
      <c r="B23" s="6">
        <v>44601</v>
      </c>
      <c r="C23" s="6">
        <v>44602</v>
      </c>
      <c r="D23" s="4">
        <v>797</v>
      </c>
      <c r="E23" s="4" t="str">
        <f>VLOOKUP(A23,HOP!A:L,12,0)</f>
        <v>797.00</v>
      </c>
      <c r="F23" s="4" t="str">
        <f>VLOOKUP(A23,HOP!A:C,3,0)</f>
        <v>2415862</v>
      </c>
      <c r="G23" s="4">
        <f t="shared" si="0"/>
        <v>0</v>
      </c>
      <c r="H23" s="4" t="str">
        <f t="shared" si="1"/>
        <v>，2415862</v>
      </c>
      <c r="I23" s="4" t="str">
        <f>VLOOKUP(A23,HOP!A:T,20,0)</f>
        <v>直连</v>
      </c>
    </row>
    <row r="24" s="4" customFormat="1" spans="1:9">
      <c r="A24" s="5">
        <v>17319546616</v>
      </c>
      <c r="B24" s="6">
        <v>44601</v>
      </c>
      <c r="C24" s="6">
        <v>44602</v>
      </c>
      <c r="D24" s="4">
        <v>422</v>
      </c>
      <c r="E24" s="4" t="str">
        <f>VLOOKUP(A24,HOP!A:L,12,0)</f>
        <v>422.00</v>
      </c>
      <c r="F24" s="4" t="str">
        <f>VLOOKUP(A24,HOP!A:C,3,0)</f>
        <v>2415907</v>
      </c>
      <c r="G24" s="4">
        <f t="shared" si="0"/>
        <v>0</v>
      </c>
      <c r="H24" s="4" t="str">
        <f t="shared" si="1"/>
        <v>，2415907</v>
      </c>
      <c r="I24" s="4" t="str">
        <f>VLOOKUP(A24,HOP!A:T,20,0)</f>
        <v>直连</v>
      </c>
    </row>
    <row r="25" s="4" customFormat="1" spans="1:9">
      <c r="A25" s="5">
        <v>17319747688</v>
      </c>
      <c r="B25" s="6">
        <v>44601</v>
      </c>
      <c r="C25" s="6">
        <v>44602</v>
      </c>
      <c r="D25" s="4">
        <v>415</v>
      </c>
      <c r="E25" s="4" t="str">
        <f>VLOOKUP(A25,HOP!A:L,12,0)</f>
        <v>415.00</v>
      </c>
      <c r="F25" s="4" t="str">
        <f>VLOOKUP(A25,HOP!A:C,3,0)</f>
        <v>2415948</v>
      </c>
      <c r="G25" s="4">
        <f t="shared" si="0"/>
        <v>0</v>
      </c>
      <c r="H25" s="4" t="str">
        <f t="shared" si="1"/>
        <v>，2415948</v>
      </c>
      <c r="I25" s="4" t="str">
        <f>VLOOKUP(A25,HOP!A:T,20,0)</f>
        <v>直连</v>
      </c>
    </row>
    <row r="26" s="4" customFormat="1" spans="1:9">
      <c r="A26" s="5">
        <v>17319819717</v>
      </c>
      <c r="B26" s="6">
        <v>44601</v>
      </c>
      <c r="C26" s="6">
        <v>44602</v>
      </c>
      <c r="D26" s="4">
        <v>422</v>
      </c>
      <c r="E26" s="4" t="str">
        <f>VLOOKUP(A26,HOP!A:L,12,0)</f>
        <v>422.00</v>
      </c>
      <c r="F26" s="4" t="str">
        <f>VLOOKUP(A26,HOP!A:C,3,0)</f>
        <v>2415967</v>
      </c>
      <c r="G26" s="4">
        <f t="shared" si="0"/>
        <v>0</v>
      </c>
      <c r="H26" s="4" t="str">
        <f t="shared" si="1"/>
        <v>，2415967</v>
      </c>
      <c r="I26" s="4" t="str">
        <f>VLOOKUP(A26,HOP!A:T,20,0)</f>
        <v>直连</v>
      </c>
    </row>
    <row r="27" s="4" customFormat="1" spans="1:9">
      <c r="A27" s="5">
        <v>17319962208</v>
      </c>
      <c r="B27" s="6">
        <v>44601</v>
      </c>
      <c r="C27" s="6">
        <v>44602</v>
      </c>
      <c r="D27" s="4">
        <v>422</v>
      </c>
      <c r="E27" s="4" t="str">
        <f>VLOOKUP(A27,HOP!A:L,12,0)</f>
        <v>422.00</v>
      </c>
      <c r="F27" s="4" t="str">
        <f>VLOOKUP(A27,HOP!A:C,3,0)</f>
        <v>2416003</v>
      </c>
      <c r="G27" s="4">
        <f t="shared" si="0"/>
        <v>0</v>
      </c>
      <c r="H27" s="4" t="str">
        <f t="shared" si="1"/>
        <v>，2416003</v>
      </c>
      <c r="I27" s="4" t="str">
        <f>VLOOKUP(A27,HOP!A:T,20,0)</f>
        <v>直连</v>
      </c>
    </row>
    <row r="28" s="4" customFormat="1" spans="1:9">
      <c r="A28" s="5">
        <v>17320429862</v>
      </c>
      <c r="B28" s="6">
        <v>44601</v>
      </c>
      <c r="C28" s="6">
        <v>44602</v>
      </c>
      <c r="D28" s="4">
        <v>197</v>
      </c>
      <c r="E28" s="4" t="str">
        <f>VLOOKUP(A28,HOP!A:L,12,0)</f>
        <v>197.00</v>
      </c>
      <c r="F28" s="4" t="str">
        <f>VLOOKUP(A28,HOP!A:C,3,0)</f>
        <v>2416095</v>
      </c>
      <c r="G28" s="4">
        <f t="shared" si="0"/>
        <v>0</v>
      </c>
      <c r="H28" s="4" t="str">
        <f t="shared" si="1"/>
        <v>，2416095</v>
      </c>
      <c r="I28" s="4" t="str">
        <f>VLOOKUP(A28,HOP!A:T,20,0)</f>
        <v>直连</v>
      </c>
    </row>
    <row r="29" s="4" customFormat="1" spans="1:9">
      <c r="A29" s="5">
        <v>17320469373</v>
      </c>
      <c r="B29" s="6">
        <v>44601</v>
      </c>
      <c r="C29" s="6">
        <v>44602</v>
      </c>
      <c r="D29" s="4">
        <v>143</v>
      </c>
      <c r="E29" s="4" t="str">
        <f>VLOOKUP(A29,HOP!A:L,12,0)</f>
        <v>143.00</v>
      </c>
      <c r="F29" s="4" t="str">
        <f>VLOOKUP(A29,HOP!A:C,3,0)</f>
        <v>2416104</v>
      </c>
      <c r="G29" s="4">
        <f t="shared" si="0"/>
        <v>0</v>
      </c>
      <c r="H29" s="4" t="str">
        <f t="shared" si="1"/>
        <v>，2416104</v>
      </c>
      <c r="I29" s="4" t="str">
        <f>VLOOKUP(A29,HOP!A:T,20,0)</f>
        <v>直连</v>
      </c>
    </row>
    <row r="31" spans="4:4">
      <c r="D31" s="4">
        <f>SUM(D2:D30)</f>
        <v>9028</v>
      </c>
    </row>
    <row r="32" spans="4:4">
      <c r="D32" s="4" t="s">
        <v>156</v>
      </c>
    </row>
    <row r="36" spans="1:1">
      <c r="A36" s="4" t="s">
        <v>157</v>
      </c>
    </row>
    <row r="37" spans="1:1">
      <c r="A37" s="4" t="s">
        <v>158</v>
      </c>
    </row>
  </sheetData>
  <autoFilter ref="A1:X29">
    <filterColumn colId="3">
      <filters>
        <filter val="110"/>
        <filter val="153"/>
        <filter val="654"/>
        <filter val="1054"/>
        <filter val="415"/>
        <filter val="97"/>
        <filter val="197"/>
        <filter val="797"/>
        <filter val="299"/>
        <filter val="422"/>
        <filter val="128"/>
        <filter val="270"/>
        <filter val="177"/>
        <filter val="138"/>
        <filter val="1281"/>
        <filter val="143"/>
        <filter val="204"/>
        <filter val="108"/>
        <filter val="848"/>
        <filter val="109"/>
        <filter val="309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159</v>
      </c>
      <c r="B1" s="2" t="s">
        <v>160</v>
      </c>
      <c r="C1" s="2" t="s">
        <v>161</v>
      </c>
      <c r="D1" s="2" t="s">
        <v>162</v>
      </c>
      <c r="E1" s="2" t="s">
        <v>13</v>
      </c>
      <c r="F1" s="2" t="s">
        <v>5</v>
      </c>
      <c r="G1" s="2" t="s">
        <v>6</v>
      </c>
      <c r="H1" s="2" t="s">
        <v>163</v>
      </c>
      <c r="I1" s="2" t="s">
        <v>164</v>
      </c>
      <c r="J1" s="2" t="s">
        <v>165</v>
      </c>
      <c r="K1" s="2" t="s">
        <v>166</v>
      </c>
      <c r="L1" s="2" t="s">
        <v>167</v>
      </c>
      <c r="M1" s="2" t="s">
        <v>168</v>
      </c>
      <c r="N1" s="2" t="s">
        <v>169</v>
      </c>
      <c r="O1" s="2" t="s">
        <v>170</v>
      </c>
      <c r="P1" s="2" t="s">
        <v>171</v>
      </c>
      <c r="Q1" s="2" t="s">
        <v>172</v>
      </c>
      <c r="R1" s="2" t="s">
        <v>173</v>
      </c>
      <c r="S1" s="2" t="s">
        <v>174</v>
      </c>
      <c r="T1" s="2" t="s">
        <v>175</v>
      </c>
    </row>
    <row r="2" s="1" customFormat="1" spans="1:20">
      <c r="A2" s="3">
        <v>17320469373</v>
      </c>
      <c r="B2" s="1" t="s">
        <v>176</v>
      </c>
      <c r="C2" s="1" t="s">
        <v>177</v>
      </c>
      <c r="D2" s="1" t="s">
        <v>178</v>
      </c>
      <c r="E2" s="1" t="s">
        <v>154</v>
      </c>
      <c r="F2" s="1" t="s">
        <v>176</v>
      </c>
      <c r="G2" s="1" t="s">
        <v>179</v>
      </c>
      <c r="H2" s="1" t="s">
        <v>180</v>
      </c>
      <c r="I2" s="1" t="s">
        <v>181</v>
      </c>
      <c r="J2" s="1" t="s">
        <v>182</v>
      </c>
      <c r="K2" s="1" t="s">
        <v>181</v>
      </c>
      <c r="L2" s="1" t="s">
        <v>181</v>
      </c>
      <c r="M2" s="1" t="s">
        <v>183</v>
      </c>
      <c r="N2" s="1" t="s">
        <v>183</v>
      </c>
      <c r="O2" s="1" t="s">
        <v>184</v>
      </c>
      <c r="P2" s="1" t="s">
        <v>185</v>
      </c>
      <c r="Q2" s="1" t="s">
        <v>186</v>
      </c>
      <c r="R2" s="1" t="s">
        <v>187</v>
      </c>
      <c r="S2" s="1" t="s">
        <v>188</v>
      </c>
      <c r="T2" s="1" t="s">
        <v>189</v>
      </c>
    </row>
    <row r="3" s="1" customFormat="1" spans="1:20">
      <c r="A3" s="3">
        <v>17320429862</v>
      </c>
      <c r="B3" s="1" t="s">
        <v>176</v>
      </c>
      <c r="C3" s="1" t="s">
        <v>190</v>
      </c>
      <c r="D3" s="1" t="s">
        <v>191</v>
      </c>
      <c r="E3" s="1" t="s">
        <v>148</v>
      </c>
      <c r="F3" s="1" t="s">
        <v>176</v>
      </c>
      <c r="G3" s="1" t="s">
        <v>179</v>
      </c>
      <c r="H3" s="1" t="s">
        <v>180</v>
      </c>
      <c r="I3" s="1" t="s">
        <v>192</v>
      </c>
      <c r="J3" s="1" t="s">
        <v>182</v>
      </c>
      <c r="K3" s="1" t="s">
        <v>192</v>
      </c>
      <c r="L3" s="1" t="s">
        <v>192</v>
      </c>
      <c r="M3" s="1" t="s">
        <v>183</v>
      </c>
      <c r="N3" s="1" t="s">
        <v>183</v>
      </c>
      <c r="O3" s="1" t="s">
        <v>184</v>
      </c>
      <c r="P3" s="1" t="s">
        <v>185</v>
      </c>
      <c r="Q3" s="1" t="s">
        <v>193</v>
      </c>
      <c r="R3" s="1" t="s">
        <v>187</v>
      </c>
      <c r="S3" s="1" t="s">
        <v>188</v>
      </c>
      <c r="T3" s="1" t="s">
        <v>189</v>
      </c>
    </row>
    <row r="4" s="1" customFormat="1" spans="1:20">
      <c r="A4" s="3">
        <v>17319962208</v>
      </c>
      <c r="B4" s="1" t="s">
        <v>176</v>
      </c>
      <c r="C4" s="1" t="s">
        <v>194</v>
      </c>
      <c r="D4" s="1" t="s">
        <v>195</v>
      </c>
      <c r="E4" s="1" t="s">
        <v>196</v>
      </c>
      <c r="F4" s="1" t="s">
        <v>176</v>
      </c>
      <c r="G4" s="1" t="s">
        <v>179</v>
      </c>
      <c r="H4" s="1" t="s">
        <v>180</v>
      </c>
      <c r="I4" s="1" t="s">
        <v>197</v>
      </c>
      <c r="J4" s="1" t="s">
        <v>182</v>
      </c>
      <c r="K4" s="1" t="s">
        <v>197</v>
      </c>
      <c r="L4" s="1" t="s">
        <v>197</v>
      </c>
      <c r="M4" s="1" t="s">
        <v>183</v>
      </c>
      <c r="N4" s="1" t="s">
        <v>183</v>
      </c>
      <c r="O4" s="1" t="s">
        <v>184</v>
      </c>
      <c r="P4" s="1" t="s">
        <v>185</v>
      </c>
      <c r="Q4" s="1" t="s">
        <v>198</v>
      </c>
      <c r="R4" s="1" t="s">
        <v>187</v>
      </c>
      <c r="S4" s="1" t="s">
        <v>188</v>
      </c>
      <c r="T4" s="1" t="s">
        <v>189</v>
      </c>
    </row>
    <row r="5" s="1" customFormat="1" spans="1:20">
      <c r="A5" s="3">
        <v>17319819717</v>
      </c>
      <c r="B5" s="1" t="s">
        <v>176</v>
      </c>
      <c r="C5" s="1" t="s">
        <v>199</v>
      </c>
      <c r="D5" s="1" t="s">
        <v>195</v>
      </c>
      <c r="E5" s="1" t="s">
        <v>200</v>
      </c>
      <c r="F5" s="1" t="s">
        <v>176</v>
      </c>
      <c r="G5" s="1" t="s">
        <v>179</v>
      </c>
      <c r="H5" s="1" t="s">
        <v>180</v>
      </c>
      <c r="I5" s="1" t="s">
        <v>197</v>
      </c>
      <c r="J5" s="1" t="s">
        <v>182</v>
      </c>
      <c r="K5" s="1" t="s">
        <v>197</v>
      </c>
      <c r="L5" s="1" t="s">
        <v>197</v>
      </c>
      <c r="M5" s="1" t="s">
        <v>183</v>
      </c>
      <c r="N5" s="1" t="s">
        <v>183</v>
      </c>
      <c r="O5" s="1" t="s">
        <v>184</v>
      </c>
      <c r="P5" s="1" t="s">
        <v>185</v>
      </c>
      <c r="Q5" s="1" t="s">
        <v>201</v>
      </c>
      <c r="R5" s="1" t="s">
        <v>187</v>
      </c>
      <c r="S5" s="1" t="s">
        <v>188</v>
      </c>
      <c r="T5" s="1" t="s">
        <v>189</v>
      </c>
    </row>
    <row r="6" s="1" customFormat="1" spans="1:20">
      <c r="A6" s="3">
        <v>17319747688</v>
      </c>
      <c r="B6" s="1" t="s">
        <v>176</v>
      </c>
      <c r="C6" s="1" t="s">
        <v>202</v>
      </c>
      <c r="D6" s="1" t="s">
        <v>203</v>
      </c>
      <c r="E6" s="1" t="s">
        <v>204</v>
      </c>
      <c r="F6" s="1" t="s">
        <v>176</v>
      </c>
      <c r="G6" s="1" t="s">
        <v>179</v>
      </c>
      <c r="H6" s="1" t="s">
        <v>180</v>
      </c>
      <c r="I6" s="1" t="s">
        <v>205</v>
      </c>
      <c r="J6" s="1" t="s">
        <v>182</v>
      </c>
      <c r="K6" s="1" t="s">
        <v>205</v>
      </c>
      <c r="L6" s="1" t="s">
        <v>205</v>
      </c>
      <c r="M6" s="1" t="s">
        <v>183</v>
      </c>
      <c r="N6" s="1" t="s">
        <v>183</v>
      </c>
      <c r="O6" s="1" t="s">
        <v>184</v>
      </c>
      <c r="P6" s="1" t="s">
        <v>185</v>
      </c>
      <c r="Q6" s="1" t="s">
        <v>206</v>
      </c>
      <c r="R6" s="1" t="s">
        <v>187</v>
      </c>
      <c r="S6" s="1" t="s">
        <v>188</v>
      </c>
      <c r="T6" s="1" t="s">
        <v>189</v>
      </c>
    </row>
    <row r="7" s="1" customFormat="1" spans="1:20">
      <c r="A7" s="3">
        <v>17319546616</v>
      </c>
      <c r="B7" s="1" t="s">
        <v>176</v>
      </c>
      <c r="C7" s="1" t="s">
        <v>207</v>
      </c>
      <c r="D7" s="1" t="s">
        <v>195</v>
      </c>
      <c r="E7" s="1" t="s">
        <v>208</v>
      </c>
      <c r="F7" s="1" t="s">
        <v>176</v>
      </c>
      <c r="G7" s="1" t="s">
        <v>179</v>
      </c>
      <c r="H7" s="1" t="s">
        <v>180</v>
      </c>
      <c r="I7" s="1" t="s">
        <v>197</v>
      </c>
      <c r="J7" s="1" t="s">
        <v>182</v>
      </c>
      <c r="K7" s="1" t="s">
        <v>197</v>
      </c>
      <c r="L7" s="1" t="s">
        <v>197</v>
      </c>
      <c r="M7" s="1" t="s">
        <v>183</v>
      </c>
      <c r="N7" s="1" t="s">
        <v>183</v>
      </c>
      <c r="O7" s="1" t="s">
        <v>184</v>
      </c>
      <c r="P7" s="1" t="s">
        <v>185</v>
      </c>
      <c r="Q7" s="1" t="s">
        <v>209</v>
      </c>
      <c r="R7" s="1" t="s">
        <v>187</v>
      </c>
      <c r="S7" s="1" t="s">
        <v>188</v>
      </c>
      <c r="T7" s="1" t="s">
        <v>189</v>
      </c>
    </row>
    <row r="8" s="1" customFormat="1" spans="1:20">
      <c r="A8" s="3">
        <v>17319354184</v>
      </c>
      <c r="B8" s="1" t="s">
        <v>176</v>
      </c>
      <c r="C8" s="1" t="s">
        <v>210</v>
      </c>
      <c r="D8" s="1" t="s">
        <v>211</v>
      </c>
      <c r="E8" s="1" t="s">
        <v>132</v>
      </c>
      <c r="F8" s="1" t="s">
        <v>176</v>
      </c>
      <c r="G8" s="1" t="s">
        <v>179</v>
      </c>
      <c r="H8" s="1" t="s">
        <v>180</v>
      </c>
      <c r="I8" s="1" t="s">
        <v>212</v>
      </c>
      <c r="J8" s="1" t="s">
        <v>182</v>
      </c>
      <c r="K8" s="1" t="s">
        <v>212</v>
      </c>
      <c r="L8" s="1" t="s">
        <v>212</v>
      </c>
      <c r="M8" s="1" t="s">
        <v>183</v>
      </c>
      <c r="N8" s="1" t="s">
        <v>183</v>
      </c>
      <c r="O8" s="1" t="s">
        <v>184</v>
      </c>
      <c r="P8" s="1" t="s">
        <v>185</v>
      </c>
      <c r="Q8" s="1" t="s">
        <v>213</v>
      </c>
      <c r="R8" s="1" t="s">
        <v>187</v>
      </c>
      <c r="S8" s="1" t="s">
        <v>188</v>
      </c>
      <c r="T8" s="1" t="s">
        <v>189</v>
      </c>
    </row>
    <row r="9" s="1" customFormat="1" spans="1:20">
      <c r="A9" s="3">
        <v>17318981534</v>
      </c>
      <c r="B9" s="1" t="s">
        <v>176</v>
      </c>
      <c r="C9" s="1" t="s">
        <v>214</v>
      </c>
      <c r="D9" s="1" t="s">
        <v>215</v>
      </c>
      <c r="E9" s="1" t="s">
        <v>216</v>
      </c>
      <c r="F9" s="1" t="s">
        <v>176</v>
      </c>
      <c r="G9" s="1" t="s">
        <v>179</v>
      </c>
      <c r="H9" s="1" t="s">
        <v>180</v>
      </c>
      <c r="I9" s="1" t="s">
        <v>217</v>
      </c>
      <c r="J9" s="1" t="s">
        <v>182</v>
      </c>
      <c r="K9" s="1" t="s">
        <v>217</v>
      </c>
      <c r="L9" s="1" t="s">
        <v>217</v>
      </c>
      <c r="M9" s="1" t="s">
        <v>183</v>
      </c>
      <c r="N9" s="1" t="s">
        <v>183</v>
      </c>
      <c r="O9" s="1" t="s">
        <v>184</v>
      </c>
      <c r="P9" s="1" t="s">
        <v>185</v>
      </c>
      <c r="Q9" s="1" t="s">
        <v>218</v>
      </c>
      <c r="R9" s="1" t="s">
        <v>187</v>
      </c>
      <c r="S9" s="1" t="s">
        <v>188</v>
      </c>
      <c r="T9" s="1" t="s">
        <v>189</v>
      </c>
    </row>
    <row r="10" s="1" customFormat="1" spans="1:20">
      <c r="A10" s="3">
        <v>17318927020</v>
      </c>
      <c r="B10" s="1" t="s">
        <v>176</v>
      </c>
      <c r="C10" s="1" t="s">
        <v>219</v>
      </c>
      <c r="D10" s="1" t="s">
        <v>220</v>
      </c>
      <c r="E10" s="1" t="s">
        <v>122</v>
      </c>
      <c r="F10" s="1" t="s">
        <v>176</v>
      </c>
      <c r="G10" s="1" t="s">
        <v>179</v>
      </c>
      <c r="H10" s="1" t="s">
        <v>180</v>
      </c>
      <c r="I10" s="1" t="s">
        <v>221</v>
      </c>
      <c r="J10" s="1" t="s">
        <v>182</v>
      </c>
      <c r="K10" s="1" t="s">
        <v>221</v>
      </c>
      <c r="L10" s="1" t="s">
        <v>221</v>
      </c>
      <c r="M10" s="1" t="s">
        <v>183</v>
      </c>
      <c r="N10" s="1" t="s">
        <v>183</v>
      </c>
      <c r="O10" s="1" t="s">
        <v>184</v>
      </c>
      <c r="P10" s="1" t="s">
        <v>185</v>
      </c>
      <c r="Q10" s="1" t="s">
        <v>222</v>
      </c>
      <c r="R10" s="1" t="s">
        <v>187</v>
      </c>
      <c r="S10" s="1" t="s">
        <v>188</v>
      </c>
      <c r="T10" s="1" t="s">
        <v>189</v>
      </c>
    </row>
    <row r="11" s="1" customFormat="1" spans="1:20">
      <c r="A11" s="3">
        <v>17318920596</v>
      </c>
      <c r="B11" s="1" t="s">
        <v>176</v>
      </c>
      <c r="C11" s="1" t="s">
        <v>223</v>
      </c>
      <c r="D11" s="1" t="s">
        <v>224</v>
      </c>
      <c r="E11" s="1" t="s">
        <v>118</v>
      </c>
      <c r="F11" s="1" t="s">
        <v>176</v>
      </c>
      <c r="G11" s="1" t="s">
        <v>179</v>
      </c>
      <c r="H11" s="1" t="s">
        <v>180</v>
      </c>
      <c r="I11" s="1" t="s">
        <v>225</v>
      </c>
      <c r="J11" s="1" t="s">
        <v>182</v>
      </c>
      <c r="K11" s="1" t="s">
        <v>225</v>
      </c>
      <c r="L11" s="1" t="s">
        <v>225</v>
      </c>
      <c r="M11" s="1" t="s">
        <v>183</v>
      </c>
      <c r="N11" s="1" t="s">
        <v>183</v>
      </c>
      <c r="O11" s="1" t="s">
        <v>184</v>
      </c>
      <c r="P11" s="1" t="s">
        <v>185</v>
      </c>
      <c r="Q11" s="1" t="s">
        <v>226</v>
      </c>
      <c r="R11" s="1" t="s">
        <v>187</v>
      </c>
      <c r="S11" s="1" t="s">
        <v>188</v>
      </c>
      <c r="T11" s="1" t="s">
        <v>189</v>
      </c>
    </row>
    <row r="12" s="1" customFormat="1" spans="1:20">
      <c r="A12" s="3">
        <v>17318832860</v>
      </c>
      <c r="B12" s="1" t="s">
        <v>176</v>
      </c>
      <c r="C12" s="1" t="s">
        <v>227</v>
      </c>
      <c r="D12" s="1" t="s">
        <v>228</v>
      </c>
      <c r="E12" s="1" t="s">
        <v>113</v>
      </c>
      <c r="F12" s="1" t="s">
        <v>176</v>
      </c>
      <c r="G12" s="1" t="s">
        <v>179</v>
      </c>
      <c r="H12" s="1" t="s">
        <v>180</v>
      </c>
      <c r="I12" s="1" t="s">
        <v>181</v>
      </c>
      <c r="J12" s="1" t="s">
        <v>182</v>
      </c>
      <c r="K12" s="1" t="s">
        <v>181</v>
      </c>
      <c r="L12" s="1" t="s">
        <v>181</v>
      </c>
      <c r="M12" s="1" t="s">
        <v>183</v>
      </c>
      <c r="N12" s="1" t="s">
        <v>183</v>
      </c>
      <c r="O12" s="1" t="s">
        <v>184</v>
      </c>
      <c r="P12" s="1" t="s">
        <v>185</v>
      </c>
      <c r="Q12" s="1" t="s">
        <v>229</v>
      </c>
      <c r="R12" s="1" t="s">
        <v>187</v>
      </c>
      <c r="S12" s="1" t="s">
        <v>188</v>
      </c>
      <c r="T12" s="1" t="s">
        <v>189</v>
      </c>
    </row>
    <row r="13" s="1" customFormat="1" spans="1:20">
      <c r="A13" s="3">
        <v>17318466135</v>
      </c>
      <c r="B13" s="1" t="s">
        <v>176</v>
      </c>
      <c r="C13" s="1" t="s">
        <v>230</v>
      </c>
      <c r="D13" s="1" t="s">
        <v>231</v>
      </c>
      <c r="E13" s="1" t="s">
        <v>108</v>
      </c>
      <c r="F13" s="1" t="s">
        <v>176</v>
      </c>
      <c r="G13" s="1" t="s">
        <v>179</v>
      </c>
      <c r="H13" s="1" t="s">
        <v>180</v>
      </c>
      <c r="I13" s="1" t="s">
        <v>232</v>
      </c>
      <c r="J13" s="1" t="s">
        <v>182</v>
      </c>
      <c r="K13" s="1" t="s">
        <v>232</v>
      </c>
      <c r="L13" s="1" t="s">
        <v>232</v>
      </c>
      <c r="M13" s="1" t="s">
        <v>183</v>
      </c>
      <c r="N13" s="1" t="s">
        <v>183</v>
      </c>
      <c r="O13" s="1" t="s">
        <v>184</v>
      </c>
      <c r="P13" s="1" t="s">
        <v>185</v>
      </c>
      <c r="Q13" s="1" t="s">
        <v>233</v>
      </c>
      <c r="R13" s="1" t="s">
        <v>187</v>
      </c>
      <c r="S13" s="1" t="s">
        <v>188</v>
      </c>
      <c r="T13" s="1" t="s">
        <v>189</v>
      </c>
    </row>
    <row r="14" s="1" customFormat="1" spans="1:20">
      <c r="A14" s="3">
        <v>17318440471</v>
      </c>
      <c r="B14" s="1" t="s">
        <v>176</v>
      </c>
      <c r="C14" s="1" t="s">
        <v>234</v>
      </c>
      <c r="D14" s="1" t="s">
        <v>235</v>
      </c>
      <c r="E14" s="1" t="s">
        <v>103</v>
      </c>
      <c r="F14" s="1" t="s">
        <v>176</v>
      </c>
      <c r="G14" s="1" t="s">
        <v>179</v>
      </c>
      <c r="H14" s="1" t="s">
        <v>180</v>
      </c>
      <c r="I14" s="1" t="s">
        <v>236</v>
      </c>
      <c r="J14" s="1" t="s">
        <v>182</v>
      </c>
      <c r="K14" s="1" t="s">
        <v>236</v>
      </c>
      <c r="L14" s="1" t="s">
        <v>236</v>
      </c>
      <c r="M14" s="1" t="s">
        <v>183</v>
      </c>
      <c r="N14" s="1" t="s">
        <v>183</v>
      </c>
      <c r="O14" s="1" t="s">
        <v>184</v>
      </c>
      <c r="P14" s="1" t="s">
        <v>185</v>
      </c>
      <c r="Q14" s="1" t="s">
        <v>237</v>
      </c>
      <c r="R14" s="1" t="s">
        <v>187</v>
      </c>
      <c r="S14" s="1" t="s">
        <v>188</v>
      </c>
      <c r="T14" s="1" t="s">
        <v>189</v>
      </c>
    </row>
    <row r="15" s="1" customFormat="1" spans="1:20">
      <c r="A15" s="3">
        <v>17318436811</v>
      </c>
      <c r="B15" s="1" t="s">
        <v>176</v>
      </c>
      <c r="C15" s="1" t="s">
        <v>238</v>
      </c>
      <c r="D15" s="1" t="s">
        <v>239</v>
      </c>
      <c r="E15" s="1" t="s">
        <v>99</v>
      </c>
      <c r="F15" s="1" t="s">
        <v>176</v>
      </c>
      <c r="G15" s="1" t="s">
        <v>179</v>
      </c>
      <c r="H15" s="1" t="s">
        <v>180</v>
      </c>
      <c r="I15" s="1" t="s">
        <v>240</v>
      </c>
      <c r="J15" s="1" t="s">
        <v>182</v>
      </c>
      <c r="K15" s="1" t="s">
        <v>240</v>
      </c>
      <c r="L15" s="1" t="s">
        <v>240</v>
      </c>
      <c r="M15" s="1" t="s">
        <v>183</v>
      </c>
      <c r="N15" s="1" t="s">
        <v>183</v>
      </c>
      <c r="O15" s="1" t="s">
        <v>184</v>
      </c>
      <c r="P15" s="1" t="s">
        <v>185</v>
      </c>
      <c r="Q15" s="1" t="s">
        <v>241</v>
      </c>
      <c r="R15" s="1" t="s">
        <v>187</v>
      </c>
      <c r="S15" s="1" t="s">
        <v>188</v>
      </c>
      <c r="T15" s="1" t="s">
        <v>189</v>
      </c>
    </row>
    <row r="16" s="1" customFormat="1" spans="1:20">
      <c r="A16" s="3">
        <v>17318401833</v>
      </c>
      <c r="B16" s="1" t="s">
        <v>176</v>
      </c>
      <c r="C16" s="1" t="s">
        <v>242</v>
      </c>
      <c r="D16" s="1" t="s">
        <v>243</v>
      </c>
      <c r="E16" s="1" t="s">
        <v>89</v>
      </c>
      <c r="F16" s="1" t="s">
        <v>176</v>
      </c>
      <c r="G16" s="1" t="s">
        <v>179</v>
      </c>
      <c r="H16" s="1" t="s">
        <v>180</v>
      </c>
      <c r="I16" s="1" t="s">
        <v>244</v>
      </c>
      <c r="J16" s="1" t="s">
        <v>182</v>
      </c>
      <c r="K16" s="1" t="s">
        <v>244</v>
      </c>
      <c r="L16" s="1" t="s">
        <v>244</v>
      </c>
      <c r="M16" s="1" t="s">
        <v>183</v>
      </c>
      <c r="N16" s="1" t="s">
        <v>183</v>
      </c>
      <c r="O16" s="1" t="s">
        <v>184</v>
      </c>
      <c r="P16" s="1" t="s">
        <v>185</v>
      </c>
      <c r="Q16" s="1" t="s">
        <v>245</v>
      </c>
      <c r="R16" s="1" t="s">
        <v>187</v>
      </c>
      <c r="S16" s="1" t="s">
        <v>188</v>
      </c>
      <c r="T16" s="1" t="s">
        <v>189</v>
      </c>
    </row>
    <row r="17" s="1" customFormat="1" spans="1:20">
      <c r="A17" s="3">
        <v>17318161913</v>
      </c>
      <c r="B17" s="1" t="s">
        <v>176</v>
      </c>
      <c r="C17" s="1" t="s">
        <v>246</v>
      </c>
      <c r="D17" s="1" t="s">
        <v>247</v>
      </c>
      <c r="E17" s="1" t="s">
        <v>84</v>
      </c>
      <c r="F17" s="1" t="s">
        <v>176</v>
      </c>
      <c r="G17" s="1" t="s">
        <v>179</v>
      </c>
      <c r="H17" s="1" t="s">
        <v>180</v>
      </c>
      <c r="I17" s="1" t="s">
        <v>248</v>
      </c>
      <c r="J17" s="1" t="s">
        <v>182</v>
      </c>
      <c r="K17" s="1" t="s">
        <v>248</v>
      </c>
      <c r="L17" s="1" t="s">
        <v>248</v>
      </c>
      <c r="M17" s="1" t="s">
        <v>183</v>
      </c>
      <c r="N17" s="1" t="s">
        <v>183</v>
      </c>
      <c r="O17" s="1" t="s">
        <v>184</v>
      </c>
      <c r="P17" s="1" t="s">
        <v>185</v>
      </c>
      <c r="Q17" s="1" t="s">
        <v>249</v>
      </c>
      <c r="R17" s="1" t="s">
        <v>187</v>
      </c>
      <c r="S17" s="1" t="s">
        <v>188</v>
      </c>
      <c r="T17" s="1" t="s">
        <v>189</v>
      </c>
    </row>
    <row r="18" s="1" customFormat="1" spans="1:20">
      <c r="A18" s="3">
        <v>17318118744</v>
      </c>
      <c r="B18" s="1" t="s">
        <v>176</v>
      </c>
      <c r="C18" s="1" t="s">
        <v>250</v>
      </c>
      <c r="D18" s="1" t="s">
        <v>235</v>
      </c>
      <c r="E18" s="1" t="s">
        <v>79</v>
      </c>
      <c r="F18" s="1" t="s">
        <v>176</v>
      </c>
      <c r="G18" s="1" t="s">
        <v>179</v>
      </c>
      <c r="H18" s="1" t="s">
        <v>180</v>
      </c>
      <c r="I18" s="1" t="s">
        <v>236</v>
      </c>
      <c r="J18" s="1" t="s">
        <v>182</v>
      </c>
      <c r="K18" s="1" t="s">
        <v>236</v>
      </c>
      <c r="L18" s="1" t="s">
        <v>236</v>
      </c>
      <c r="M18" s="1" t="s">
        <v>183</v>
      </c>
      <c r="N18" s="1" t="s">
        <v>183</v>
      </c>
      <c r="O18" s="1" t="s">
        <v>184</v>
      </c>
      <c r="P18" s="1" t="s">
        <v>185</v>
      </c>
      <c r="Q18" s="1" t="s">
        <v>251</v>
      </c>
      <c r="R18" s="1" t="s">
        <v>187</v>
      </c>
      <c r="S18" s="1" t="s">
        <v>188</v>
      </c>
      <c r="T18" s="1" t="s">
        <v>189</v>
      </c>
    </row>
    <row r="19" s="1" customFormat="1" spans="1:20">
      <c r="A19" s="3">
        <v>17317786325</v>
      </c>
      <c r="B19" s="1" t="s">
        <v>176</v>
      </c>
      <c r="C19" s="1" t="s">
        <v>252</v>
      </c>
      <c r="D19" s="1" t="s">
        <v>253</v>
      </c>
      <c r="E19" s="1" t="s">
        <v>75</v>
      </c>
      <c r="F19" s="1" t="s">
        <v>176</v>
      </c>
      <c r="G19" s="1" t="s">
        <v>179</v>
      </c>
      <c r="H19" s="1" t="s">
        <v>180</v>
      </c>
      <c r="I19" s="1" t="s">
        <v>254</v>
      </c>
      <c r="J19" s="1" t="s">
        <v>182</v>
      </c>
      <c r="K19" s="1" t="s">
        <v>254</v>
      </c>
      <c r="L19" s="1" t="s">
        <v>254</v>
      </c>
      <c r="M19" s="1" t="s">
        <v>183</v>
      </c>
      <c r="N19" s="1" t="s">
        <v>183</v>
      </c>
      <c r="O19" s="1" t="s">
        <v>184</v>
      </c>
      <c r="P19" s="1" t="s">
        <v>185</v>
      </c>
      <c r="Q19" s="1" t="s">
        <v>255</v>
      </c>
      <c r="R19" s="1" t="s">
        <v>187</v>
      </c>
      <c r="S19" s="1" t="s">
        <v>188</v>
      </c>
      <c r="T19" s="1" t="s">
        <v>189</v>
      </c>
    </row>
    <row r="20" s="1" customFormat="1" spans="1:20">
      <c r="A20" s="3">
        <v>17317463914</v>
      </c>
      <c r="B20" s="1" t="s">
        <v>176</v>
      </c>
      <c r="C20" s="1" t="s">
        <v>256</v>
      </c>
      <c r="D20" s="1" t="s">
        <v>257</v>
      </c>
      <c r="E20" s="1" t="s">
        <v>71</v>
      </c>
      <c r="F20" s="1" t="s">
        <v>176</v>
      </c>
      <c r="G20" s="1" t="s">
        <v>179</v>
      </c>
      <c r="H20" s="1" t="s">
        <v>180</v>
      </c>
      <c r="I20" s="1" t="s">
        <v>258</v>
      </c>
      <c r="J20" s="1" t="s">
        <v>182</v>
      </c>
      <c r="K20" s="1" t="s">
        <v>258</v>
      </c>
      <c r="L20" s="1" t="s">
        <v>258</v>
      </c>
      <c r="M20" s="1" t="s">
        <v>183</v>
      </c>
      <c r="N20" s="1" t="s">
        <v>183</v>
      </c>
      <c r="O20" s="1" t="s">
        <v>184</v>
      </c>
      <c r="P20" s="1" t="s">
        <v>185</v>
      </c>
      <c r="Q20" s="1" t="s">
        <v>259</v>
      </c>
      <c r="R20" s="1" t="s">
        <v>187</v>
      </c>
      <c r="S20" s="1" t="s">
        <v>188</v>
      </c>
      <c r="T20" s="1" t="s">
        <v>189</v>
      </c>
    </row>
    <row r="21" s="1" customFormat="1" spans="1:20">
      <c r="A21" s="3">
        <v>17317153280</v>
      </c>
      <c r="B21" s="1" t="s">
        <v>176</v>
      </c>
      <c r="C21" s="1" t="s">
        <v>260</v>
      </c>
      <c r="D21" s="1" t="s">
        <v>261</v>
      </c>
      <c r="E21" s="1" t="s">
        <v>67</v>
      </c>
      <c r="F21" s="1" t="s">
        <v>176</v>
      </c>
      <c r="G21" s="1" t="s">
        <v>179</v>
      </c>
      <c r="H21" s="1" t="s">
        <v>180</v>
      </c>
      <c r="I21" s="1" t="s">
        <v>262</v>
      </c>
      <c r="J21" s="1" t="s">
        <v>182</v>
      </c>
      <c r="K21" s="1" t="s">
        <v>262</v>
      </c>
      <c r="L21" s="1" t="s">
        <v>262</v>
      </c>
      <c r="M21" s="1" t="s">
        <v>183</v>
      </c>
      <c r="N21" s="1" t="s">
        <v>183</v>
      </c>
      <c r="O21" s="1" t="s">
        <v>184</v>
      </c>
      <c r="P21" s="1" t="s">
        <v>185</v>
      </c>
      <c r="Q21" s="1" t="s">
        <v>263</v>
      </c>
      <c r="R21" s="1" t="s">
        <v>187</v>
      </c>
      <c r="S21" s="1" t="s">
        <v>188</v>
      </c>
      <c r="T21" s="1" t="s">
        <v>189</v>
      </c>
    </row>
    <row r="22" s="1" customFormat="1" spans="1:20">
      <c r="A22" s="3">
        <v>17303496069</v>
      </c>
      <c r="B22" s="1" t="s">
        <v>264</v>
      </c>
      <c r="C22" s="1" t="s">
        <v>265</v>
      </c>
      <c r="D22" s="1" t="s">
        <v>266</v>
      </c>
      <c r="E22" s="1" t="s">
        <v>65</v>
      </c>
      <c r="F22" s="1" t="s">
        <v>264</v>
      </c>
      <c r="G22" s="1" t="s">
        <v>179</v>
      </c>
      <c r="H22" s="1" t="s">
        <v>180</v>
      </c>
      <c r="I22" s="1" t="s">
        <v>267</v>
      </c>
      <c r="J22" s="1" t="s">
        <v>182</v>
      </c>
      <c r="K22" s="1" t="s">
        <v>267</v>
      </c>
      <c r="L22" s="1" t="s">
        <v>267</v>
      </c>
      <c r="M22" s="1" t="s">
        <v>183</v>
      </c>
      <c r="N22" s="1" t="s">
        <v>183</v>
      </c>
      <c r="O22" s="1" t="s">
        <v>184</v>
      </c>
      <c r="P22" s="1" t="s">
        <v>185</v>
      </c>
      <c r="Q22" s="1" t="s">
        <v>268</v>
      </c>
      <c r="R22" s="1" t="s">
        <v>187</v>
      </c>
      <c r="S22" s="1" t="s">
        <v>188</v>
      </c>
      <c r="T22" s="1" t="s">
        <v>189</v>
      </c>
    </row>
    <row r="23" s="1" customFormat="1" spans="1:20">
      <c r="A23" s="3">
        <v>17278549103</v>
      </c>
      <c r="B23" s="1" t="s">
        <v>269</v>
      </c>
      <c r="C23" s="1" t="s">
        <v>270</v>
      </c>
      <c r="D23" s="1" t="s">
        <v>271</v>
      </c>
      <c r="E23" s="1" t="s">
        <v>272</v>
      </c>
      <c r="F23" s="1" t="s">
        <v>176</v>
      </c>
      <c r="G23" s="1" t="s">
        <v>179</v>
      </c>
      <c r="H23" s="1" t="s">
        <v>180</v>
      </c>
      <c r="I23" s="1" t="s">
        <v>273</v>
      </c>
      <c r="J23" s="1" t="s">
        <v>182</v>
      </c>
      <c r="K23" s="1" t="s">
        <v>273</v>
      </c>
      <c r="L23" s="1" t="s">
        <v>273</v>
      </c>
      <c r="M23" s="1" t="s">
        <v>183</v>
      </c>
      <c r="N23" s="1" t="s">
        <v>183</v>
      </c>
      <c r="O23" s="1" t="s">
        <v>184</v>
      </c>
      <c r="P23" s="1" t="s">
        <v>185</v>
      </c>
      <c r="Q23" s="1" t="s">
        <v>274</v>
      </c>
      <c r="R23" s="1" t="s">
        <v>187</v>
      </c>
      <c r="S23" s="1" t="s">
        <v>188</v>
      </c>
      <c r="T23" s="1" t="s">
        <v>189</v>
      </c>
    </row>
    <row r="24" s="1" customFormat="1" spans="1:20">
      <c r="A24" s="3">
        <v>17269099153</v>
      </c>
      <c r="B24" s="1" t="s">
        <v>275</v>
      </c>
      <c r="C24" s="1" t="s">
        <v>276</v>
      </c>
      <c r="D24" s="1" t="s">
        <v>277</v>
      </c>
      <c r="E24" s="1" t="s">
        <v>54</v>
      </c>
      <c r="F24" s="1" t="s">
        <v>278</v>
      </c>
      <c r="G24" s="1" t="s">
        <v>179</v>
      </c>
      <c r="H24" s="1" t="s">
        <v>180</v>
      </c>
      <c r="I24" s="1" t="s">
        <v>279</v>
      </c>
      <c r="J24" s="1" t="s">
        <v>182</v>
      </c>
      <c r="K24" s="1" t="s">
        <v>279</v>
      </c>
      <c r="L24" s="1" t="s">
        <v>279</v>
      </c>
      <c r="M24" s="1" t="s">
        <v>183</v>
      </c>
      <c r="N24" s="1" t="s">
        <v>183</v>
      </c>
      <c r="O24" s="1" t="s">
        <v>184</v>
      </c>
      <c r="P24" s="1" t="s">
        <v>185</v>
      </c>
      <c r="Q24" s="1" t="s">
        <v>280</v>
      </c>
      <c r="R24" s="1" t="s">
        <v>187</v>
      </c>
      <c r="S24" s="1" t="s">
        <v>188</v>
      </c>
      <c r="T24" s="1" t="s">
        <v>189</v>
      </c>
    </row>
    <row r="25" s="1" customFormat="1" spans="1:20">
      <c r="A25" s="3">
        <v>17257941003</v>
      </c>
      <c r="B25" s="1" t="s">
        <v>281</v>
      </c>
      <c r="C25" s="1" t="s">
        <v>282</v>
      </c>
      <c r="D25" s="1" t="s">
        <v>195</v>
      </c>
      <c r="E25" s="1" t="s">
        <v>283</v>
      </c>
      <c r="F25" s="1" t="s">
        <v>278</v>
      </c>
      <c r="G25" s="1" t="s">
        <v>179</v>
      </c>
      <c r="H25" s="1" t="s">
        <v>180</v>
      </c>
      <c r="I25" s="1" t="s">
        <v>284</v>
      </c>
      <c r="J25" s="1" t="s">
        <v>182</v>
      </c>
      <c r="K25" s="1" t="s">
        <v>284</v>
      </c>
      <c r="L25" s="1" t="s">
        <v>284</v>
      </c>
      <c r="M25" s="1" t="s">
        <v>183</v>
      </c>
      <c r="N25" s="1" t="s">
        <v>183</v>
      </c>
      <c r="O25" s="1" t="s">
        <v>184</v>
      </c>
      <c r="P25" s="1" t="s">
        <v>185</v>
      </c>
      <c r="Q25" s="1" t="s">
        <v>285</v>
      </c>
      <c r="R25" s="1" t="s">
        <v>187</v>
      </c>
      <c r="S25" s="1" t="s">
        <v>188</v>
      </c>
      <c r="T25" s="1" t="s">
        <v>189</v>
      </c>
    </row>
    <row r="26" s="1" customFormat="1" spans="1:20">
      <c r="A26" s="3">
        <v>17240114670</v>
      </c>
      <c r="B26" s="1" t="s">
        <v>286</v>
      </c>
      <c r="C26" s="1" t="s">
        <v>287</v>
      </c>
      <c r="D26" s="1" t="s">
        <v>288</v>
      </c>
      <c r="E26" s="1" t="s">
        <v>44</v>
      </c>
      <c r="F26" s="1" t="s">
        <v>278</v>
      </c>
      <c r="G26" s="1" t="s">
        <v>179</v>
      </c>
      <c r="H26" s="1" t="s">
        <v>180</v>
      </c>
      <c r="I26" s="1" t="s">
        <v>289</v>
      </c>
      <c r="J26" s="1" t="s">
        <v>182</v>
      </c>
      <c r="K26" s="1" t="s">
        <v>289</v>
      </c>
      <c r="L26" s="1" t="s">
        <v>289</v>
      </c>
      <c r="M26" s="1" t="s">
        <v>183</v>
      </c>
      <c r="N26" s="1" t="s">
        <v>183</v>
      </c>
      <c r="O26" s="1" t="s">
        <v>184</v>
      </c>
      <c r="P26" s="1" t="s">
        <v>185</v>
      </c>
      <c r="Q26" s="1" t="s">
        <v>290</v>
      </c>
      <c r="R26" s="1" t="s">
        <v>187</v>
      </c>
      <c r="S26" s="1" t="s">
        <v>188</v>
      </c>
      <c r="T26" s="1" t="s">
        <v>189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2022-02-25T02:20:09Z</dcterms:created>
  <dcterms:modified xsi:type="dcterms:W3CDTF">2022-02-25T02:38:20Z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62DF756D030948B2BAAE2DB77843F18B</vt:lpwstr>
  </property>
  <property fmtid="{D5CDD505-2E9C-101B-9397-08002B2CF9AE}" pid="3" name="KSOProductBuildVer">
    <vt:lpwstr>2052-11.1.0.11365</vt:lpwstr>
  </property>
</Properties>
</file>