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对账!$A$1:$X$134</definedName>
  </definedNames>
  <calcPr calcId="144525"/>
</workbook>
</file>

<file path=xl/sharedStrings.xml><?xml version="1.0" encoding="utf-8"?>
<sst xmlns="http://schemas.openxmlformats.org/spreadsheetml/2006/main" count="4049" uniqueCount="1197">
  <si>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</si>
  <si>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</si>
  <si>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</si>
  <si>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</si>
  <si>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</si>
  <si>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</si>
  <si>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</si>
  <si>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</si>
  <si>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</si>
  <si>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</si>
  <si>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</si>
  <si>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</si>
  <si>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</si>
  <si>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</si>
  <si>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</si>
  <si>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</si>
  <si>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</si>
  <si>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</si>
  <si>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</si>
  <si>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</si>
  <si>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</si>
  <si>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</si>
  <si>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</si>
  <si>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</si>
  <si>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</si>
  <si>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16839814685	</t>
  </si>
  <si>
    <t>Ctrip</t>
  </si>
  <si>
    <t>正常</t>
  </si>
  <si>
    <t>[曼谷]曼谷香格里拉大酒店 (SHA Plus+)(Shangri-La Hotel Bangkok (SHA Plus+))(3243791)</t>
  </si>
  <si>
    <t>香格里拉楼豪华河景特大床房&lt;双人入住&gt;&lt;双早&gt;</t>
  </si>
  <si>
    <t>CNY</t>
  </si>
  <si>
    <t>Stein/Ruediger</t>
  </si>
  <si>
    <t>CA2019220228CNY-W</t>
  </si>
  <si>
    <t>未提现</t>
  </si>
  <si>
    <t>携程开票</t>
  </si>
  <si>
    <t xml:space="preserve">2306844	</t>
  </si>
  <si>
    <t xml:space="preserve">11374589	</t>
  </si>
  <si>
    <t xml:space="preserve">16897762908	</t>
  </si>
  <si>
    <t>[长滩岛]顺化酒店及长滩岛度假村(Hue Hotels and Resorts Boracay)(26220278)</t>
  </si>
  <si>
    <t>家庭房&lt;四人入住&gt;&lt;早餐&gt;</t>
  </si>
  <si>
    <t>Medina/Clarisse Mae,Medina/Clarisse Mae,Medina/Clarisse Mae,Medina/Clarisse Mae,Medina/Clarisse Mae,Medina/Clarisse Mae,Medina/Clarisse Mae,Medina/Clarisse Mae</t>
  </si>
  <si>
    <t xml:space="preserve">2321192	</t>
  </si>
  <si>
    <t xml:space="preserve">18520	</t>
  </si>
  <si>
    <t xml:space="preserve">16905242945	</t>
  </si>
  <si>
    <t>[曼谷]曼谷 W 酒店 (SHA Plus+)(W Bangkok Hotel (SHA Plus+))(3666561)</t>
  </si>
  <si>
    <t>奇妙两大床房&lt;双人入住&gt;&lt;无早&gt;&lt;普通会员&gt;</t>
  </si>
  <si>
    <t>Tsao/Man-Tzu</t>
  </si>
  <si>
    <t xml:space="preserve">2323460	</t>
  </si>
  <si>
    <t xml:space="preserve">	</t>
  </si>
  <si>
    <t>取消</t>
  </si>
  <si>
    <t xml:space="preserve">16948236991	</t>
  </si>
  <si>
    <t>[科伦]巴拉望俱乐部乐园度假村(Club Paradise Resort Palawan)(5401293)</t>
  </si>
  <si>
    <t>花园套房&lt;今日特价 &gt;&lt;双人入住&gt;&lt;双早&gt;</t>
  </si>
  <si>
    <t>Catimpo/Denise,Catimpo/Denise</t>
  </si>
  <si>
    <t xml:space="preserve">2332889	</t>
  </si>
  <si>
    <t xml:space="preserve">53553355-1	</t>
  </si>
  <si>
    <t xml:space="preserve">17069998424	</t>
  </si>
  <si>
    <t>[新加坡]新加坡丽思卡尔顿美年酒店 (Staycation Approved)(The Ritz-Carlton, Millenia Singapore (Staycation Approved))(21778169)</t>
  </si>
  <si>
    <t>海滨景豪华特大床房&lt;双人入住&gt;&lt;无早&gt;&lt;普通会员&gt;</t>
  </si>
  <si>
    <t>Yeoh/Zhi Hui,Ng/Kah Jin</t>
  </si>
  <si>
    <t xml:space="preserve">2361166	</t>
  </si>
  <si>
    <t xml:space="preserve">87387403	</t>
  </si>
  <si>
    <t xml:space="preserve">17177434050	</t>
  </si>
  <si>
    <t>[普吉岛]普吉岛卡利马度假村及水疗中心 (SHA Plus+)(Kalima Resort &amp; Spa Phuket (SHA Plus+))(3799750)</t>
  </si>
  <si>
    <t>豪华海景房&lt;特惠专享&gt;&lt;双人入住&gt;&lt;双早&gt;</t>
  </si>
  <si>
    <t>Kongmuang/Pamontree,Kongmuang/Pamontree</t>
  </si>
  <si>
    <t xml:space="preserve">2391003	</t>
  </si>
  <si>
    <t xml:space="preserve">479886	</t>
  </si>
  <si>
    <t xml:space="preserve">17183885818	</t>
  </si>
  <si>
    <t>[新加坡]新加坡悦乐武吉士酒店 (Staycation Approved)(Village Hotel Bugis by Far East Hospitality (Staycation Approved))(25395272)</t>
  </si>
  <si>
    <t>高级特大床房&lt;双人入住&gt;&lt;双早&gt;</t>
  </si>
  <si>
    <t>Abdullah/Azrina,othman/helmi</t>
  </si>
  <si>
    <t xml:space="preserve">2393546	</t>
  </si>
  <si>
    <t xml:space="preserve">146334387	</t>
  </si>
  <si>
    <t xml:space="preserve">17198921532	</t>
  </si>
  <si>
    <t>Saisaing/Nattanan,Saisaing/Nattanan</t>
  </si>
  <si>
    <t xml:space="preserve">2399840	</t>
  </si>
  <si>
    <t xml:space="preserve">480439	</t>
  </si>
  <si>
    <t xml:space="preserve">17204703364	</t>
  </si>
  <si>
    <t>[芭堤雅]芭堤雅暹罗海岸酒店 (SHA Extra+)(Siam Bayshore Resort Pattaya (SHA Extra+))(3628039)</t>
  </si>
  <si>
    <t>热带豪华房&lt;今日特价 &gt;&lt;双人入住&gt;&lt;双早&gt;</t>
  </si>
  <si>
    <t>Siripadungtam/Auaychai,Siripadungtam/Auaychai,Siripadungtam/Auaychai,Siripadungtam/Auaychai,Siripadungtam/Auaychai,Siripadungtam/Auaychai,Siripadungtam/Auaychai,Siripadungtam/Auaychai</t>
  </si>
  <si>
    <t xml:space="preserve">2402265	</t>
  </si>
  <si>
    <t xml:space="preserve">acknowledge	</t>
  </si>
  <si>
    <t xml:space="preserve">17211705321	</t>
  </si>
  <si>
    <t>Donily/Lee,Donily/Lee</t>
  </si>
  <si>
    <t xml:space="preserve">2405114	</t>
  </si>
  <si>
    <t xml:space="preserve">480687	</t>
  </si>
  <si>
    <t xml:space="preserve">17211814644	</t>
  </si>
  <si>
    <t>Mongkol/Sunisa,Mongkol/Sunisa</t>
  </si>
  <si>
    <t xml:space="preserve">2405190	</t>
  </si>
  <si>
    <t xml:space="preserve">480691	</t>
  </si>
  <si>
    <t xml:space="preserve">17213456530	</t>
  </si>
  <si>
    <t>Pasomsub/Yonlada,Pasomsub/Yonlada</t>
  </si>
  <si>
    <t xml:space="preserve">2405969	</t>
  </si>
  <si>
    <t xml:space="preserve">480735	</t>
  </si>
  <si>
    <t xml:space="preserve">17226065506	</t>
  </si>
  <si>
    <t>Trakulwattanakul/Nanmanas,Trakulwattanakul/Nanmanas</t>
  </si>
  <si>
    <t xml:space="preserve">2407784	</t>
  </si>
  <si>
    <t xml:space="preserve">480910	</t>
  </si>
  <si>
    <t xml:space="preserve">17227523676	</t>
  </si>
  <si>
    <t>thongkamchum/patchara,thongkamchum/patchara</t>
  </si>
  <si>
    <t xml:space="preserve">2408346	</t>
  </si>
  <si>
    <t xml:space="preserve">17227913600	</t>
  </si>
  <si>
    <t>Reinold/Florian</t>
  </si>
  <si>
    <t xml:space="preserve">2408399	</t>
  </si>
  <si>
    <t xml:space="preserve">481020	</t>
  </si>
  <si>
    <t xml:space="preserve">17228660530	</t>
  </si>
  <si>
    <t>[仙本那]仙本那新帕丽酒店(Neo Paly Hotel Semporna)(83126862)</t>
  </si>
  <si>
    <t>豪华双床房(带阳台)&lt;双人入住&gt;&lt;无早&gt;</t>
  </si>
  <si>
    <t>Mun Loy/Leong,Mun Loy/Leong</t>
  </si>
  <si>
    <t xml:space="preserve">2408535	</t>
  </si>
  <si>
    <t xml:space="preserve">RH22006	</t>
  </si>
  <si>
    <t xml:space="preserve">17251569797	</t>
  </si>
  <si>
    <t>Auansrimuang/Arthitaya,Auansrimuang/Arthitaya,Auansrimuang/Arthitaya,Auansrimuang/Arthitaya,Auansrimuang/Arthitaya,Auansrimuang/Arthitaya</t>
  </si>
  <si>
    <t xml:space="preserve">2410357	</t>
  </si>
  <si>
    <t xml:space="preserve">481396	</t>
  </si>
  <si>
    <t xml:space="preserve">17264188755	</t>
  </si>
  <si>
    <t>[普吉岛]普吉岛纳卡酒店(SHA Extra Plus)(The Naka Phuket(SHA Extra Plus))(5477275)</t>
  </si>
  <si>
    <t>一卧室高湾泳池别墅&lt;双人入住&gt;&lt;无早&gt;</t>
  </si>
  <si>
    <t>Wongchan/Khachathat</t>
  </si>
  <si>
    <t xml:space="preserve">2411618	</t>
  </si>
  <si>
    <t xml:space="preserve">17265814570	</t>
  </si>
  <si>
    <t>Bualoy/Natsuda,Bualoy/Natsuda</t>
  </si>
  <si>
    <t xml:space="preserve">2411839	</t>
  </si>
  <si>
    <t xml:space="preserve">482374	</t>
  </si>
  <si>
    <t xml:space="preserve">17273278888	</t>
  </si>
  <si>
    <t>Kumlung/Waratchaya,Kumlung/Waratchaya</t>
  </si>
  <si>
    <t xml:space="preserve">2412407	</t>
  </si>
  <si>
    <t xml:space="preserve">482830	</t>
  </si>
  <si>
    <t xml:space="preserve">17273716189	</t>
  </si>
  <si>
    <t>Lin/Solomon Weiqing,Lin/Solomon Weiqing</t>
  </si>
  <si>
    <t xml:space="preserve">2412463	</t>
  </si>
  <si>
    <t xml:space="preserve">482802	</t>
  </si>
  <si>
    <t xml:space="preserve">17287164396	</t>
  </si>
  <si>
    <t>[沙美岛]沙美岛萨凯海滩度假村(Sai Kaew Beach Resort)(6533262)</t>
  </si>
  <si>
    <t>豪华小屋(至少连住2晚及以上)&lt;全日特价&gt;&lt;双人入住&gt;&lt;双早&gt;&lt;新酒店礼盒&gt;</t>
  </si>
  <si>
    <t>ZHANG/SHURUI,KAKA/QUINCY</t>
  </si>
  <si>
    <t xml:space="preserve">2413148	</t>
  </si>
  <si>
    <t>ZHANG SHURUI</t>
  </si>
  <si>
    <t xml:space="preserve">KAKA QUINCY	</t>
  </si>
  <si>
    <t xml:space="preserve">17295381852	</t>
  </si>
  <si>
    <t>Koh/Kijin,Koh/Kijin</t>
  </si>
  <si>
    <t xml:space="preserve">2413741	</t>
  </si>
  <si>
    <t xml:space="preserve">2465874	</t>
  </si>
  <si>
    <t xml:space="preserve">17296381608	</t>
  </si>
  <si>
    <t>[是拉差]是拉差盛捷湾景国际服务公寓(Somerset Harbourview Sri Racha)(67317956)</t>
  </si>
  <si>
    <t>行政一室房&lt;双人入住&gt;&lt;双早&gt;</t>
  </si>
  <si>
    <t>eiamkate/mallika,eiamkate/mallika</t>
  </si>
  <si>
    <t xml:space="preserve">2413853	</t>
  </si>
  <si>
    <t xml:space="preserve">5830829	</t>
  </si>
  <si>
    <t xml:space="preserve">17306726673	</t>
  </si>
  <si>
    <t>[普吉岛]普吉岛卡利马度假村及水疗中心 (SHA Extra Plus)(Kalima Resort &amp;amp; Spa Phuket (SHA Extra Plus))(3799750)</t>
  </si>
  <si>
    <t>Ellaia/Sami,Ellaia/Sami</t>
  </si>
  <si>
    <t xml:space="preserve">483967	</t>
  </si>
  <si>
    <t xml:space="preserve">17319208129	</t>
  </si>
  <si>
    <t>[长滩岛]长滩岛探索海岸度假酒店(Discovery Shores Boracay)(5175084)</t>
  </si>
  <si>
    <t>精致套房&lt;今日特价 &gt;&lt;双人入住&gt;&lt;双早&gt;</t>
  </si>
  <si>
    <t>Diago Jr/Jaime,Diago Jr/Jaime</t>
  </si>
  <si>
    <t xml:space="preserve">2415831	</t>
  </si>
  <si>
    <t xml:space="preserve">17319941055	</t>
  </si>
  <si>
    <t>豪华房&lt;特价大促销&gt;&lt;双人入住&gt;&lt;双早&gt;</t>
  </si>
  <si>
    <t>piano/rosechelle,piano/rosechelle</t>
  </si>
  <si>
    <t xml:space="preserve">2415996	</t>
  </si>
  <si>
    <t xml:space="preserve">192726	</t>
  </si>
  <si>
    <t xml:space="preserve">17326168062	</t>
  </si>
  <si>
    <t>[普吉岛]普吉自然酒店 (SHA Extra Plus)(The Nature Phuket (SHA Extra Plus))(25633383)</t>
  </si>
  <si>
    <t>池景豪华房&lt;双人入住&gt;&lt;无早&gt;</t>
  </si>
  <si>
    <t>Keesin/Supkann</t>
  </si>
  <si>
    <t xml:space="preserve">2416480	</t>
  </si>
  <si>
    <t xml:space="preserve">17327156156	</t>
  </si>
  <si>
    <t>[曼谷]曼谷 JW 万豪酒店 (SHA Plus+)(JW Marriott Hotel Bangkok (SHA Plus+))(3031185)</t>
  </si>
  <si>
    <t>豪华双床房&lt;双人入住&gt;&lt;无早&gt;&lt;普通会员&gt;</t>
  </si>
  <si>
    <t>Chu/Jonathan J</t>
  </si>
  <si>
    <t xml:space="preserve">2416760	</t>
  </si>
  <si>
    <t xml:space="preserve">89824334	</t>
  </si>
  <si>
    <t xml:space="preserve">17342595226	</t>
  </si>
  <si>
    <t>[Racha Thewa]素万那普机场奇迹酒店(Miracle Suvarnabhumi Airport)(28680209)</t>
  </si>
  <si>
    <t>豪华房(至少连住2晚及以上)&lt;今日特价 &gt;&lt;双人入住&gt;&lt;无早&gt;</t>
  </si>
  <si>
    <t>SHI/JING</t>
  </si>
  <si>
    <t xml:space="preserve">2418209	</t>
  </si>
  <si>
    <t xml:space="preserve">17342640652	</t>
  </si>
  <si>
    <t>Barnachea/Jayson,Barnachea/Jayson</t>
  </si>
  <si>
    <t xml:space="preserve">2418215	</t>
  </si>
  <si>
    <t xml:space="preserve">193054	</t>
  </si>
  <si>
    <t xml:space="preserve">17345212415	</t>
  </si>
  <si>
    <t>Tajanlangit/Marc Francis,Tajanlangit/Marc Francis,Tajanlangit/Marc Francis,Tajanlangit/Marc Francis</t>
  </si>
  <si>
    <t xml:space="preserve">2418453	</t>
  </si>
  <si>
    <t xml:space="preserve">193189	</t>
  </si>
  <si>
    <t xml:space="preserve">17345240340	</t>
  </si>
  <si>
    <t>[宿务]宿务滨海前线酒店 - 北开垦(Bayfront Hotel Cebu – North Reclamation)(8235106)</t>
  </si>
  <si>
    <t>标准房&lt;今日特价 &gt;&lt;双人入住&gt;&lt;双早&gt;</t>
  </si>
  <si>
    <t>AGUILAR/DANILO JR</t>
  </si>
  <si>
    <t xml:space="preserve">2418458	</t>
  </si>
  <si>
    <t xml:space="preserve">78142	</t>
  </si>
  <si>
    <t xml:space="preserve">17346710876	</t>
  </si>
  <si>
    <t>MA/JUN</t>
  </si>
  <si>
    <t xml:space="preserve">2418621	</t>
  </si>
  <si>
    <t xml:space="preserve">17353953994	</t>
  </si>
  <si>
    <t>[曼谷]曼谷盛捷素坤逸通洛服务公寓(Somerset Sukhumvit Thonglor Bangkok)(5073193)</t>
  </si>
  <si>
    <t>豪华一室房&lt;双人入住&gt;&lt;双早&gt;</t>
  </si>
  <si>
    <t>Sanprasert/Saran</t>
  </si>
  <si>
    <t xml:space="preserve">2418918	</t>
  </si>
  <si>
    <t xml:space="preserve">5872563	</t>
  </si>
  <si>
    <t xml:space="preserve">17355916130	</t>
  </si>
  <si>
    <t>[长滩岛]长滩岛考斯特度假村(Coast Boracay)(5448189)</t>
  </si>
  <si>
    <t>豪华双人床房&lt;双人入住&gt;&lt;双早&gt;</t>
  </si>
  <si>
    <t>Zaide/Girlie Anne,Zaide/Girlie Anne</t>
  </si>
  <si>
    <t xml:space="preserve">2419172	</t>
  </si>
  <si>
    <t xml:space="preserve">030915	</t>
  </si>
  <si>
    <t xml:space="preserve">17361506911	</t>
  </si>
  <si>
    <t>[沙美岛]沙美岛拉维曼别墅度假村(Le Vimarn Cottages &amp; Spa)(6611859)</t>
  </si>
  <si>
    <t>山丘侧豪华小屋(至少连住2晚及以上)&lt;今日特价 &gt;&lt;双人入住&gt;&lt;双早&gt;&lt;新酒店礼盒&gt;</t>
  </si>
  <si>
    <t>Wang/Yue</t>
  </si>
  <si>
    <t xml:space="preserve">2419308	</t>
  </si>
  <si>
    <t xml:space="preserve">66961	</t>
  </si>
  <si>
    <t xml:space="preserve">17376485073	</t>
  </si>
  <si>
    <t>Bael/Lucy,Bael/Lucy,Bael/Lucy,Bael/Lucy</t>
  </si>
  <si>
    <t xml:space="preserve">2420215	</t>
  </si>
  <si>
    <t xml:space="preserve">17377086523	</t>
  </si>
  <si>
    <t>[芭堤雅]芭堤雅湾景酒店 (SHA Plus+)(The Bayview Hotel Pattaya (SHA Plus+))(3628281)</t>
  </si>
  <si>
    <t>园景豪华房&lt;今日特价 &gt;&lt;双人入住&gt;&lt;双早&gt;</t>
  </si>
  <si>
    <t>Tassniyom/Netalin,Tassniyom/Netalin</t>
  </si>
  <si>
    <t xml:space="preserve">2420312	</t>
  </si>
  <si>
    <t xml:space="preserve">17377176923	</t>
  </si>
  <si>
    <t>Jo/Joseph Tamayo</t>
  </si>
  <si>
    <t xml:space="preserve">2420329	</t>
  </si>
  <si>
    <t xml:space="preserve">78418	</t>
  </si>
  <si>
    <t xml:space="preserve">17385284449	</t>
  </si>
  <si>
    <t>[普吉岛]普吉岛苏林酒店(SHA Extra Plus)(The Surin Phuket(SHA Extra Plus))(4654333)</t>
  </si>
  <si>
    <t>一卧室山坡小屋&lt;双人入住&gt;&lt;双早&gt;</t>
  </si>
  <si>
    <t>Paton/Lauren,Paton/Lauren</t>
  </si>
  <si>
    <t xml:space="preserve">2421251	</t>
  </si>
  <si>
    <t xml:space="preserve">147213087	</t>
  </si>
  <si>
    <t xml:space="preserve">17385838571	</t>
  </si>
  <si>
    <t>豪华海景一卧室泳池别墅&lt;双人入住&gt;&lt;无早&gt;</t>
  </si>
  <si>
    <t>Prachayaka/Watinee,Prachayaka/Watinee</t>
  </si>
  <si>
    <t xml:space="preserve">2421474	</t>
  </si>
  <si>
    <t xml:space="preserve">17411436509	</t>
  </si>
  <si>
    <t>[曼谷]曼谷铂尔曼皇权酒店 (SHA Plus+)(Pullman Bangkok King Power (SHA Plus+))(1586177)</t>
  </si>
  <si>
    <t>高级特大床房&lt;特惠专享&gt;&lt;双人入住&gt;&lt;无早&gt;</t>
  </si>
  <si>
    <t>HUANG/TAO</t>
  </si>
  <si>
    <t xml:space="preserve">2422040	</t>
  </si>
  <si>
    <t xml:space="preserve">1069811	</t>
  </si>
  <si>
    <t xml:space="preserve">17411625581	</t>
  </si>
  <si>
    <t>豪华房(至少连住2晚及以上)&lt;双人入住&gt;&lt;双早&gt;</t>
  </si>
  <si>
    <t>Rellama/Anna Marieta</t>
  </si>
  <si>
    <t xml:space="preserve">2422104	</t>
  </si>
  <si>
    <t xml:space="preserve">194663	</t>
  </si>
  <si>
    <t xml:space="preserve">17413441913	</t>
  </si>
  <si>
    <t>Domrongsuntipitak/Kittithat,Domrongsuntipitak/Kittithat</t>
  </si>
  <si>
    <t xml:space="preserve">2422962	</t>
  </si>
  <si>
    <t xml:space="preserve">2467992	</t>
  </si>
  <si>
    <t xml:space="preserve">17413852698	</t>
  </si>
  <si>
    <t>Wang/Siyi</t>
  </si>
  <si>
    <t xml:space="preserve">2423175	</t>
  </si>
  <si>
    <t xml:space="preserve">67004	</t>
  </si>
  <si>
    <t xml:space="preserve">17414115777	</t>
  </si>
  <si>
    <t>[曼谷]于拉查达阿曼塔酒店(Amanta Hotel &amp; Residence Ratchada)(28679148)</t>
  </si>
  <si>
    <t>一卧室城景豪华套房&lt;双人入住&gt;&lt;无早&gt;</t>
  </si>
  <si>
    <t>pekasut/anuchit</t>
  </si>
  <si>
    <t xml:space="preserve">2423314	</t>
  </si>
  <si>
    <t xml:space="preserve">199002	</t>
  </si>
  <si>
    <t xml:space="preserve">17414698835	</t>
  </si>
  <si>
    <t>jatawanon/Ornsasiphat,jatawanon/Ornsasiphat</t>
  </si>
  <si>
    <t xml:space="preserve">2423589	</t>
  </si>
  <si>
    <t xml:space="preserve">5905479	</t>
  </si>
  <si>
    <t xml:space="preserve">17419508692	</t>
  </si>
  <si>
    <t>[马卡蒂]马尼拉都喜天丽酒店(Dusit Thani Manila)(5673474)</t>
  </si>
  <si>
    <t>尊贵特大床房&lt;双人入住&gt;&lt;双早&gt;</t>
  </si>
  <si>
    <t>HAN/JUNGHO,Arlene/Almonte</t>
  </si>
  <si>
    <t xml:space="preserve">2423756	</t>
  </si>
  <si>
    <t xml:space="preserve">39808574	</t>
  </si>
  <si>
    <t xml:space="preserve">17419948147	</t>
  </si>
  <si>
    <t>[哥打京那巴鲁]哥打京那巴鲁香格里拉丹绒亚路酒店(Shangri-La Tanjung Aru Kota Kinabalu)(3628010)</t>
  </si>
  <si>
    <t>基纳巴卢楼海景特大床房&lt;超值特惠&gt;&lt;双人入住&gt;&lt;双早&gt;</t>
  </si>
  <si>
    <t>Mohd Fuzi/Siti Aisyah</t>
  </si>
  <si>
    <t xml:space="preserve">17420200067	</t>
  </si>
  <si>
    <t>[普吉岛]普吉岛丁索度假村 (SHA Extra Plus)(Dinso Resort (SHA Extra Plus))(28676810)</t>
  </si>
  <si>
    <t>泳池一卧室别墅&lt;今日特价 &gt;&lt;双人入住&gt;&lt;双早&gt;</t>
  </si>
  <si>
    <t>LAKCHAN/SIRIRAT,NATHOMTONG/RUNGLAWAN</t>
  </si>
  <si>
    <t xml:space="preserve">2424023	</t>
  </si>
  <si>
    <t xml:space="preserve">16283	</t>
  </si>
  <si>
    <t xml:space="preserve">17420225051	</t>
  </si>
  <si>
    <t>基纳巴卢楼海景双床房&lt;今日特惠&gt;&lt;双人入住&gt;&lt;双早&gt;</t>
  </si>
  <si>
    <t>mohd fuzi/siti Aisyah</t>
  </si>
  <si>
    <t xml:space="preserve">2424028	</t>
  </si>
  <si>
    <t xml:space="preserve">34153377	</t>
  </si>
  <si>
    <t xml:space="preserve">17419995161	</t>
  </si>
  <si>
    <t>[曼谷]曼谷阿玛瑞水门酒店  (SHA Plus+)(Amari Watergate Bangkok   (SHA Plus+))(5243310)</t>
  </si>
  <si>
    <t>豪华特大床房&lt;今日特价 &gt;&lt;双人入住&gt;&lt;双早&gt;</t>
  </si>
  <si>
    <t>berkovych/olena</t>
  </si>
  <si>
    <t xml:space="preserve">2423926	</t>
  </si>
  <si>
    <t xml:space="preserve">52351888	</t>
  </si>
  <si>
    <t xml:space="preserve">17420884336	</t>
  </si>
  <si>
    <t>豪华特大床房&lt;双人入住&gt;&lt;无早&gt;&lt;普通会员&gt;</t>
  </si>
  <si>
    <t>HU/XINXIN,HU/TINGTING</t>
  </si>
  <si>
    <t xml:space="preserve">2424320	</t>
  </si>
  <si>
    <t xml:space="preserve">97893150	</t>
  </si>
  <si>
    <t xml:space="preserve">17422204253	</t>
  </si>
  <si>
    <t>香格里拉楼豪华河景特大床房(连住3晚及以上)&lt;双人入住&gt;&lt;双早&gt;</t>
  </si>
  <si>
    <t>Nguyen Kim/Phuong</t>
  </si>
  <si>
    <t xml:space="preserve">2424879	</t>
  </si>
  <si>
    <t xml:space="preserve">11388717	</t>
  </si>
  <si>
    <t xml:space="preserve">17427825724	</t>
  </si>
  <si>
    <t>[清迈]皇后奢华大酒店 (SHA Extra Plus)(Empress Premier Hotel Chiang Mai (SHA Extra Plus))(44546698)</t>
  </si>
  <si>
    <t>至尊房&lt;限量特价&gt;&lt;双人入住&gt;&lt;双早&gt;</t>
  </si>
  <si>
    <t>chen/jinping,tang/wei</t>
  </si>
  <si>
    <t xml:space="preserve">2425590	</t>
  </si>
  <si>
    <t xml:space="preserve">17428668335	</t>
  </si>
  <si>
    <t>[富国岛]都喜公主月光沙滩度假酒店(Dusit Princess Moonrise Beach Resort)(28307599)</t>
  </si>
  <si>
    <t>甄选豪华园景房&lt;双人入住&gt;&lt;双早&gt;</t>
  </si>
  <si>
    <t>Nguyen/Bang Phuong</t>
  </si>
  <si>
    <t xml:space="preserve">2425848	</t>
  </si>
  <si>
    <t xml:space="preserve">31423	</t>
  </si>
  <si>
    <t xml:space="preserve">17428777727	</t>
  </si>
  <si>
    <t>[卡姆登]Rosewood London Hotel(6431000)</t>
  </si>
  <si>
    <t>行政特大床房(至少连住2晚及以上)&lt;双人入住&gt;&lt;无早&gt;</t>
  </si>
  <si>
    <t>Wang/Yiming,Zhang/Yuanyi</t>
  </si>
  <si>
    <t xml:space="preserve">2425869	</t>
  </si>
  <si>
    <t xml:space="preserve">CI3SI3NE	</t>
  </si>
  <si>
    <t xml:space="preserve">17429236388	</t>
  </si>
  <si>
    <t>[清迈]清迈香格里拉酒店(SHA Plus+)(Shangri-La Chiang Mai(SHA Plus+))(3462760)</t>
  </si>
  <si>
    <t>豪华特大床房&lt;今日特价 &gt;&lt;双人入住&gt;&lt;中宾&gt;&lt;双早&gt;</t>
  </si>
  <si>
    <t>LIU/YANMING,ITO/ALLAN,Zhang/Dong</t>
  </si>
  <si>
    <t xml:space="preserve">2426067	</t>
  </si>
  <si>
    <t xml:space="preserve">37739468	</t>
  </si>
  <si>
    <t xml:space="preserve">17430010492	</t>
  </si>
  <si>
    <t>LIU/ZHI HENG</t>
  </si>
  <si>
    <t xml:space="preserve">2426412	</t>
  </si>
  <si>
    <t xml:space="preserve">98592362	</t>
  </si>
  <si>
    <t xml:space="preserve">17430561328	</t>
  </si>
  <si>
    <t>Maquiling/Veronica,Maquiling/Veronica</t>
  </si>
  <si>
    <t xml:space="preserve">2426638	</t>
  </si>
  <si>
    <t xml:space="preserve">17431903434	</t>
  </si>
  <si>
    <t>[普吉岛]R马尔温泉度假酒店 (SHA Extra Plus)(R-Mar Resort and Spa (SHA Extra Plus))(5736585)</t>
  </si>
  <si>
    <t>豪华间&lt;特惠专享&gt;&lt;双人入住&gt;&lt;无早&gt;</t>
  </si>
  <si>
    <t>Babar/Asim,Babar/Asim</t>
  </si>
  <si>
    <t xml:space="preserve">2427286	</t>
  </si>
  <si>
    <t xml:space="preserve">17436965340	</t>
  </si>
  <si>
    <t>[普吉岛]普吉岛魅力度假村 (SHA Certified)(The Charm Resort Phuket (SHA Certified))(3801045)</t>
  </si>
  <si>
    <t>Chahda/Marcel</t>
  </si>
  <si>
    <t xml:space="preserve">2427476	</t>
  </si>
  <si>
    <t xml:space="preserve">128574	</t>
  </si>
  <si>
    <t xml:space="preserve">17437027864	</t>
  </si>
  <si>
    <t>luo/mingming</t>
  </si>
  <si>
    <t xml:space="preserve">2427494	</t>
  </si>
  <si>
    <t xml:space="preserve">99212086	</t>
  </si>
  <si>
    <t xml:space="preserve">17437055459	</t>
  </si>
  <si>
    <t>奇妙特大床房&lt;今日特价 &gt;&lt;双人入住&gt;&lt;双早&gt;&lt;普通会员&gt;</t>
  </si>
  <si>
    <t>Wulan/Melati Damar</t>
  </si>
  <si>
    <t xml:space="preserve">2427508	</t>
  </si>
  <si>
    <t xml:space="preserve">99165318	</t>
  </si>
  <si>
    <t xml:space="preserve">17437775854	</t>
  </si>
  <si>
    <t>豪华双床房&lt;今日特价 &gt;&lt;双人入住&gt;&lt;双早&gt;&lt;普通会员&gt;</t>
  </si>
  <si>
    <t>CAO/ZHICHENG,CAI/CHENGMING</t>
  </si>
  <si>
    <t xml:space="preserve">2427680	</t>
  </si>
  <si>
    <t xml:space="preserve">99162840	</t>
  </si>
  <si>
    <t xml:space="preserve">17437912649	</t>
  </si>
  <si>
    <t>Pattanateacha/Krit</t>
  </si>
  <si>
    <t xml:space="preserve">2427758	</t>
  </si>
  <si>
    <t xml:space="preserve">199026	</t>
  </si>
  <si>
    <t xml:space="preserve">17437977049	</t>
  </si>
  <si>
    <t>[清迈]茶拉6号酒店 (SHA Plus +)(Chala Number 6 (SHA Plus +))(14220213)</t>
  </si>
  <si>
    <t>豪华房(至少连住2晚及以上)&lt;今日特价 &gt;&lt;双人入住&gt;&lt;双早&gt;</t>
  </si>
  <si>
    <t>Doehler/Saskia</t>
  </si>
  <si>
    <t xml:space="preserve">2427796	</t>
  </si>
  <si>
    <t xml:space="preserve">21581	</t>
  </si>
  <si>
    <t xml:space="preserve">17438240151	</t>
  </si>
  <si>
    <t>[清迈]清迈富丽华酒店(SHA Extra Plus)(Furama Chiang Mai(SHA Extra Plus))(5717642)</t>
  </si>
  <si>
    <t>高级特大床房&lt;今日特价 &gt;&lt;双人入住&gt;&lt;无早&gt;</t>
  </si>
  <si>
    <t>sujajing/prasat,sujajing/prasat</t>
  </si>
  <si>
    <t xml:space="preserve">2427923	</t>
  </si>
  <si>
    <t xml:space="preserve">2203500	</t>
  </si>
  <si>
    <t xml:space="preserve">17438246951	</t>
  </si>
  <si>
    <t>[芭堤雅]芭堤雅布莱顿大酒店(Brighton Grand Hotel Pattaya)(29851559)</t>
  </si>
  <si>
    <t>豪华城景房&lt;双人入住&gt;&lt;无早&gt;</t>
  </si>
  <si>
    <t>Henderson/David</t>
  </si>
  <si>
    <t xml:space="preserve">2427928	</t>
  </si>
  <si>
    <t xml:space="preserve">24946	</t>
  </si>
  <si>
    <t xml:space="preserve">17438486189	</t>
  </si>
  <si>
    <t>Henderson/David,Henderson/David</t>
  </si>
  <si>
    <t xml:space="preserve">2428049	</t>
  </si>
  <si>
    <t xml:space="preserve">24947	</t>
  </si>
  <si>
    <t xml:space="preserve">17438426535	</t>
  </si>
  <si>
    <t>[曼谷]曼谷素凯泰酒店(The Sukhothai Bangkok)(4957359)</t>
  </si>
  <si>
    <t>高级房&lt;双人入住&gt;&lt;无早&gt;</t>
  </si>
  <si>
    <t>WILKINSON/RUSSELL</t>
  </si>
  <si>
    <t xml:space="preserve">2428019	</t>
  </si>
  <si>
    <t xml:space="preserve">17438954783	</t>
  </si>
  <si>
    <t>[芭堤雅]达拉海角渡假村(Cape Dara Resort)(5470678)</t>
  </si>
  <si>
    <t>豪华阳台房&lt;今日特价 &gt;&lt;双人入住&gt;&lt;双早&gt;</t>
  </si>
  <si>
    <t>Duangsungnean/Nattavut,Duangsungnean/Nattavut</t>
  </si>
  <si>
    <t xml:space="preserve">2428284	</t>
  </si>
  <si>
    <t xml:space="preserve">436355	</t>
  </si>
  <si>
    <t xml:space="preserve">17439071030	</t>
  </si>
  <si>
    <t xml:space="preserve">2428351	</t>
  </si>
  <si>
    <t xml:space="preserve">99330288	</t>
  </si>
  <si>
    <t xml:space="preserve">17439059454	</t>
  </si>
  <si>
    <t>[曼谷]曼谷万怡酒店 - SHA Extra Plus 认证(Courtyard by Marriott Bangkok - Sha Extra Plus)(5211729)</t>
  </si>
  <si>
    <t>翻新豪华特大床房(至少连住2晚及以上)&lt;单人入住&gt;&lt;单早&gt;</t>
  </si>
  <si>
    <t>CHEN/JING</t>
  </si>
  <si>
    <t xml:space="preserve">2428344	</t>
  </si>
  <si>
    <t xml:space="preserve">99326631	</t>
  </si>
  <si>
    <t xml:space="preserve">17439447830	</t>
  </si>
  <si>
    <t>一卧室池景豪华套房&lt;双人入住&gt;&lt;双早&gt;</t>
  </si>
  <si>
    <t>Dangkasee/Warunee,Dangkasee/Warunee</t>
  </si>
  <si>
    <t xml:space="preserve">2428567	</t>
  </si>
  <si>
    <t xml:space="preserve">199027	</t>
  </si>
  <si>
    <t xml:space="preserve">17444827417	</t>
  </si>
  <si>
    <t>[曼谷]曼谷湄南河畔华美达广场酒店(SHA Plus+)(Ramada Plaza by Wyndham Bangkok Menam Riverside(SHA Plus+))(5014910)</t>
  </si>
  <si>
    <t>河景豪华房&lt;今日特价 &gt;&lt;双人入住&gt;&lt;双早&gt;</t>
  </si>
  <si>
    <t>kim/dongyoung</t>
  </si>
  <si>
    <t xml:space="preserve">2429508	</t>
  </si>
  <si>
    <t xml:space="preserve">350833	</t>
  </si>
  <si>
    <t xml:space="preserve">17444902240	</t>
  </si>
  <si>
    <t>Babar/Asim</t>
  </si>
  <si>
    <t xml:space="preserve">2429543	</t>
  </si>
  <si>
    <t xml:space="preserve">17444853114	</t>
  </si>
  <si>
    <t>[安赫莱斯]安洁拉斯海滩俱乐部酒店(ABC Hotel)(28365603)</t>
  </si>
  <si>
    <t>两卧室水上套房&lt;四人入住&gt;&lt;早餐&gt;</t>
  </si>
  <si>
    <t>Millington/James</t>
  </si>
  <si>
    <t xml:space="preserve">2429526	</t>
  </si>
  <si>
    <t xml:space="preserve">99790-91	</t>
  </si>
  <si>
    <t xml:space="preserve">17447174329	</t>
  </si>
  <si>
    <t>[曼谷]曼谷素坤逸馨乐庭8酒店 (SHA Plus+)(Citadines Sukhumvit 8 Bangkok (SHA Plus+))(5029208)</t>
  </si>
  <si>
    <t>行政工作室&lt;单人入住&gt;&lt;单早&gt;</t>
  </si>
  <si>
    <t>Hendrawidjaja/Jessica</t>
  </si>
  <si>
    <t xml:space="preserve">17447636535	</t>
  </si>
  <si>
    <t>[吉隆坡]吉隆坡柏威年酒店 · 悦榕庄管理(Pavilion Hotel Kuala Lumpur Managed by Banyan Tree)(25469067)</t>
  </si>
  <si>
    <t>城市绿洲特大床房&lt;大床&gt;&lt;双人入住&gt;&lt;双早&gt;</t>
  </si>
  <si>
    <t>abdul wahab/erwan,abdul wahab/erwan,abdul wahab/erwan,abdul wahab/erwan</t>
  </si>
  <si>
    <t xml:space="preserve">2430608	</t>
  </si>
  <si>
    <t xml:space="preserve">159691	</t>
  </si>
  <si>
    <t xml:space="preserve">17448101045	</t>
  </si>
  <si>
    <t>Maneesaeng/Apichaya</t>
  </si>
  <si>
    <t xml:space="preserve">70620456	</t>
  </si>
  <si>
    <t xml:space="preserve">17452013544	</t>
  </si>
  <si>
    <t>[甲米]甲米奥南都喜酒店(Dusitd2 Ao Nang, Krabi)(27689492)</t>
  </si>
  <si>
    <t>海景迪莱特大床房(带阳台)&lt;双人入住&gt;&lt;双早&gt;</t>
  </si>
  <si>
    <t>KHODCHARAT/SUCHADA,CHUEABOKHA/SARAYUT</t>
  </si>
  <si>
    <t xml:space="preserve">2430849	</t>
  </si>
  <si>
    <t xml:space="preserve">5877SC027399	</t>
  </si>
  <si>
    <t xml:space="preserve">17452644840	</t>
  </si>
  <si>
    <t>Huang/David</t>
  </si>
  <si>
    <t xml:space="preserve">2430977	</t>
  </si>
  <si>
    <t xml:space="preserve">37739651	</t>
  </si>
  <si>
    <t xml:space="preserve">17453689047	</t>
  </si>
  <si>
    <t>Ling/Kheyong,Ling/Kheyong</t>
  </si>
  <si>
    <t xml:space="preserve">2431443	</t>
  </si>
  <si>
    <t xml:space="preserve">159805	</t>
  </si>
  <si>
    <t xml:space="preserve">17453745462	</t>
  </si>
  <si>
    <t>豪华海景房&lt;单人入住&gt;&lt;单早&gt;</t>
  </si>
  <si>
    <t>LEI/KEANG KEI</t>
  </si>
  <si>
    <t xml:space="preserve">2431463	</t>
  </si>
  <si>
    <t xml:space="preserve">141282	</t>
  </si>
  <si>
    <t xml:space="preserve">17454197703	</t>
  </si>
  <si>
    <t>Kwan/Adam,Lau/Jia Yi</t>
  </si>
  <si>
    <t xml:space="preserve">2431559	</t>
  </si>
  <si>
    <t xml:space="preserve">148505097	</t>
  </si>
  <si>
    <t xml:space="preserve">17455026879	</t>
  </si>
  <si>
    <t>[曼谷]诺富特暹罗广场酒店 (SHA Plus+)(Novotel Bangkok on Siam Square (SHA Plus+))(3396335)</t>
  </si>
  <si>
    <t>高级双床房&lt;今日特价 &gt;&lt;双人入住&gt;&lt;无早&gt;</t>
  </si>
  <si>
    <t>Thaotrakool/Kritsana</t>
  </si>
  <si>
    <t xml:space="preserve">2431656	</t>
  </si>
  <si>
    <t xml:space="preserve">792192	</t>
  </si>
  <si>
    <t xml:space="preserve">17455119886	</t>
  </si>
  <si>
    <t>Sing Lee/Tong,Sing Lee/Tong</t>
  </si>
  <si>
    <t xml:space="preserve">2431663	</t>
  </si>
  <si>
    <t xml:space="preserve">159806	</t>
  </si>
  <si>
    <t xml:space="preserve">17461512169	</t>
  </si>
  <si>
    <t>Belayong Banda/Davies,Belayong Banda/Davies</t>
  </si>
  <si>
    <t xml:space="preserve">2431962	</t>
  </si>
  <si>
    <t xml:space="preserve">159847	</t>
  </si>
  <si>
    <t xml:space="preserve">17462086121	</t>
  </si>
  <si>
    <t>[普吉岛]普吉岛悦榕庄(SHA Extra Plus)(Banyan Tree Phuket (SHA Extra Plus))(3707426)</t>
  </si>
  <si>
    <t>招牌泳池别墅&lt;A&gt;&lt;双人入住&gt;&lt;特价&gt;&lt;双早&gt;</t>
  </si>
  <si>
    <t>Smallacombe/David,Smallacombe/David</t>
  </si>
  <si>
    <t xml:space="preserve">2432083	</t>
  </si>
  <si>
    <t xml:space="preserve">19632478	</t>
  </si>
  <si>
    <t xml:space="preserve">17461946922	</t>
  </si>
  <si>
    <t>[新加坡]新加坡悦乐加东酒店(SG Clean)(Village Hotel Katong by Far East Hospitality Singapore (SG Clean))(28555520)</t>
  </si>
  <si>
    <t>Sayyad/Fariesya,Sayyad/Muhammad</t>
  </si>
  <si>
    <t xml:space="preserve">2432052	</t>
  </si>
  <si>
    <t xml:space="preserve">148522436	</t>
  </si>
  <si>
    <t xml:space="preserve">17462431035	</t>
  </si>
  <si>
    <t>Afiqah/Nur,Afiqah/Nur</t>
  </si>
  <si>
    <t xml:space="preserve">2432189	</t>
  </si>
  <si>
    <t xml:space="preserve">159867	</t>
  </si>
  <si>
    <t xml:space="preserve">17462867566	</t>
  </si>
  <si>
    <t>城市绿洲双床房&lt;双床&gt;&lt;双人入住&gt;&lt;双早&gt;</t>
  </si>
  <si>
    <t>Teh/Dato</t>
  </si>
  <si>
    <t xml:space="preserve">2432372	</t>
  </si>
  <si>
    <t xml:space="preserve">159925	</t>
  </si>
  <si>
    <t xml:space="preserve">17462884292	</t>
  </si>
  <si>
    <t>YEO LI CHING/JACQUELINE</t>
  </si>
  <si>
    <t xml:space="preserve">2432386	</t>
  </si>
  <si>
    <t xml:space="preserve">159926	</t>
  </si>
  <si>
    <t xml:space="preserve">17464366817	</t>
  </si>
  <si>
    <t>Jaruporn/Poopae,Jaruporn/Poopae</t>
  </si>
  <si>
    <t xml:space="preserve">2432982	</t>
  </si>
  <si>
    <t xml:space="preserve">17464994973	</t>
  </si>
  <si>
    <t>高级大床房&lt;今日特价 &gt;&lt;双人入住&gt;&lt;无早&gt;</t>
  </si>
  <si>
    <t>Nawiboonwong/Jetsada</t>
  </si>
  <si>
    <t xml:space="preserve">2433089	</t>
  </si>
  <si>
    <t xml:space="preserve">792408	</t>
  </si>
  <si>
    <t xml:space="preserve">17465131790	</t>
  </si>
  <si>
    <t xml:space="preserve">2433120	</t>
  </si>
  <si>
    <t xml:space="preserve">72771834	</t>
  </si>
  <si>
    <t xml:space="preserve">17470335201	</t>
  </si>
  <si>
    <t>Poon/jerry</t>
  </si>
  <si>
    <t xml:space="preserve">2433144	</t>
  </si>
  <si>
    <t xml:space="preserve">148578588	</t>
  </si>
  <si>
    <t xml:space="preserve">17470334297	</t>
  </si>
  <si>
    <t>[曼谷]曼谷阿文苏昆维特酒店(Avani Sukhumvit Bangkok)(39563757)</t>
  </si>
  <si>
    <t>阿瓦尼房&lt;大床&gt;&lt;全日特价&gt;&lt;双人入住&gt;&lt;无早&gt;</t>
  </si>
  <si>
    <t>antonini/roberto</t>
  </si>
  <si>
    <t xml:space="preserve">2433149	</t>
  </si>
  <si>
    <t xml:space="preserve">336902	</t>
  </si>
  <si>
    <t xml:space="preserve">17464712374	</t>
  </si>
  <si>
    <t>豪华房&lt;今日特价 &gt;&lt;双人入住&gt;&lt;双早&gt;</t>
  </si>
  <si>
    <t>Budhiraja/Visant</t>
  </si>
  <si>
    <t xml:space="preserve">2433056	</t>
  </si>
  <si>
    <t xml:space="preserve">436706	</t>
  </si>
  <si>
    <t xml:space="preserve">17464487557	</t>
  </si>
  <si>
    <t>[Na Chom Thian]梅森酒店 (SHA Plus+)(MASON (SHA Plus+))(35911560)</t>
  </si>
  <si>
    <t>园景泳池别墅&lt;特惠&gt;&lt;双人入住&gt;&lt;双早&gt;</t>
  </si>
  <si>
    <t>Sachdev/Pranav</t>
  </si>
  <si>
    <t xml:space="preserve">2433015	</t>
  </si>
  <si>
    <t xml:space="preserve">148565489	</t>
  </si>
  <si>
    <t xml:space="preserve">17470931800	</t>
  </si>
  <si>
    <t>豪华大床房&lt;今日特价 &gt;&lt;双人入住&gt;&lt;双早&gt;</t>
  </si>
  <si>
    <t>Suksawat/Phichamon</t>
  </si>
  <si>
    <t xml:space="preserve">2433250	</t>
  </si>
  <si>
    <t xml:space="preserve">792419	</t>
  </si>
  <si>
    <t xml:space="preserve">17470987031	</t>
  </si>
  <si>
    <t>SALAITONG/MANIT,SALAITONG/MANIT,SALAITONG/MANIT,SALAITONG/MANIT,SALAITONG/MANIT,SALAITONG/MANIT,SALAITONG/MANIT,SALAITONG/MANIT</t>
  </si>
  <si>
    <t xml:space="preserve">2433259	</t>
  </si>
  <si>
    <t xml:space="preserve">2468982	</t>
  </si>
  <si>
    <t xml:space="preserve">17471317740	</t>
  </si>
  <si>
    <t>套房&lt;双人入住&gt;&lt;双早&gt;</t>
  </si>
  <si>
    <t>Tajanlangit/Marc Francis</t>
  </si>
  <si>
    <t xml:space="preserve">2433354	</t>
  </si>
  <si>
    <t xml:space="preserve">17471747877	</t>
  </si>
  <si>
    <t>PHUA/CHENG Sun Joe</t>
  </si>
  <si>
    <t xml:space="preserve">2433496	</t>
  </si>
  <si>
    <t xml:space="preserve">148577531	</t>
  </si>
  <si>
    <t xml:space="preserve">17472841454	</t>
  </si>
  <si>
    <t>[曼谷]曼谷素坤逸卡尔顿酒店 (SHA Plus+)(Carlton Hotel Bangkok Sukhumvit (SHA Plus+))(58225583)</t>
  </si>
  <si>
    <t>行政房&lt;双人入住&gt;&lt;双早&gt;</t>
  </si>
  <si>
    <t>Prevost/Charles,Prevost/Charles</t>
  </si>
  <si>
    <t xml:space="preserve">2433864	</t>
  </si>
  <si>
    <t xml:space="preserve">108137	</t>
  </si>
  <si>
    <t xml:space="preserve">17473690695	</t>
  </si>
  <si>
    <t>[普吉岛]卡塔岩石酒店 (SHA Plus+)(Kata Rocks (SHA Plus+))(3802266)</t>
  </si>
  <si>
    <t>一卧室天际泳池别墅&lt;今日特价 &gt;&lt;双人入住&gt;&lt;双早&gt;</t>
  </si>
  <si>
    <t>hunt/jenni,hunt/jenni</t>
  </si>
  <si>
    <t xml:space="preserve">2434151	</t>
  </si>
  <si>
    <t xml:space="preserve">159062	</t>
  </si>
  <si>
    <t xml:space="preserve">17474408358	</t>
  </si>
  <si>
    <t>[新山]士乃宴宾雅酒店(Impiana Hotel Senai)(28566880)</t>
  </si>
  <si>
    <t>豪华特大床房&lt;双人入住&gt;&lt;无早&gt;</t>
  </si>
  <si>
    <t>Thayalam/Vejayaraj,Thayalam/Vejayaraj</t>
  </si>
  <si>
    <t xml:space="preserve">2434402	</t>
  </si>
  <si>
    <t xml:space="preserve">106451	</t>
  </si>
  <si>
    <t xml:space="preserve">17481131661	</t>
  </si>
  <si>
    <t>zarkarnan/aizuddin fikri,zarkarnan/aizuddin fikri</t>
  </si>
  <si>
    <t xml:space="preserve">2434603	</t>
  </si>
  <si>
    <t xml:space="preserve">160036	</t>
  </si>
  <si>
    <t xml:space="preserve">17481191916	</t>
  </si>
  <si>
    <t>Tomoyuki/Nakanishi,Tomoyuki/Nakanishi</t>
  </si>
  <si>
    <t xml:space="preserve">2434609	</t>
  </si>
  <si>
    <t xml:space="preserve">108254	</t>
  </si>
  <si>
    <t xml:space="preserve">17481279470	</t>
  </si>
  <si>
    <t xml:space="preserve">2434623	</t>
  </si>
  <si>
    <t xml:space="preserve">337470	</t>
  </si>
  <si>
    <t xml:space="preserve">17481311304	</t>
  </si>
  <si>
    <t>[万宜新镇]吉隆坡万宜度假酒店(Bangi Resort Hotel)(6400553)</t>
  </si>
  <si>
    <t>豪华房&lt;大床&gt;&lt;双人入住&gt;&lt;无早&gt;</t>
  </si>
  <si>
    <t>mat kasim/nadzira</t>
  </si>
  <si>
    <t xml:space="preserve">2434625	</t>
  </si>
  <si>
    <t xml:space="preserve">119779	</t>
  </si>
  <si>
    <t xml:space="preserve">17481886000	</t>
  </si>
  <si>
    <t>Gao/Lichen,Ma/Dan,CAI/ZENGRONG</t>
  </si>
  <si>
    <t xml:space="preserve">2434688	</t>
  </si>
  <si>
    <t xml:space="preserve">108263	</t>
  </si>
  <si>
    <t xml:space="preserve">17481948832	</t>
  </si>
  <si>
    <t>Wel/Firdaus,Wel/Firdaus</t>
  </si>
  <si>
    <t xml:space="preserve">2434699	</t>
  </si>
  <si>
    <t xml:space="preserve">17482052583	</t>
  </si>
  <si>
    <t>Jackson/Sekeena Maureen</t>
  </si>
  <si>
    <t xml:space="preserve">2434711	</t>
  </si>
  <si>
    <t xml:space="preserve">792726	</t>
  </si>
  <si>
    <t xml:space="preserve">17482768381	</t>
  </si>
  <si>
    <t>[华欣]华欣春景酒店 (SHA Plus+)(Chom View Hotel, Hua Hin (SHA Plus+))(25206917)</t>
  </si>
  <si>
    <t>酷标准房&lt;今日特价 &gt;&lt;双人入住&gt;&lt;双早&gt;</t>
  </si>
  <si>
    <t>Wilaiwan/Volk,Wilaiwan/Volk</t>
  </si>
  <si>
    <t xml:space="preserve">2434791	</t>
  </si>
  <si>
    <t xml:space="preserve">02255199	</t>
  </si>
  <si>
    <t xml:space="preserve">17482784189	</t>
  </si>
  <si>
    <t>Jass/Chong,Jass/Chong</t>
  </si>
  <si>
    <t xml:space="preserve">2434792	</t>
  </si>
  <si>
    <t xml:space="preserve">160077	</t>
  </si>
  <si>
    <t xml:space="preserve">17483676164	</t>
  </si>
  <si>
    <t>Larbthanathippisan/Nattawee,Larbthanathippisan/Nattawee</t>
  </si>
  <si>
    <t xml:space="preserve">2434876	</t>
  </si>
  <si>
    <t xml:space="preserve">2469312	</t>
  </si>
  <si>
    <t xml:space="preserve">17489294327	</t>
  </si>
  <si>
    <t>LAI/CHUI SHAN</t>
  </si>
  <si>
    <t xml:space="preserve">2434902	</t>
  </si>
  <si>
    <t xml:space="preserve">106575	</t>
  </si>
  <si>
    <t xml:space="preserve">17489797399	</t>
  </si>
  <si>
    <t>MX/KANG,MX/KANG</t>
  </si>
  <si>
    <t xml:space="preserve">2434945	</t>
  </si>
  <si>
    <t xml:space="preserve">160132	</t>
  </si>
  <si>
    <t xml:space="preserve">17490111729	</t>
  </si>
  <si>
    <t>高级双床房&lt;双人入住&gt;&lt;无早&gt;</t>
  </si>
  <si>
    <t>HOU/JUN</t>
  </si>
  <si>
    <t xml:space="preserve">2434972	</t>
  </si>
  <si>
    <t xml:space="preserve">1071836	</t>
  </si>
  <si>
    <t xml:space="preserve">17490089884	</t>
  </si>
  <si>
    <t>KANG/JUNHUI</t>
  </si>
  <si>
    <t xml:space="preserve">2434970	</t>
  </si>
  <si>
    <t xml:space="preserve">1071833	</t>
  </si>
  <si>
    <t xml:space="preserve">17490444868	</t>
  </si>
  <si>
    <t xml:space="preserve">2435040	</t>
  </si>
  <si>
    <t xml:space="preserve">337914	</t>
  </si>
  <si>
    <t xml:space="preserve">17490603905	</t>
  </si>
  <si>
    <t>Chatputtaraksa/Kanpirom</t>
  </si>
  <si>
    <t xml:space="preserve">2435055	</t>
  </si>
  <si>
    <t xml:space="preserve">792892	</t>
  </si>
  <si>
    <t xml:space="preserve">17491110605	</t>
  </si>
  <si>
    <t>hon ho/chun,hon ho/chun,hon ho/chun,hon ho/chun</t>
  </si>
  <si>
    <t xml:space="preserve">2435133	</t>
  </si>
  <si>
    <t xml:space="preserve">106563/64	</t>
  </si>
  <si>
    <t xml:space="preserve">17491314094	</t>
  </si>
  <si>
    <t>海滩海景泳池别墅&lt;双人入住&gt;&lt;双早&gt;</t>
  </si>
  <si>
    <t>Pensuk/Panya,Pensuk/Panya</t>
  </si>
  <si>
    <t xml:space="preserve">2435170	</t>
  </si>
  <si>
    <t xml:space="preserve">17491512422	</t>
  </si>
  <si>
    <t>Xu/Xiaolan,Xu/Xiaolan</t>
  </si>
  <si>
    <t xml:space="preserve">2435204	</t>
  </si>
  <si>
    <t xml:space="preserve">17492171580	</t>
  </si>
  <si>
    <t>Zhong/Xiaoshuang</t>
  </si>
  <si>
    <t xml:space="preserve">2435313	</t>
  </si>
  <si>
    <t xml:space="preserve">1071893	</t>
  </si>
  <si>
    <t xml:space="preserve">17492747758	</t>
  </si>
  <si>
    <t>[是拉差]中央斯里拉恰馨乐庭大酒店(Citadines Grand Central Sri Racha)(85458430)</t>
  </si>
  <si>
    <t>HIRANO/NIKI,HIRANO/NIKI</t>
  </si>
  <si>
    <t xml:space="preserve">2435396	</t>
  </si>
  <si>
    <t xml:space="preserve">17492790933	</t>
  </si>
  <si>
    <t>HIRANO/NIKI</t>
  </si>
  <si>
    <t xml:space="preserve">2435402	</t>
  </si>
  <si>
    <t xml:space="preserve">17500663327	</t>
  </si>
  <si>
    <t>Noplay/Put,Noplay/Put</t>
  </si>
  <si>
    <t xml:space="preserve">2436863	</t>
  </si>
  <si>
    <t xml:space="preserve">337982	</t>
  </si>
  <si>
    <t xml:space="preserve">17500674674	</t>
  </si>
  <si>
    <t xml:space="preserve">2436876	</t>
  </si>
  <si>
    <t>，</t>
  </si>
  <si>
    <t>A220228104957481</t>
  </si>
  <si>
    <t>CNY / HKD 当前参考汇率: 1.237369498</t>
  </si>
  <si>
    <t>总计：131460 CNY/
162664.59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</si>
  <si>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</si>
  <si>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</si>
  <si>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</si>
  <si>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</si>
  <si>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</si>
  <si>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</si>
  <si>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</si>
  <si>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</si>
  <si>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</si>
  <si>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</si>
  <si>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</si>
  <si>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</si>
  <si>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</si>
  <si>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</si>
  <si>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</si>
  <si>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</si>
  <si>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</si>
  <si>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2022-02-26</t>
  </si>
  <si>
    <t>2436876</t>
  </si>
  <si>
    <t>曼谷阿文苏昆维特酒店</t>
  </si>
  <si>
    <t>Noplay Put,Noplay Put</t>
  </si>
  <si>
    <t>2022-02-27</t>
  </si>
  <si>
    <t>退房日周结</t>
  </si>
  <si>
    <t>254.00</t>
  </si>
  <si>
    <t>RMB</t>
  </si>
  <si>
    <t>0</t>
  </si>
  <si>
    <t>0.00</t>
  </si>
  <si>
    <t>携程国际直连(DD)</t>
  </si>
  <si>
    <t>--</t>
  </si>
  <si>
    <t>否</t>
  </si>
  <si>
    <t>汇智国际旅游发展有限公司</t>
  </si>
  <si>
    <t>直采</t>
  </si>
  <si>
    <t>2436863</t>
  </si>
  <si>
    <t>2022-02-27 09:17:43</t>
  </si>
  <si>
    <t>2435313</t>
  </si>
  <si>
    <t>曼谷铂尔曼皇权酒店</t>
  </si>
  <si>
    <t>Zhong Xiaoshuang</t>
  </si>
  <si>
    <t>331.00</t>
  </si>
  <si>
    <t>2022-02-26 14:02:43</t>
  </si>
  <si>
    <t>2435133</t>
  </si>
  <si>
    <t>士乃宴宾雅酒店</t>
  </si>
  <si>
    <t>hon ho chun,hon ho chun,hon ho chun,hon ho chun</t>
  </si>
  <si>
    <t>684.00</t>
  </si>
  <si>
    <t>2022-02-26 09:13:10</t>
  </si>
  <si>
    <t>2022-02-25</t>
  </si>
  <si>
    <t>2435055</t>
  </si>
  <si>
    <t>诺富特暹罗广场酒店</t>
  </si>
  <si>
    <t>Chatputtaraksa Kanpirom</t>
  </si>
  <si>
    <t>258.00</t>
  </si>
  <si>
    <t>2022-02-26 09:34:50</t>
  </si>
  <si>
    <t>2435040</t>
  </si>
  <si>
    <t>antonini roberto</t>
  </si>
  <si>
    <t>2022-02-26 16:06:35</t>
  </si>
  <si>
    <t>2434972</t>
  </si>
  <si>
    <t>HOU JUN</t>
  </si>
  <si>
    <t>2022-02-25 22:47:12</t>
  </si>
  <si>
    <t>2434970</t>
  </si>
  <si>
    <t>KANG JUNHUI</t>
  </si>
  <si>
    <t>349.00</t>
  </si>
  <si>
    <t>2022-02-25 22:49:46</t>
  </si>
  <si>
    <t>2434945</t>
  </si>
  <si>
    <t>吉隆坡柏威年酒店 · 悦榕庄管理</t>
  </si>
  <si>
    <t>MX KANG,MX KANG</t>
  </si>
  <si>
    <t>1200.00</t>
  </si>
  <si>
    <t>2022-02-26 09:57:44</t>
  </si>
  <si>
    <t>2434902</t>
  </si>
  <si>
    <t>LAI CHUI SHAN</t>
  </si>
  <si>
    <t>342.00</t>
  </si>
  <si>
    <t>2022-02-26 09:58:13</t>
  </si>
  <si>
    <t>2434876</t>
  </si>
  <si>
    <t>芭提雅湾景酒店</t>
  </si>
  <si>
    <t>Larbthanathippisan Nattawee,Larbthanathippisan Nattawee</t>
  </si>
  <si>
    <t>292.00</t>
  </si>
  <si>
    <t>2022-02-26 09:58:51</t>
  </si>
  <si>
    <t>2434792</t>
  </si>
  <si>
    <t>Jass Chong,Jass Chong</t>
  </si>
  <si>
    <t>613.00</t>
  </si>
  <si>
    <t>2022-02-25 16:42:52</t>
  </si>
  <si>
    <t>2434791</t>
  </si>
  <si>
    <t>华欣春景酒店</t>
  </si>
  <si>
    <t>Wilaiwan Volk,Wilaiwan Volk</t>
  </si>
  <si>
    <t>324.00</t>
  </si>
  <si>
    <t>2022-02-25 16:36:07</t>
  </si>
  <si>
    <t>2434711</t>
  </si>
  <si>
    <t>Jackson Sekeena Maureen</t>
  </si>
  <si>
    <t>2022-02-25 13:50:32</t>
  </si>
  <si>
    <t>2434688</t>
  </si>
  <si>
    <t>曼谷素坤逸卡尔顿酒店 (SHA Plus+)</t>
  </si>
  <si>
    <t>Gao Lichen,Ma Dan,CAI ZENGRONG</t>
  </si>
  <si>
    <t>1378.00</t>
  </si>
  <si>
    <t>2022-02-25 13:38:35</t>
  </si>
  <si>
    <t>2434625</t>
  </si>
  <si>
    <t>吉隆坡万宜度假酒店</t>
  </si>
  <si>
    <t>mat kasim nadzira</t>
  </si>
  <si>
    <t>265.00</t>
  </si>
  <si>
    <t>2022-02-25 11:29:05</t>
  </si>
  <si>
    <t>2434623</t>
  </si>
  <si>
    <t>2022-02-25 11:44:41</t>
  </si>
  <si>
    <t>2434609</t>
  </si>
  <si>
    <t>Tomoyuki Nakanishi,Tomoyuki Nakanishi</t>
  </si>
  <si>
    <t>678.00</t>
  </si>
  <si>
    <t>2022-02-25 12:24:00</t>
  </si>
  <si>
    <t>2434603</t>
  </si>
  <si>
    <t>zarkarnan aizuddin fikri,zarkarnan aizuddin fikri</t>
  </si>
  <si>
    <t>2022-02-25 10:51:59</t>
  </si>
  <si>
    <t>2022-02-24</t>
  </si>
  <si>
    <t>2434402</t>
  </si>
  <si>
    <t>Thayalam Vejayaraj,Thayalam Vejayaraj</t>
  </si>
  <si>
    <t>2022-02-25 13:21:35</t>
  </si>
  <si>
    <t>2434151</t>
  </si>
  <si>
    <t>普吉岛卡塔磐石度假村</t>
  </si>
  <si>
    <t>hunt jenni,hunt jenni</t>
  </si>
  <si>
    <t>9334.00</t>
  </si>
  <si>
    <t>2022-02-25 09:55:36</t>
  </si>
  <si>
    <t>2433864</t>
  </si>
  <si>
    <t>Prevost Charles,Prevost Charles</t>
  </si>
  <si>
    <t>668.00</t>
  </si>
  <si>
    <t>2022-02-24 17:56:44</t>
  </si>
  <si>
    <t>2433496</t>
  </si>
  <si>
    <t>新加坡悦乐加东酒店</t>
  </si>
  <si>
    <t>PHUA CHENG Sun Joe</t>
  </si>
  <si>
    <t>781.00</t>
  </si>
  <si>
    <t>2022-02-24 13:46:13</t>
  </si>
  <si>
    <t>2433259</t>
  </si>
  <si>
    <t>SALAITONG MANIT,SALAITONG MANIT,SALAITONG MANIT,SALAITONG MANIT,SALAITONG MANIT,SALAITONG MANIT,SALAITONG MANIT,SALAITONG MANIT</t>
  </si>
  <si>
    <t>1168.00</t>
  </si>
  <si>
    <t>2022-02-24 11:01:21</t>
  </si>
  <si>
    <t>2433250</t>
  </si>
  <si>
    <t>Suksawat Phichamon</t>
  </si>
  <si>
    <t>359.00</t>
  </si>
  <si>
    <t>2022-02-24 11:05:13</t>
  </si>
  <si>
    <t>2433149</t>
  </si>
  <si>
    <t>2022-02-24 09:30:13</t>
  </si>
  <si>
    <t>2433144</t>
  </si>
  <si>
    <t>Poon jerry</t>
  </si>
  <si>
    <t>1457.00</t>
  </si>
  <si>
    <t>2022-02-24 14:08:20</t>
  </si>
  <si>
    <t>2433120</t>
  </si>
  <si>
    <t>曼谷JW万豪酒店</t>
  </si>
  <si>
    <t>Maneesaeng Apichaya</t>
  </si>
  <si>
    <t>530.00</t>
  </si>
  <si>
    <t>2022-02-24 12:56:10</t>
  </si>
  <si>
    <t>2433089</t>
  </si>
  <si>
    <t>Nawiboonwong Jetsada</t>
  </si>
  <si>
    <t>2022-02-24 09:49:34</t>
  </si>
  <si>
    <t>2022-02-23</t>
  </si>
  <si>
    <t>2433056</t>
  </si>
  <si>
    <t>达拉海角度假酒店</t>
  </si>
  <si>
    <t>Budhiraja Visant</t>
  </si>
  <si>
    <t>3144.00</t>
  </si>
  <si>
    <t>2022-02-24 10:00:54</t>
  </si>
  <si>
    <t>2433015</t>
  </si>
  <si>
    <t>梅森酒店 (SHA Plus+)</t>
  </si>
  <si>
    <t>Sachdev Pranav</t>
  </si>
  <si>
    <t>1975.00</t>
  </si>
  <si>
    <t>2022-02-24 10:20:25</t>
  </si>
  <si>
    <t>2432386</t>
  </si>
  <si>
    <t>YEO LI CHING JACQUELINE</t>
  </si>
  <si>
    <t>2022-02-24 10:03:33</t>
  </si>
  <si>
    <t>2432372</t>
  </si>
  <si>
    <t>Teh Dato</t>
  </si>
  <si>
    <t>2022-02-24 10:02:59</t>
  </si>
  <si>
    <t>2432189</t>
  </si>
  <si>
    <t>Afiqah Nur,Afiqah Nur</t>
  </si>
  <si>
    <t>563.00</t>
  </si>
  <si>
    <t>2022-02-23 16:14:37</t>
  </si>
  <si>
    <t>2432083</t>
  </si>
  <si>
    <t>普吉岛悦榕庄(SHA Plus+)</t>
  </si>
  <si>
    <t>Smallacombe David,Smallacombe David</t>
  </si>
  <si>
    <t>2435.00</t>
  </si>
  <si>
    <t>2022-02-23 15:19:16</t>
  </si>
  <si>
    <t>2432052</t>
  </si>
  <si>
    <t>Sayyad Fariesya,Sayyad Muhammad</t>
  </si>
  <si>
    <t>776.00</t>
  </si>
  <si>
    <t>2022-02-23 14:52:18</t>
  </si>
  <si>
    <t>2431962</t>
  </si>
  <si>
    <t>Belayong Banda Davies,Belayong Banda Davies</t>
  </si>
  <si>
    <t>2022-02-23 14:00:12</t>
  </si>
  <si>
    <t>2431663</t>
  </si>
  <si>
    <t>Sing Lee Tong,Sing Lee Tong</t>
  </si>
  <si>
    <t>2022-02-23 09:44:31</t>
  </si>
  <si>
    <t>2431656</t>
  </si>
  <si>
    <t>Thaotrakool Kritsana</t>
  </si>
  <si>
    <t>516.00</t>
  </si>
  <si>
    <t>2022-02-23 09:37:44</t>
  </si>
  <si>
    <t>2022-02-22</t>
  </si>
  <si>
    <t>2431559</t>
  </si>
  <si>
    <t>新加坡悦乐武吉士酒店</t>
  </si>
  <si>
    <t>Kwan Adam,Lau Jia Yi</t>
  </si>
  <si>
    <t>725.00</t>
  </si>
  <si>
    <t>2022-02-23 09:42:25</t>
  </si>
  <si>
    <t>2431463</t>
  </si>
  <si>
    <t>芭堤雅布赖顿大酒店</t>
  </si>
  <si>
    <t>LEI KEANG KEI</t>
  </si>
  <si>
    <t>2022-02-22 20:04:20</t>
  </si>
  <si>
    <t>2431443</t>
  </si>
  <si>
    <t>Ling Kheyong,Ling Kheyong</t>
  </si>
  <si>
    <t>1739.00</t>
  </si>
  <si>
    <t>2022-02-23 09:44:12</t>
  </si>
  <si>
    <t>2430977</t>
  </si>
  <si>
    <t>清迈香格里拉酒店</t>
  </si>
  <si>
    <t>Huang David</t>
  </si>
  <si>
    <t>1232.00</t>
  </si>
  <si>
    <t>2022-02-22 16:46:19</t>
  </si>
  <si>
    <t>2430849</t>
  </si>
  <si>
    <t>甲米奥南都喜酒店</t>
  </si>
  <si>
    <t>KHODCHARAT SUCHADA,CHUEABOKHA SARAYUT</t>
  </si>
  <si>
    <t>722.00</t>
  </si>
  <si>
    <t>2022-02-23 13:01:56</t>
  </si>
  <si>
    <t>2430836</t>
  </si>
  <si>
    <t>2022-02-23 07:53:42</t>
  </si>
  <si>
    <t>2430608</t>
  </si>
  <si>
    <t>abdul wahab erwan,abdul wahab erwan,abdul wahab erwan,abdul wahab erwan</t>
  </si>
  <si>
    <t>1104.00</t>
  </si>
  <si>
    <t>2022-02-22 14:01:13</t>
  </si>
  <si>
    <t>2022-02-21</t>
  </si>
  <si>
    <t>2429526</t>
  </si>
  <si>
    <t>安洁拉斯海滩俱乐部酒店</t>
  </si>
  <si>
    <t>Millington James</t>
  </si>
  <si>
    <t>2047.00</t>
  </si>
  <si>
    <t>2022-02-21 22:59:41</t>
  </si>
  <si>
    <t>2429508</t>
  </si>
  <si>
    <t>曼谷华美达广场湄南河畔酒店</t>
  </si>
  <si>
    <t>kim dongyoung</t>
  </si>
  <si>
    <t>462.00</t>
  </si>
  <si>
    <t>2022-02-22 10:44:18</t>
  </si>
  <si>
    <t>2428567</t>
  </si>
  <si>
    <t>曼谷拉查达阿曼达酒店和公寓</t>
  </si>
  <si>
    <t>Dangkasee Warunee,Dangkasee Warunee</t>
  </si>
  <si>
    <t>382.00</t>
  </si>
  <si>
    <t>2022-02-21 16:57:14</t>
  </si>
  <si>
    <t>2428351</t>
  </si>
  <si>
    <t>HU XINXIN,HU TINGTING</t>
  </si>
  <si>
    <t>534.00</t>
  </si>
  <si>
    <t>2022-02-21 14:01:17</t>
  </si>
  <si>
    <t>2428344</t>
  </si>
  <si>
    <t>曼谷万怡酒店</t>
  </si>
  <si>
    <t>CHEN JING</t>
  </si>
  <si>
    <t>1266.00</t>
  </si>
  <si>
    <t>2022-02-21 13:46:40</t>
  </si>
  <si>
    <t>2428284</t>
  </si>
  <si>
    <t>Duangsungnean Nattavut,Duangsungnean Nattavut</t>
  </si>
  <si>
    <t>892.00</t>
  </si>
  <si>
    <t>2022-02-21 13:13:23</t>
  </si>
  <si>
    <t>2428049</t>
  </si>
  <si>
    <t>Henderson David,Henderson David</t>
  </si>
  <si>
    <t>313.00</t>
  </si>
  <si>
    <t>2022-02-21 12:11:12</t>
  </si>
  <si>
    <t>2428019</t>
  </si>
  <si>
    <t>曼谷素可泰酒店</t>
  </si>
  <si>
    <t>WILKINSON RUSSELL</t>
  </si>
  <si>
    <t>880.00</t>
  </si>
  <si>
    <t>2022-02-21 11:47:08</t>
  </si>
  <si>
    <t>2427928</t>
  </si>
  <si>
    <t>Henderson David</t>
  </si>
  <si>
    <t>256.00</t>
  </si>
  <si>
    <t>2022-02-21 10:53:54</t>
  </si>
  <si>
    <t>2427923</t>
  </si>
  <si>
    <t>清迈富丽华酒店</t>
  </si>
  <si>
    <t>sujajing prasat,sujajing prasat</t>
  </si>
  <si>
    <t>131.00</t>
  </si>
  <si>
    <t>2022-02-21 11:03:49</t>
  </si>
  <si>
    <t>2427796</t>
  </si>
  <si>
    <t>清迈茶拉6号酒店</t>
  </si>
  <si>
    <t>Doehler Saskia</t>
  </si>
  <si>
    <t>1236.00</t>
  </si>
  <si>
    <t>2022-02-21 10:15:19</t>
  </si>
  <si>
    <t>2427758</t>
  </si>
  <si>
    <t>Pattanateacha Krit</t>
  </si>
  <si>
    <t>299.00</t>
  </si>
  <si>
    <t>2022-02-21 12:35:08</t>
  </si>
  <si>
    <t>2427680</t>
  </si>
  <si>
    <t>CAO ZHICHENG,CAI CHENGMING</t>
  </si>
  <si>
    <t>1212.00</t>
  </si>
  <si>
    <t>-1212</t>
  </si>
  <si>
    <t>2022-02-21 09:27:28</t>
  </si>
  <si>
    <t>2022-02-20</t>
  </si>
  <si>
    <t>2427508</t>
  </si>
  <si>
    <t>曼谷W酒店</t>
  </si>
  <si>
    <t>Wulan Melati Damar</t>
  </si>
  <si>
    <t>660.00</t>
  </si>
  <si>
    <t>2022-02-21 09:41:15</t>
  </si>
  <si>
    <t>2427494</t>
  </si>
  <si>
    <t>luo mingming</t>
  </si>
  <si>
    <t>2022-02-21 10:49:09</t>
  </si>
  <si>
    <t>2427476</t>
  </si>
  <si>
    <t>普吉岛魅力度假村</t>
  </si>
  <si>
    <t>Chahda Marcel</t>
  </si>
  <si>
    <t>520.00</t>
  </si>
  <si>
    <t>2022-02-21 16:06:05</t>
  </si>
  <si>
    <t>2426412</t>
  </si>
  <si>
    <t>LIU ZHI HENG</t>
  </si>
  <si>
    <t>2022-02-20 12:50:17</t>
  </si>
  <si>
    <t>2426067</t>
  </si>
  <si>
    <t>LIU YANMING,ITO ALLAN,Zhang Dong</t>
  </si>
  <si>
    <t>5544.00</t>
  </si>
  <si>
    <t>2022-02-20 12:51:29</t>
  </si>
  <si>
    <t>2425869</t>
  </si>
  <si>
    <t>伦敦瑰丽酒店</t>
  </si>
  <si>
    <t>Wang Yiming,Zhang Yuanyi</t>
  </si>
  <si>
    <t>5088.00</t>
  </si>
  <si>
    <t>2022-02-20 20:45:06</t>
  </si>
  <si>
    <t>2022-02-19</t>
  </si>
  <si>
    <t>2425848</t>
  </si>
  <si>
    <t>都喜公主月光沙滩度假酒店</t>
  </si>
  <si>
    <t>Nguyen Bang Phuong</t>
  </si>
  <si>
    <t>860.00</t>
  </si>
  <si>
    <t>2022-02-20 16:18:44</t>
  </si>
  <si>
    <t>2425590</t>
  </si>
  <si>
    <t>皇后奢华大酒店</t>
  </si>
  <si>
    <t>chen jinping,tang wei</t>
  </si>
  <si>
    <t>616.00</t>
  </si>
  <si>
    <t>2022-02-19 23:53:00</t>
  </si>
  <si>
    <t>2424879</t>
  </si>
  <si>
    <t>曼谷香格里拉大酒店</t>
  </si>
  <si>
    <t>Nguyen Kim Phuong</t>
  </si>
  <si>
    <t>2310.00</t>
  </si>
  <si>
    <t>2022-02-20 20:48:45</t>
  </si>
  <si>
    <t>2424320</t>
  </si>
  <si>
    <t>1068.00</t>
  </si>
  <si>
    <t>2022-02-19 12:35:14</t>
  </si>
  <si>
    <t>2424028</t>
  </si>
  <si>
    <t>哥打京那巴鲁香格里拉丹绒亚路酒店</t>
  </si>
  <si>
    <t>mohd fuzi siti Aisyah</t>
  </si>
  <si>
    <t>591.00</t>
  </si>
  <si>
    <t>2022-02-20 11:15:32</t>
  </si>
  <si>
    <t>2424023</t>
  </si>
  <si>
    <t>丁索度假村</t>
  </si>
  <si>
    <t>LAKCHAN SIRIRAT,NATHOMTONG RUNGLAWAN</t>
  </si>
  <si>
    <t>799.00</t>
  </si>
  <si>
    <t>2022-02-19 10:28:03</t>
  </si>
  <si>
    <t>2423926</t>
  </si>
  <si>
    <t>曼谷阿玛瑞水门酒店</t>
  </si>
  <si>
    <t>berkovych olena</t>
  </si>
  <si>
    <t>1410.00</t>
  </si>
  <si>
    <t>2022-02-19 10:30:28</t>
  </si>
  <si>
    <t>2423756</t>
  </si>
  <si>
    <t>马尼拉都喜天丽酒店</t>
  </si>
  <si>
    <t>HAN JUNGHO,Arlene Almonte</t>
  </si>
  <si>
    <t>2222.00</t>
  </si>
  <si>
    <t>2022-02-19 09:21:16</t>
  </si>
  <si>
    <t>2022-02-18</t>
  </si>
  <si>
    <t>2423589</t>
  </si>
  <si>
    <t>是拉差盛捷湾景国际服务公寓</t>
  </si>
  <si>
    <t>jatawanon Ornsasiphat,jatawanon Ornsasiphat</t>
  </si>
  <si>
    <t>329.00</t>
  </si>
  <si>
    <t>2022-02-19 16:20:44</t>
  </si>
  <si>
    <t>2423314</t>
  </si>
  <si>
    <t>pekasut anuchit</t>
  </si>
  <si>
    <t>2022-02-18 23:25:44</t>
  </si>
  <si>
    <t>2423175</t>
  </si>
  <si>
    <t>沙美岛拉维曼别墅度假村</t>
  </si>
  <si>
    <t>Wang Siyi</t>
  </si>
  <si>
    <t>2616.00</t>
  </si>
  <si>
    <t>2022-02-19 10:45:58</t>
  </si>
  <si>
    <t>2422962</t>
  </si>
  <si>
    <t>Domrongsuntipitak Kittithat,Domrongsuntipitak Kittithat</t>
  </si>
  <si>
    <t>584.00</t>
  </si>
  <si>
    <t>2022-02-18 18:36:30</t>
  </si>
  <si>
    <t>2422104</t>
  </si>
  <si>
    <t>HII长滩岛度假酒店</t>
  </si>
  <si>
    <t>Rellama Anna Marieta</t>
  </si>
  <si>
    <t>644.00</t>
  </si>
  <si>
    <t>2022-02-18 16:25:05</t>
  </si>
  <si>
    <t>2422040</t>
  </si>
  <si>
    <t>HUANG TAO</t>
  </si>
  <si>
    <t>1026.00</t>
  </si>
  <si>
    <t>2022-02-18 12:30:42</t>
  </si>
  <si>
    <t>2022-02-17</t>
  </si>
  <si>
    <t>2421251</t>
  </si>
  <si>
    <t>普吉岛苏林度假村</t>
  </si>
  <si>
    <t>Paton Lauren,Paton Lauren</t>
  </si>
  <si>
    <t>2130.00</t>
  </si>
  <si>
    <t>2022-02-18 12:04:10</t>
  </si>
  <si>
    <t>2420329</t>
  </si>
  <si>
    <t>宿务滨海前线酒店 - 北开垦</t>
  </si>
  <si>
    <t>Jo Joseph Tamayo</t>
  </si>
  <si>
    <t>245.00</t>
  </si>
  <si>
    <t>2022-02-17 13:32:49</t>
  </si>
  <si>
    <t>2022-02-14</t>
  </si>
  <si>
    <t>2419308</t>
  </si>
  <si>
    <t>Wang Yue</t>
  </si>
  <si>
    <t>2637.00</t>
  </si>
  <si>
    <t>2022-02-15 10:51:59</t>
  </si>
  <si>
    <t>2419172</t>
  </si>
  <si>
    <t>长滩岛海岸酒店</t>
  </si>
  <si>
    <t>Zaide Girlie Anne,Zaide Girlie Anne</t>
  </si>
  <si>
    <t>1436.00</t>
  </si>
  <si>
    <t>2022-02-14 15:56:55</t>
  </si>
  <si>
    <t>2418918</t>
  </si>
  <si>
    <t>曼谷素坤逸通洛萨默塞特酒店</t>
  </si>
  <si>
    <t>Sanprasert Saran</t>
  </si>
  <si>
    <t>458.00</t>
  </si>
  <si>
    <t>2022-02-14 12:58:48</t>
  </si>
  <si>
    <t>2022-02-13</t>
  </si>
  <si>
    <t>2418621</t>
  </si>
  <si>
    <t>曼谷素旺那普机场奇迹酒店</t>
  </si>
  <si>
    <t>MA JUN</t>
  </si>
  <si>
    <t>2022-02-15</t>
  </si>
  <si>
    <t>1022.00</t>
  </si>
  <si>
    <t>2022-02-13 12:17:18</t>
  </si>
  <si>
    <t>2022-02-12</t>
  </si>
  <si>
    <t>2418458</t>
  </si>
  <si>
    <t>AGUILAR DANILO JR</t>
  </si>
  <si>
    <t>2022-02-14 08:15:21</t>
  </si>
  <si>
    <t>2418453</t>
  </si>
  <si>
    <t>Tajanlangit Marc Francis,Tajanlangit Marc Francis,Tajanlangit Marc Francis,Tajanlangit Marc Francis</t>
  </si>
  <si>
    <t>770.00</t>
  </si>
  <si>
    <t>2022-02-13 08:13:05</t>
  </si>
  <si>
    <t>2418215</t>
  </si>
  <si>
    <t>Barnachea Jayson,Barnachea Jayson</t>
  </si>
  <si>
    <t>978.00</t>
  </si>
  <si>
    <t>2022-02-12 13:02:28</t>
  </si>
  <si>
    <t>2418209</t>
  </si>
  <si>
    <t>SHI JING</t>
  </si>
  <si>
    <t>1898.00</t>
  </si>
  <si>
    <t>2022-02-12 14:00:56</t>
  </si>
  <si>
    <t>2022-02-10</t>
  </si>
  <si>
    <t>2416760</t>
  </si>
  <si>
    <t>Chu Jonathan J</t>
  </si>
  <si>
    <t>2495.00</t>
  </si>
  <si>
    <t>2022-02-10 16:57:18</t>
  </si>
  <si>
    <t>2022-02-09</t>
  </si>
  <si>
    <t>2415996</t>
  </si>
  <si>
    <t>piano rosechelle,piano rosechelle</t>
  </si>
  <si>
    <t>326.00</t>
  </si>
  <si>
    <t>2022-02-10 16:35:23</t>
  </si>
  <si>
    <t>2022-02-08</t>
  </si>
  <si>
    <t>2414772</t>
  </si>
  <si>
    <t>普吉岛卡利马度假村及水疗中心 (SHA Plus+)</t>
  </si>
  <si>
    <t>Ellaia Sami</t>
  </si>
  <si>
    <t>434.00</t>
  </si>
  <si>
    <t>2022-02-08 12:30:28</t>
  </si>
  <si>
    <t>2022-02-06</t>
  </si>
  <si>
    <t>2413853</t>
  </si>
  <si>
    <t>eiamkate mallika,eiamkate mallika</t>
  </si>
  <si>
    <t>2022-02-08 11:53:49</t>
  </si>
  <si>
    <t>2413741</t>
  </si>
  <si>
    <t>芭堤雅暹罗海岸酒店</t>
  </si>
  <si>
    <t>Koh Kijin,Koh Kijin</t>
  </si>
  <si>
    <t>454.00</t>
  </si>
  <si>
    <t>2022-02-07 15:42:25</t>
  </si>
  <si>
    <t>2022-02-05</t>
  </si>
  <si>
    <t>2413148</t>
  </si>
  <si>
    <t>沙美岛萨凯海滩度假村</t>
  </si>
  <si>
    <t>ZHANG SHURUI,KAKA QUINCY</t>
  </si>
  <si>
    <t>1644.00</t>
  </si>
  <si>
    <t>2022-02-05 13:54:26</t>
  </si>
  <si>
    <t>2022-02-03</t>
  </si>
  <si>
    <t>2412463</t>
  </si>
  <si>
    <t>Lin Solomon Weiqing,Lin Solomon Weiqing</t>
  </si>
  <si>
    <t>1302.00</t>
  </si>
  <si>
    <t>2022-02-03 16:34:23</t>
  </si>
  <si>
    <t>2022-02-02</t>
  </si>
  <si>
    <t>2411839</t>
  </si>
  <si>
    <t>Bualoy Natsuda,Bualoy Natsuda</t>
  </si>
  <si>
    <t>2022-02-02 13:05:18</t>
  </si>
  <si>
    <t>2022-01-28</t>
  </si>
  <si>
    <t>2410357</t>
  </si>
  <si>
    <t>Auansrimuang Arthitaya,Auansrimuang Arthitaya,Auansrimuang Arthitaya,Auansrimuang Arthitaya,Auansrimuang Arthitaya,Auansrimuang Arthitaya</t>
  </si>
  <si>
    <t>2022-01-29 10:06:24</t>
  </si>
  <si>
    <t>2022-01-25</t>
  </si>
  <si>
    <t>2408535</t>
  </si>
  <si>
    <t>仙本那新帕丽酒店</t>
  </si>
  <si>
    <t>Mun Loy Leong,Mun Loy Leong</t>
  </si>
  <si>
    <t>278.00</t>
  </si>
  <si>
    <t>2022-01-26 11:40:37</t>
  </si>
  <si>
    <t>2022-01-24</t>
  </si>
  <si>
    <t>2408399</t>
  </si>
  <si>
    <t>Reinold Florian</t>
  </si>
  <si>
    <t>3038.00</t>
  </si>
  <si>
    <t>2022-01-25 10:54:51</t>
  </si>
  <si>
    <t>2407784</t>
  </si>
  <si>
    <t>Trakulwattanakul Nanmanas,Trakulwattanakul Nanmanas</t>
  </si>
  <si>
    <t>868.00</t>
  </si>
  <si>
    <t>2022-01-24 13:13:51</t>
  </si>
  <si>
    <t>2022-01-22</t>
  </si>
  <si>
    <t>2405969</t>
  </si>
  <si>
    <t>Pasomsub Yonlada,Pasomsub Yonlada</t>
  </si>
  <si>
    <t>2022-01-22 11:31:11</t>
  </si>
  <si>
    <t>2022-01-21</t>
  </si>
  <si>
    <t>2405190</t>
  </si>
  <si>
    <t>Mongkol Sunisa,Mongkol Sunisa</t>
  </si>
  <si>
    <t>2022-01-21 20:28:25</t>
  </si>
  <si>
    <t>2405114</t>
  </si>
  <si>
    <t>Donily Lee,Donily Lee</t>
  </si>
  <si>
    <t>2022-01-21 19:53:41</t>
  </si>
  <si>
    <t>2022-01-20</t>
  </si>
  <si>
    <t>2402265</t>
  </si>
  <si>
    <t>Siripadungtam Auaychai,Siripadungtam Auaychai,Siripadungtam Auaychai,Siripadungtam Auaychai,Siripadungtam Auaychai</t>
  </si>
  <si>
    <t>1844.00</t>
  </si>
  <si>
    <t>2022-01-25 14:57:07</t>
  </si>
  <si>
    <t>2022-01-19</t>
  </si>
  <si>
    <t>2399840</t>
  </si>
  <si>
    <t>Saisaing Nattanan,Saisaing Nattanan</t>
  </si>
  <si>
    <t>2022-01-19 11:35:37</t>
  </si>
  <si>
    <t>2022-01-15</t>
  </si>
  <si>
    <t>2393546</t>
  </si>
  <si>
    <t>Abdullah Azrina,othman helmi</t>
  </si>
  <si>
    <t>1458.00</t>
  </si>
  <si>
    <t>2022-01-16 19:09:32</t>
  </si>
  <si>
    <t>2022-01-14</t>
  </si>
  <si>
    <t>2391003</t>
  </si>
  <si>
    <t>Kongmuang Pamontree,Kongmuang Pamontree</t>
  </si>
  <si>
    <t>2022-01-15 10:23:50</t>
  </si>
  <si>
    <t>2021-12-29</t>
  </si>
  <si>
    <t>2361166</t>
  </si>
  <si>
    <t>新加坡丽思卡尔顿美年酒店 (Staycation Approved)</t>
  </si>
  <si>
    <t>Yeoh Zhi Hui,Ng Kah Jin</t>
  </si>
  <si>
    <t>2463.00</t>
  </si>
  <si>
    <t>2021-12-29 15:45:24</t>
  </si>
  <si>
    <t>2021-12-14</t>
  </si>
  <si>
    <t>2339602</t>
  </si>
  <si>
    <t>普吉岛拉查酒店</t>
  </si>
  <si>
    <t>Li Viktor,Li Viktor</t>
  </si>
  <si>
    <t>2578.00</t>
  </si>
  <si>
    <t>2021-12-14 11:04:43</t>
  </si>
  <si>
    <t>2021-12-09</t>
  </si>
  <si>
    <t>2332889</t>
  </si>
  <si>
    <t>巴拉望俱乐部乐园度假村</t>
  </si>
  <si>
    <t>Catimpo Denise,Catimpo Denise</t>
  </si>
  <si>
    <t>2022-02-16</t>
  </si>
  <si>
    <t>9968.00</t>
  </si>
  <si>
    <t>2021-12-24 09:14:07</t>
  </si>
  <si>
    <t>2021-12-01</t>
  </si>
  <si>
    <t>2321192</t>
  </si>
  <si>
    <t>Medina Clarisse Mae,Medina Clarisse Mae,Medina Clarisse Mae,Medina Clarisse Mae,Medina Clarisse Mae,Medina Clarisse Mae,Medina Clarisse Mae,Medina Clarisse Mae</t>
  </si>
  <si>
    <t>5280.00</t>
  </si>
  <si>
    <t>2021-12-03 16:45:19</t>
  </si>
  <si>
    <t>2021-11-22</t>
  </si>
  <si>
    <t>2306844</t>
  </si>
  <si>
    <t>Stein Ruediger</t>
  </si>
  <si>
    <t>885.00</t>
  </si>
  <si>
    <t>2021-11-22 14:24:01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</si>
</sst>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2" fillId="2" borderId="2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44618</v>
      </c>
      <c r="G2" s="6">
        <v>44619</v>
      </c>
      <c r="H2" s="4">
        <v>1</v>
      </c>
      <c r="I2" s="4">
        <v>1</v>
      </c>
      <c r="J2" s="4">
        <v>1</v>
      </c>
      <c r="K2" s="4" t="s">
        <v>30</v>
      </c>
      <c r="L2" s="4">
        <v>885</v>
      </c>
      <c r="M2" s="4">
        <v>885</v>
      </c>
      <c r="N2" s="4" t="s">
        <v>31</v>
      </c>
      <c r="O2" s="4" t="s">
        <v>32</v>
      </c>
      <c r="P2" s="4" t="s">
        <v>33</v>
      </c>
      <c r="Q2" s="4">
        <v>0</v>
      </c>
      <c r="R2" s="7">
        <v>44522</v>
      </c>
      <c r="S2" s="6">
        <v>44620</v>
      </c>
      <c r="T2" s="4" t="s">
        <v>34</v>
      </c>
      <c r="U2" s="4">
        <v>885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44614</v>
      </c>
      <c r="G3" s="6">
        <v>44617</v>
      </c>
      <c r="H3" s="4">
        <v>2</v>
      </c>
      <c r="I3" s="4">
        <v>3</v>
      </c>
      <c r="J3" s="4">
        <v>6</v>
      </c>
      <c r="K3" s="4" t="s">
        <v>30</v>
      </c>
      <c r="L3" s="4">
        <v>5280</v>
      </c>
      <c r="M3" s="4">
        <v>5280</v>
      </c>
      <c r="N3" s="4" t="s">
        <v>40</v>
      </c>
      <c r="O3" s="4" t="s">
        <v>32</v>
      </c>
      <c r="P3" s="4" t="s">
        <v>33</v>
      </c>
      <c r="Q3" s="4">
        <v>0</v>
      </c>
      <c r="R3" s="7">
        <v>44531</v>
      </c>
      <c r="S3" s="6">
        <v>44620</v>
      </c>
      <c r="T3" s="4" t="s">
        <v>34</v>
      </c>
      <c r="U3" s="4">
        <v>5280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44617</v>
      </c>
      <c r="G4" s="6">
        <v>44618</v>
      </c>
      <c r="H4" s="4">
        <v>1</v>
      </c>
      <c r="I4" s="4">
        <v>1</v>
      </c>
      <c r="J4" s="4">
        <v>1</v>
      </c>
      <c r="K4" s="4" t="s">
        <v>30</v>
      </c>
      <c r="L4" s="4">
        <v>685</v>
      </c>
      <c r="M4" s="4">
        <v>685</v>
      </c>
      <c r="N4" s="4" t="s">
        <v>46</v>
      </c>
      <c r="O4" s="4" t="s">
        <v>32</v>
      </c>
      <c r="P4" s="4" t="s">
        <v>33</v>
      </c>
      <c r="Q4" s="4">
        <v>0</v>
      </c>
      <c r="R4" s="7">
        <v>44532</v>
      </c>
      <c r="S4" s="6">
        <v>44620</v>
      </c>
      <c r="T4" s="4" t="s">
        <v>34</v>
      </c>
      <c r="U4" s="4">
        <v>685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44617</v>
      </c>
      <c r="G5" s="6">
        <v>44618</v>
      </c>
      <c r="H5" s="4">
        <v>1</v>
      </c>
      <c r="I5" s="4">
        <v>1</v>
      </c>
      <c r="J5" s="4">
        <v>1</v>
      </c>
      <c r="K5" s="4" t="s">
        <v>30</v>
      </c>
      <c r="L5" s="4">
        <v>-685</v>
      </c>
      <c r="M5" s="4">
        <v>-685</v>
      </c>
      <c r="N5" s="4" t="s">
        <v>46</v>
      </c>
      <c r="O5" s="4" t="s">
        <v>32</v>
      </c>
      <c r="P5" s="4" t="s">
        <v>33</v>
      </c>
      <c r="Q5" s="4">
        <v>0</v>
      </c>
      <c r="R5" s="7">
        <v>44532</v>
      </c>
      <c r="S5" s="6">
        <v>44620</v>
      </c>
      <c r="T5" s="4" t="s">
        <v>34</v>
      </c>
      <c r="U5" s="4">
        <v>-685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44608</v>
      </c>
      <c r="G6" s="6">
        <v>44615</v>
      </c>
      <c r="H6" s="4">
        <v>1</v>
      </c>
      <c r="I6" s="4">
        <v>7</v>
      </c>
      <c r="J6" s="4">
        <v>7</v>
      </c>
      <c r="K6" s="4" t="s">
        <v>30</v>
      </c>
      <c r="L6" s="4">
        <v>9968</v>
      </c>
      <c r="M6" s="4">
        <v>9968</v>
      </c>
      <c r="N6" s="4" t="s">
        <v>53</v>
      </c>
      <c r="O6" s="4" t="s">
        <v>32</v>
      </c>
      <c r="P6" s="4" t="s">
        <v>33</v>
      </c>
      <c r="Q6" s="4">
        <v>0</v>
      </c>
      <c r="R6" s="7">
        <v>44539</v>
      </c>
      <c r="S6" s="6">
        <v>44620</v>
      </c>
      <c r="T6" s="4" t="s">
        <v>34</v>
      </c>
      <c r="U6" s="4">
        <v>9968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44618</v>
      </c>
      <c r="G7" s="6">
        <v>44619</v>
      </c>
      <c r="H7" s="4">
        <v>1</v>
      </c>
      <c r="I7" s="4">
        <v>1</v>
      </c>
      <c r="J7" s="4">
        <v>1</v>
      </c>
      <c r="K7" s="4" t="s">
        <v>30</v>
      </c>
      <c r="L7" s="4">
        <v>2463</v>
      </c>
      <c r="M7" s="4">
        <v>2463</v>
      </c>
      <c r="N7" s="4" t="s">
        <v>59</v>
      </c>
      <c r="O7" s="4" t="s">
        <v>32</v>
      </c>
      <c r="P7" s="4" t="s">
        <v>33</v>
      </c>
      <c r="Q7" s="4">
        <v>0</v>
      </c>
      <c r="R7" s="7">
        <v>44559</v>
      </c>
      <c r="S7" s="6">
        <v>44620</v>
      </c>
      <c r="T7" s="4" t="s">
        <v>34</v>
      </c>
      <c r="U7" s="4">
        <v>2463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44617</v>
      </c>
      <c r="G8" s="6">
        <v>44619</v>
      </c>
      <c r="H8" s="4">
        <v>1</v>
      </c>
      <c r="I8" s="4">
        <v>2</v>
      </c>
      <c r="J8" s="4">
        <v>2</v>
      </c>
      <c r="K8" s="4" t="s">
        <v>30</v>
      </c>
      <c r="L8" s="4">
        <v>868</v>
      </c>
      <c r="M8" s="4">
        <v>868</v>
      </c>
      <c r="N8" s="4" t="s">
        <v>65</v>
      </c>
      <c r="O8" s="4" t="s">
        <v>32</v>
      </c>
      <c r="P8" s="4" t="s">
        <v>33</v>
      </c>
      <c r="Q8" s="4">
        <v>0</v>
      </c>
      <c r="R8" s="7">
        <v>44575</v>
      </c>
      <c r="S8" s="6">
        <v>44620</v>
      </c>
      <c r="T8" s="4" t="s">
        <v>34</v>
      </c>
      <c r="U8" s="4">
        <v>868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44616</v>
      </c>
      <c r="G9" s="6">
        <v>44618</v>
      </c>
      <c r="H9" s="4">
        <v>1</v>
      </c>
      <c r="I9" s="4">
        <v>2</v>
      </c>
      <c r="J9" s="4">
        <v>2</v>
      </c>
      <c r="K9" s="4" t="s">
        <v>30</v>
      </c>
      <c r="L9" s="4">
        <v>1458</v>
      </c>
      <c r="M9" s="4">
        <v>1458</v>
      </c>
      <c r="N9" s="4" t="s">
        <v>71</v>
      </c>
      <c r="O9" s="4" t="s">
        <v>32</v>
      </c>
      <c r="P9" s="4" t="s">
        <v>33</v>
      </c>
      <c r="Q9" s="4">
        <v>0</v>
      </c>
      <c r="R9" s="7">
        <v>44576</v>
      </c>
      <c r="S9" s="6">
        <v>44620</v>
      </c>
      <c r="T9" s="4" t="s">
        <v>34</v>
      </c>
      <c r="U9" s="4">
        <v>1458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63</v>
      </c>
      <c r="E10" s="4" t="s">
        <v>64</v>
      </c>
      <c r="F10" s="6">
        <v>44618</v>
      </c>
      <c r="G10" s="6">
        <v>44619</v>
      </c>
      <c r="H10" s="4">
        <v>1</v>
      </c>
      <c r="I10" s="4">
        <v>1</v>
      </c>
      <c r="J10" s="4">
        <v>1</v>
      </c>
      <c r="K10" s="4" t="s">
        <v>30</v>
      </c>
      <c r="L10" s="4">
        <v>434</v>
      </c>
      <c r="M10" s="4">
        <v>434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44580</v>
      </c>
      <c r="S10" s="6">
        <v>44620</v>
      </c>
      <c r="T10" s="4" t="s">
        <v>34</v>
      </c>
      <c r="U10" s="4">
        <v>434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44618</v>
      </c>
      <c r="G11" s="6">
        <v>44619</v>
      </c>
      <c r="H11" s="4">
        <v>4</v>
      </c>
      <c r="I11" s="4">
        <v>1</v>
      </c>
      <c r="J11" s="4">
        <v>4</v>
      </c>
      <c r="K11" s="4" t="s">
        <v>30</v>
      </c>
      <c r="L11" s="4">
        <v>1844</v>
      </c>
      <c r="M11" s="4">
        <v>1844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44581</v>
      </c>
      <c r="S11" s="6">
        <v>44620</v>
      </c>
      <c r="T11" s="4" t="s">
        <v>34</v>
      </c>
      <c r="U11" s="4">
        <v>1844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63</v>
      </c>
      <c r="E12" s="4" t="s">
        <v>64</v>
      </c>
      <c r="F12" s="6">
        <v>44609</v>
      </c>
      <c r="G12" s="6">
        <v>44616</v>
      </c>
      <c r="H12" s="4">
        <v>1</v>
      </c>
      <c r="I12" s="4">
        <v>7</v>
      </c>
      <c r="J12" s="4">
        <v>7</v>
      </c>
      <c r="K12" s="4" t="s">
        <v>30</v>
      </c>
      <c r="L12" s="4">
        <v>3038</v>
      </c>
      <c r="M12" s="4">
        <v>3038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44582</v>
      </c>
      <c r="S12" s="6">
        <v>44620</v>
      </c>
      <c r="T12" s="4" t="s">
        <v>34</v>
      </c>
      <c r="U12" s="4">
        <v>3038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63</v>
      </c>
      <c r="E13" s="4" t="s">
        <v>64</v>
      </c>
      <c r="F13" s="6">
        <v>44618</v>
      </c>
      <c r="G13" s="6">
        <v>44619</v>
      </c>
      <c r="H13" s="4">
        <v>1</v>
      </c>
      <c r="I13" s="4">
        <v>1</v>
      </c>
      <c r="J13" s="4">
        <v>1</v>
      </c>
      <c r="K13" s="4" t="s">
        <v>30</v>
      </c>
      <c r="L13" s="4">
        <v>434</v>
      </c>
      <c r="M13" s="4">
        <v>434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44582</v>
      </c>
      <c r="S13" s="6">
        <v>44620</v>
      </c>
      <c r="T13" s="4" t="s">
        <v>34</v>
      </c>
      <c r="U13" s="4">
        <v>434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63</v>
      </c>
      <c r="E14" s="4" t="s">
        <v>64</v>
      </c>
      <c r="F14" s="6">
        <v>44618</v>
      </c>
      <c r="G14" s="6">
        <v>44619</v>
      </c>
      <c r="H14" s="4">
        <v>1</v>
      </c>
      <c r="I14" s="4">
        <v>1</v>
      </c>
      <c r="J14" s="4">
        <v>1</v>
      </c>
      <c r="K14" s="4" t="s">
        <v>30</v>
      </c>
      <c r="L14" s="4">
        <v>434</v>
      </c>
      <c r="M14" s="4">
        <v>434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44583</v>
      </c>
      <c r="S14" s="6">
        <v>44620</v>
      </c>
      <c r="T14" s="4" t="s">
        <v>34</v>
      </c>
      <c r="U14" s="4">
        <v>434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63</v>
      </c>
      <c r="E15" s="4" t="s">
        <v>64</v>
      </c>
      <c r="F15" s="6">
        <v>44617</v>
      </c>
      <c r="G15" s="6">
        <v>44619</v>
      </c>
      <c r="H15" s="4">
        <v>1</v>
      </c>
      <c r="I15" s="4">
        <v>2</v>
      </c>
      <c r="J15" s="4">
        <v>2</v>
      </c>
      <c r="K15" s="4" t="s">
        <v>30</v>
      </c>
      <c r="L15" s="4">
        <v>868</v>
      </c>
      <c r="M15" s="4">
        <v>868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44585</v>
      </c>
      <c r="S15" s="6">
        <v>44620</v>
      </c>
      <c r="T15" s="4" t="s">
        <v>34</v>
      </c>
      <c r="U15" s="4">
        <v>868</v>
      </c>
      <c r="V15" s="4">
        <v>0</v>
      </c>
      <c r="W15" s="4">
        <v>0</v>
      </c>
      <c r="X15" s="4" t="s">
        <v>98</v>
      </c>
      <c r="Y15" s="4" t="s">
        <v>99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63</v>
      </c>
      <c r="E16" s="4" t="s">
        <v>64</v>
      </c>
      <c r="F16" s="6">
        <v>44618</v>
      </c>
      <c r="G16" s="6">
        <v>44619</v>
      </c>
      <c r="H16" s="4">
        <v>1</v>
      </c>
      <c r="I16" s="4">
        <v>1</v>
      </c>
      <c r="J16" s="4">
        <v>1</v>
      </c>
      <c r="K16" s="4" t="s">
        <v>30</v>
      </c>
      <c r="L16" s="4">
        <v>434</v>
      </c>
      <c r="M16" s="4">
        <v>434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44585</v>
      </c>
      <c r="S16" s="6">
        <v>44620</v>
      </c>
      <c r="T16" s="4" t="s">
        <v>34</v>
      </c>
      <c r="U16" s="4">
        <v>434</v>
      </c>
      <c r="V16" s="4">
        <v>0</v>
      </c>
      <c r="W16" s="4">
        <v>0</v>
      </c>
      <c r="X16" s="4" t="s">
        <v>102</v>
      </c>
      <c r="Y16" s="4" t="s">
        <v>48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63</v>
      </c>
      <c r="E17" s="4" t="s">
        <v>64</v>
      </c>
      <c r="F17" s="6">
        <v>44611</v>
      </c>
      <c r="G17" s="6">
        <v>44618</v>
      </c>
      <c r="H17" s="4">
        <v>1</v>
      </c>
      <c r="I17" s="4">
        <v>7</v>
      </c>
      <c r="J17" s="4">
        <v>7</v>
      </c>
      <c r="K17" s="4" t="s">
        <v>30</v>
      </c>
      <c r="L17" s="4">
        <v>3038</v>
      </c>
      <c r="M17" s="4">
        <v>3038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44585</v>
      </c>
      <c r="S17" s="6">
        <v>44620</v>
      </c>
      <c r="T17" s="4" t="s">
        <v>34</v>
      </c>
      <c r="U17" s="4">
        <v>3038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44614</v>
      </c>
      <c r="G18" s="6">
        <v>44615</v>
      </c>
      <c r="H18" s="4">
        <v>1</v>
      </c>
      <c r="I18" s="4">
        <v>1</v>
      </c>
      <c r="J18" s="4">
        <v>1</v>
      </c>
      <c r="K18" s="4" t="s">
        <v>30</v>
      </c>
      <c r="L18" s="4">
        <v>278</v>
      </c>
      <c r="M18" s="4">
        <v>278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44586</v>
      </c>
      <c r="S18" s="6">
        <v>44620</v>
      </c>
      <c r="T18" s="4" t="s">
        <v>34</v>
      </c>
      <c r="U18" s="4">
        <v>278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100</v>
      </c>
      <c r="B19" s="4" t="s">
        <v>26</v>
      </c>
      <c r="C19" s="4" t="s">
        <v>49</v>
      </c>
      <c r="D19" s="4" t="s">
        <v>63</v>
      </c>
      <c r="E19" s="4" t="s">
        <v>64</v>
      </c>
      <c r="F19" s="6">
        <v>44618</v>
      </c>
      <c r="G19" s="6">
        <v>44619</v>
      </c>
      <c r="H19" s="4">
        <v>1</v>
      </c>
      <c r="I19" s="4">
        <v>1</v>
      </c>
      <c r="J19" s="4">
        <v>1</v>
      </c>
      <c r="K19" s="4" t="s">
        <v>30</v>
      </c>
      <c r="L19" s="4">
        <v>-434</v>
      </c>
      <c r="M19" s="4">
        <v>-434</v>
      </c>
      <c r="N19" s="4" t="s">
        <v>101</v>
      </c>
      <c r="O19" s="4" t="s">
        <v>32</v>
      </c>
      <c r="P19" s="4" t="s">
        <v>33</v>
      </c>
      <c r="Q19" s="4">
        <v>0</v>
      </c>
      <c r="R19" s="7">
        <v>44585</v>
      </c>
      <c r="S19" s="6">
        <v>44620</v>
      </c>
      <c r="T19" s="4" t="s">
        <v>34</v>
      </c>
      <c r="U19" s="4">
        <v>-434</v>
      </c>
      <c r="V19" s="4">
        <v>0</v>
      </c>
      <c r="W19" s="4">
        <v>0</v>
      </c>
      <c r="X19" s="4" t="s">
        <v>102</v>
      </c>
      <c r="Y19" s="4" t="s">
        <v>48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63</v>
      </c>
      <c r="E20" s="4" t="s">
        <v>64</v>
      </c>
      <c r="F20" s="6">
        <v>44612</v>
      </c>
      <c r="G20" s="6">
        <v>44613</v>
      </c>
      <c r="H20" s="4">
        <v>3</v>
      </c>
      <c r="I20" s="4">
        <v>1</v>
      </c>
      <c r="J20" s="4">
        <v>3</v>
      </c>
      <c r="K20" s="4" t="s">
        <v>30</v>
      </c>
      <c r="L20" s="4">
        <v>1302</v>
      </c>
      <c r="M20" s="4">
        <v>1302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44589</v>
      </c>
      <c r="S20" s="6">
        <v>44620</v>
      </c>
      <c r="T20" s="4" t="s">
        <v>34</v>
      </c>
      <c r="U20" s="4">
        <v>1302</v>
      </c>
      <c r="V20" s="4">
        <v>0</v>
      </c>
      <c r="W20" s="4">
        <v>0</v>
      </c>
      <c r="X20" s="4" t="s">
        <v>115</v>
      </c>
      <c r="Y20" s="4" t="s">
        <v>116</v>
      </c>
    </row>
    <row r="21" s="4" customFormat="1" spans="1:25">
      <c r="A21" s="4" t="s">
        <v>117</v>
      </c>
      <c r="B21" s="4" t="s">
        <v>26</v>
      </c>
      <c r="C21" s="4" t="s">
        <v>27</v>
      </c>
      <c r="D21" s="4" t="s">
        <v>118</v>
      </c>
      <c r="E21" s="4" t="s">
        <v>119</v>
      </c>
      <c r="F21" s="6">
        <v>44616</v>
      </c>
      <c r="G21" s="6">
        <v>44617</v>
      </c>
      <c r="H21" s="4">
        <v>1</v>
      </c>
      <c r="I21" s="4">
        <v>1</v>
      </c>
      <c r="J21" s="4">
        <v>1</v>
      </c>
      <c r="K21" s="4" t="s">
        <v>30</v>
      </c>
      <c r="L21" s="4">
        <v>2135</v>
      </c>
      <c r="M21" s="4">
        <v>2135</v>
      </c>
      <c r="N21" s="4" t="s">
        <v>120</v>
      </c>
      <c r="O21" s="4" t="s">
        <v>32</v>
      </c>
      <c r="P21" s="4" t="s">
        <v>33</v>
      </c>
      <c r="Q21" s="4">
        <v>0</v>
      </c>
      <c r="R21" s="7">
        <v>44593</v>
      </c>
      <c r="S21" s="6">
        <v>44620</v>
      </c>
      <c r="T21" s="4" t="s">
        <v>34</v>
      </c>
      <c r="U21" s="4">
        <v>2135</v>
      </c>
      <c r="V21" s="4">
        <v>0</v>
      </c>
      <c r="W21" s="4">
        <v>0</v>
      </c>
      <c r="X21" s="4" t="s">
        <v>121</v>
      </c>
      <c r="Y21" s="4" t="s">
        <v>48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63</v>
      </c>
      <c r="E22" s="4" t="s">
        <v>64</v>
      </c>
      <c r="F22" s="6">
        <v>44617</v>
      </c>
      <c r="G22" s="6">
        <v>44618</v>
      </c>
      <c r="H22" s="4">
        <v>1</v>
      </c>
      <c r="I22" s="4">
        <v>1</v>
      </c>
      <c r="J22" s="4">
        <v>1</v>
      </c>
      <c r="K22" s="4" t="s">
        <v>30</v>
      </c>
      <c r="L22" s="4">
        <v>434</v>
      </c>
      <c r="M22" s="4">
        <v>434</v>
      </c>
      <c r="N22" s="4" t="s">
        <v>123</v>
      </c>
      <c r="O22" s="4" t="s">
        <v>32</v>
      </c>
      <c r="P22" s="4" t="s">
        <v>33</v>
      </c>
      <c r="Q22" s="4">
        <v>0</v>
      </c>
      <c r="R22" s="7">
        <v>44594</v>
      </c>
      <c r="S22" s="6">
        <v>44620</v>
      </c>
      <c r="T22" s="4" t="s">
        <v>34</v>
      </c>
      <c r="U22" s="4">
        <v>434</v>
      </c>
      <c r="V22" s="4">
        <v>0</v>
      </c>
      <c r="W22" s="4">
        <v>0</v>
      </c>
      <c r="X22" s="4" t="s">
        <v>124</v>
      </c>
      <c r="Y22" s="4" t="s">
        <v>125</v>
      </c>
    </row>
    <row r="23" s="4" customFormat="1" spans="1:25">
      <c r="A23" s="4" t="s">
        <v>117</v>
      </c>
      <c r="B23" s="4" t="s">
        <v>26</v>
      </c>
      <c r="C23" s="4" t="s">
        <v>49</v>
      </c>
      <c r="D23" s="4" t="s">
        <v>118</v>
      </c>
      <c r="E23" s="4" t="s">
        <v>119</v>
      </c>
      <c r="F23" s="6">
        <v>44616</v>
      </c>
      <c r="G23" s="6">
        <v>44617</v>
      </c>
      <c r="H23" s="4">
        <v>1</v>
      </c>
      <c r="I23" s="4">
        <v>1</v>
      </c>
      <c r="J23" s="4">
        <v>1</v>
      </c>
      <c r="K23" s="4" t="s">
        <v>30</v>
      </c>
      <c r="L23" s="4">
        <v>-2135</v>
      </c>
      <c r="M23" s="4">
        <v>-2135</v>
      </c>
      <c r="N23" s="4" t="s">
        <v>120</v>
      </c>
      <c r="O23" s="4" t="s">
        <v>32</v>
      </c>
      <c r="P23" s="4" t="s">
        <v>33</v>
      </c>
      <c r="Q23" s="4">
        <v>0</v>
      </c>
      <c r="R23" s="7">
        <v>44593</v>
      </c>
      <c r="S23" s="6">
        <v>44620</v>
      </c>
      <c r="T23" s="4" t="s">
        <v>34</v>
      </c>
      <c r="U23" s="4">
        <v>-2135</v>
      </c>
      <c r="V23" s="4">
        <v>0</v>
      </c>
      <c r="W23" s="4">
        <v>0</v>
      </c>
      <c r="X23" s="4" t="s">
        <v>121</v>
      </c>
      <c r="Y23" s="4" t="s">
        <v>48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63</v>
      </c>
      <c r="E24" s="4" t="s">
        <v>64</v>
      </c>
      <c r="F24" s="6">
        <v>44618</v>
      </c>
      <c r="G24" s="6">
        <v>44619</v>
      </c>
      <c r="H24" s="4">
        <v>1</v>
      </c>
      <c r="I24" s="4">
        <v>1</v>
      </c>
      <c r="J24" s="4">
        <v>1</v>
      </c>
      <c r="K24" s="4" t="s">
        <v>30</v>
      </c>
      <c r="L24" s="4">
        <v>434</v>
      </c>
      <c r="M24" s="4">
        <v>434</v>
      </c>
      <c r="N24" s="4" t="s">
        <v>127</v>
      </c>
      <c r="O24" s="4" t="s">
        <v>32</v>
      </c>
      <c r="P24" s="4" t="s">
        <v>33</v>
      </c>
      <c r="Q24" s="4">
        <v>0</v>
      </c>
      <c r="R24" s="7">
        <v>44595</v>
      </c>
      <c r="S24" s="6">
        <v>44620</v>
      </c>
      <c r="T24" s="4" t="s">
        <v>34</v>
      </c>
      <c r="U24" s="4">
        <v>434</v>
      </c>
      <c r="V24" s="4">
        <v>0</v>
      </c>
      <c r="W24" s="4">
        <v>0</v>
      </c>
      <c r="X24" s="4" t="s">
        <v>128</v>
      </c>
      <c r="Y24" s="4" t="s">
        <v>129</v>
      </c>
    </row>
    <row r="25" s="4" customFormat="1" spans="1:25">
      <c r="A25" s="4" t="s">
        <v>130</v>
      </c>
      <c r="B25" s="4" t="s">
        <v>26</v>
      </c>
      <c r="C25" s="4" t="s">
        <v>27</v>
      </c>
      <c r="D25" s="4" t="s">
        <v>63</v>
      </c>
      <c r="E25" s="4" t="s">
        <v>64</v>
      </c>
      <c r="F25" s="6">
        <v>44612</v>
      </c>
      <c r="G25" s="6">
        <v>44615</v>
      </c>
      <c r="H25" s="4">
        <v>1</v>
      </c>
      <c r="I25" s="4">
        <v>3</v>
      </c>
      <c r="J25" s="4">
        <v>3</v>
      </c>
      <c r="K25" s="4" t="s">
        <v>30</v>
      </c>
      <c r="L25" s="4">
        <v>1302</v>
      </c>
      <c r="M25" s="4">
        <v>1302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44595</v>
      </c>
      <c r="S25" s="6">
        <v>44620</v>
      </c>
      <c r="T25" s="4" t="s">
        <v>34</v>
      </c>
      <c r="U25" s="4">
        <v>1302</v>
      </c>
      <c r="V25" s="4">
        <v>0</v>
      </c>
      <c r="W25" s="4">
        <v>0</v>
      </c>
      <c r="X25" s="4" t="s">
        <v>132</v>
      </c>
      <c r="Y25" s="4" t="s">
        <v>133</v>
      </c>
    </row>
    <row r="26" s="4" customFormat="1" spans="1:26">
      <c r="A26" s="4" t="s">
        <v>134</v>
      </c>
      <c r="B26" s="4" t="s">
        <v>26</v>
      </c>
      <c r="C26" s="4" t="s">
        <v>27</v>
      </c>
      <c r="D26" s="4" t="s">
        <v>135</v>
      </c>
      <c r="E26" s="4" t="s">
        <v>136</v>
      </c>
      <c r="F26" s="6">
        <v>44613</v>
      </c>
      <c r="G26" s="6">
        <v>44616</v>
      </c>
      <c r="H26" s="4">
        <v>1</v>
      </c>
      <c r="I26" s="4">
        <v>3</v>
      </c>
      <c r="J26" s="4">
        <v>3</v>
      </c>
      <c r="K26" s="4" t="s">
        <v>30</v>
      </c>
      <c r="L26" s="4">
        <v>1644</v>
      </c>
      <c r="M26" s="4">
        <v>1644</v>
      </c>
      <c r="N26" s="4" t="s">
        <v>137</v>
      </c>
      <c r="O26" s="4" t="s">
        <v>32</v>
      </c>
      <c r="P26" s="4" t="s">
        <v>33</v>
      </c>
      <c r="Q26" s="4">
        <v>0</v>
      </c>
      <c r="R26" s="7">
        <v>44597</v>
      </c>
      <c r="S26" s="6">
        <v>44620</v>
      </c>
      <c r="T26" s="4" t="s">
        <v>34</v>
      </c>
      <c r="U26" s="4">
        <v>1644</v>
      </c>
      <c r="V26" s="4">
        <v>0</v>
      </c>
      <c r="W26" s="4">
        <v>0</v>
      </c>
      <c r="X26" s="4" t="s">
        <v>138</v>
      </c>
      <c r="Y26" s="4" t="s">
        <v>139</v>
      </c>
      <c r="Z26" s="4" t="s">
        <v>140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79</v>
      </c>
      <c r="E27" s="4" t="s">
        <v>80</v>
      </c>
      <c r="F27" s="6">
        <v>44618</v>
      </c>
      <c r="G27" s="6">
        <v>44619</v>
      </c>
      <c r="H27" s="4">
        <v>1</v>
      </c>
      <c r="I27" s="4">
        <v>1</v>
      </c>
      <c r="J27" s="4">
        <v>1</v>
      </c>
      <c r="K27" s="4" t="s">
        <v>30</v>
      </c>
      <c r="L27" s="4">
        <v>454</v>
      </c>
      <c r="M27" s="4">
        <v>454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44598</v>
      </c>
      <c r="S27" s="6">
        <v>44620</v>
      </c>
      <c r="T27" s="4" t="s">
        <v>34</v>
      </c>
      <c r="U27" s="4">
        <v>454</v>
      </c>
      <c r="V27" s="4">
        <v>0</v>
      </c>
      <c r="W27" s="4">
        <v>0</v>
      </c>
      <c r="X27" s="4" t="s">
        <v>143</v>
      </c>
      <c r="Y27" s="4" t="s">
        <v>144</v>
      </c>
    </row>
    <row r="28" s="4" customFormat="1" spans="1:25">
      <c r="A28" s="4" t="s">
        <v>145</v>
      </c>
      <c r="B28" s="4" t="s">
        <v>26</v>
      </c>
      <c r="C28" s="4" t="s">
        <v>27</v>
      </c>
      <c r="D28" s="4" t="s">
        <v>146</v>
      </c>
      <c r="E28" s="4" t="s">
        <v>147</v>
      </c>
      <c r="F28" s="6">
        <v>44618</v>
      </c>
      <c r="G28" s="6">
        <v>44619</v>
      </c>
      <c r="H28" s="4">
        <v>1</v>
      </c>
      <c r="I28" s="4">
        <v>1</v>
      </c>
      <c r="J28" s="4">
        <v>1</v>
      </c>
      <c r="K28" s="4" t="s">
        <v>30</v>
      </c>
      <c r="L28" s="4">
        <v>329</v>
      </c>
      <c r="M28" s="4">
        <v>329</v>
      </c>
      <c r="N28" s="4" t="s">
        <v>148</v>
      </c>
      <c r="O28" s="4" t="s">
        <v>32</v>
      </c>
      <c r="P28" s="4" t="s">
        <v>33</v>
      </c>
      <c r="Q28" s="4">
        <v>0</v>
      </c>
      <c r="R28" s="7">
        <v>44598</v>
      </c>
      <c r="S28" s="6">
        <v>44620</v>
      </c>
      <c r="T28" s="4" t="s">
        <v>34</v>
      </c>
      <c r="U28" s="4">
        <v>329</v>
      </c>
      <c r="V28" s="4">
        <v>0</v>
      </c>
      <c r="W28" s="4">
        <v>0</v>
      </c>
      <c r="X28" s="4" t="s">
        <v>149</v>
      </c>
      <c r="Y28" s="4" t="s">
        <v>150</v>
      </c>
    </row>
    <row r="29" s="4" customFormat="1" spans="1:25">
      <c r="A29" s="4" t="s">
        <v>151</v>
      </c>
      <c r="B29" s="4" t="s">
        <v>26</v>
      </c>
      <c r="C29" s="4" t="s">
        <v>27</v>
      </c>
      <c r="D29" s="4" t="s">
        <v>152</v>
      </c>
      <c r="E29" s="4" t="s">
        <v>64</v>
      </c>
      <c r="F29" s="6">
        <v>44616</v>
      </c>
      <c r="G29" s="6">
        <v>44617</v>
      </c>
      <c r="H29" s="4">
        <v>1</v>
      </c>
      <c r="I29" s="4">
        <v>1</v>
      </c>
      <c r="J29" s="4">
        <v>1</v>
      </c>
      <c r="K29" s="4" t="s">
        <v>30</v>
      </c>
      <c r="L29" s="4">
        <v>434</v>
      </c>
      <c r="M29" s="4">
        <v>434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44600</v>
      </c>
      <c r="S29" s="6">
        <v>44620</v>
      </c>
      <c r="T29" s="4" t="s">
        <v>34</v>
      </c>
      <c r="U29" s="4">
        <v>434</v>
      </c>
      <c r="V29" s="4">
        <v>0</v>
      </c>
      <c r="W29" s="4">
        <v>0</v>
      </c>
      <c r="X29" s="4" t="s">
        <v>48</v>
      </c>
      <c r="Y29" s="4" t="s">
        <v>154</v>
      </c>
    </row>
    <row r="30" s="4" customFormat="1" spans="1:25">
      <c r="A30" s="4" t="s">
        <v>155</v>
      </c>
      <c r="B30" s="4" t="s">
        <v>26</v>
      </c>
      <c r="C30" s="4" t="s">
        <v>27</v>
      </c>
      <c r="D30" s="4" t="s">
        <v>156</v>
      </c>
      <c r="E30" s="4" t="s">
        <v>157</v>
      </c>
      <c r="F30" s="6">
        <v>44617</v>
      </c>
      <c r="G30" s="6">
        <v>44619</v>
      </c>
      <c r="H30" s="4">
        <v>1</v>
      </c>
      <c r="I30" s="4">
        <v>2</v>
      </c>
      <c r="J30" s="4">
        <v>2</v>
      </c>
      <c r="K30" s="4" t="s">
        <v>30</v>
      </c>
      <c r="L30" s="4">
        <v>2930</v>
      </c>
      <c r="M30" s="4">
        <v>2930</v>
      </c>
      <c r="N30" s="4" t="s">
        <v>158</v>
      </c>
      <c r="O30" s="4" t="s">
        <v>32</v>
      </c>
      <c r="P30" s="4" t="s">
        <v>33</v>
      </c>
      <c r="Q30" s="4">
        <v>0</v>
      </c>
      <c r="R30" s="7">
        <v>44601</v>
      </c>
      <c r="S30" s="6">
        <v>44620</v>
      </c>
      <c r="T30" s="4" t="s">
        <v>34</v>
      </c>
      <c r="U30" s="4">
        <v>2930</v>
      </c>
      <c r="V30" s="4">
        <v>0</v>
      </c>
      <c r="W30" s="4">
        <v>0</v>
      </c>
      <c r="X30" s="4" t="s">
        <v>159</v>
      </c>
      <c r="Y30" s="4" t="s">
        <v>48</v>
      </c>
    </row>
    <row r="31" s="4" customFormat="1" spans="1:25">
      <c r="A31" s="4" t="s">
        <v>155</v>
      </c>
      <c r="B31" s="4" t="s">
        <v>26</v>
      </c>
      <c r="C31" s="4" t="s">
        <v>49</v>
      </c>
      <c r="D31" s="4" t="s">
        <v>156</v>
      </c>
      <c r="E31" s="4" t="s">
        <v>157</v>
      </c>
      <c r="F31" s="6">
        <v>44617</v>
      </c>
      <c r="G31" s="6">
        <v>44619</v>
      </c>
      <c r="H31" s="4">
        <v>1</v>
      </c>
      <c r="I31" s="4">
        <v>2</v>
      </c>
      <c r="J31" s="4">
        <v>2</v>
      </c>
      <c r="K31" s="4" t="s">
        <v>30</v>
      </c>
      <c r="L31" s="4">
        <v>-2930</v>
      </c>
      <c r="M31" s="4">
        <v>-2930</v>
      </c>
      <c r="N31" s="4" t="s">
        <v>158</v>
      </c>
      <c r="O31" s="4" t="s">
        <v>32</v>
      </c>
      <c r="P31" s="4" t="s">
        <v>33</v>
      </c>
      <c r="Q31" s="4">
        <v>0</v>
      </c>
      <c r="R31" s="7">
        <v>44601</v>
      </c>
      <c r="S31" s="6">
        <v>44620</v>
      </c>
      <c r="T31" s="4" t="s">
        <v>34</v>
      </c>
      <c r="U31" s="4">
        <v>-2930</v>
      </c>
      <c r="V31" s="4">
        <v>0</v>
      </c>
      <c r="W31" s="4">
        <v>0</v>
      </c>
      <c r="X31" s="4" t="s">
        <v>159</v>
      </c>
      <c r="Y31" s="4" t="s">
        <v>48</v>
      </c>
    </row>
    <row r="32" s="4" customFormat="1" spans="1:25">
      <c r="A32" s="4" t="s">
        <v>160</v>
      </c>
      <c r="B32" s="4" t="s">
        <v>26</v>
      </c>
      <c r="C32" s="4" t="s">
        <v>27</v>
      </c>
      <c r="D32" s="4" t="s">
        <v>38</v>
      </c>
      <c r="E32" s="4" t="s">
        <v>161</v>
      </c>
      <c r="F32" s="6">
        <v>44617</v>
      </c>
      <c r="G32" s="6">
        <v>44618</v>
      </c>
      <c r="H32" s="4">
        <v>1</v>
      </c>
      <c r="I32" s="4">
        <v>1</v>
      </c>
      <c r="J32" s="4">
        <v>1</v>
      </c>
      <c r="K32" s="4" t="s">
        <v>30</v>
      </c>
      <c r="L32" s="4">
        <v>326</v>
      </c>
      <c r="M32" s="4">
        <v>326</v>
      </c>
      <c r="N32" s="4" t="s">
        <v>162</v>
      </c>
      <c r="O32" s="4" t="s">
        <v>32</v>
      </c>
      <c r="P32" s="4" t="s">
        <v>33</v>
      </c>
      <c r="Q32" s="4">
        <v>0</v>
      </c>
      <c r="R32" s="7">
        <v>44601</v>
      </c>
      <c r="S32" s="6">
        <v>44620</v>
      </c>
      <c r="T32" s="4" t="s">
        <v>34</v>
      </c>
      <c r="U32" s="4">
        <v>326</v>
      </c>
      <c r="V32" s="4">
        <v>0</v>
      </c>
      <c r="W32" s="4">
        <v>0</v>
      </c>
      <c r="X32" s="4" t="s">
        <v>163</v>
      </c>
      <c r="Y32" s="4" t="s">
        <v>164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166</v>
      </c>
      <c r="E33" s="4" t="s">
        <v>167</v>
      </c>
      <c r="F33" s="6">
        <v>44612</v>
      </c>
      <c r="G33" s="6">
        <v>44613</v>
      </c>
      <c r="H33" s="4">
        <v>1</v>
      </c>
      <c r="I33" s="4">
        <v>1</v>
      </c>
      <c r="J33" s="4">
        <v>1</v>
      </c>
      <c r="K33" s="4" t="s">
        <v>30</v>
      </c>
      <c r="L33" s="4">
        <v>286</v>
      </c>
      <c r="M33" s="4">
        <v>286</v>
      </c>
      <c r="N33" s="4" t="s">
        <v>168</v>
      </c>
      <c r="O33" s="4" t="s">
        <v>32</v>
      </c>
      <c r="P33" s="4" t="s">
        <v>33</v>
      </c>
      <c r="Q33" s="4">
        <v>0</v>
      </c>
      <c r="R33" s="7">
        <v>44602</v>
      </c>
      <c r="S33" s="6">
        <v>44620</v>
      </c>
      <c r="T33" s="4" t="s">
        <v>34</v>
      </c>
      <c r="U33" s="4">
        <v>286</v>
      </c>
      <c r="V33" s="4">
        <v>0</v>
      </c>
      <c r="W33" s="4">
        <v>0</v>
      </c>
      <c r="X33" s="4" t="s">
        <v>169</v>
      </c>
      <c r="Y33" s="4" t="s">
        <v>48</v>
      </c>
    </row>
    <row r="34" s="4" customFormat="1" spans="1:25">
      <c r="A34" s="4" t="s">
        <v>165</v>
      </c>
      <c r="B34" s="4" t="s">
        <v>26</v>
      </c>
      <c r="C34" s="4" t="s">
        <v>49</v>
      </c>
      <c r="D34" s="4" t="s">
        <v>166</v>
      </c>
      <c r="E34" s="4" t="s">
        <v>167</v>
      </c>
      <c r="F34" s="6">
        <v>44612</v>
      </c>
      <c r="G34" s="6">
        <v>44613</v>
      </c>
      <c r="H34" s="4">
        <v>1</v>
      </c>
      <c r="I34" s="4">
        <v>1</v>
      </c>
      <c r="J34" s="4">
        <v>1</v>
      </c>
      <c r="K34" s="4" t="s">
        <v>30</v>
      </c>
      <c r="L34" s="4">
        <v>-286</v>
      </c>
      <c r="M34" s="4">
        <v>-286</v>
      </c>
      <c r="N34" s="4" t="s">
        <v>168</v>
      </c>
      <c r="O34" s="4" t="s">
        <v>32</v>
      </c>
      <c r="P34" s="4" t="s">
        <v>33</v>
      </c>
      <c r="Q34" s="4">
        <v>0</v>
      </c>
      <c r="R34" s="7">
        <v>44602</v>
      </c>
      <c r="S34" s="6">
        <v>44620</v>
      </c>
      <c r="T34" s="4" t="s">
        <v>34</v>
      </c>
      <c r="U34" s="4">
        <v>-286</v>
      </c>
      <c r="V34" s="4">
        <v>0</v>
      </c>
      <c r="W34" s="4">
        <v>0</v>
      </c>
      <c r="X34" s="4" t="s">
        <v>169</v>
      </c>
      <c r="Y34" s="4" t="s">
        <v>48</v>
      </c>
    </row>
    <row r="35" s="4" customFormat="1" spans="1:25">
      <c r="A35" s="4" t="s">
        <v>170</v>
      </c>
      <c r="B35" s="4" t="s">
        <v>26</v>
      </c>
      <c r="C35" s="4" t="s">
        <v>27</v>
      </c>
      <c r="D35" s="4" t="s">
        <v>171</v>
      </c>
      <c r="E35" s="4" t="s">
        <v>172</v>
      </c>
      <c r="F35" s="6">
        <v>44610</v>
      </c>
      <c r="G35" s="6">
        <v>44615</v>
      </c>
      <c r="H35" s="4">
        <v>1</v>
      </c>
      <c r="I35" s="4">
        <v>5</v>
      </c>
      <c r="J35" s="4">
        <v>5</v>
      </c>
      <c r="K35" s="4" t="s">
        <v>30</v>
      </c>
      <c r="L35" s="4">
        <v>2495</v>
      </c>
      <c r="M35" s="4">
        <v>2495</v>
      </c>
      <c r="N35" s="4" t="s">
        <v>173</v>
      </c>
      <c r="O35" s="4" t="s">
        <v>32</v>
      </c>
      <c r="P35" s="4" t="s">
        <v>33</v>
      </c>
      <c r="Q35" s="4">
        <v>0</v>
      </c>
      <c r="R35" s="7">
        <v>44602</v>
      </c>
      <c r="S35" s="6">
        <v>44620</v>
      </c>
      <c r="T35" s="4" t="s">
        <v>34</v>
      </c>
      <c r="U35" s="4">
        <v>2495</v>
      </c>
      <c r="V35" s="4">
        <v>0</v>
      </c>
      <c r="W35" s="4">
        <v>0</v>
      </c>
      <c r="X35" s="4" t="s">
        <v>174</v>
      </c>
      <c r="Y35" s="4" t="s">
        <v>175</v>
      </c>
    </row>
    <row r="36" s="4" customFormat="1" spans="1:25">
      <c r="A36" s="4" t="s">
        <v>176</v>
      </c>
      <c r="B36" s="4" t="s">
        <v>26</v>
      </c>
      <c r="C36" s="4" t="s">
        <v>27</v>
      </c>
      <c r="D36" s="4" t="s">
        <v>177</v>
      </c>
      <c r="E36" s="4" t="s">
        <v>178</v>
      </c>
      <c r="F36" s="6">
        <v>44604</v>
      </c>
      <c r="G36" s="6">
        <v>44617</v>
      </c>
      <c r="H36" s="4">
        <v>1</v>
      </c>
      <c r="I36" s="4">
        <v>13</v>
      </c>
      <c r="J36" s="4">
        <v>13</v>
      </c>
      <c r="K36" s="4" t="s">
        <v>30</v>
      </c>
      <c r="L36" s="4">
        <v>1898</v>
      </c>
      <c r="M36" s="4">
        <v>1898</v>
      </c>
      <c r="N36" s="4" t="s">
        <v>179</v>
      </c>
      <c r="O36" s="4" t="s">
        <v>32</v>
      </c>
      <c r="P36" s="4" t="s">
        <v>33</v>
      </c>
      <c r="Q36" s="4">
        <v>0</v>
      </c>
      <c r="R36" s="7">
        <v>44604</v>
      </c>
      <c r="S36" s="6">
        <v>44620</v>
      </c>
      <c r="T36" s="4" t="s">
        <v>34</v>
      </c>
      <c r="U36" s="4">
        <v>1898</v>
      </c>
      <c r="V36" s="4">
        <v>0</v>
      </c>
      <c r="W36" s="4">
        <v>0</v>
      </c>
      <c r="X36" s="4" t="s">
        <v>180</v>
      </c>
      <c r="Y36" s="4" t="s">
        <v>48</v>
      </c>
    </row>
    <row r="37" s="4" customFormat="1" spans="1:25">
      <c r="A37" s="4" t="s">
        <v>181</v>
      </c>
      <c r="B37" s="4" t="s">
        <v>26</v>
      </c>
      <c r="C37" s="4" t="s">
        <v>27</v>
      </c>
      <c r="D37" s="4" t="s">
        <v>38</v>
      </c>
      <c r="E37" s="4" t="s">
        <v>161</v>
      </c>
      <c r="F37" s="6">
        <v>44611</v>
      </c>
      <c r="G37" s="6">
        <v>44614</v>
      </c>
      <c r="H37" s="4">
        <v>1</v>
      </c>
      <c r="I37" s="4">
        <v>3</v>
      </c>
      <c r="J37" s="4">
        <v>3</v>
      </c>
      <c r="K37" s="4" t="s">
        <v>30</v>
      </c>
      <c r="L37" s="4">
        <v>978</v>
      </c>
      <c r="M37" s="4">
        <v>978</v>
      </c>
      <c r="N37" s="4" t="s">
        <v>182</v>
      </c>
      <c r="O37" s="4" t="s">
        <v>32</v>
      </c>
      <c r="P37" s="4" t="s">
        <v>33</v>
      </c>
      <c r="Q37" s="4">
        <v>0</v>
      </c>
      <c r="R37" s="7">
        <v>44604</v>
      </c>
      <c r="S37" s="6">
        <v>44620</v>
      </c>
      <c r="T37" s="4" t="s">
        <v>34</v>
      </c>
      <c r="U37" s="4">
        <v>978</v>
      </c>
      <c r="V37" s="4">
        <v>0</v>
      </c>
      <c r="W37" s="4">
        <v>0</v>
      </c>
      <c r="X37" s="4" t="s">
        <v>183</v>
      </c>
      <c r="Y37" s="4" t="s">
        <v>184</v>
      </c>
    </row>
    <row r="38" s="4" customFormat="1" spans="1:25">
      <c r="A38" s="4" t="s">
        <v>185</v>
      </c>
      <c r="B38" s="4" t="s">
        <v>26</v>
      </c>
      <c r="C38" s="4" t="s">
        <v>27</v>
      </c>
      <c r="D38" s="4" t="s">
        <v>38</v>
      </c>
      <c r="E38" s="4" t="s">
        <v>39</v>
      </c>
      <c r="F38" s="6">
        <v>44617</v>
      </c>
      <c r="G38" s="6">
        <v>44618</v>
      </c>
      <c r="H38" s="4">
        <v>1</v>
      </c>
      <c r="I38" s="4">
        <v>1</v>
      </c>
      <c r="J38" s="4">
        <v>1</v>
      </c>
      <c r="K38" s="4" t="s">
        <v>30</v>
      </c>
      <c r="L38" s="4">
        <v>770</v>
      </c>
      <c r="M38" s="4">
        <v>770</v>
      </c>
      <c r="N38" s="4" t="s">
        <v>186</v>
      </c>
      <c r="O38" s="4" t="s">
        <v>32</v>
      </c>
      <c r="P38" s="4" t="s">
        <v>33</v>
      </c>
      <c r="Q38" s="4">
        <v>0</v>
      </c>
      <c r="R38" s="7">
        <v>44604</v>
      </c>
      <c r="S38" s="6">
        <v>44620</v>
      </c>
      <c r="T38" s="4" t="s">
        <v>34</v>
      </c>
      <c r="U38" s="4">
        <v>770</v>
      </c>
      <c r="V38" s="4">
        <v>0</v>
      </c>
      <c r="W38" s="4">
        <v>0</v>
      </c>
      <c r="X38" s="4" t="s">
        <v>187</v>
      </c>
      <c r="Y38" s="4" t="s">
        <v>188</v>
      </c>
    </row>
    <row r="39" s="4" customFormat="1" spans="1:25">
      <c r="A39" s="4" t="s">
        <v>189</v>
      </c>
      <c r="B39" s="4" t="s">
        <v>26</v>
      </c>
      <c r="C39" s="4" t="s">
        <v>27</v>
      </c>
      <c r="D39" s="4" t="s">
        <v>190</v>
      </c>
      <c r="E39" s="4" t="s">
        <v>191</v>
      </c>
      <c r="F39" s="6">
        <v>44618</v>
      </c>
      <c r="G39" s="6">
        <v>44619</v>
      </c>
      <c r="H39" s="4">
        <v>1</v>
      </c>
      <c r="I39" s="4">
        <v>1</v>
      </c>
      <c r="J39" s="4">
        <v>1</v>
      </c>
      <c r="K39" s="4" t="s">
        <v>30</v>
      </c>
      <c r="L39" s="4">
        <v>245</v>
      </c>
      <c r="M39" s="4">
        <v>245</v>
      </c>
      <c r="N39" s="4" t="s">
        <v>192</v>
      </c>
      <c r="O39" s="4" t="s">
        <v>32</v>
      </c>
      <c r="P39" s="4" t="s">
        <v>33</v>
      </c>
      <c r="Q39" s="4">
        <v>0</v>
      </c>
      <c r="R39" s="7">
        <v>44604</v>
      </c>
      <c r="S39" s="6">
        <v>44620</v>
      </c>
      <c r="T39" s="4" t="s">
        <v>34</v>
      </c>
      <c r="U39" s="4">
        <v>245</v>
      </c>
      <c r="V39" s="4">
        <v>0</v>
      </c>
      <c r="W39" s="4">
        <v>0</v>
      </c>
      <c r="X39" s="4" t="s">
        <v>193</v>
      </c>
      <c r="Y39" s="4" t="s">
        <v>194</v>
      </c>
    </row>
    <row r="40" s="4" customFormat="1" spans="1:25">
      <c r="A40" s="4" t="s">
        <v>195</v>
      </c>
      <c r="B40" s="4" t="s">
        <v>26</v>
      </c>
      <c r="C40" s="4" t="s">
        <v>27</v>
      </c>
      <c r="D40" s="4" t="s">
        <v>177</v>
      </c>
      <c r="E40" s="4" t="s">
        <v>178</v>
      </c>
      <c r="F40" s="6">
        <v>44607</v>
      </c>
      <c r="G40" s="6">
        <v>44614</v>
      </c>
      <c r="H40" s="4">
        <v>1</v>
      </c>
      <c r="I40" s="4">
        <v>7</v>
      </c>
      <c r="J40" s="4">
        <v>7</v>
      </c>
      <c r="K40" s="4" t="s">
        <v>30</v>
      </c>
      <c r="L40" s="4">
        <v>1022</v>
      </c>
      <c r="M40" s="4">
        <v>1022</v>
      </c>
      <c r="N40" s="4" t="s">
        <v>196</v>
      </c>
      <c r="O40" s="4" t="s">
        <v>32</v>
      </c>
      <c r="P40" s="4" t="s">
        <v>33</v>
      </c>
      <c r="Q40" s="4">
        <v>0</v>
      </c>
      <c r="R40" s="7">
        <v>44605</v>
      </c>
      <c r="S40" s="6">
        <v>44620</v>
      </c>
      <c r="T40" s="4" t="s">
        <v>34</v>
      </c>
      <c r="U40" s="4">
        <v>1022</v>
      </c>
      <c r="V40" s="4">
        <v>0</v>
      </c>
      <c r="W40" s="4">
        <v>0</v>
      </c>
      <c r="X40" s="4" t="s">
        <v>197</v>
      </c>
      <c r="Y40" s="4" t="s">
        <v>83</v>
      </c>
    </row>
    <row r="41" s="4" customFormat="1" spans="1:25">
      <c r="A41" s="4" t="s">
        <v>198</v>
      </c>
      <c r="B41" s="4" t="s">
        <v>26</v>
      </c>
      <c r="C41" s="4" t="s">
        <v>27</v>
      </c>
      <c r="D41" s="4" t="s">
        <v>199</v>
      </c>
      <c r="E41" s="4" t="s">
        <v>200</v>
      </c>
      <c r="F41" s="6">
        <v>44617</v>
      </c>
      <c r="G41" s="6">
        <v>44618</v>
      </c>
      <c r="H41" s="4">
        <v>1</v>
      </c>
      <c r="I41" s="4">
        <v>1</v>
      </c>
      <c r="J41" s="4">
        <v>1</v>
      </c>
      <c r="K41" s="4" t="s">
        <v>30</v>
      </c>
      <c r="L41" s="4">
        <v>458</v>
      </c>
      <c r="M41" s="4">
        <v>458</v>
      </c>
      <c r="N41" s="4" t="s">
        <v>201</v>
      </c>
      <c r="O41" s="4" t="s">
        <v>32</v>
      </c>
      <c r="P41" s="4" t="s">
        <v>33</v>
      </c>
      <c r="Q41" s="4">
        <v>0</v>
      </c>
      <c r="R41" s="7">
        <v>44606</v>
      </c>
      <c r="S41" s="6">
        <v>44620</v>
      </c>
      <c r="T41" s="4" t="s">
        <v>34</v>
      </c>
      <c r="U41" s="4">
        <v>458</v>
      </c>
      <c r="V41" s="4">
        <v>0</v>
      </c>
      <c r="W41" s="4">
        <v>0</v>
      </c>
      <c r="X41" s="4" t="s">
        <v>202</v>
      </c>
      <c r="Y41" s="4" t="s">
        <v>203</v>
      </c>
    </row>
    <row r="42" s="4" customFormat="1" spans="1:25">
      <c r="A42" s="4" t="s">
        <v>204</v>
      </c>
      <c r="B42" s="4" t="s">
        <v>26</v>
      </c>
      <c r="C42" s="4" t="s">
        <v>27</v>
      </c>
      <c r="D42" s="4" t="s">
        <v>205</v>
      </c>
      <c r="E42" s="4" t="s">
        <v>206</v>
      </c>
      <c r="F42" s="6">
        <v>44612</v>
      </c>
      <c r="G42" s="6">
        <v>44614</v>
      </c>
      <c r="H42" s="4">
        <v>1</v>
      </c>
      <c r="I42" s="4">
        <v>2</v>
      </c>
      <c r="J42" s="4">
        <v>2</v>
      </c>
      <c r="K42" s="4" t="s">
        <v>30</v>
      </c>
      <c r="L42" s="4">
        <v>1436</v>
      </c>
      <c r="M42" s="4">
        <v>1436</v>
      </c>
      <c r="N42" s="4" t="s">
        <v>207</v>
      </c>
      <c r="O42" s="4" t="s">
        <v>32</v>
      </c>
      <c r="P42" s="4" t="s">
        <v>33</v>
      </c>
      <c r="Q42" s="4">
        <v>0</v>
      </c>
      <c r="R42" s="7">
        <v>44606</v>
      </c>
      <c r="S42" s="6">
        <v>44620</v>
      </c>
      <c r="T42" s="4" t="s">
        <v>34</v>
      </c>
      <c r="U42" s="4">
        <v>1436</v>
      </c>
      <c r="V42" s="4">
        <v>0</v>
      </c>
      <c r="W42" s="4">
        <v>0</v>
      </c>
      <c r="X42" s="4" t="s">
        <v>208</v>
      </c>
      <c r="Y42" s="4" t="s">
        <v>209</v>
      </c>
    </row>
    <row r="43" s="4" customFormat="1" spans="1:25">
      <c r="A43" s="4" t="s">
        <v>210</v>
      </c>
      <c r="B43" s="4" t="s">
        <v>26</v>
      </c>
      <c r="C43" s="4" t="s">
        <v>27</v>
      </c>
      <c r="D43" s="4" t="s">
        <v>211</v>
      </c>
      <c r="E43" s="4" t="s">
        <v>212</v>
      </c>
      <c r="F43" s="6">
        <v>44615</v>
      </c>
      <c r="G43" s="6">
        <v>44618</v>
      </c>
      <c r="H43" s="4">
        <v>1</v>
      </c>
      <c r="I43" s="4">
        <v>3</v>
      </c>
      <c r="J43" s="4">
        <v>3</v>
      </c>
      <c r="K43" s="4" t="s">
        <v>30</v>
      </c>
      <c r="L43" s="4">
        <v>2637</v>
      </c>
      <c r="M43" s="4">
        <v>2637</v>
      </c>
      <c r="N43" s="4" t="s">
        <v>213</v>
      </c>
      <c r="O43" s="4" t="s">
        <v>32</v>
      </c>
      <c r="P43" s="4" t="s">
        <v>33</v>
      </c>
      <c r="Q43" s="4">
        <v>0</v>
      </c>
      <c r="R43" s="7">
        <v>44606</v>
      </c>
      <c r="S43" s="6">
        <v>44620</v>
      </c>
      <c r="T43" s="4" t="s">
        <v>34</v>
      </c>
      <c r="U43" s="4">
        <v>2637</v>
      </c>
      <c r="V43" s="4">
        <v>0</v>
      </c>
      <c r="W43" s="4">
        <v>0</v>
      </c>
      <c r="X43" s="4" t="s">
        <v>214</v>
      </c>
      <c r="Y43" s="4" t="s">
        <v>215</v>
      </c>
    </row>
    <row r="44" s="4" customFormat="1" spans="1:25">
      <c r="A44" s="4" t="s">
        <v>216</v>
      </c>
      <c r="B44" s="4" t="s">
        <v>26</v>
      </c>
      <c r="C44" s="4" t="s">
        <v>27</v>
      </c>
      <c r="D44" s="4" t="s">
        <v>38</v>
      </c>
      <c r="E44" s="4" t="s">
        <v>39</v>
      </c>
      <c r="F44" s="6">
        <v>44617</v>
      </c>
      <c r="G44" s="6">
        <v>44619</v>
      </c>
      <c r="H44" s="4">
        <v>1</v>
      </c>
      <c r="I44" s="4">
        <v>2</v>
      </c>
      <c r="J44" s="4">
        <v>2</v>
      </c>
      <c r="K44" s="4" t="s">
        <v>30</v>
      </c>
      <c r="L44" s="4">
        <v>1540</v>
      </c>
      <c r="M44" s="4">
        <v>1540</v>
      </c>
      <c r="N44" s="4" t="s">
        <v>217</v>
      </c>
      <c r="O44" s="4" t="s">
        <v>32</v>
      </c>
      <c r="P44" s="4" t="s">
        <v>33</v>
      </c>
      <c r="Q44" s="4">
        <v>0</v>
      </c>
      <c r="R44" s="7">
        <v>44609</v>
      </c>
      <c r="S44" s="6">
        <v>44620</v>
      </c>
      <c r="T44" s="4" t="s">
        <v>34</v>
      </c>
      <c r="U44" s="4">
        <v>1540</v>
      </c>
      <c r="V44" s="4">
        <v>0</v>
      </c>
      <c r="W44" s="4">
        <v>0</v>
      </c>
      <c r="X44" s="4" t="s">
        <v>218</v>
      </c>
      <c r="Y44" s="4" t="s">
        <v>48</v>
      </c>
    </row>
    <row r="45" s="4" customFormat="1" spans="1:25">
      <c r="A45" s="4" t="s">
        <v>219</v>
      </c>
      <c r="B45" s="4" t="s">
        <v>26</v>
      </c>
      <c r="C45" s="4" t="s">
        <v>27</v>
      </c>
      <c r="D45" s="4" t="s">
        <v>220</v>
      </c>
      <c r="E45" s="4" t="s">
        <v>221</v>
      </c>
      <c r="F45" s="6">
        <v>44612</v>
      </c>
      <c r="G45" s="6">
        <v>44613</v>
      </c>
      <c r="H45" s="4">
        <v>1</v>
      </c>
      <c r="I45" s="4">
        <v>1</v>
      </c>
      <c r="J45" s="4">
        <v>1</v>
      </c>
      <c r="K45" s="4" t="s">
        <v>30</v>
      </c>
      <c r="L45" s="4">
        <v>292</v>
      </c>
      <c r="M45" s="4">
        <v>292</v>
      </c>
      <c r="N45" s="4" t="s">
        <v>222</v>
      </c>
      <c r="O45" s="4" t="s">
        <v>32</v>
      </c>
      <c r="P45" s="4" t="s">
        <v>33</v>
      </c>
      <c r="Q45" s="4">
        <v>0</v>
      </c>
      <c r="R45" s="7">
        <v>44609</v>
      </c>
      <c r="S45" s="6">
        <v>44620</v>
      </c>
      <c r="T45" s="4" t="s">
        <v>34</v>
      </c>
      <c r="U45" s="4">
        <v>292</v>
      </c>
      <c r="V45" s="4">
        <v>0</v>
      </c>
      <c r="W45" s="4">
        <v>0</v>
      </c>
      <c r="X45" s="4" t="s">
        <v>223</v>
      </c>
      <c r="Y45" s="4" t="s">
        <v>48</v>
      </c>
    </row>
    <row r="46" s="4" customFormat="1" spans="1:25">
      <c r="A46" s="4" t="s">
        <v>219</v>
      </c>
      <c r="B46" s="4" t="s">
        <v>26</v>
      </c>
      <c r="C46" s="4" t="s">
        <v>49</v>
      </c>
      <c r="D46" s="4" t="s">
        <v>220</v>
      </c>
      <c r="E46" s="4" t="s">
        <v>221</v>
      </c>
      <c r="F46" s="6">
        <v>44612</v>
      </c>
      <c r="G46" s="6">
        <v>44613</v>
      </c>
      <c r="H46" s="4">
        <v>1</v>
      </c>
      <c r="I46" s="4">
        <v>1</v>
      </c>
      <c r="J46" s="4">
        <v>1</v>
      </c>
      <c r="K46" s="4" t="s">
        <v>30</v>
      </c>
      <c r="L46" s="4">
        <v>-292</v>
      </c>
      <c r="M46" s="4">
        <v>-292</v>
      </c>
      <c r="N46" s="4" t="s">
        <v>222</v>
      </c>
      <c r="O46" s="4" t="s">
        <v>32</v>
      </c>
      <c r="P46" s="4" t="s">
        <v>33</v>
      </c>
      <c r="Q46" s="4">
        <v>0</v>
      </c>
      <c r="R46" s="7">
        <v>44609</v>
      </c>
      <c r="S46" s="6">
        <v>44620</v>
      </c>
      <c r="T46" s="4" t="s">
        <v>34</v>
      </c>
      <c r="U46" s="4">
        <v>-292</v>
      </c>
      <c r="V46" s="4">
        <v>0</v>
      </c>
      <c r="W46" s="4">
        <v>0</v>
      </c>
      <c r="X46" s="4" t="s">
        <v>223</v>
      </c>
      <c r="Y46" s="4" t="s">
        <v>48</v>
      </c>
    </row>
    <row r="47" s="4" customFormat="1" spans="1:25">
      <c r="A47" s="4" t="s">
        <v>224</v>
      </c>
      <c r="B47" s="4" t="s">
        <v>26</v>
      </c>
      <c r="C47" s="4" t="s">
        <v>27</v>
      </c>
      <c r="D47" s="4" t="s">
        <v>190</v>
      </c>
      <c r="E47" s="4" t="s">
        <v>191</v>
      </c>
      <c r="F47" s="6">
        <v>44614</v>
      </c>
      <c r="G47" s="6">
        <v>44615</v>
      </c>
      <c r="H47" s="4">
        <v>1</v>
      </c>
      <c r="I47" s="4">
        <v>1</v>
      </c>
      <c r="J47" s="4">
        <v>1</v>
      </c>
      <c r="K47" s="4" t="s">
        <v>30</v>
      </c>
      <c r="L47" s="4">
        <v>245</v>
      </c>
      <c r="M47" s="4">
        <v>245</v>
      </c>
      <c r="N47" s="4" t="s">
        <v>225</v>
      </c>
      <c r="O47" s="4" t="s">
        <v>32</v>
      </c>
      <c r="P47" s="4" t="s">
        <v>33</v>
      </c>
      <c r="Q47" s="4">
        <v>0</v>
      </c>
      <c r="R47" s="7">
        <v>44609</v>
      </c>
      <c r="S47" s="6">
        <v>44620</v>
      </c>
      <c r="T47" s="4" t="s">
        <v>34</v>
      </c>
      <c r="U47" s="4">
        <v>245</v>
      </c>
      <c r="V47" s="4">
        <v>0</v>
      </c>
      <c r="W47" s="4">
        <v>0</v>
      </c>
      <c r="X47" s="4" t="s">
        <v>226</v>
      </c>
      <c r="Y47" s="4" t="s">
        <v>227</v>
      </c>
    </row>
    <row r="48" s="4" customFormat="1" spans="1:25">
      <c r="A48" s="4" t="s">
        <v>216</v>
      </c>
      <c r="B48" s="4" t="s">
        <v>26</v>
      </c>
      <c r="C48" s="4" t="s">
        <v>49</v>
      </c>
      <c r="D48" s="4" t="s">
        <v>38</v>
      </c>
      <c r="E48" s="4" t="s">
        <v>39</v>
      </c>
      <c r="F48" s="6">
        <v>44617</v>
      </c>
      <c r="G48" s="6">
        <v>44619</v>
      </c>
      <c r="H48" s="4">
        <v>1</v>
      </c>
      <c r="I48" s="4">
        <v>2</v>
      </c>
      <c r="J48" s="4">
        <v>2</v>
      </c>
      <c r="K48" s="4" t="s">
        <v>30</v>
      </c>
      <c r="L48" s="4">
        <v>-1540</v>
      </c>
      <c r="M48" s="4">
        <v>-1540</v>
      </c>
      <c r="N48" s="4" t="s">
        <v>217</v>
      </c>
      <c r="O48" s="4" t="s">
        <v>32</v>
      </c>
      <c r="P48" s="4" t="s">
        <v>33</v>
      </c>
      <c r="Q48" s="4">
        <v>0</v>
      </c>
      <c r="R48" s="7">
        <v>44609</v>
      </c>
      <c r="S48" s="6">
        <v>44620</v>
      </c>
      <c r="T48" s="4" t="s">
        <v>34</v>
      </c>
      <c r="U48" s="4">
        <v>-1540</v>
      </c>
      <c r="V48" s="4">
        <v>0</v>
      </c>
      <c r="W48" s="4">
        <v>0</v>
      </c>
      <c r="X48" s="4" t="s">
        <v>218</v>
      </c>
      <c r="Y48" s="4" t="s">
        <v>48</v>
      </c>
    </row>
    <row r="49" s="4" customFormat="1" spans="1:25">
      <c r="A49" s="4" t="s">
        <v>228</v>
      </c>
      <c r="B49" s="4" t="s">
        <v>26</v>
      </c>
      <c r="C49" s="4" t="s">
        <v>27</v>
      </c>
      <c r="D49" s="4" t="s">
        <v>229</v>
      </c>
      <c r="E49" s="4" t="s">
        <v>230</v>
      </c>
      <c r="F49" s="6">
        <v>44618</v>
      </c>
      <c r="G49" s="6">
        <v>44619</v>
      </c>
      <c r="H49" s="4">
        <v>1</v>
      </c>
      <c r="I49" s="4">
        <v>1</v>
      </c>
      <c r="J49" s="4">
        <v>1</v>
      </c>
      <c r="K49" s="4" t="s">
        <v>30</v>
      </c>
      <c r="L49" s="4">
        <v>2130</v>
      </c>
      <c r="M49" s="4">
        <v>2130</v>
      </c>
      <c r="N49" s="4" t="s">
        <v>231</v>
      </c>
      <c r="O49" s="4" t="s">
        <v>32</v>
      </c>
      <c r="P49" s="4" t="s">
        <v>33</v>
      </c>
      <c r="Q49" s="4">
        <v>0</v>
      </c>
      <c r="R49" s="7">
        <v>44609</v>
      </c>
      <c r="S49" s="6">
        <v>44620</v>
      </c>
      <c r="T49" s="4" t="s">
        <v>34</v>
      </c>
      <c r="U49" s="4">
        <v>2130</v>
      </c>
      <c r="V49" s="4">
        <v>0</v>
      </c>
      <c r="W49" s="4">
        <v>0</v>
      </c>
      <c r="X49" s="4" t="s">
        <v>232</v>
      </c>
      <c r="Y49" s="4" t="s">
        <v>233</v>
      </c>
    </row>
    <row r="50" s="4" customFormat="1" spans="1:25">
      <c r="A50" s="4" t="s">
        <v>234</v>
      </c>
      <c r="B50" s="4" t="s">
        <v>26</v>
      </c>
      <c r="C50" s="4" t="s">
        <v>27</v>
      </c>
      <c r="D50" s="4" t="s">
        <v>118</v>
      </c>
      <c r="E50" s="4" t="s">
        <v>235</v>
      </c>
      <c r="F50" s="6">
        <v>44617</v>
      </c>
      <c r="G50" s="6">
        <v>44619</v>
      </c>
      <c r="H50" s="4">
        <v>1</v>
      </c>
      <c r="I50" s="4">
        <v>2</v>
      </c>
      <c r="J50" s="4">
        <v>2</v>
      </c>
      <c r="K50" s="4" t="s">
        <v>30</v>
      </c>
      <c r="L50" s="4">
        <v>3688</v>
      </c>
      <c r="M50" s="4">
        <v>3688</v>
      </c>
      <c r="N50" s="4" t="s">
        <v>236</v>
      </c>
      <c r="O50" s="4" t="s">
        <v>32</v>
      </c>
      <c r="P50" s="4" t="s">
        <v>33</v>
      </c>
      <c r="Q50" s="4">
        <v>0</v>
      </c>
      <c r="R50" s="7">
        <v>44609</v>
      </c>
      <c r="S50" s="6">
        <v>44620</v>
      </c>
      <c r="T50" s="4" t="s">
        <v>34</v>
      </c>
      <c r="U50" s="4">
        <v>3688</v>
      </c>
      <c r="V50" s="4">
        <v>0</v>
      </c>
      <c r="W50" s="4">
        <v>0</v>
      </c>
      <c r="X50" s="4" t="s">
        <v>237</v>
      </c>
      <c r="Y50" s="4" t="s">
        <v>48</v>
      </c>
    </row>
    <row r="51" s="4" customFormat="1" spans="1:25">
      <c r="A51" s="4" t="s">
        <v>234</v>
      </c>
      <c r="B51" s="4" t="s">
        <v>26</v>
      </c>
      <c r="C51" s="4" t="s">
        <v>49</v>
      </c>
      <c r="D51" s="4" t="s">
        <v>118</v>
      </c>
      <c r="E51" s="4" t="s">
        <v>235</v>
      </c>
      <c r="F51" s="6">
        <v>44617</v>
      </c>
      <c r="G51" s="6">
        <v>44619</v>
      </c>
      <c r="H51" s="4">
        <v>1</v>
      </c>
      <c r="I51" s="4">
        <v>2</v>
      </c>
      <c r="J51" s="4">
        <v>2</v>
      </c>
      <c r="K51" s="4" t="s">
        <v>30</v>
      </c>
      <c r="L51" s="4">
        <v>-3688</v>
      </c>
      <c r="M51" s="4">
        <v>-3688</v>
      </c>
      <c r="N51" s="4" t="s">
        <v>236</v>
      </c>
      <c r="O51" s="4" t="s">
        <v>32</v>
      </c>
      <c r="P51" s="4" t="s">
        <v>33</v>
      </c>
      <c r="Q51" s="4">
        <v>0</v>
      </c>
      <c r="R51" s="7">
        <v>44609</v>
      </c>
      <c r="S51" s="6">
        <v>44620</v>
      </c>
      <c r="T51" s="4" t="s">
        <v>34</v>
      </c>
      <c r="U51" s="4">
        <v>-3688</v>
      </c>
      <c r="V51" s="4">
        <v>0</v>
      </c>
      <c r="W51" s="4">
        <v>0</v>
      </c>
      <c r="X51" s="4" t="s">
        <v>237</v>
      </c>
      <c r="Y51" s="4" t="s">
        <v>48</v>
      </c>
    </row>
    <row r="52" s="4" customFormat="1" spans="1:25">
      <c r="A52" s="4" t="s">
        <v>238</v>
      </c>
      <c r="B52" s="4" t="s">
        <v>26</v>
      </c>
      <c r="C52" s="4" t="s">
        <v>27</v>
      </c>
      <c r="D52" s="4" t="s">
        <v>239</v>
      </c>
      <c r="E52" s="4" t="s">
        <v>240</v>
      </c>
      <c r="F52" s="6">
        <v>44611</v>
      </c>
      <c r="G52" s="6">
        <v>44614</v>
      </c>
      <c r="H52" s="4">
        <v>1</v>
      </c>
      <c r="I52" s="4">
        <v>3</v>
      </c>
      <c r="J52" s="4">
        <v>3</v>
      </c>
      <c r="K52" s="4" t="s">
        <v>30</v>
      </c>
      <c r="L52" s="4">
        <v>1026</v>
      </c>
      <c r="M52" s="4">
        <v>1026</v>
      </c>
      <c r="N52" s="4" t="s">
        <v>241</v>
      </c>
      <c r="O52" s="4" t="s">
        <v>32</v>
      </c>
      <c r="P52" s="4" t="s">
        <v>33</v>
      </c>
      <c r="Q52" s="4">
        <v>0</v>
      </c>
      <c r="R52" s="7">
        <v>44610</v>
      </c>
      <c r="S52" s="6">
        <v>44620</v>
      </c>
      <c r="T52" s="4" t="s">
        <v>34</v>
      </c>
      <c r="U52" s="4">
        <v>1026</v>
      </c>
      <c r="V52" s="4">
        <v>0</v>
      </c>
      <c r="W52" s="4">
        <v>0</v>
      </c>
      <c r="X52" s="4" t="s">
        <v>242</v>
      </c>
      <c r="Y52" s="4" t="s">
        <v>243</v>
      </c>
    </row>
    <row r="53" s="4" customFormat="1" spans="1:25">
      <c r="A53" s="4" t="s">
        <v>244</v>
      </c>
      <c r="B53" s="4" t="s">
        <v>26</v>
      </c>
      <c r="C53" s="4" t="s">
        <v>27</v>
      </c>
      <c r="D53" s="4" t="s">
        <v>38</v>
      </c>
      <c r="E53" s="4" t="s">
        <v>245</v>
      </c>
      <c r="F53" s="6">
        <v>44615</v>
      </c>
      <c r="G53" s="6">
        <v>44617</v>
      </c>
      <c r="H53" s="4">
        <v>1</v>
      </c>
      <c r="I53" s="4">
        <v>2</v>
      </c>
      <c r="J53" s="4">
        <v>2</v>
      </c>
      <c r="K53" s="4" t="s">
        <v>30</v>
      </c>
      <c r="L53" s="4">
        <v>644</v>
      </c>
      <c r="M53" s="4">
        <v>644</v>
      </c>
      <c r="N53" s="4" t="s">
        <v>246</v>
      </c>
      <c r="O53" s="4" t="s">
        <v>32</v>
      </c>
      <c r="P53" s="4" t="s">
        <v>33</v>
      </c>
      <c r="Q53" s="4">
        <v>0</v>
      </c>
      <c r="R53" s="7">
        <v>44610</v>
      </c>
      <c r="S53" s="6">
        <v>44620</v>
      </c>
      <c r="T53" s="4" t="s">
        <v>34</v>
      </c>
      <c r="U53" s="4">
        <v>644</v>
      </c>
      <c r="V53" s="4">
        <v>0</v>
      </c>
      <c r="W53" s="4">
        <v>0</v>
      </c>
      <c r="X53" s="4" t="s">
        <v>247</v>
      </c>
      <c r="Y53" s="4" t="s">
        <v>248</v>
      </c>
    </row>
    <row r="54" s="4" customFormat="1" spans="1:25">
      <c r="A54" s="4" t="s">
        <v>249</v>
      </c>
      <c r="B54" s="4" t="s">
        <v>26</v>
      </c>
      <c r="C54" s="4" t="s">
        <v>27</v>
      </c>
      <c r="D54" s="4" t="s">
        <v>220</v>
      </c>
      <c r="E54" s="4" t="s">
        <v>221</v>
      </c>
      <c r="F54" s="6">
        <v>44611</v>
      </c>
      <c r="G54" s="6">
        <v>44613</v>
      </c>
      <c r="H54" s="4">
        <v>1</v>
      </c>
      <c r="I54" s="4">
        <v>2</v>
      </c>
      <c r="J54" s="4">
        <v>2</v>
      </c>
      <c r="K54" s="4" t="s">
        <v>30</v>
      </c>
      <c r="L54" s="4">
        <v>584</v>
      </c>
      <c r="M54" s="4">
        <v>584</v>
      </c>
      <c r="N54" s="4" t="s">
        <v>250</v>
      </c>
      <c r="O54" s="4" t="s">
        <v>32</v>
      </c>
      <c r="P54" s="4" t="s">
        <v>33</v>
      </c>
      <c r="Q54" s="4">
        <v>0</v>
      </c>
      <c r="R54" s="7">
        <v>44610</v>
      </c>
      <c r="S54" s="6">
        <v>44620</v>
      </c>
      <c r="T54" s="4" t="s">
        <v>34</v>
      </c>
      <c r="U54" s="4">
        <v>584</v>
      </c>
      <c r="V54" s="4">
        <v>0</v>
      </c>
      <c r="W54" s="4">
        <v>0</v>
      </c>
      <c r="X54" s="4" t="s">
        <v>251</v>
      </c>
      <c r="Y54" s="4" t="s">
        <v>252</v>
      </c>
    </row>
    <row r="55" s="4" customFormat="1" spans="1:25">
      <c r="A55" s="4" t="s">
        <v>253</v>
      </c>
      <c r="B55" s="4" t="s">
        <v>26</v>
      </c>
      <c r="C55" s="4" t="s">
        <v>27</v>
      </c>
      <c r="D55" s="4" t="s">
        <v>211</v>
      </c>
      <c r="E55" s="4" t="s">
        <v>212</v>
      </c>
      <c r="F55" s="6">
        <v>44615</v>
      </c>
      <c r="G55" s="6">
        <v>44618</v>
      </c>
      <c r="H55" s="4">
        <v>1</v>
      </c>
      <c r="I55" s="4">
        <v>3</v>
      </c>
      <c r="J55" s="4">
        <v>3</v>
      </c>
      <c r="K55" s="4" t="s">
        <v>30</v>
      </c>
      <c r="L55" s="4">
        <v>2616</v>
      </c>
      <c r="M55" s="4">
        <v>2616</v>
      </c>
      <c r="N55" s="4" t="s">
        <v>254</v>
      </c>
      <c r="O55" s="4" t="s">
        <v>32</v>
      </c>
      <c r="P55" s="4" t="s">
        <v>33</v>
      </c>
      <c r="Q55" s="4">
        <v>0</v>
      </c>
      <c r="R55" s="7">
        <v>44610</v>
      </c>
      <c r="S55" s="6">
        <v>44620</v>
      </c>
      <c r="T55" s="4" t="s">
        <v>34</v>
      </c>
      <c r="U55" s="4">
        <v>2616</v>
      </c>
      <c r="V55" s="4">
        <v>0</v>
      </c>
      <c r="W55" s="4">
        <v>0</v>
      </c>
      <c r="X55" s="4" t="s">
        <v>255</v>
      </c>
      <c r="Y55" s="4" t="s">
        <v>256</v>
      </c>
    </row>
    <row r="56" s="4" customFormat="1" spans="1:25">
      <c r="A56" s="4" t="s">
        <v>257</v>
      </c>
      <c r="B56" s="4" t="s">
        <v>26</v>
      </c>
      <c r="C56" s="4" t="s">
        <v>27</v>
      </c>
      <c r="D56" s="4" t="s">
        <v>258</v>
      </c>
      <c r="E56" s="4" t="s">
        <v>259</v>
      </c>
      <c r="F56" s="6">
        <v>44617</v>
      </c>
      <c r="G56" s="6">
        <v>44618</v>
      </c>
      <c r="H56" s="4">
        <v>1</v>
      </c>
      <c r="I56" s="4">
        <v>1</v>
      </c>
      <c r="J56" s="4">
        <v>1</v>
      </c>
      <c r="K56" s="4" t="s">
        <v>30</v>
      </c>
      <c r="L56" s="4">
        <v>299</v>
      </c>
      <c r="M56" s="4">
        <v>299</v>
      </c>
      <c r="N56" s="4" t="s">
        <v>260</v>
      </c>
      <c r="O56" s="4" t="s">
        <v>32</v>
      </c>
      <c r="P56" s="4" t="s">
        <v>33</v>
      </c>
      <c r="Q56" s="4">
        <v>0</v>
      </c>
      <c r="R56" s="7">
        <v>44610</v>
      </c>
      <c r="S56" s="6">
        <v>44620</v>
      </c>
      <c r="T56" s="4" t="s">
        <v>34</v>
      </c>
      <c r="U56" s="4">
        <v>299</v>
      </c>
      <c r="V56" s="4">
        <v>0</v>
      </c>
      <c r="W56" s="4">
        <v>0</v>
      </c>
      <c r="X56" s="4" t="s">
        <v>261</v>
      </c>
      <c r="Y56" s="4" t="s">
        <v>262</v>
      </c>
    </row>
    <row r="57" s="4" customFormat="1" spans="1:25">
      <c r="A57" s="4" t="s">
        <v>263</v>
      </c>
      <c r="B57" s="4" t="s">
        <v>26</v>
      </c>
      <c r="C57" s="4" t="s">
        <v>27</v>
      </c>
      <c r="D57" s="4" t="s">
        <v>146</v>
      </c>
      <c r="E57" s="4" t="s">
        <v>147</v>
      </c>
      <c r="F57" s="6">
        <v>44614</v>
      </c>
      <c r="G57" s="6">
        <v>44615</v>
      </c>
      <c r="H57" s="4">
        <v>1</v>
      </c>
      <c r="I57" s="4">
        <v>1</v>
      </c>
      <c r="J57" s="4">
        <v>1</v>
      </c>
      <c r="K57" s="4" t="s">
        <v>30</v>
      </c>
      <c r="L57" s="4">
        <v>329</v>
      </c>
      <c r="M57" s="4">
        <v>329</v>
      </c>
      <c r="N57" s="4" t="s">
        <v>264</v>
      </c>
      <c r="O57" s="4" t="s">
        <v>32</v>
      </c>
      <c r="P57" s="4" t="s">
        <v>33</v>
      </c>
      <c r="Q57" s="4">
        <v>0</v>
      </c>
      <c r="R57" s="7">
        <v>44610</v>
      </c>
      <c r="S57" s="6">
        <v>44620</v>
      </c>
      <c r="T57" s="4" t="s">
        <v>34</v>
      </c>
      <c r="U57" s="4">
        <v>329</v>
      </c>
      <c r="V57" s="4">
        <v>0</v>
      </c>
      <c r="W57" s="4">
        <v>0</v>
      </c>
      <c r="X57" s="4" t="s">
        <v>265</v>
      </c>
      <c r="Y57" s="4" t="s">
        <v>266</v>
      </c>
    </row>
    <row r="58" s="4" customFormat="1" spans="1:25">
      <c r="A58" s="4" t="s">
        <v>267</v>
      </c>
      <c r="B58" s="4" t="s">
        <v>26</v>
      </c>
      <c r="C58" s="4" t="s">
        <v>27</v>
      </c>
      <c r="D58" s="4" t="s">
        <v>268</v>
      </c>
      <c r="E58" s="4" t="s">
        <v>269</v>
      </c>
      <c r="F58" s="6">
        <v>44616</v>
      </c>
      <c r="G58" s="6">
        <v>44619</v>
      </c>
      <c r="H58" s="4">
        <v>1</v>
      </c>
      <c r="I58" s="4">
        <v>3</v>
      </c>
      <c r="J58" s="4">
        <v>3</v>
      </c>
      <c r="K58" s="4" t="s">
        <v>30</v>
      </c>
      <c r="L58" s="4">
        <v>2222</v>
      </c>
      <c r="M58" s="4">
        <v>2222</v>
      </c>
      <c r="N58" s="4" t="s">
        <v>270</v>
      </c>
      <c r="O58" s="4" t="s">
        <v>32</v>
      </c>
      <c r="P58" s="4" t="s">
        <v>33</v>
      </c>
      <c r="Q58" s="4">
        <v>0</v>
      </c>
      <c r="R58" s="7">
        <v>44611</v>
      </c>
      <c r="S58" s="6">
        <v>44620</v>
      </c>
      <c r="T58" s="4" t="s">
        <v>34</v>
      </c>
      <c r="U58" s="4">
        <v>2222</v>
      </c>
      <c r="V58" s="4">
        <v>0</v>
      </c>
      <c r="W58" s="4">
        <v>0</v>
      </c>
      <c r="X58" s="4" t="s">
        <v>271</v>
      </c>
      <c r="Y58" s="4" t="s">
        <v>272</v>
      </c>
    </row>
    <row r="59" s="4" customFormat="1" spans="1:25">
      <c r="A59" s="4" t="s">
        <v>273</v>
      </c>
      <c r="B59" s="4" t="s">
        <v>26</v>
      </c>
      <c r="C59" s="4" t="s">
        <v>27</v>
      </c>
      <c r="D59" s="4" t="s">
        <v>274</v>
      </c>
      <c r="E59" s="4" t="s">
        <v>275</v>
      </c>
      <c r="F59" s="6">
        <v>44612</v>
      </c>
      <c r="G59" s="6">
        <v>44613</v>
      </c>
      <c r="H59" s="4">
        <v>1</v>
      </c>
      <c r="I59" s="4">
        <v>1</v>
      </c>
      <c r="J59" s="4">
        <v>1</v>
      </c>
      <c r="K59" s="4" t="s">
        <v>30</v>
      </c>
      <c r="L59" s="4">
        <v>591</v>
      </c>
      <c r="M59" s="4">
        <v>591</v>
      </c>
      <c r="N59" s="4" t="s">
        <v>276</v>
      </c>
      <c r="O59" s="4" t="s">
        <v>32</v>
      </c>
      <c r="P59" s="4" t="s">
        <v>33</v>
      </c>
      <c r="Q59" s="4">
        <v>0</v>
      </c>
      <c r="R59" s="7">
        <v>44611</v>
      </c>
      <c r="S59" s="6">
        <v>44620</v>
      </c>
      <c r="T59" s="4" t="s">
        <v>34</v>
      </c>
      <c r="U59" s="4">
        <v>591</v>
      </c>
      <c r="V59" s="4">
        <v>0</v>
      </c>
      <c r="W59" s="4">
        <v>0</v>
      </c>
      <c r="X59" s="4" t="s">
        <v>48</v>
      </c>
      <c r="Y59" s="4" t="s">
        <v>48</v>
      </c>
    </row>
    <row r="60" s="4" customFormat="1" spans="1:25">
      <c r="A60" s="4" t="s">
        <v>277</v>
      </c>
      <c r="B60" s="4" t="s">
        <v>26</v>
      </c>
      <c r="C60" s="4" t="s">
        <v>27</v>
      </c>
      <c r="D60" s="4" t="s">
        <v>278</v>
      </c>
      <c r="E60" s="4" t="s">
        <v>279</v>
      </c>
      <c r="F60" s="6">
        <v>44617</v>
      </c>
      <c r="G60" s="6">
        <v>44618</v>
      </c>
      <c r="H60" s="4">
        <v>1</v>
      </c>
      <c r="I60" s="4">
        <v>1</v>
      </c>
      <c r="J60" s="4">
        <v>1</v>
      </c>
      <c r="K60" s="4" t="s">
        <v>30</v>
      </c>
      <c r="L60" s="4">
        <v>799</v>
      </c>
      <c r="M60" s="4">
        <v>799</v>
      </c>
      <c r="N60" s="4" t="s">
        <v>280</v>
      </c>
      <c r="O60" s="4" t="s">
        <v>32</v>
      </c>
      <c r="P60" s="4" t="s">
        <v>33</v>
      </c>
      <c r="Q60" s="4">
        <v>0</v>
      </c>
      <c r="R60" s="7">
        <v>44611</v>
      </c>
      <c r="S60" s="6">
        <v>44620</v>
      </c>
      <c r="T60" s="4" t="s">
        <v>34</v>
      </c>
      <c r="U60" s="4">
        <v>799</v>
      </c>
      <c r="V60" s="4">
        <v>0</v>
      </c>
      <c r="W60" s="4">
        <v>0</v>
      </c>
      <c r="X60" s="4" t="s">
        <v>281</v>
      </c>
      <c r="Y60" s="4" t="s">
        <v>282</v>
      </c>
    </row>
    <row r="61" s="4" customFormat="1" spans="1:25">
      <c r="A61" s="4" t="s">
        <v>283</v>
      </c>
      <c r="B61" s="4" t="s">
        <v>26</v>
      </c>
      <c r="C61" s="4" t="s">
        <v>27</v>
      </c>
      <c r="D61" s="4" t="s">
        <v>274</v>
      </c>
      <c r="E61" s="4" t="s">
        <v>284</v>
      </c>
      <c r="F61" s="6">
        <v>44612</v>
      </c>
      <c r="G61" s="6">
        <v>44613</v>
      </c>
      <c r="H61" s="4">
        <v>1</v>
      </c>
      <c r="I61" s="4">
        <v>1</v>
      </c>
      <c r="J61" s="4">
        <v>1</v>
      </c>
      <c r="K61" s="4" t="s">
        <v>30</v>
      </c>
      <c r="L61" s="4">
        <v>591</v>
      </c>
      <c r="M61" s="4">
        <v>591</v>
      </c>
      <c r="N61" s="4" t="s">
        <v>285</v>
      </c>
      <c r="O61" s="4" t="s">
        <v>32</v>
      </c>
      <c r="P61" s="4" t="s">
        <v>33</v>
      </c>
      <c r="Q61" s="4">
        <v>0</v>
      </c>
      <c r="R61" s="7">
        <v>44611</v>
      </c>
      <c r="S61" s="6">
        <v>44620</v>
      </c>
      <c r="T61" s="4" t="s">
        <v>34</v>
      </c>
      <c r="U61" s="4">
        <v>591</v>
      </c>
      <c r="V61" s="4">
        <v>0</v>
      </c>
      <c r="W61" s="4">
        <v>0</v>
      </c>
      <c r="X61" s="4" t="s">
        <v>286</v>
      </c>
      <c r="Y61" s="4" t="s">
        <v>287</v>
      </c>
    </row>
    <row r="62" s="4" customFormat="1" spans="1:25">
      <c r="A62" s="4" t="s">
        <v>288</v>
      </c>
      <c r="B62" s="4" t="s">
        <v>26</v>
      </c>
      <c r="C62" s="4" t="s">
        <v>27</v>
      </c>
      <c r="D62" s="4" t="s">
        <v>289</v>
      </c>
      <c r="E62" s="4" t="s">
        <v>290</v>
      </c>
      <c r="F62" s="6">
        <v>44611</v>
      </c>
      <c r="G62" s="6">
        <v>44614</v>
      </c>
      <c r="H62" s="4">
        <v>1</v>
      </c>
      <c r="I62" s="4">
        <v>3</v>
      </c>
      <c r="J62" s="4">
        <v>3</v>
      </c>
      <c r="K62" s="4" t="s">
        <v>30</v>
      </c>
      <c r="L62" s="4">
        <v>1410</v>
      </c>
      <c r="M62" s="4">
        <v>1410</v>
      </c>
      <c r="N62" s="4" t="s">
        <v>291</v>
      </c>
      <c r="O62" s="4" t="s">
        <v>32</v>
      </c>
      <c r="P62" s="4" t="s">
        <v>33</v>
      </c>
      <c r="Q62" s="4">
        <v>0</v>
      </c>
      <c r="R62" s="7">
        <v>44611</v>
      </c>
      <c r="S62" s="6">
        <v>44620</v>
      </c>
      <c r="T62" s="4" t="s">
        <v>34</v>
      </c>
      <c r="U62" s="4">
        <v>1410</v>
      </c>
      <c r="V62" s="4">
        <v>0</v>
      </c>
      <c r="W62" s="4">
        <v>0</v>
      </c>
      <c r="X62" s="4" t="s">
        <v>292</v>
      </c>
      <c r="Y62" s="4" t="s">
        <v>293</v>
      </c>
    </row>
    <row r="63" s="4" customFormat="1" spans="1:25">
      <c r="A63" s="4" t="s">
        <v>294</v>
      </c>
      <c r="B63" s="4" t="s">
        <v>26</v>
      </c>
      <c r="C63" s="4" t="s">
        <v>27</v>
      </c>
      <c r="D63" s="4" t="s">
        <v>171</v>
      </c>
      <c r="E63" s="4" t="s">
        <v>295</v>
      </c>
      <c r="F63" s="6">
        <v>44611</v>
      </c>
      <c r="G63" s="6">
        <v>44613</v>
      </c>
      <c r="H63" s="4">
        <v>1</v>
      </c>
      <c r="I63" s="4">
        <v>2</v>
      </c>
      <c r="J63" s="4">
        <v>2</v>
      </c>
      <c r="K63" s="4" t="s">
        <v>30</v>
      </c>
      <c r="L63" s="4">
        <v>1068</v>
      </c>
      <c r="M63" s="4">
        <v>1068</v>
      </c>
      <c r="N63" s="4" t="s">
        <v>296</v>
      </c>
      <c r="O63" s="4" t="s">
        <v>32</v>
      </c>
      <c r="P63" s="4" t="s">
        <v>33</v>
      </c>
      <c r="Q63" s="4">
        <v>0</v>
      </c>
      <c r="R63" s="7">
        <v>44611</v>
      </c>
      <c r="S63" s="6">
        <v>44620</v>
      </c>
      <c r="T63" s="4" t="s">
        <v>34</v>
      </c>
      <c r="U63" s="4">
        <v>1068</v>
      </c>
      <c r="V63" s="4">
        <v>0</v>
      </c>
      <c r="W63" s="4">
        <v>0</v>
      </c>
      <c r="X63" s="4" t="s">
        <v>297</v>
      </c>
      <c r="Y63" s="4" t="s">
        <v>298</v>
      </c>
    </row>
    <row r="64" s="4" customFormat="1" spans="1:25">
      <c r="A64" s="4" t="s">
        <v>299</v>
      </c>
      <c r="B64" s="4" t="s">
        <v>26</v>
      </c>
      <c r="C64" s="4" t="s">
        <v>27</v>
      </c>
      <c r="D64" s="4" t="s">
        <v>28</v>
      </c>
      <c r="E64" s="4" t="s">
        <v>300</v>
      </c>
      <c r="F64" s="6">
        <v>44615</v>
      </c>
      <c r="G64" s="6">
        <v>44618</v>
      </c>
      <c r="H64" s="4">
        <v>1</v>
      </c>
      <c r="I64" s="4">
        <v>3</v>
      </c>
      <c r="J64" s="4">
        <v>3</v>
      </c>
      <c r="K64" s="4" t="s">
        <v>30</v>
      </c>
      <c r="L64" s="4">
        <v>2310</v>
      </c>
      <c r="M64" s="4">
        <v>2310</v>
      </c>
      <c r="N64" s="4" t="s">
        <v>301</v>
      </c>
      <c r="O64" s="4" t="s">
        <v>32</v>
      </c>
      <c r="P64" s="4" t="s">
        <v>33</v>
      </c>
      <c r="Q64" s="4">
        <v>0</v>
      </c>
      <c r="R64" s="7">
        <v>44611</v>
      </c>
      <c r="S64" s="6">
        <v>44620</v>
      </c>
      <c r="T64" s="4" t="s">
        <v>34</v>
      </c>
      <c r="U64" s="4">
        <v>2310</v>
      </c>
      <c r="V64" s="4">
        <v>0</v>
      </c>
      <c r="W64" s="4">
        <v>0</v>
      </c>
      <c r="X64" s="4" t="s">
        <v>302</v>
      </c>
      <c r="Y64" s="4" t="s">
        <v>303</v>
      </c>
    </row>
    <row r="65" s="4" customFormat="1" spans="1:25">
      <c r="A65" s="4" t="s">
        <v>304</v>
      </c>
      <c r="B65" s="4" t="s">
        <v>26</v>
      </c>
      <c r="C65" s="4" t="s">
        <v>27</v>
      </c>
      <c r="D65" s="4" t="s">
        <v>305</v>
      </c>
      <c r="E65" s="4" t="s">
        <v>306</v>
      </c>
      <c r="F65" s="6">
        <v>44612</v>
      </c>
      <c r="G65" s="6">
        <v>44614</v>
      </c>
      <c r="H65" s="4">
        <v>1</v>
      </c>
      <c r="I65" s="4">
        <v>2</v>
      </c>
      <c r="J65" s="4">
        <v>2</v>
      </c>
      <c r="K65" s="4" t="s">
        <v>30</v>
      </c>
      <c r="L65" s="4">
        <v>616</v>
      </c>
      <c r="M65" s="4">
        <v>616</v>
      </c>
      <c r="N65" s="4" t="s">
        <v>307</v>
      </c>
      <c r="O65" s="4" t="s">
        <v>32</v>
      </c>
      <c r="P65" s="4" t="s">
        <v>33</v>
      </c>
      <c r="Q65" s="4">
        <v>0</v>
      </c>
      <c r="R65" s="7">
        <v>44611</v>
      </c>
      <c r="S65" s="6">
        <v>44620</v>
      </c>
      <c r="T65" s="4" t="s">
        <v>34</v>
      </c>
      <c r="U65" s="4">
        <v>616</v>
      </c>
      <c r="V65" s="4">
        <v>0</v>
      </c>
      <c r="W65" s="4">
        <v>0</v>
      </c>
      <c r="X65" s="4" t="s">
        <v>308</v>
      </c>
      <c r="Y65" s="4" t="s">
        <v>308</v>
      </c>
    </row>
    <row r="66" s="4" customFormat="1" spans="1:25">
      <c r="A66" s="4" t="s">
        <v>309</v>
      </c>
      <c r="B66" s="4" t="s">
        <v>26</v>
      </c>
      <c r="C66" s="4" t="s">
        <v>27</v>
      </c>
      <c r="D66" s="4" t="s">
        <v>310</v>
      </c>
      <c r="E66" s="4" t="s">
        <v>311</v>
      </c>
      <c r="F66" s="6">
        <v>44617</v>
      </c>
      <c r="G66" s="6">
        <v>44619</v>
      </c>
      <c r="H66" s="4">
        <v>1</v>
      </c>
      <c r="I66" s="4">
        <v>2</v>
      </c>
      <c r="J66" s="4">
        <v>2</v>
      </c>
      <c r="K66" s="4" t="s">
        <v>30</v>
      </c>
      <c r="L66" s="4">
        <v>860</v>
      </c>
      <c r="M66" s="4">
        <v>860</v>
      </c>
      <c r="N66" s="4" t="s">
        <v>312</v>
      </c>
      <c r="O66" s="4" t="s">
        <v>32</v>
      </c>
      <c r="P66" s="4" t="s">
        <v>33</v>
      </c>
      <c r="Q66" s="4">
        <v>0</v>
      </c>
      <c r="R66" s="7">
        <v>44611</v>
      </c>
      <c r="S66" s="6">
        <v>44620</v>
      </c>
      <c r="T66" s="4" t="s">
        <v>34</v>
      </c>
      <c r="U66" s="4">
        <v>860</v>
      </c>
      <c r="V66" s="4">
        <v>0</v>
      </c>
      <c r="W66" s="4">
        <v>0</v>
      </c>
      <c r="X66" s="4" t="s">
        <v>313</v>
      </c>
      <c r="Y66" s="4" t="s">
        <v>314</v>
      </c>
    </row>
    <row r="67" s="4" customFormat="1" spans="1:25">
      <c r="A67" s="4" t="s">
        <v>315</v>
      </c>
      <c r="B67" s="4" t="s">
        <v>26</v>
      </c>
      <c r="C67" s="4" t="s">
        <v>27</v>
      </c>
      <c r="D67" s="4" t="s">
        <v>316</v>
      </c>
      <c r="E67" s="4" t="s">
        <v>317</v>
      </c>
      <c r="F67" s="6">
        <v>44614</v>
      </c>
      <c r="G67" s="6">
        <v>44616</v>
      </c>
      <c r="H67" s="4">
        <v>1</v>
      </c>
      <c r="I67" s="4">
        <v>2</v>
      </c>
      <c r="J67" s="4">
        <v>2</v>
      </c>
      <c r="K67" s="4" t="s">
        <v>30</v>
      </c>
      <c r="L67" s="4">
        <v>5088</v>
      </c>
      <c r="M67" s="4">
        <v>5088</v>
      </c>
      <c r="N67" s="4" t="s">
        <v>318</v>
      </c>
      <c r="O67" s="4" t="s">
        <v>32</v>
      </c>
      <c r="P67" s="4" t="s">
        <v>33</v>
      </c>
      <c r="Q67" s="4">
        <v>0</v>
      </c>
      <c r="R67" s="7">
        <v>44612</v>
      </c>
      <c r="S67" s="6">
        <v>44620</v>
      </c>
      <c r="T67" s="4" t="s">
        <v>34</v>
      </c>
      <c r="U67" s="4">
        <v>5088</v>
      </c>
      <c r="V67" s="4">
        <v>0</v>
      </c>
      <c r="W67" s="4">
        <v>0</v>
      </c>
      <c r="X67" s="4" t="s">
        <v>319</v>
      </c>
      <c r="Y67" s="4" t="s">
        <v>320</v>
      </c>
    </row>
    <row r="68" s="4" customFormat="1" spans="1:25">
      <c r="A68" s="4" t="s">
        <v>321</v>
      </c>
      <c r="B68" s="4" t="s">
        <v>26</v>
      </c>
      <c r="C68" s="4" t="s">
        <v>27</v>
      </c>
      <c r="D68" s="4" t="s">
        <v>322</v>
      </c>
      <c r="E68" s="4" t="s">
        <v>323</v>
      </c>
      <c r="F68" s="6">
        <v>44614</v>
      </c>
      <c r="G68" s="6">
        <v>44617</v>
      </c>
      <c r="H68" s="4">
        <v>3</v>
      </c>
      <c r="I68" s="4">
        <v>3</v>
      </c>
      <c r="J68" s="4">
        <v>9</v>
      </c>
      <c r="K68" s="4" t="s">
        <v>30</v>
      </c>
      <c r="L68" s="4">
        <v>5544</v>
      </c>
      <c r="M68" s="4">
        <v>5544</v>
      </c>
      <c r="N68" s="4" t="s">
        <v>324</v>
      </c>
      <c r="O68" s="4" t="s">
        <v>32</v>
      </c>
      <c r="P68" s="4" t="s">
        <v>33</v>
      </c>
      <c r="Q68" s="4">
        <v>0</v>
      </c>
      <c r="R68" s="7">
        <v>44612</v>
      </c>
      <c r="S68" s="6">
        <v>44620</v>
      </c>
      <c r="T68" s="4" t="s">
        <v>34</v>
      </c>
      <c r="U68" s="4">
        <v>5544</v>
      </c>
      <c r="V68" s="4">
        <v>0</v>
      </c>
      <c r="W68" s="4">
        <v>0</v>
      </c>
      <c r="X68" s="4" t="s">
        <v>325</v>
      </c>
      <c r="Y68" s="4" t="s">
        <v>326</v>
      </c>
    </row>
    <row r="69" s="4" customFormat="1" spans="1:25">
      <c r="A69" s="4" t="s">
        <v>327</v>
      </c>
      <c r="B69" s="4" t="s">
        <v>26</v>
      </c>
      <c r="C69" s="4" t="s">
        <v>27</v>
      </c>
      <c r="D69" s="4" t="s">
        <v>171</v>
      </c>
      <c r="E69" s="4" t="s">
        <v>295</v>
      </c>
      <c r="F69" s="6">
        <v>44612</v>
      </c>
      <c r="G69" s="6">
        <v>44613</v>
      </c>
      <c r="H69" s="4">
        <v>1</v>
      </c>
      <c r="I69" s="4">
        <v>1</v>
      </c>
      <c r="J69" s="4">
        <v>1</v>
      </c>
      <c r="K69" s="4" t="s">
        <v>30</v>
      </c>
      <c r="L69" s="4">
        <v>534</v>
      </c>
      <c r="M69" s="4">
        <v>534</v>
      </c>
      <c r="N69" s="4" t="s">
        <v>328</v>
      </c>
      <c r="O69" s="4" t="s">
        <v>32</v>
      </c>
      <c r="P69" s="4" t="s">
        <v>33</v>
      </c>
      <c r="Q69" s="4">
        <v>0</v>
      </c>
      <c r="R69" s="7">
        <v>44612</v>
      </c>
      <c r="S69" s="6">
        <v>44620</v>
      </c>
      <c r="T69" s="4" t="s">
        <v>34</v>
      </c>
      <c r="U69" s="4">
        <v>534</v>
      </c>
      <c r="V69" s="4">
        <v>0</v>
      </c>
      <c r="W69" s="4">
        <v>0</v>
      </c>
      <c r="X69" s="4" t="s">
        <v>329</v>
      </c>
      <c r="Y69" s="4" t="s">
        <v>330</v>
      </c>
    </row>
    <row r="70" s="4" customFormat="1" spans="1:25">
      <c r="A70" s="4" t="s">
        <v>331</v>
      </c>
      <c r="B70" s="4" t="s">
        <v>26</v>
      </c>
      <c r="C70" s="4" t="s">
        <v>27</v>
      </c>
      <c r="D70" s="4" t="s">
        <v>205</v>
      </c>
      <c r="E70" s="4" t="s">
        <v>206</v>
      </c>
      <c r="F70" s="6">
        <v>44615</v>
      </c>
      <c r="G70" s="6">
        <v>44618</v>
      </c>
      <c r="H70" s="4">
        <v>1</v>
      </c>
      <c r="I70" s="4">
        <v>3</v>
      </c>
      <c r="J70" s="4">
        <v>3</v>
      </c>
      <c r="K70" s="4" t="s">
        <v>30</v>
      </c>
      <c r="L70" s="4">
        <v>2154</v>
      </c>
      <c r="M70" s="4">
        <v>2154</v>
      </c>
      <c r="N70" s="4" t="s">
        <v>332</v>
      </c>
      <c r="O70" s="4" t="s">
        <v>32</v>
      </c>
      <c r="P70" s="4" t="s">
        <v>33</v>
      </c>
      <c r="Q70" s="4">
        <v>0</v>
      </c>
      <c r="R70" s="7">
        <v>44612</v>
      </c>
      <c r="S70" s="6">
        <v>44620</v>
      </c>
      <c r="T70" s="4" t="s">
        <v>34</v>
      </c>
      <c r="U70" s="4">
        <v>2154</v>
      </c>
      <c r="V70" s="4">
        <v>0</v>
      </c>
      <c r="W70" s="4">
        <v>0</v>
      </c>
      <c r="X70" s="4" t="s">
        <v>333</v>
      </c>
      <c r="Y70" s="4" t="s">
        <v>48</v>
      </c>
    </row>
    <row r="71" s="4" customFormat="1" spans="1:25">
      <c r="A71" s="4" t="s">
        <v>331</v>
      </c>
      <c r="B71" s="4" t="s">
        <v>26</v>
      </c>
      <c r="C71" s="4" t="s">
        <v>49</v>
      </c>
      <c r="D71" s="4" t="s">
        <v>205</v>
      </c>
      <c r="E71" s="4" t="s">
        <v>206</v>
      </c>
      <c r="F71" s="6">
        <v>44615</v>
      </c>
      <c r="G71" s="6">
        <v>44618</v>
      </c>
      <c r="H71" s="4">
        <v>1</v>
      </c>
      <c r="I71" s="4">
        <v>3</v>
      </c>
      <c r="J71" s="4">
        <v>3</v>
      </c>
      <c r="K71" s="4" t="s">
        <v>30</v>
      </c>
      <c r="L71" s="4">
        <v>-2154</v>
      </c>
      <c r="M71" s="4">
        <v>-2154</v>
      </c>
      <c r="N71" s="4" t="s">
        <v>332</v>
      </c>
      <c r="O71" s="4" t="s">
        <v>32</v>
      </c>
      <c r="P71" s="4" t="s">
        <v>33</v>
      </c>
      <c r="Q71" s="4">
        <v>0</v>
      </c>
      <c r="R71" s="7">
        <v>44612</v>
      </c>
      <c r="S71" s="6">
        <v>44620</v>
      </c>
      <c r="T71" s="4" t="s">
        <v>34</v>
      </c>
      <c r="U71" s="4">
        <v>-2154</v>
      </c>
      <c r="V71" s="4">
        <v>0</v>
      </c>
      <c r="W71" s="4">
        <v>0</v>
      </c>
      <c r="X71" s="4" t="s">
        <v>333</v>
      </c>
      <c r="Y71" s="4" t="s">
        <v>48</v>
      </c>
    </row>
    <row r="72" s="4" customFormat="1" spans="1:25">
      <c r="A72" s="4" t="s">
        <v>273</v>
      </c>
      <c r="B72" s="4" t="s">
        <v>26</v>
      </c>
      <c r="C72" s="4" t="s">
        <v>49</v>
      </c>
      <c r="D72" s="4" t="s">
        <v>274</v>
      </c>
      <c r="E72" s="4" t="s">
        <v>275</v>
      </c>
      <c r="F72" s="6">
        <v>44612</v>
      </c>
      <c r="G72" s="6">
        <v>44613</v>
      </c>
      <c r="H72" s="4">
        <v>1</v>
      </c>
      <c r="I72" s="4">
        <v>1</v>
      </c>
      <c r="J72" s="4">
        <v>1</v>
      </c>
      <c r="K72" s="4" t="s">
        <v>30</v>
      </c>
      <c r="L72" s="4">
        <v>-591</v>
      </c>
      <c r="M72" s="4">
        <v>-591</v>
      </c>
      <c r="N72" s="4" t="s">
        <v>276</v>
      </c>
      <c r="O72" s="4" t="s">
        <v>32</v>
      </c>
      <c r="P72" s="4" t="s">
        <v>33</v>
      </c>
      <c r="Q72" s="4">
        <v>0</v>
      </c>
      <c r="R72" s="7">
        <v>44611</v>
      </c>
      <c r="S72" s="6">
        <v>44620</v>
      </c>
      <c r="T72" s="4" t="s">
        <v>34</v>
      </c>
      <c r="U72" s="4">
        <v>-591</v>
      </c>
      <c r="V72" s="4">
        <v>0</v>
      </c>
      <c r="W72" s="4">
        <v>0</v>
      </c>
      <c r="X72" s="4" t="s">
        <v>48</v>
      </c>
      <c r="Y72" s="4" t="s">
        <v>48</v>
      </c>
    </row>
    <row r="73" s="4" customFormat="1" spans="1:25">
      <c r="A73" s="4" t="s">
        <v>334</v>
      </c>
      <c r="B73" s="4" t="s">
        <v>26</v>
      </c>
      <c r="C73" s="4" t="s">
        <v>27</v>
      </c>
      <c r="D73" s="4" t="s">
        <v>335</v>
      </c>
      <c r="E73" s="4" t="s">
        <v>336</v>
      </c>
      <c r="F73" s="6">
        <v>44615</v>
      </c>
      <c r="G73" s="6">
        <v>44616</v>
      </c>
      <c r="H73" s="4">
        <v>1</v>
      </c>
      <c r="I73" s="4">
        <v>1</v>
      </c>
      <c r="J73" s="4">
        <v>1</v>
      </c>
      <c r="K73" s="4" t="s">
        <v>30</v>
      </c>
      <c r="L73" s="4">
        <v>162</v>
      </c>
      <c r="M73" s="4">
        <v>162</v>
      </c>
      <c r="N73" s="4" t="s">
        <v>337</v>
      </c>
      <c r="O73" s="4" t="s">
        <v>32</v>
      </c>
      <c r="P73" s="4" t="s">
        <v>33</v>
      </c>
      <c r="Q73" s="4">
        <v>0</v>
      </c>
      <c r="R73" s="7">
        <v>44612</v>
      </c>
      <c r="S73" s="6">
        <v>44620</v>
      </c>
      <c r="T73" s="4" t="s">
        <v>34</v>
      </c>
      <c r="U73" s="4">
        <v>162</v>
      </c>
      <c r="V73" s="4">
        <v>0</v>
      </c>
      <c r="W73" s="4">
        <v>0</v>
      </c>
      <c r="X73" s="4" t="s">
        <v>338</v>
      </c>
      <c r="Y73" s="4" t="s">
        <v>48</v>
      </c>
    </row>
    <row r="74" s="4" customFormat="1" spans="1:25">
      <c r="A74" s="4" t="s">
        <v>334</v>
      </c>
      <c r="B74" s="4" t="s">
        <v>26</v>
      </c>
      <c r="C74" s="4" t="s">
        <v>49</v>
      </c>
      <c r="D74" s="4" t="s">
        <v>335</v>
      </c>
      <c r="E74" s="4" t="s">
        <v>336</v>
      </c>
      <c r="F74" s="6">
        <v>44615</v>
      </c>
      <c r="G74" s="6">
        <v>44616</v>
      </c>
      <c r="H74" s="4">
        <v>1</v>
      </c>
      <c r="I74" s="4">
        <v>1</v>
      </c>
      <c r="J74" s="4">
        <v>1</v>
      </c>
      <c r="K74" s="4" t="s">
        <v>30</v>
      </c>
      <c r="L74" s="4">
        <v>-162</v>
      </c>
      <c r="M74" s="4">
        <v>-162</v>
      </c>
      <c r="N74" s="4" t="s">
        <v>337</v>
      </c>
      <c r="O74" s="4" t="s">
        <v>32</v>
      </c>
      <c r="P74" s="4" t="s">
        <v>33</v>
      </c>
      <c r="Q74" s="4">
        <v>0</v>
      </c>
      <c r="R74" s="7">
        <v>44612</v>
      </c>
      <c r="S74" s="6">
        <v>44620</v>
      </c>
      <c r="T74" s="4" t="s">
        <v>34</v>
      </c>
      <c r="U74" s="4">
        <v>-162</v>
      </c>
      <c r="V74" s="4">
        <v>0</v>
      </c>
      <c r="W74" s="4">
        <v>0</v>
      </c>
      <c r="X74" s="4" t="s">
        <v>338</v>
      </c>
      <c r="Y74" s="4" t="s">
        <v>48</v>
      </c>
    </row>
    <row r="75" s="4" customFormat="1" spans="1:25">
      <c r="A75" s="4" t="s">
        <v>339</v>
      </c>
      <c r="B75" s="4" t="s">
        <v>26</v>
      </c>
      <c r="C75" s="4" t="s">
        <v>27</v>
      </c>
      <c r="D75" s="4" t="s">
        <v>340</v>
      </c>
      <c r="E75" s="4" t="s">
        <v>161</v>
      </c>
      <c r="F75" s="6">
        <v>44614</v>
      </c>
      <c r="G75" s="6">
        <v>44616</v>
      </c>
      <c r="H75" s="4">
        <v>1</v>
      </c>
      <c r="I75" s="4">
        <v>2</v>
      </c>
      <c r="J75" s="4">
        <v>2</v>
      </c>
      <c r="K75" s="4" t="s">
        <v>30</v>
      </c>
      <c r="L75" s="4">
        <v>520</v>
      </c>
      <c r="M75" s="4">
        <v>520</v>
      </c>
      <c r="N75" s="4" t="s">
        <v>341</v>
      </c>
      <c r="O75" s="4" t="s">
        <v>32</v>
      </c>
      <c r="P75" s="4" t="s">
        <v>33</v>
      </c>
      <c r="Q75" s="4">
        <v>0</v>
      </c>
      <c r="R75" s="7">
        <v>44612</v>
      </c>
      <c r="S75" s="6">
        <v>44620</v>
      </c>
      <c r="T75" s="4" t="s">
        <v>34</v>
      </c>
      <c r="U75" s="4">
        <v>520</v>
      </c>
      <c r="V75" s="4">
        <v>0</v>
      </c>
      <c r="W75" s="4">
        <v>0</v>
      </c>
      <c r="X75" s="4" t="s">
        <v>342</v>
      </c>
      <c r="Y75" s="4" t="s">
        <v>343</v>
      </c>
    </row>
    <row r="76" s="4" customFormat="1" spans="1:25">
      <c r="A76" s="4" t="s">
        <v>344</v>
      </c>
      <c r="B76" s="4" t="s">
        <v>26</v>
      </c>
      <c r="C76" s="4" t="s">
        <v>27</v>
      </c>
      <c r="D76" s="4" t="s">
        <v>171</v>
      </c>
      <c r="E76" s="4" t="s">
        <v>295</v>
      </c>
      <c r="F76" s="6">
        <v>44618</v>
      </c>
      <c r="G76" s="6">
        <v>44619</v>
      </c>
      <c r="H76" s="4">
        <v>1</v>
      </c>
      <c r="I76" s="4">
        <v>1</v>
      </c>
      <c r="J76" s="4">
        <v>1</v>
      </c>
      <c r="K76" s="4" t="s">
        <v>30</v>
      </c>
      <c r="L76" s="4">
        <v>534</v>
      </c>
      <c r="M76" s="4">
        <v>534</v>
      </c>
      <c r="N76" s="4" t="s">
        <v>345</v>
      </c>
      <c r="O76" s="4" t="s">
        <v>32</v>
      </c>
      <c r="P76" s="4" t="s">
        <v>33</v>
      </c>
      <c r="Q76" s="4">
        <v>0</v>
      </c>
      <c r="R76" s="7">
        <v>44612</v>
      </c>
      <c r="S76" s="6">
        <v>44620</v>
      </c>
      <c r="T76" s="4" t="s">
        <v>34</v>
      </c>
      <c r="U76" s="4">
        <v>534</v>
      </c>
      <c r="V76" s="4">
        <v>0</v>
      </c>
      <c r="W76" s="4">
        <v>0</v>
      </c>
      <c r="X76" s="4" t="s">
        <v>346</v>
      </c>
      <c r="Y76" s="4" t="s">
        <v>347</v>
      </c>
    </row>
    <row r="77" s="4" customFormat="1" spans="1:25">
      <c r="A77" s="4" t="s">
        <v>348</v>
      </c>
      <c r="B77" s="4" t="s">
        <v>26</v>
      </c>
      <c r="C77" s="4" t="s">
        <v>27</v>
      </c>
      <c r="D77" s="4" t="s">
        <v>44</v>
      </c>
      <c r="E77" s="4" t="s">
        <v>349</v>
      </c>
      <c r="F77" s="6">
        <v>44613</v>
      </c>
      <c r="G77" s="6">
        <v>44614</v>
      </c>
      <c r="H77" s="4">
        <v>1</v>
      </c>
      <c r="I77" s="4">
        <v>1</v>
      </c>
      <c r="J77" s="4">
        <v>1</v>
      </c>
      <c r="K77" s="4" t="s">
        <v>30</v>
      </c>
      <c r="L77" s="4">
        <v>660</v>
      </c>
      <c r="M77" s="4">
        <v>660</v>
      </c>
      <c r="N77" s="4" t="s">
        <v>350</v>
      </c>
      <c r="O77" s="4" t="s">
        <v>32</v>
      </c>
      <c r="P77" s="4" t="s">
        <v>33</v>
      </c>
      <c r="Q77" s="4">
        <v>0</v>
      </c>
      <c r="R77" s="7">
        <v>44612</v>
      </c>
      <c r="S77" s="6">
        <v>44620</v>
      </c>
      <c r="T77" s="4" t="s">
        <v>34</v>
      </c>
      <c r="U77" s="4">
        <v>660</v>
      </c>
      <c r="V77" s="4">
        <v>0</v>
      </c>
      <c r="W77" s="4">
        <v>0</v>
      </c>
      <c r="X77" s="4" t="s">
        <v>351</v>
      </c>
      <c r="Y77" s="4" t="s">
        <v>352</v>
      </c>
    </row>
    <row r="78" s="4" customFormat="1" spans="1:25">
      <c r="A78" s="4" t="s">
        <v>353</v>
      </c>
      <c r="B78" s="4" t="s">
        <v>26</v>
      </c>
      <c r="C78" s="4" t="s">
        <v>27</v>
      </c>
      <c r="D78" s="4" t="s">
        <v>171</v>
      </c>
      <c r="E78" s="4" t="s">
        <v>354</v>
      </c>
      <c r="F78" s="6">
        <v>44613</v>
      </c>
      <c r="G78" s="6">
        <v>44615</v>
      </c>
      <c r="H78" s="4">
        <v>1</v>
      </c>
      <c r="I78" s="4">
        <v>2</v>
      </c>
      <c r="J78" s="4">
        <v>2</v>
      </c>
      <c r="K78" s="4" t="s">
        <v>30</v>
      </c>
      <c r="L78" s="4">
        <v>1212</v>
      </c>
      <c r="M78" s="4">
        <v>1212</v>
      </c>
      <c r="N78" s="4" t="s">
        <v>355</v>
      </c>
      <c r="O78" s="4" t="s">
        <v>32</v>
      </c>
      <c r="P78" s="4" t="s">
        <v>33</v>
      </c>
      <c r="Q78" s="4">
        <v>0</v>
      </c>
      <c r="R78" s="7">
        <v>44613</v>
      </c>
      <c r="S78" s="6">
        <v>44620</v>
      </c>
      <c r="T78" s="4" t="s">
        <v>34</v>
      </c>
      <c r="U78" s="4">
        <v>1212</v>
      </c>
      <c r="V78" s="4">
        <v>0</v>
      </c>
      <c r="W78" s="4">
        <v>0</v>
      </c>
      <c r="X78" s="4" t="s">
        <v>356</v>
      </c>
      <c r="Y78" s="4" t="s">
        <v>357</v>
      </c>
    </row>
    <row r="79" s="4" customFormat="1" spans="1:25">
      <c r="A79" s="4" t="s">
        <v>358</v>
      </c>
      <c r="B79" s="4" t="s">
        <v>26</v>
      </c>
      <c r="C79" s="4" t="s">
        <v>27</v>
      </c>
      <c r="D79" s="4" t="s">
        <v>258</v>
      </c>
      <c r="E79" s="4" t="s">
        <v>259</v>
      </c>
      <c r="F79" s="6">
        <v>44613</v>
      </c>
      <c r="G79" s="6">
        <v>44614</v>
      </c>
      <c r="H79" s="4">
        <v>1</v>
      </c>
      <c r="I79" s="4">
        <v>1</v>
      </c>
      <c r="J79" s="4">
        <v>1</v>
      </c>
      <c r="K79" s="4" t="s">
        <v>30</v>
      </c>
      <c r="L79" s="4">
        <v>299</v>
      </c>
      <c r="M79" s="4">
        <v>299</v>
      </c>
      <c r="N79" s="4" t="s">
        <v>359</v>
      </c>
      <c r="O79" s="4" t="s">
        <v>32</v>
      </c>
      <c r="P79" s="4" t="s">
        <v>33</v>
      </c>
      <c r="Q79" s="4">
        <v>0</v>
      </c>
      <c r="R79" s="7">
        <v>44613</v>
      </c>
      <c r="S79" s="6">
        <v>44620</v>
      </c>
      <c r="T79" s="4" t="s">
        <v>34</v>
      </c>
      <c r="U79" s="4">
        <v>299</v>
      </c>
      <c r="V79" s="4">
        <v>0</v>
      </c>
      <c r="W79" s="4">
        <v>0</v>
      </c>
      <c r="X79" s="4" t="s">
        <v>360</v>
      </c>
      <c r="Y79" s="4" t="s">
        <v>361</v>
      </c>
    </row>
    <row r="80" s="4" customFormat="1" spans="1:25">
      <c r="A80" s="4" t="s">
        <v>362</v>
      </c>
      <c r="B80" s="4" t="s">
        <v>26</v>
      </c>
      <c r="C80" s="4" t="s">
        <v>27</v>
      </c>
      <c r="D80" s="4" t="s">
        <v>363</v>
      </c>
      <c r="E80" s="4" t="s">
        <v>364</v>
      </c>
      <c r="F80" s="6">
        <v>44615</v>
      </c>
      <c r="G80" s="6">
        <v>44617</v>
      </c>
      <c r="H80" s="4">
        <v>1</v>
      </c>
      <c r="I80" s="4">
        <v>2</v>
      </c>
      <c r="J80" s="4">
        <v>2</v>
      </c>
      <c r="K80" s="4" t="s">
        <v>30</v>
      </c>
      <c r="L80" s="4">
        <v>1236</v>
      </c>
      <c r="M80" s="4">
        <v>1236</v>
      </c>
      <c r="N80" s="4" t="s">
        <v>365</v>
      </c>
      <c r="O80" s="4" t="s">
        <v>32</v>
      </c>
      <c r="P80" s="4" t="s">
        <v>33</v>
      </c>
      <c r="Q80" s="4">
        <v>0</v>
      </c>
      <c r="R80" s="7">
        <v>44613</v>
      </c>
      <c r="S80" s="6">
        <v>44620</v>
      </c>
      <c r="T80" s="4" t="s">
        <v>34</v>
      </c>
      <c r="U80" s="4">
        <v>1236</v>
      </c>
      <c r="V80" s="4">
        <v>0</v>
      </c>
      <c r="W80" s="4">
        <v>0</v>
      </c>
      <c r="X80" s="4" t="s">
        <v>366</v>
      </c>
      <c r="Y80" s="4" t="s">
        <v>367</v>
      </c>
    </row>
    <row r="81" s="4" customFormat="1" spans="1:25">
      <c r="A81" s="4" t="s">
        <v>368</v>
      </c>
      <c r="B81" s="4" t="s">
        <v>26</v>
      </c>
      <c r="C81" s="4" t="s">
        <v>27</v>
      </c>
      <c r="D81" s="4" t="s">
        <v>369</v>
      </c>
      <c r="E81" s="4" t="s">
        <v>370</v>
      </c>
      <c r="F81" s="6">
        <v>44614</v>
      </c>
      <c r="G81" s="6">
        <v>44615</v>
      </c>
      <c r="H81" s="4">
        <v>1</v>
      </c>
      <c r="I81" s="4">
        <v>1</v>
      </c>
      <c r="J81" s="4">
        <v>1</v>
      </c>
      <c r="K81" s="4" t="s">
        <v>30</v>
      </c>
      <c r="L81" s="4">
        <v>131</v>
      </c>
      <c r="M81" s="4">
        <v>131</v>
      </c>
      <c r="N81" s="4" t="s">
        <v>371</v>
      </c>
      <c r="O81" s="4" t="s">
        <v>32</v>
      </c>
      <c r="P81" s="4" t="s">
        <v>33</v>
      </c>
      <c r="Q81" s="4">
        <v>0</v>
      </c>
      <c r="R81" s="7">
        <v>44613</v>
      </c>
      <c r="S81" s="6">
        <v>44620</v>
      </c>
      <c r="T81" s="4" t="s">
        <v>34</v>
      </c>
      <c r="U81" s="4">
        <v>131</v>
      </c>
      <c r="V81" s="4">
        <v>0</v>
      </c>
      <c r="W81" s="4">
        <v>0</v>
      </c>
      <c r="X81" s="4" t="s">
        <v>372</v>
      </c>
      <c r="Y81" s="4" t="s">
        <v>373</v>
      </c>
    </row>
    <row r="82" s="4" customFormat="1" spans="1:25">
      <c r="A82" s="4" t="s">
        <v>374</v>
      </c>
      <c r="B82" s="4" t="s">
        <v>26</v>
      </c>
      <c r="C82" s="4" t="s">
        <v>27</v>
      </c>
      <c r="D82" s="4" t="s">
        <v>375</v>
      </c>
      <c r="E82" s="4" t="s">
        <v>376</v>
      </c>
      <c r="F82" s="6">
        <v>44614</v>
      </c>
      <c r="G82" s="6">
        <v>44615</v>
      </c>
      <c r="H82" s="4">
        <v>1</v>
      </c>
      <c r="I82" s="4">
        <v>1</v>
      </c>
      <c r="J82" s="4">
        <v>1</v>
      </c>
      <c r="K82" s="4" t="s">
        <v>30</v>
      </c>
      <c r="L82" s="4">
        <v>256</v>
      </c>
      <c r="M82" s="4">
        <v>256</v>
      </c>
      <c r="N82" s="4" t="s">
        <v>377</v>
      </c>
      <c r="O82" s="4" t="s">
        <v>32</v>
      </c>
      <c r="P82" s="4" t="s">
        <v>33</v>
      </c>
      <c r="Q82" s="4">
        <v>0</v>
      </c>
      <c r="R82" s="7">
        <v>44613</v>
      </c>
      <c r="S82" s="6">
        <v>44620</v>
      </c>
      <c r="T82" s="4" t="s">
        <v>34</v>
      </c>
      <c r="U82" s="4">
        <v>256</v>
      </c>
      <c r="V82" s="4">
        <v>0</v>
      </c>
      <c r="W82" s="4">
        <v>0</v>
      </c>
      <c r="X82" s="4" t="s">
        <v>378</v>
      </c>
      <c r="Y82" s="4" t="s">
        <v>379</v>
      </c>
    </row>
    <row r="83" s="4" customFormat="1" spans="1:25">
      <c r="A83" s="4" t="s">
        <v>380</v>
      </c>
      <c r="B83" s="4" t="s">
        <v>26</v>
      </c>
      <c r="C83" s="4" t="s">
        <v>27</v>
      </c>
      <c r="D83" s="4" t="s">
        <v>375</v>
      </c>
      <c r="E83" s="4" t="s">
        <v>376</v>
      </c>
      <c r="F83" s="6">
        <v>44618</v>
      </c>
      <c r="G83" s="6">
        <v>44619</v>
      </c>
      <c r="H83" s="4">
        <v>1</v>
      </c>
      <c r="I83" s="4">
        <v>1</v>
      </c>
      <c r="J83" s="4">
        <v>1</v>
      </c>
      <c r="K83" s="4" t="s">
        <v>30</v>
      </c>
      <c r="L83" s="4">
        <v>313</v>
      </c>
      <c r="M83" s="4">
        <v>313</v>
      </c>
      <c r="N83" s="4" t="s">
        <v>381</v>
      </c>
      <c r="O83" s="4" t="s">
        <v>32</v>
      </c>
      <c r="P83" s="4" t="s">
        <v>33</v>
      </c>
      <c r="Q83" s="4">
        <v>0</v>
      </c>
      <c r="R83" s="7">
        <v>44613</v>
      </c>
      <c r="S83" s="6">
        <v>44620</v>
      </c>
      <c r="T83" s="4" t="s">
        <v>34</v>
      </c>
      <c r="U83" s="4">
        <v>313</v>
      </c>
      <c r="V83" s="4">
        <v>0</v>
      </c>
      <c r="W83" s="4">
        <v>0</v>
      </c>
      <c r="X83" s="4" t="s">
        <v>382</v>
      </c>
      <c r="Y83" s="4" t="s">
        <v>383</v>
      </c>
    </row>
    <row r="84" s="4" customFormat="1" spans="1:25">
      <c r="A84" s="4" t="s">
        <v>384</v>
      </c>
      <c r="B84" s="4" t="s">
        <v>26</v>
      </c>
      <c r="C84" s="4" t="s">
        <v>27</v>
      </c>
      <c r="D84" s="4" t="s">
        <v>385</v>
      </c>
      <c r="E84" s="4" t="s">
        <v>386</v>
      </c>
      <c r="F84" s="6">
        <v>44613</v>
      </c>
      <c r="G84" s="6">
        <v>44614</v>
      </c>
      <c r="H84" s="4">
        <v>1</v>
      </c>
      <c r="I84" s="4">
        <v>1</v>
      </c>
      <c r="J84" s="4">
        <v>1</v>
      </c>
      <c r="K84" s="4" t="s">
        <v>30</v>
      </c>
      <c r="L84" s="4">
        <v>880</v>
      </c>
      <c r="M84" s="4">
        <v>880</v>
      </c>
      <c r="N84" s="4" t="s">
        <v>387</v>
      </c>
      <c r="O84" s="4" t="s">
        <v>32</v>
      </c>
      <c r="P84" s="4" t="s">
        <v>33</v>
      </c>
      <c r="Q84" s="4">
        <v>0</v>
      </c>
      <c r="R84" s="7">
        <v>44613</v>
      </c>
      <c r="S84" s="6">
        <v>44620</v>
      </c>
      <c r="T84" s="4" t="s">
        <v>34</v>
      </c>
      <c r="U84" s="4">
        <v>880</v>
      </c>
      <c r="V84" s="4">
        <v>0</v>
      </c>
      <c r="W84" s="4">
        <v>0</v>
      </c>
      <c r="X84" s="4" t="s">
        <v>388</v>
      </c>
      <c r="Y84" s="4" t="s">
        <v>388</v>
      </c>
    </row>
    <row r="85" s="4" customFormat="1" spans="1:25">
      <c r="A85" s="4" t="s">
        <v>389</v>
      </c>
      <c r="B85" s="4" t="s">
        <v>26</v>
      </c>
      <c r="C85" s="4" t="s">
        <v>27</v>
      </c>
      <c r="D85" s="4" t="s">
        <v>390</v>
      </c>
      <c r="E85" s="4" t="s">
        <v>391</v>
      </c>
      <c r="F85" s="6">
        <v>44614</v>
      </c>
      <c r="G85" s="6">
        <v>44615</v>
      </c>
      <c r="H85" s="4">
        <v>1</v>
      </c>
      <c r="I85" s="4">
        <v>1</v>
      </c>
      <c r="J85" s="4">
        <v>1</v>
      </c>
      <c r="K85" s="4" t="s">
        <v>30</v>
      </c>
      <c r="L85" s="4">
        <v>892</v>
      </c>
      <c r="M85" s="4">
        <v>892</v>
      </c>
      <c r="N85" s="4" t="s">
        <v>392</v>
      </c>
      <c r="O85" s="4" t="s">
        <v>32</v>
      </c>
      <c r="P85" s="4" t="s">
        <v>33</v>
      </c>
      <c r="Q85" s="4">
        <v>0</v>
      </c>
      <c r="R85" s="7">
        <v>44613</v>
      </c>
      <c r="S85" s="6">
        <v>44620</v>
      </c>
      <c r="T85" s="4" t="s">
        <v>34</v>
      </c>
      <c r="U85" s="4">
        <v>892</v>
      </c>
      <c r="V85" s="4">
        <v>0</v>
      </c>
      <c r="W85" s="4">
        <v>0</v>
      </c>
      <c r="X85" s="4" t="s">
        <v>393</v>
      </c>
      <c r="Y85" s="4" t="s">
        <v>394</v>
      </c>
    </row>
    <row r="86" s="4" customFormat="1" spans="1:25">
      <c r="A86" s="4" t="s">
        <v>395</v>
      </c>
      <c r="B86" s="4" t="s">
        <v>26</v>
      </c>
      <c r="C86" s="4" t="s">
        <v>27</v>
      </c>
      <c r="D86" s="4" t="s">
        <v>171</v>
      </c>
      <c r="E86" s="4" t="s">
        <v>295</v>
      </c>
      <c r="F86" s="6">
        <v>44613</v>
      </c>
      <c r="G86" s="6">
        <v>44614</v>
      </c>
      <c r="H86" s="4">
        <v>1</v>
      </c>
      <c r="I86" s="4">
        <v>1</v>
      </c>
      <c r="J86" s="4">
        <v>1</v>
      </c>
      <c r="K86" s="4" t="s">
        <v>30</v>
      </c>
      <c r="L86" s="4">
        <v>534</v>
      </c>
      <c r="M86" s="4">
        <v>534</v>
      </c>
      <c r="N86" s="4" t="s">
        <v>296</v>
      </c>
      <c r="O86" s="4" t="s">
        <v>32</v>
      </c>
      <c r="P86" s="4" t="s">
        <v>33</v>
      </c>
      <c r="Q86" s="4">
        <v>0</v>
      </c>
      <c r="R86" s="7">
        <v>44613</v>
      </c>
      <c r="S86" s="6">
        <v>44620</v>
      </c>
      <c r="T86" s="4" t="s">
        <v>34</v>
      </c>
      <c r="U86" s="4">
        <v>534</v>
      </c>
      <c r="V86" s="4">
        <v>0</v>
      </c>
      <c r="W86" s="4">
        <v>0</v>
      </c>
      <c r="X86" s="4" t="s">
        <v>396</v>
      </c>
      <c r="Y86" s="4" t="s">
        <v>397</v>
      </c>
    </row>
    <row r="87" s="4" customFormat="1" spans="1:25">
      <c r="A87" s="4" t="s">
        <v>398</v>
      </c>
      <c r="B87" s="4" t="s">
        <v>26</v>
      </c>
      <c r="C87" s="4" t="s">
        <v>27</v>
      </c>
      <c r="D87" s="4" t="s">
        <v>399</v>
      </c>
      <c r="E87" s="4" t="s">
        <v>400</v>
      </c>
      <c r="F87" s="6">
        <v>44613</v>
      </c>
      <c r="G87" s="6">
        <v>44616</v>
      </c>
      <c r="H87" s="4">
        <v>1</v>
      </c>
      <c r="I87" s="4">
        <v>3</v>
      </c>
      <c r="J87" s="4">
        <v>3</v>
      </c>
      <c r="K87" s="4" t="s">
        <v>30</v>
      </c>
      <c r="L87" s="4">
        <v>1266</v>
      </c>
      <c r="M87" s="4">
        <v>1266</v>
      </c>
      <c r="N87" s="4" t="s">
        <v>401</v>
      </c>
      <c r="O87" s="4" t="s">
        <v>32</v>
      </c>
      <c r="P87" s="4" t="s">
        <v>33</v>
      </c>
      <c r="Q87" s="4">
        <v>0</v>
      </c>
      <c r="R87" s="7">
        <v>44613</v>
      </c>
      <c r="S87" s="6">
        <v>44620</v>
      </c>
      <c r="T87" s="4" t="s">
        <v>34</v>
      </c>
      <c r="U87" s="4">
        <v>1266</v>
      </c>
      <c r="V87" s="4">
        <v>0</v>
      </c>
      <c r="W87" s="4">
        <v>0</v>
      </c>
      <c r="X87" s="4" t="s">
        <v>402</v>
      </c>
      <c r="Y87" s="4" t="s">
        <v>403</v>
      </c>
    </row>
    <row r="88" s="4" customFormat="1" spans="1:25">
      <c r="A88" s="4" t="s">
        <v>353</v>
      </c>
      <c r="B88" s="4" t="s">
        <v>26</v>
      </c>
      <c r="C88" s="4" t="s">
        <v>49</v>
      </c>
      <c r="D88" s="4" t="s">
        <v>171</v>
      </c>
      <c r="E88" s="4" t="s">
        <v>354</v>
      </c>
      <c r="F88" s="6">
        <v>44613</v>
      </c>
      <c r="G88" s="6">
        <v>44615</v>
      </c>
      <c r="H88" s="4">
        <v>1</v>
      </c>
      <c r="I88" s="4">
        <v>2</v>
      </c>
      <c r="J88" s="4">
        <v>2</v>
      </c>
      <c r="K88" s="4" t="s">
        <v>30</v>
      </c>
      <c r="L88" s="4">
        <v>-1212</v>
      </c>
      <c r="M88" s="4">
        <v>-1212</v>
      </c>
      <c r="N88" s="4" t="s">
        <v>355</v>
      </c>
      <c r="O88" s="4" t="s">
        <v>32</v>
      </c>
      <c r="P88" s="4" t="s">
        <v>33</v>
      </c>
      <c r="Q88" s="4">
        <v>0</v>
      </c>
      <c r="R88" s="7">
        <v>44613</v>
      </c>
      <c r="S88" s="6">
        <v>44620</v>
      </c>
      <c r="T88" s="4" t="s">
        <v>34</v>
      </c>
      <c r="U88" s="4">
        <v>-1212</v>
      </c>
      <c r="V88" s="4">
        <v>0</v>
      </c>
      <c r="W88" s="4">
        <v>0</v>
      </c>
      <c r="X88" s="4" t="s">
        <v>356</v>
      </c>
      <c r="Y88" s="4" t="s">
        <v>357</v>
      </c>
    </row>
    <row r="89" s="4" customFormat="1" spans="1:25">
      <c r="A89" s="4" t="s">
        <v>404</v>
      </c>
      <c r="B89" s="4" t="s">
        <v>26</v>
      </c>
      <c r="C89" s="4" t="s">
        <v>27</v>
      </c>
      <c r="D89" s="4" t="s">
        <v>258</v>
      </c>
      <c r="E89" s="4" t="s">
        <v>405</v>
      </c>
      <c r="F89" s="6">
        <v>44613</v>
      </c>
      <c r="G89" s="6">
        <v>44614</v>
      </c>
      <c r="H89" s="4">
        <v>1</v>
      </c>
      <c r="I89" s="4">
        <v>1</v>
      </c>
      <c r="J89" s="4">
        <v>1</v>
      </c>
      <c r="K89" s="4" t="s">
        <v>30</v>
      </c>
      <c r="L89" s="4">
        <v>382</v>
      </c>
      <c r="M89" s="4">
        <v>382</v>
      </c>
      <c r="N89" s="4" t="s">
        <v>406</v>
      </c>
      <c r="O89" s="4" t="s">
        <v>32</v>
      </c>
      <c r="P89" s="4" t="s">
        <v>33</v>
      </c>
      <c r="Q89" s="4">
        <v>0</v>
      </c>
      <c r="R89" s="7">
        <v>44613</v>
      </c>
      <c r="S89" s="6">
        <v>44620</v>
      </c>
      <c r="T89" s="4" t="s">
        <v>34</v>
      </c>
      <c r="U89" s="4">
        <v>382</v>
      </c>
      <c r="V89" s="4">
        <v>0</v>
      </c>
      <c r="W89" s="4">
        <v>0</v>
      </c>
      <c r="X89" s="4" t="s">
        <v>407</v>
      </c>
      <c r="Y89" s="4" t="s">
        <v>408</v>
      </c>
    </row>
    <row r="90" s="4" customFormat="1" spans="1:25">
      <c r="A90" s="4" t="s">
        <v>409</v>
      </c>
      <c r="B90" s="4" t="s">
        <v>26</v>
      </c>
      <c r="C90" s="4" t="s">
        <v>27</v>
      </c>
      <c r="D90" s="4" t="s">
        <v>410</v>
      </c>
      <c r="E90" s="4" t="s">
        <v>411</v>
      </c>
      <c r="F90" s="6">
        <v>44614</v>
      </c>
      <c r="G90" s="6">
        <v>44615</v>
      </c>
      <c r="H90" s="4">
        <v>1</v>
      </c>
      <c r="I90" s="4">
        <v>1</v>
      </c>
      <c r="J90" s="4">
        <v>1</v>
      </c>
      <c r="K90" s="4" t="s">
        <v>30</v>
      </c>
      <c r="L90" s="4">
        <v>462</v>
      </c>
      <c r="M90" s="4">
        <v>462</v>
      </c>
      <c r="N90" s="4" t="s">
        <v>412</v>
      </c>
      <c r="O90" s="4" t="s">
        <v>32</v>
      </c>
      <c r="P90" s="4" t="s">
        <v>33</v>
      </c>
      <c r="Q90" s="4">
        <v>0</v>
      </c>
      <c r="R90" s="7">
        <v>44613</v>
      </c>
      <c r="S90" s="6">
        <v>44620</v>
      </c>
      <c r="T90" s="4" t="s">
        <v>34</v>
      </c>
      <c r="U90" s="4">
        <v>462</v>
      </c>
      <c r="V90" s="4">
        <v>0</v>
      </c>
      <c r="W90" s="4">
        <v>0</v>
      </c>
      <c r="X90" s="4" t="s">
        <v>413</v>
      </c>
      <c r="Y90" s="4" t="s">
        <v>414</v>
      </c>
    </row>
    <row r="91" s="4" customFormat="1" spans="1:25">
      <c r="A91" s="4" t="s">
        <v>415</v>
      </c>
      <c r="B91" s="4" t="s">
        <v>26</v>
      </c>
      <c r="C91" s="4" t="s">
        <v>27</v>
      </c>
      <c r="D91" s="4" t="s">
        <v>335</v>
      </c>
      <c r="E91" s="4" t="s">
        <v>336</v>
      </c>
      <c r="F91" s="6">
        <v>44615</v>
      </c>
      <c r="G91" s="6">
        <v>44617</v>
      </c>
      <c r="H91" s="4">
        <v>1</v>
      </c>
      <c r="I91" s="4">
        <v>2</v>
      </c>
      <c r="J91" s="4">
        <v>2</v>
      </c>
      <c r="K91" s="4" t="s">
        <v>30</v>
      </c>
      <c r="L91" s="4">
        <v>324</v>
      </c>
      <c r="M91" s="4">
        <v>324</v>
      </c>
      <c r="N91" s="4" t="s">
        <v>416</v>
      </c>
      <c r="O91" s="4" t="s">
        <v>32</v>
      </c>
      <c r="P91" s="4" t="s">
        <v>33</v>
      </c>
      <c r="Q91" s="4">
        <v>0</v>
      </c>
      <c r="R91" s="7">
        <v>44613</v>
      </c>
      <c r="S91" s="6">
        <v>44620</v>
      </c>
      <c r="T91" s="4" t="s">
        <v>34</v>
      </c>
      <c r="U91" s="4">
        <v>324</v>
      </c>
      <c r="V91" s="4">
        <v>0</v>
      </c>
      <c r="W91" s="4">
        <v>0</v>
      </c>
      <c r="X91" s="4" t="s">
        <v>417</v>
      </c>
      <c r="Y91" s="4" t="s">
        <v>48</v>
      </c>
    </row>
    <row r="92" s="4" customFormat="1" spans="1:25">
      <c r="A92" s="4" t="s">
        <v>418</v>
      </c>
      <c r="B92" s="4" t="s">
        <v>26</v>
      </c>
      <c r="C92" s="4" t="s">
        <v>27</v>
      </c>
      <c r="D92" s="4" t="s">
        <v>419</v>
      </c>
      <c r="E92" s="4" t="s">
        <v>420</v>
      </c>
      <c r="F92" s="6">
        <v>44618</v>
      </c>
      <c r="G92" s="6">
        <v>44619</v>
      </c>
      <c r="H92" s="4">
        <v>1</v>
      </c>
      <c r="I92" s="4">
        <v>1</v>
      </c>
      <c r="J92" s="4">
        <v>1</v>
      </c>
      <c r="K92" s="4" t="s">
        <v>30</v>
      </c>
      <c r="L92" s="4">
        <v>2047</v>
      </c>
      <c r="M92" s="4">
        <v>2047</v>
      </c>
      <c r="N92" s="4" t="s">
        <v>421</v>
      </c>
      <c r="O92" s="4" t="s">
        <v>32</v>
      </c>
      <c r="P92" s="4" t="s">
        <v>33</v>
      </c>
      <c r="Q92" s="4">
        <v>0</v>
      </c>
      <c r="R92" s="7">
        <v>44613</v>
      </c>
      <c r="S92" s="6">
        <v>44620</v>
      </c>
      <c r="T92" s="4" t="s">
        <v>34</v>
      </c>
      <c r="U92" s="4">
        <v>2047</v>
      </c>
      <c r="V92" s="4">
        <v>0</v>
      </c>
      <c r="W92" s="4">
        <v>0</v>
      </c>
      <c r="X92" s="4" t="s">
        <v>422</v>
      </c>
      <c r="Y92" s="4" t="s">
        <v>423</v>
      </c>
    </row>
    <row r="93" s="4" customFormat="1" spans="1:25">
      <c r="A93" s="4" t="s">
        <v>415</v>
      </c>
      <c r="B93" s="4" t="s">
        <v>26</v>
      </c>
      <c r="C93" s="4" t="s">
        <v>49</v>
      </c>
      <c r="D93" s="4" t="s">
        <v>335</v>
      </c>
      <c r="E93" s="4" t="s">
        <v>336</v>
      </c>
      <c r="F93" s="6">
        <v>44615</v>
      </c>
      <c r="G93" s="6">
        <v>44617</v>
      </c>
      <c r="H93" s="4">
        <v>1</v>
      </c>
      <c r="I93" s="4">
        <v>2</v>
      </c>
      <c r="J93" s="4">
        <v>2</v>
      </c>
      <c r="K93" s="4" t="s">
        <v>30</v>
      </c>
      <c r="L93" s="4">
        <v>-324</v>
      </c>
      <c r="M93" s="4">
        <v>-324</v>
      </c>
      <c r="N93" s="4" t="s">
        <v>416</v>
      </c>
      <c r="O93" s="4" t="s">
        <v>32</v>
      </c>
      <c r="P93" s="4" t="s">
        <v>33</v>
      </c>
      <c r="Q93" s="4">
        <v>0</v>
      </c>
      <c r="R93" s="7">
        <v>44613</v>
      </c>
      <c r="S93" s="6">
        <v>44620</v>
      </c>
      <c r="T93" s="4" t="s">
        <v>34</v>
      </c>
      <c r="U93" s="4">
        <v>-324</v>
      </c>
      <c r="V93" s="4">
        <v>0</v>
      </c>
      <c r="W93" s="4">
        <v>0</v>
      </c>
      <c r="X93" s="4" t="s">
        <v>417</v>
      </c>
      <c r="Y93" s="4" t="s">
        <v>48</v>
      </c>
    </row>
    <row r="94" s="4" customFormat="1" spans="1:25">
      <c r="A94" s="4" t="s">
        <v>424</v>
      </c>
      <c r="B94" s="4" t="s">
        <v>26</v>
      </c>
      <c r="C94" s="4" t="s">
        <v>27</v>
      </c>
      <c r="D94" s="4" t="s">
        <v>425</v>
      </c>
      <c r="E94" s="4" t="s">
        <v>426</v>
      </c>
      <c r="F94" s="6">
        <v>44616</v>
      </c>
      <c r="G94" s="6">
        <v>44617</v>
      </c>
      <c r="H94" s="4">
        <v>1</v>
      </c>
      <c r="I94" s="4">
        <v>1</v>
      </c>
      <c r="J94" s="4">
        <v>1</v>
      </c>
      <c r="K94" s="4" t="s">
        <v>30</v>
      </c>
      <c r="L94" s="4">
        <v>285</v>
      </c>
      <c r="M94" s="4">
        <v>285</v>
      </c>
      <c r="N94" s="4" t="s">
        <v>427</v>
      </c>
      <c r="O94" s="4" t="s">
        <v>32</v>
      </c>
      <c r="P94" s="4" t="s">
        <v>33</v>
      </c>
      <c r="Q94" s="4">
        <v>0</v>
      </c>
      <c r="R94" s="7">
        <v>44614</v>
      </c>
      <c r="S94" s="6">
        <v>44620</v>
      </c>
      <c r="T94" s="4" t="s">
        <v>34</v>
      </c>
      <c r="U94" s="4">
        <v>285</v>
      </c>
      <c r="V94" s="4">
        <v>0</v>
      </c>
      <c r="W94" s="4">
        <v>0</v>
      </c>
      <c r="X94" s="4" t="s">
        <v>48</v>
      </c>
      <c r="Y94" s="4" t="s">
        <v>48</v>
      </c>
    </row>
    <row r="95" s="4" customFormat="1" spans="1:25">
      <c r="A95" s="4" t="s">
        <v>424</v>
      </c>
      <c r="B95" s="4" t="s">
        <v>26</v>
      </c>
      <c r="C95" s="4" t="s">
        <v>49</v>
      </c>
      <c r="D95" s="4" t="s">
        <v>425</v>
      </c>
      <c r="E95" s="4" t="s">
        <v>426</v>
      </c>
      <c r="F95" s="6">
        <v>44616</v>
      </c>
      <c r="G95" s="6">
        <v>44617</v>
      </c>
      <c r="H95" s="4">
        <v>1</v>
      </c>
      <c r="I95" s="4">
        <v>1</v>
      </c>
      <c r="J95" s="4">
        <v>1</v>
      </c>
      <c r="K95" s="4" t="s">
        <v>30</v>
      </c>
      <c r="L95" s="4">
        <v>-285</v>
      </c>
      <c r="M95" s="4">
        <v>-285</v>
      </c>
      <c r="N95" s="4" t="s">
        <v>427</v>
      </c>
      <c r="O95" s="4" t="s">
        <v>32</v>
      </c>
      <c r="P95" s="4" t="s">
        <v>33</v>
      </c>
      <c r="Q95" s="4">
        <v>0</v>
      </c>
      <c r="R95" s="7">
        <v>44614</v>
      </c>
      <c r="S95" s="6">
        <v>44620</v>
      </c>
      <c r="T95" s="4" t="s">
        <v>34</v>
      </c>
      <c r="U95" s="4">
        <v>-285</v>
      </c>
      <c r="V95" s="4">
        <v>0</v>
      </c>
      <c r="W95" s="4">
        <v>0</v>
      </c>
      <c r="X95" s="4" t="s">
        <v>48</v>
      </c>
      <c r="Y95" s="4" t="s">
        <v>48</v>
      </c>
    </row>
    <row r="96" s="4" customFormat="1" spans="1:26">
      <c r="A96" s="4" t="s">
        <v>428</v>
      </c>
      <c r="B96" s="4" t="s">
        <v>26</v>
      </c>
      <c r="C96" s="4" t="s">
        <v>27</v>
      </c>
      <c r="D96" s="4" t="s">
        <v>429</v>
      </c>
      <c r="E96" s="4" t="s">
        <v>430</v>
      </c>
      <c r="F96" s="6">
        <v>44614</v>
      </c>
      <c r="G96" s="6">
        <v>44615</v>
      </c>
      <c r="H96" s="4">
        <v>2</v>
      </c>
      <c r="I96" s="4">
        <v>1</v>
      </c>
      <c r="J96" s="4">
        <v>2</v>
      </c>
      <c r="K96" s="4" t="s">
        <v>30</v>
      </c>
      <c r="L96" s="4">
        <v>1104</v>
      </c>
      <c r="M96" s="4">
        <v>1104</v>
      </c>
      <c r="N96" s="4" t="s">
        <v>431</v>
      </c>
      <c r="O96" s="4" t="s">
        <v>32</v>
      </c>
      <c r="P96" s="4" t="s">
        <v>33</v>
      </c>
      <c r="Q96" s="4">
        <v>0</v>
      </c>
      <c r="R96" s="7">
        <v>44614</v>
      </c>
      <c r="S96" s="6">
        <v>44620</v>
      </c>
      <c r="T96" s="4" t="s">
        <v>34</v>
      </c>
      <c r="U96" s="4">
        <v>1104</v>
      </c>
      <c r="V96" s="4">
        <v>0</v>
      </c>
      <c r="W96" s="4">
        <v>0</v>
      </c>
      <c r="X96" s="4" t="s">
        <v>432</v>
      </c>
      <c r="Y96" s="4">
        <v>159690</v>
      </c>
      <c r="Z96" s="4" t="s">
        <v>433</v>
      </c>
    </row>
    <row r="97" s="4" customFormat="1" spans="1:25">
      <c r="A97" s="4" t="s">
        <v>434</v>
      </c>
      <c r="B97" s="4" t="s">
        <v>26</v>
      </c>
      <c r="C97" s="4" t="s">
        <v>27</v>
      </c>
      <c r="D97" s="4" t="s">
        <v>171</v>
      </c>
      <c r="E97" s="4" t="s">
        <v>295</v>
      </c>
      <c r="F97" s="6">
        <v>44615</v>
      </c>
      <c r="G97" s="6">
        <v>44616</v>
      </c>
      <c r="H97" s="4">
        <v>1</v>
      </c>
      <c r="I97" s="4">
        <v>1</v>
      </c>
      <c r="J97" s="4">
        <v>1</v>
      </c>
      <c r="K97" s="4" t="s">
        <v>30</v>
      </c>
      <c r="L97" s="4">
        <v>530</v>
      </c>
      <c r="M97" s="4">
        <v>530</v>
      </c>
      <c r="N97" s="4" t="s">
        <v>435</v>
      </c>
      <c r="O97" s="4" t="s">
        <v>32</v>
      </c>
      <c r="P97" s="4" t="s">
        <v>33</v>
      </c>
      <c r="Q97" s="4">
        <v>0</v>
      </c>
      <c r="R97" s="7">
        <v>44614</v>
      </c>
      <c r="S97" s="6">
        <v>44620</v>
      </c>
      <c r="T97" s="4" t="s">
        <v>34</v>
      </c>
      <c r="U97" s="4">
        <v>530</v>
      </c>
      <c r="V97" s="4">
        <v>0</v>
      </c>
      <c r="W97" s="4">
        <v>0</v>
      </c>
      <c r="X97" s="4" t="s">
        <v>48</v>
      </c>
      <c r="Y97" s="4" t="s">
        <v>436</v>
      </c>
    </row>
    <row r="98" s="4" customFormat="1" spans="1:25">
      <c r="A98" s="4" t="s">
        <v>437</v>
      </c>
      <c r="B98" s="4" t="s">
        <v>26</v>
      </c>
      <c r="C98" s="4" t="s">
        <v>27</v>
      </c>
      <c r="D98" s="4" t="s">
        <v>438</v>
      </c>
      <c r="E98" s="4" t="s">
        <v>439</v>
      </c>
      <c r="F98" s="6">
        <v>44615</v>
      </c>
      <c r="G98" s="6">
        <v>44617</v>
      </c>
      <c r="H98" s="4">
        <v>1</v>
      </c>
      <c r="I98" s="4">
        <v>2</v>
      </c>
      <c r="J98" s="4">
        <v>2</v>
      </c>
      <c r="K98" s="4" t="s">
        <v>30</v>
      </c>
      <c r="L98" s="4">
        <v>722</v>
      </c>
      <c r="M98" s="4">
        <v>722</v>
      </c>
      <c r="N98" s="4" t="s">
        <v>440</v>
      </c>
      <c r="O98" s="4" t="s">
        <v>32</v>
      </c>
      <c r="P98" s="4" t="s">
        <v>33</v>
      </c>
      <c r="Q98" s="4">
        <v>0</v>
      </c>
      <c r="R98" s="7">
        <v>44614</v>
      </c>
      <c r="S98" s="6">
        <v>44620</v>
      </c>
      <c r="T98" s="4" t="s">
        <v>34</v>
      </c>
      <c r="U98" s="4">
        <v>722</v>
      </c>
      <c r="V98" s="4">
        <v>0</v>
      </c>
      <c r="W98" s="4">
        <v>0</v>
      </c>
      <c r="X98" s="4" t="s">
        <v>441</v>
      </c>
      <c r="Y98" s="4" t="s">
        <v>442</v>
      </c>
    </row>
    <row r="99" s="4" customFormat="1" spans="1:25">
      <c r="A99" s="4" t="s">
        <v>443</v>
      </c>
      <c r="B99" s="4" t="s">
        <v>26</v>
      </c>
      <c r="C99" s="4" t="s">
        <v>27</v>
      </c>
      <c r="D99" s="4" t="s">
        <v>322</v>
      </c>
      <c r="E99" s="4" t="s">
        <v>323</v>
      </c>
      <c r="F99" s="6">
        <v>44615</v>
      </c>
      <c r="G99" s="6">
        <v>44617</v>
      </c>
      <c r="H99" s="4">
        <v>1</v>
      </c>
      <c r="I99" s="4">
        <v>2</v>
      </c>
      <c r="J99" s="4">
        <v>2</v>
      </c>
      <c r="K99" s="4" t="s">
        <v>30</v>
      </c>
      <c r="L99" s="4">
        <v>1232</v>
      </c>
      <c r="M99" s="4">
        <v>1232</v>
      </c>
      <c r="N99" s="4" t="s">
        <v>444</v>
      </c>
      <c r="O99" s="4" t="s">
        <v>32</v>
      </c>
      <c r="P99" s="4" t="s">
        <v>33</v>
      </c>
      <c r="Q99" s="4">
        <v>0</v>
      </c>
      <c r="R99" s="7">
        <v>44614</v>
      </c>
      <c r="S99" s="6">
        <v>44620</v>
      </c>
      <c r="T99" s="4" t="s">
        <v>34</v>
      </c>
      <c r="U99" s="4">
        <v>1232</v>
      </c>
      <c r="V99" s="4">
        <v>0</v>
      </c>
      <c r="W99" s="4">
        <v>0</v>
      </c>
      <c r="X99" s="4" t="s">
        <v>445</v>
      </c>
      <c r="Y99" s="4" t="s">
        <v>446</v>
      </c>
    </row>
    <row r="100" s="4" customFormat="1" spans="1:25">
      <c r="A100" s="4" t="s">
        <v>447</v>
      </c>
      <c r="B100" s="4" t="s">
        <v>26</v>
      </c>
      <c r="C100" s="4" t="s">
        <v>27</v>
      </c>
      <c r="D100" s="4" t="s">
        <v>429</v>
      </c>
      <c r="E100" s="4" t="s">
        <v>430</v>
      </c>
      <c r="F100" s="6">
        <v>44615</v>
      </c>
      <c r="G100" s="6">
        <v>44618</v>
      </c>
      <c r="H100" s="4">
        <v>1</v>
      </c>
      <c r="I100" s="4">
        <v>3</v>
      </c>
      <c r="J100" s="4">
        <v>3</v>
      </c>
      <c r="K100" s="4" t="s">
        <v>30</v>
      </c>
      <c r="L100" s="4">
        <v>1739</v>
      </c>
      <c r="M100" s="4">
        <v>1739</v>
      </c>
      <c r="N100" s="4" t="s">
        <v>448</v>
      </c>
      <c r="O100" s="4" t="s">
        <v>32</v>
      </c>
      <c r="P100" s="4" t="s">
        <v>33</v>
      </c>
      <c r="Q100" s="4">
        <v>0</v>
      </c>
      <c r="R100" s="7">
        <v>44614</v>
      </c>
      <c r="S100" s="6">
        <v>44620</v>
      </c>
      <c r="T100" s="4" t="s">
        <v>34</v>
      </c>
      <c r="U100" s="4">
        <v>1739</v>
      </c>
      <c r="V100" s="4">
        <v>0</v>
      </c>
      <c r="W100" s="4">
        <v>0</v>
      </c>
      <c r="X100" s="4" t="s">
        <v>449</v>
      </c>
      <c r="Y100" s="4" t="s">
        <v>450</v>
      </c>
    </row>
    <row r="101" s="4" customFormat="1" spans="1:25">
      <c r="A101" s="4" t="s">
        <v>451</v>
      </c>
      <c r="B101" s="4" t="s">
        <v>26</v>
      </c>
      <c r="C101" s="4" t="s">
        <v>27</v>
      </c>
      <c r="D101" s="4" t="s">
        <v>375</v>
      </c>
      <c r="E101" s="4" t="s">
        <v>452</v>
      </c>
      <c r="F101" s="6">
        <v>44614</v>
      </c>
      <c r="G101" s="6">
        <v>44615</v>
      </c>
      <c r="H101" s="4">
        <v>1</v>
      </c>
      <c r="I101" s="4">
        <v>1</v>
      </c>
      <c r="J101" s="4">
        <v>1</v>
      </c>
      <c r="K101" s="4" t="s">
        <v>30</v>
      </c>
      <c r="L101" s="4">
        <v>349</v>
      </c>
      <c r="M101" s="4">
        <v>349</v>
      </c>
      <c r="N101" s="4" t="s">
        <v>453</v>
      </c>
      <c r="O101" s="4" t="s">
        <v>32</v>
      </c>
      <c r="P101" s="4" t="s">
        <v>33</v>
      </c>
      <c r="Q101" s="4">
        <v>0</v>
      </c>
      <c r="R101" s="7">
        <v>44614</v>
      </c>
      <c r="S101" s="6">
        <v>44620</v>
      </c>
      <c r="T101" s="4" t="s">
        <v>34</v>
      </c>
      <c r="U101" s="4">
        <v>349</v>
      </c>
      <c r="V101" s="4">
        <v>0</v>
      </c>
      <c r="W101" s="4">
        <v>0</v>
      </c>
      <c r="X101" s="4" t="s">
        <v>454</v>
      </c>
      <c r="Y101" s="4" t="s">
        <v>455</v>
      </c>
    </row>
    <row r="102" s="4" customFormat="1" spans="1:25">
      <c r="A102" s="4" t="s">
        <v>456</v>
      </c>
      <c r="B102" s="4" t="s">
        <v>26</v>
      </c>
      <c r="C102" s="4" t="s">
        <v>27</v>
      </c>
      <c r="D102" s="4" t="s">
        <v>69</v>
      </c>
      <c r="E102" s="4" t="s">
        <v>70</v>
      </c>
      <c r="F102" s="6">
        <v>44615</v>
      </c>
      <c r="G102" s="6">
        <v>44616</v>
      </c>
      <c r="H102" s="4">
        <v>1</v>
      </c>
      <c r="I102" s="4">
        <v>1</v>
      </c>
      <c r="J102" s="4">
        <v>1</v>
      </c>
      <c r="K102" s="4" t="s">
        <v>30</v>
      </c>
      <c r="L102" s="4">
        <v>725</v>
      </c>
      <c r="M102" s="4">
        <v>725</v>
      </c>
      <c r="N102" s="4" t="s">
        <v>457</v>
      </c>
      <c r="O102" s="4" t="s">
        <v>32</v>
      </c>
      <c r="P102" s="4" t="s">
        <v>33</v>
      </c>
      <c r="Q102" s="4">
        <v>0</v>
      </c>
      <c r="R102" s="7">
        <v>44614</v>
      </c>
      <c r="S102" s="6">
        <v>44620</v>
      </c>
      <c r="T102" s="4" t="s">
        <v>34</v>
      </c>
      <c r="U102" s="4">
        <v>725</v>
      </c>
      <c r="V102" s="4">
        <v>0</v>
      </c>
      <c r="W102" s="4">
        <v>0</v>
      </c>
      <c r="X102" s="4" t="s">
        <v>458</v>
      </c>
      <c r="Y102" s="4" t="s">
        <v>459</v>
      </c>
    </row>
    <row r="103" s="4" customFormat="1" spans="1:25">
      <c r="A103" s="4" t="s">
        <v>460</v>
      </c>
      <c r="B103" s="4" t="s">
        <v>26</v>
      </c>
      <c r="C103" s="4" t="s">
        <v>27</v>
      </c>
      <c r="D103" s="4" t="s">
        <v>461</v>
      </c>
      <c r="E103" s="4" t="s">
        <v>462</v>
      </c>
      <c r="F103" s="6">
        <v>44616</v>
      </c>
      <c r="G103" s="6">
        <v>44618</v>
      </c>
      <c r="H103" s="4">
        <v>1</v>
      </c>
      <c r="I103" s="4">
        <v>2</v>
      </c>
      <c r="J103" s="4">
        <v>2</v>
      </c>
      <c r="K103" s="4" t="s">
        <v>30</v>
      </c>
      <c r="L103" s="4">
        <v>516</v>
      </c>
      <c r="M103" s="4">
        <v>516</v>
      </c>
      <c r="N103" s="4" t="s">
        <v>463</v>
      </c>
      <c r="O103" s="4" t="s">
        <v>32</v>
      </c>
      <c r="P103" s="4" t="s">
        <v>33</v>
      </c>
      <c r="Q103" s="4">
        <v>0</v>
      </c>
      <c r="R103" s="7">
        <v>44615</v>
      </c>
      <c r="S103" s="6">
        <v>44620</v>
      </c>
      <c r="T103" s="4" t="s">
        <v>34</v>
      </c>
      <c r="U103" s="4">
        <v>516</v>
      </c>
      <c r="V103" s="4">
        <v>0</v>
      </c>
      <c r="W103" s="4">
        <v>0</v>
      </c>
      <c r="X103" s="4" t="s">
        <v>464</v>
      </c>
      <c r="Y103" s="4" t="s">
        <v>465</v>
      </c>
    </row>
    <row r="104" s="4" customFormat="1" spans="1:25">
      <c r="A104" s="4" t="s">
        <v>466</v>
      </c>
      <c r="B104" s="4" t="s">
        <v>26</v>
      </c>
      <c r="C104" s="4" t="s">
        <v>27</v>
      </c>
      <c r="D104" s="4" t="s">
        <v>429</v>
      </c>
      <c r="E104" s="4" t="s">
        <v>430</v>
      </c>
      <c r="F104" s="6">
        <v>44616</v>
      </c>
      <c r="G104" s="6">
        <v>44617</v>
      </c>
      <c r="H104" s="4">
        <v>1</v>
      </c>
      <c r="I104" s="4">
        <v>1</v>
      </c>
      <c r="J104" s="4">
        <v>1</v>
      </c>
      <c r="K104" s="4" t="s">
        <v>30</v>
      </c>
      <c r="L104" s="4">
        <v>563</v>
      </c>
      <c r="M104" s="4">
        <v>563</v>
      </c>
      <c r="N104" s="4" t="s">
        <v>467</v>
      </c>
      <c r="O104" s="4" t="s">
        <v>32</v>
      </c>
      <c r="P104" s="4" t="s">
        <v>33</v>
      </c>
      <c r="Q104" s="4">
        <v>0</v>
      </c>
      <c r="R104" s="7">
        <v>44615</v>
      </c>
      <c r="S104" s="6">
        <v>44620</v>
      </c>
      <c r="T104" s="4" t="s">
        <v>34</v>
      </c>
      <c r="U104" s="4">
        <v>563</v>
      </c>
      <c r="V104" s="4">
        <v>0</v>
      </c>
      <c r="W104" s="4">
        <v>0</v>
      </c>
      <c r="X104" s="4" t="s">
        <v>468</v>
      </c>
      <c r="Y104" s="4" t="s">
        <v>469</v>
      </c>
    </row>
    <row r="105" s="4" customFormat="1" spans="1:25">
      <c r="A105" s="4" t="s">
        <v>470</v>
      </c>
      <c r="B105" s="4" t="s">
        <v>26</v>
      </c>
      <c r="C105" s="4" t="s">
        <v>27</v>
      </c>
      <c r="D105" s="4" t="s">
        <v>429</v>
      </c>
      <c r="E105" s="4" t="s">
        <v>430</v>
      </c>
      <c r="F105" s="6">
        <v>44615</v>
      </c>
      <c r="G105" s="6">
        <v>44616</v>
      </c>
      <c r="H105" s="4">
        <v>1</v>
      </c>
      <c r="I105" s="4">
        <v>1</v>
      </c>
      <c r="J105" s="4">
        <v>1</v>
      </c>
      <c r="K105" s="4" t="s">
        <v>30</v>
      </c>
      <c r="L105" s="4">
        <v>563</v>
      </c>
      <c r="M105" s="4">
        <v>563</v>
      </c>
      <c r="N105" s="4" t="s">
        <v>471</v>
      </c>
      <c r="O105" s="4" t="s">
        <v>32</v>
      </c>
      <c r="P105" s="4" t="s">
        <v>33</v>
      </c>
      <c r="Q105" s="4">
        <v>0</v>
      </c>
      <c r="R105" s="7">
        <v>44615</v>
      </c>
      <c r="S105" s="6">
        <v>44620</v>
      </c>
      <c r="T105" s="4" t="s">
        <v>34</v>
      </c>
      <c r="U105" s="4">
        <v>563</v>
      </c>
      <c r="V105" s="4">
        <v>0</v>
      </c>
      <c r="W105" s="4">
        <v>0</v>
      </c>
      <c r="X105" s="4" t="s">
        <v>472</v>
      </c>
      <c r="Y105" s="4" t="s">
        <v>473</v>
      </c>
    </row>
    <row r="106" s="4" customFormat="1" spans="1:25">
      <c r="A106" s="4" t="s">
        <v>474</v>
      </c>
      <c r="B106" s="4" t="s">
        <v>26</v>
      </c>
      <c r="C106" s="4" t="s">
        <v>27</v>
      </c>
      <c r="D106" s="4" t="s">
        <v>475</v>
      </c>
      <c r="E106" s="4" t="s">
        <v>476</v>
      </c>
      <c r="F106" s="6">
        <v>44615</v>
      </c>
      <c r="G106" s="6">
        <v>44616</v>
      </c>
      <c r="H106" s="4">
        <v>1</v>
      </c>
      <c r="I106" s="4">
        <v>1</v>
      </c>
      <c r="J106" s="4">
        <v>1</v>
      </c>
      <c r="K106" s="4" t="s">
        <v>30</v>
      </c>
      <c r="L106" s="4">
        <v>2435</v>
      </c>
      <c r="M106" s="4">
        <v>2435</v>
      </c>
      <c r="N106" s="4" t="s">
        <v>477</v>
      </c>
      <c r="O106" s="4" t="s">
        <v>32</v>
      </c>
      <c r="P106" s="4" t="s">
        <v>33</v>
      </c>
      <c r="Q106" s="4">
        <v>0</v>
      </c>
      <c r="R106" s="7">
        <v>44615</v>
      </c>
      <c r="S106" s="6">
        <v>44620</v>
      </c>
      <c r="T106" s="4" t="s">
        <v>34</v>
      </c>
      <c r="U106" s="4">
        <v>2435</v>
      </c>
      <c r="V106" s="4">
        <v>0</v>
      </c>
      <c r="W106" s="4">
        <v>0</v>
      </c>
      <c r="X106" s="4" t="s">
        <v>478</v>
      </c>
      <c r="Y106" s="4" t="s">
        <v>479</v>
      </c>
    </row>
    <row r="107" s="4" customFormat="1" spans="1:25">
      <c r="A107" s="4" t="s">
        <v>480</v>
      </c>
      <c r="B107" s="4" t="s">
        <v>26</v>
      </c>
      <c r="C107" s="4" t="s">
        <v>27</v>
      </c>
      <c r="D107" s="4" t="s">
        <v>481</v>
      </c>
      <c r="E107" s="4" t="s">
        <v>386</v>
      </c>
      <c r="F107" s="6">
        <v>44615</v>
      </c>
      <c r="G107" s="6">
        <v>44616</v>
      </c>
      <c r="H107" s="4">
        <v>1</v>
      </c>
      <c r="I107" s="4">
        <v>1</v>
      </c>
      <c r="J107" s="4">
        <v>1</v>
      </c>
      <c r="K107" s="4" t="s">
        <v>30</v>
      </c>
      <c r="L107" s="4">
        <v>776</v>
      </c>
      <c r="M107" s="4">
        <v>776</v>
      </c>
      <c r="N107" s="4" t="s">
        <v>482</v>
      </c>
      <c r="O107" s="4" t="s">
        <v>32</v>
      </c>
      <c r="P107" s="4" t="s">
        <v>33</v>
      </c>
      <c r="Q107" s="4">
        <v>0</v>
      </c>
      <c r="R107" s="7">
        <v>44615</v>
      </c>
      <c r="S107" s="6">
        <v>44620</v>
      </c>
      <c r="T107" s="4" t="s">
        <v>34</v>
      </c>
      <c r="U107" s="4">
        <v>776</v>
      </c>
      <c r="V107" s="4">
        <v>0</v>
      </c>
      <c r="W107" s="4">
        <v>0</v>
      </c>
      <c r="X107" s="4" t="s">
        <v>483</v>
      </c>
      <c r="Y107" s="4" t="s">
        <v>484</v>
      </c>
    </row>
    <row r="108" s="4" customFormat="1" spans="1:25">
      <c r="A108" s="4" t="s">
        <v>485</v>
      </c>
      <c r="B108" s="4" t="s">
        <v>26</v>
      </c>
      <c r="C108" s="4" t="s">
        <v>27</v>
      </c>
      <c r="D108" s="4" t="s">
        <v>429</v>
      </c>
      <c r="E108" s="4" t="s">
        <v>430</v>
      </c>
      <c r="F108" s="6">
        <v>44615</v>
      </c>
      <c r="G108" s="6">
        <v>44616</v>
      </c>
      <c r="H108" s="4">
        <v>1</v>
      </c>
      <c r="I108" s="4">
        <v>1</v>
      </c>
      <c r="J108" s="4">
        <v>1</v>
      </c>
      <c r="K108" s="4" t="s">
        <v>30</v>
      </c>
      <c r="L108" s="4">
        <v>563</v>
      </c>
      <c r="M108" s="4">
        <v>563</v>
      </c>
      <c r="N108" s="4" t="s">
        <v>486</v>
      </c>
      <c r="O108" s="4" t="s">
        <v>32</v>
      </c>
      <c r="P108" s="4" t="s">
        <v>33</v>
      </c>
      <c r="Q108" s="4">
        <v>0</v>
      </c>
      <c r="R108" s="7">
        <v>44615</v>
      </c>
      <c r="S108" s="6">
        <v>44620</v>
      </c>
      <c r="T108" s="4" t="s">
        <v>34</v>
      </c>
      <c r="U108" s="4">
        <v>563</v>
      </c>
      <c r="V108" s="4">
        <v>0</v>
      </c>
      <c r="W108" s="4">
        <v>0</v>
      </c>
      <c r="X108" s="4" t="s">
        <v>487</v>
      </c>
      <c r="Y108" s="4" t="s">
        <v>488</v>
      </c>
    </row>
    <row r="109" s="4" customFormat="1" spans="1:25">
      <c r="A109" s="4" t="s">
        <v>489</v>
      </c>
      <c r="B109" s="4" t="s">
        <v>26</v>
      </c>
      <c r="C109" s="4" t="s">
        <v>27</v>
      </c>
      <c r="D109" s="4" t="s">
        <v>429</v>
      </c>
      <c r="E109" s="4" t="s">
        <v>490</v>
      </c>
      <c r="F109" s="6">
        <v>44618</v>
      </c>
      <c r="G109" s="6">
        <v>44619</v>
      </c>
      <c r="H109" s="4">
        <v>1</v>
      </c>
      <c r="I109" s="4">
        <v>1</v>
      </c>
      <c r="J109" s="4">
        <v>1</v>
      </c>
      <c r="K109" s="4" t="s">
        <v>30</v>
      </c>
      <c r="L109" s="4">
        <v>613</v>
      </c>
      <c r="M109" s="4">
        <v>613</v>
      </c>
      <c r="N109" s="4" t="s">
        <v>491</v>
      </c>
      <c r="O109" s="4" t="s">
        <v>32</v>
      </c>
      <c r="P109" s="4" t="s">
        <v>33</v>
      </c>
      <c r="Q109" s="4">
        <v>0</v>
      </c>
      <c r="R109" s="7">
        <v>44615</v>
      </c>
      <c r="S109" s="6">
        <v>44620</v>
      </c>
      <c r="T109" s="4" t="s">
        <v>34</v>
      </c>
      <c r="U109" s="4">
        <v>613</v>
      </c>
      <c r="V109" s="4">
        <v>0</v>
      </c>
      <c r="W109" s="4">
        <v>0</v>
      </c>
      <c r="X109" s="4" t="s">
        <v>492</v>
      </c>
      <c r="Y109" s="4" t="s">
        <v>493</v>
      </c>
    </row>
    <row r="110" s="4" customFormat="1" spans="1:25">
      <c r="A110" s="4" t="s">
        <v>494</v>
      </c>
      <c r="B110" s="4" t="s">
        <v>26</v>
      </c>
      <c r="C110" s="4" t="s">
        <v>27</v>
      </c>
      <c r="D110" s="4" t="s">
        <v>429</v>
      </c>
      <c r="E110" s="4" t="s">
        <v>430</v>
      </c>
      <c r="F110" s="6">
        <v>44618</v>
      </c>
      <c r="G110" s="6">
        <v>44619</v>
      </c>
      <c r="H110" s="4">
        <v>1</v>
      </c>
      <c r="I110" s="4">
        <v>1</v>
      </c>
      <c r="J110" s="4">
        <v>1</v>
      </c>
      <c r="K110" s="4" t="s">
        <v>30</v>
      </c>
      <c r="L110" s="4">
        <v>613</v>
      </c>
      <c r="M110" s="4">
        <v>613</v>
      </c>
      <c r="N110" s="4" t="s">
        <v>495</v>
      </c>
      <c r="O110" s="4" t="s">
        <v>32</v>
      </c>
      <c r="P110" s="4" t="s">
        <v>33</v>
      </c>
      <c r="Q110" s="4">
        <v>0</v>
      </c>
      <c r="R110" s="7">
        <v>44615</v>
      </c>
      <c r="S110" s="6">
        <v>44620</v>
      </c>
      <c r="T110" s="4" t="s">
        <v>34</v>
      </c>
      <c r="U110" s="4">
        <v>613</v>
      </c>
      <c r="V110" s="4">
        <v>0</v>
      </c>
      <c r="W110" s="4">
        <v>0</v>
      </c>
      <c r="X110" s="4" t="s">
        <v>496</v>
      </c>
      <c r="Y110" s="4" t="s">
        <v>497</v>
      </c>
    </row>
    <row r="111" s="4" customFormat="1" spans="1:25">
      <c r="A111" s="4" t="s">
        <v>498</v>
      </c>
      <c r="B111" s="4" t="s">
        <v>26</v>
      </c>
      <c r="C111" s="4" t="s">
        <v>27</v>
      </c>
      <c r="D111" s="4" t="s">
        <v>220</v>
      </c>
      <c r="E111" s="4" t="s">
        <v>221</v>
      </c>
      <c r="F111" s="6">
        <v>44617</v>
      </c>
      <c r="G111" s="6">
        <v>44618</v>
      </c>
      <c r="H111" s="4">
        <v>1</v>
      </c>
      <c r="I111" s="4">
        <v>1</v>
      </c>
      <c r="J111" s="4">
        <v>1</v>
      </c>
      <c r="K111" s="4" t="s">
        <v>30</v>
      </c>
      <c r="L111" s="4">
        <v>292</v>
      </c>
      <c r="M111" s="4">
        <v>292</v>
      </c>
      <c r="N111" s="4" t="s">
        <v>499</v>
      </c>
      <c r="O111" s="4" t="s">
        <v>32</v>
      </c>
      <c r="P111" s="4" t="s">
        <v>33</v>
      </c>
      <c r="Q111" s="4">
        <v>0</v>
      </c>
      <c r="R111" s="7">
        <v>44615</v>
      </c>
      <c r="S111" s="6">
        <v>44620</v>
      </c>
      <c r="T111" s="4" t="s">
        <v>34</v>
      </c>
      <c r="U111" s="4">
        <v>292</v>
      </c>
      <c r="V111" s="4">
        <v>0</v>
      </c>
      <c r="W111" s="4">
        <v>0</v>
      </c>
      <c r="X111" s="4" t="s">
        <v>500</v>
      </c>
      <c r="Y111" s="4" t="s">
        <v>48</v>
      </c>
    </row>
    <row r="112" s="4" customFormat="1" spans="1:25">
      <c r="A112" s="4" t="s">
        <v>498</v>
      </c>
      <c r="B112" s="4" t="s">
        <v>26</v>
      </c>
      <c r="C112" s="4" t="s">
        <v>49</v>
      </c>
      <c r="D112" s="4" t="s">
        <v>220</v>
      </c>
      <c r="E112" s="4" t="s">
        <v>221</v>
      </c>
      <c r="F112" s="6">
        <v>44617</v>
      </c>
      <c r="G112" s="6">
        <v>44618</v>
      </c>
      <c r="H112" s="4">
        <v>1</v>
      </c>
      <c r="I112" s="4">
        <v>1</v>
      </c>
      <c r="J112" s="4">
        <v>1</v>
      </c>
      <c r="K112" s="4" t="s">
        <v>30</v>
      </c>
      <c r="L112" s="4">
        <v>-292</v>
      </c>
      <c r="M112" s="4">
        <v>-292</v>
      </c>
      <c r="N112" s="4" t="s">
        <v>499</v>
      </c>
      <c r="O112" s="4" t="s">
        <v>32</v>
      </c>
      <c r="P112" s="4" t="s">
        <v>33</v>
      </c>
      <c r="Q112" s="4">
        <v>0</v>
      </c>
      <c r="R112" s="7">
        <v>44615</v>
      </c>
      <c r="S112" s="6">
        <v>44620</v>
      </c>
      <c r="T112" s="4" t="s">
        <v>34</v>
      </c>
      <c r="U112" s="4">
        <v>-292</v>
      </c>
      <c r="V112" s="4">
        <v>0</v>
      </c>
      <c r="W112" s="4">
        <v>0</v>
      </c>
      <c r="X112" s="4" t="s">
        <v>500</v>
      </c>
      <c r="Y112" s="4" t="s">
        <v>48</v>
      </c>
    </row>
    <row r="113" s="4" customFormat="1" spans="1:25">
      <c r="A113" s="4" t="s">
        <v>501</v>
      </c>
      <c r="B113" s="4" t="s">
        <v>26</v>
      </c>
      <c r="C113" s="4" t="s">
        <v>27</v>
      </c>
      <c r="D113" s="4" t="s">
        <v>461</v>
      </c>
      <c r="E113" s="4" t="s">
        <v>502</v>
      </c>
      <c r="F113" s="6">
        <v>44616</v>
      </c>
      <c r="G113" s="6">
        <v>44617</v>
      </c>
      <c r="H113" s="4">
        <v>1</v>
      </c>
      <c r="I113" s="4">
        <v>1</v>
      </c>
      <c r="J113" s="4">
        <v>1</v>
      </c>
      <c r="K113" s="4" t="s">
        <v>30</v>
      </c>
      <c r="L113" s="4">
        <v>258</v>
      </c>
      <c r="M113" s="4">
        <v>258</v>
      </c>
      <c r="N113" s="4" t="s">
        <v>503</v>
      </c>
      <c r="O113" s="4" t="s">
        <v>32</v>
      </c>
      <c r="P113" s="4" t="s">
        <v>33</v>
      </c>
      <c r="Q113" s="4">
        <v>0</v>
      </c>
      <c r="R113" s="7">
        <v>44616</v>
      </c>
      <c r="S113" s="6">
        <v>44620</v>
      </c>
      <c r="T113" s="4" t="s">
        <v>34</v>
      </c>
      <c r="U113" s="4">
        <v>258</v>
      </c>
      <c r="V113" s="4">
        <v>0</v>
      </c>
      <c r="W113" s="4">
        <v>0</v>
      </c>
      <c r="X113" s="4" t="s">
        <v>504</v>
      </c>
      <c r="Y113" s="4" t="s">
        <v>505</v>
      </c>
    </row>
    <row r="114" s="4" customFormat="1" spans="1:25">
      <c r="A114" s="4" t="s">
        <v>506</v>
      </c>
      <c r="B114" s="4" t="s">
        <v>26</v>
      </c>
      <c r="C114" s="4" t="s">
        <v>27</v>
      </c>
      <c r="D114" s="4" t="s">
        <v>171</v>
      </c>
      <c r="E114" s="4" t="s">
        <v>295</v>
      </c>
      <c r="F114" s="6">
        <v>44616</v>
      </c>
      <c r="G114" s="6">
        <v>44617</v>
      </c>
      <c r="H114" s="4">
        <v>1</v>
      </c>
      <c r="I114" s="4">
        <v>1</v>
      </c>
      <c r="J114" s="4">
        <v>1</v>
      </c>
      <c r="K114" s="4" t="s">
        <v>30</v>
      </c>
      <c r="L114" s="4">
        <v>530</v>
      </c>
      <c r="M114" s="4">
        <v>530</v>
      </c>
      <c r="N114" s="4" t="s">
        <v>435</v>
      </c>
      <c r="O114" s="4" t="s">
        <v>32</v>
      </c>
      <c r="P114" s="4" t="s">
        <v>33</v>
      </c>
      <c r="Q114" s="4">
        <v>0</v>
      </c>
      <c r="R114" s="7">
        <v>44616</v>
      </c>
      <c r="S114" s="6">
        <v>44620</v>
      </c>
      <c r="T114" s="4" t="s">
        <v>34</v>
      </c>
      <c r="U114" s="4">
        <v>530</v>
      </c>
      <c r="V114" s="4">
        <v>0</v>
      </c>
      <c r="W114" s="4">
        <v>0</v>
      </c>
      <c r="X114" s="4" t="s">
        <v>507</v>
      </c>
      <c r="Y114" s="4" t="s">
        <v>508</v>
      </c>
    </row>
    <row r="115" s="4" customFormat="1" spans="1:25">
      <c r="A115" s="4" t="s">
        <v>509</v>
      </c>
      <c r="B115" s="4" t="s">
        <v>26</v>
      </c>
      <c r="C115" s="4" t="s">
        <v>27</v>
      </c>
      <c r="D115" s="4" t="s">
        <v>481</v>
      </c>
      <c r="E115" s="4" t="s">
        <v>386</v>
      </c>
      <c r="F115" s="6">
        <v>44616</v>
      </c>
      <c r="G115" s="6">
        <v>44618</v>
      </c>
      <c r="H115" s="4">
        <v>1</v>
      </c>
      <c r="I115" s="4">
        <v>2</v>
      </c>
      <c r="J115" s="4">
        <v>2</v>
      </c>
      <c r="K115" s="4" t="s">
        <v>30</v>
      </c>
      <c r="L115" s="4">
        <v>1457</v>
      </c>
      <c r="M115" s="4">
        <v>1457</v>
      </c>
      <c r="N115" s="4" t="s">
        <v>510</v>
      </c>
      <c r="O115" s="4" t="s">
        <v>32</v>
      </c>
      <c r="P115" s="4" t="s">
        <v>33</v>
      </c>
      <c r="Q115" s="4">
        <v>0</v>
      </c>
      <c r="R115" s="7">
        <v>44616</v>
      </c>
      <c r="S115" s="6">
        <v>44620</v>
      </c>
      <c r="T115" s="4" t="s">
        <v>34</v>
      </c>
      <c r="U115" s="4">
        <v>1457</v>
      </c>
      <c r="V115" s="4">
        <v>0</v>
      </c>
      <c r="W115" s="4">
        <v>0</v>
      </c>
      <c r="X115" s="4" t="s">
        <v>511</v>
      </c>
      <c r="Y115" s="4" t="s">
        <v>512</v>
      </c>
    </row>
    <row r="116" s="4" customFormat="1" spans="1:25">
      <c r="A116" s="4" t="s">
        <v>513</v>
      </c>
      <c r="B116" s="4" t="s">
        <v>26</v>
      </c>
      <c r="C116" s="4" t="s">
        <v>27</v>
      </c>
      <c r="D116" s="4" t="s">
        <v>514</v>
      </c>
      <c r="E116" s="4" t="s">
        <v>515</v>
      </c>
      <c r="F116" s="6">
        <v>44616</v>
      </c>
      <c r="G116" s="6">
        <v>44617</v>
      </c>
      <c r="H116" s="4">
        <v>1</v>
      </c>
      <c r="I116" s="4">
        <v>1</v>
      </c>
      <c r="J116" s="4">
        <v>1</v>
      </c>
      <c r="K116" s="4" t="s">
        <v>30</v>
      </c>
      <c r="L116" s="4">
        <v>254</v>
      </c>
      <c r="M116" s="4">
        <v>254</v>
      </c>
      <c r="N116" s="4" t="s">
        <v>516</v>
      </c>
      <c r="O116" s="4" t="s">
        <v>32</v>
      </c>
      <c r="P116" s="4" t="s">
        <v>33</v>
      </c>
      <c r="Q116" s="4">
        <v>0</v>
      </c>
      <c r="R116" s="7">
        <v>44616</v>
      </c>
      <c r="S116" s="6">
        <v>44620</v>
      </c>
      <c r="T116" s="4" t="s">
        <v>34</v>
      </c>
      <c r="U116" s="4">
        <v>254</v>
      </c>
      <c r="V116" s="4">
        <v>0</v>
      </c>
      <c r="W116" s="4">
        <v>0</v>
      </c>
      <c r="X116" s="4" t="s">
        <v>517</v>
      </c>
      <c r="Y116" s="4" t="s">
        <v>518</v>
      </c>
    </row>
    <row r="117" s="4" customFormat="1" spans="1:25">
      <c r="A117" s="4" t="s">
        <v>519</v>
      </c>
      <c r="B117" s="4" t="s">
        <v>26</v>
      </c>
      <c r="C117" s="4" t="s">
        <v>27</v>
      </c>
      <c r="D117" s="4" t="s">
        <v>390</v>
      </c>
      <c r="E117" s="4" t="s">
        <v>520</v>
      </c>
      <c r="F117" s="6">
        <v>44617</v>
      </c>
      <c r="G117" s="6">
        <v>44619</v>
      </c>
      <c r="H117" s="4">
        <v>2</v>
      </c>
      <c r="I117" s="4">
        <v>2</v>
      </c>
      <c r="J117" s="4">
        <v>4</v>
      </c>
      <c r="K117" s="4" t="s">
        <v>30</v>
      </c>
      <c r="L117" s="4">
        <v>3144</v>
      </c>
      <c r="M117" s="4">
        <v>3144</v>
      </c>
      <c r="N117" s="4" t="s">
        <v>521</v>
      </c>
      <c r="O117" s="4" t="s">
        <v>32</v>
      </c>
      <c r="P117" s="4" t="s">
        <v>33</v>
      </c>
      <c r="Q117" s="4">
        <v>0</v>
      </c>
      <c r="R117" s="7">
        <v>44615</v>
      </c>
      <c r="S117" s="6">
        <v>44620</v>
      </c>
      <c r="T117" s="4" t="s">
        <v>34</v>
      </c>
      <c r="U117" s="4">
        <v>3144</v>
      </c>
      <c r="V117" s="4">
        <v>0</v>
      </c>
      <c r="W117" s="4">
        <v>0</v>
      </c>
      <c r="X117" s="4" t="s">
        <v>522</v>
      </c>
      <c r="Y117" s="4" t="s">
        <v>523</v>
      </c>
    </row>
    <row r="118" s="4" customFormat="1" spans="1:25">
      <c r="A118" s="4" t="s">
        <v>524</v>
      </c>
      <c r="B118" s="4" t="s">
        <v>26</v>
      </c>
      <c r="C118" s="4" t="s">
        <v>27</v>
      </c>
      <c r="D118" s="4" t="s">
        <v>525</v>
      </c>
      <c r="E118" s="4" t="s">
        <v>526</v>
      </c>
      <c r="F118" s="6">
        <v>44618</v>
      </c>
      <c r="G118" s="6">
        <v>44619</v>
      </c>
      <c r="H118" s="4">
        <v>1</v>
      </c>
      <c r="I118" s="4">
        <v>1</v>
      </c>
      <c r="J118" s="4">
        <v>1</v>
      </c>
      <c r="K118" s="4" t="s">
        <v>30</v>
      </c>
      <c r="L118" s="4">
        <v>1975</v>
      </c>
      <c r="M118" s="4">
        <v>1975</v>
      </c>
      <c r="N118" s="4" t="s">
        <v>527</v>
      </c>
      <c r="O118" s="4" t="s">
        <v>32</v>
      </c>
      <c r="P118" s="4" t="s">
        <v>33</v>
      </c>
      <c r="Q118" s="4">
        <v>0</v>
      </c>
      <c r="R118" s="7">
        <v>44615</v>
      </c>
      <c r="S118" s="6">
        <v>44620</v>
      </c>
      <c r="T118" s="4" t="s">
        <v>34</v>
      </c>
      <c r="U118" s="4">
        <v>1975</v>
      </c>
      <c r="V118" s="4">
        <v>0</v>
      </c>
      <c r="W118" s="4">
        <v>0</v>
      </c>
      <c r="X118" s="4" t="s">
        <v>528</v>
      </c>
      <c r="Y118" s="4" t="s">
        <v>529</v>
      </c>
    </row>
    <row r="119" s="4" customFormat="1" spans="1:25">
      <c r="A119" s="4" t="s">
        <v>530</v>
      </c>
      <c r="B119" s="4" t="s">
        <v>26</v>
      </c>
      <c r="C119" s="4" t="s">
        <v>27</v>
      </c>
      <c r="D119" s="4" t="s">
        <v>461</v>
      </c>
      <c r="E119" s="4" t="s">
        <v>531</v>
      </c>
      <c r="F119" s="6">
        <v>44616</v>
      </c>
      <c r="G119" s="6">
        <v>44617</v>
      </c>
      <c r="H119" s="4">
        <v>1</v>
      </c>
      <c r="I119" s="4">
        <v>1</v>
      </c>
      <c r="J119" s="4">
        <v>1</v>
      </c>
      <c r="K119" s="4" t="s">
        <v>30</v>
      </c>
      <c r="L119" s="4">
        <v>359</v>
      </c>
      <c r="M119" s="4">
        <v>359</v>
      </c>
      <c r="N119" s="4" t="s">
        <v>532</v>
      </c>
      <c r="O119" s="4" t="s">
        <v>32</v>
      </c>
      <c r="P119" s="4" t="s">
        <v>33</v>
      </c>
      <c r="Q119" s="4">
        <v>0</v>
      </c>
      <c r="R119" s="7">
        <v>44616</v>
      </c>
      <c r="S119" s="6">
        <v>44620</v>
      </c>
      <c r="T119" s="4" t="s">
        <v>34</v>
      </c>
      <c r="U119" s="4">
        <v>359</v>
      </c>
      <c r="V119" s="4">
        <v>0</v>
      </c>
      <c r="W119" s="4">
        <v>0</v>
      </c>
      <c r="X119" s="4" t="s">
        <v>533</v>
      </c>
      <c r="Y119" s="4" t="s">
        <v>534</v>
      </c>
    </row>
    <row r="120" s="4" customFormat="1" spans="1:25">
      <c r="A120" s="4" t="s">
        <v>535</v>
      </c>
      <c r="B120" s="4" t="s">
        <v>26</v>
      </c>
      <c r="C120" s="4" t="s">
        <v>27</v>
      </c>
      <c r="D120" s="4" t="s">
        <v>220</v>
      </c>
      <c r="E120" s="4" t="s">
        <v>221</v>
      </c>
      <c r="F120" s="6">
        <v>44617</v>
      </c>
      <c r="G120" s="6">
        <v>44618</v>
      </c>
      <c r="H120" s="4">
        <v>4</v>
      </c>
      <c r="I120" s="4">
        <v>1</v>
      </c>
      <c r="J120" s="4">
        <v>4</v>
      </c>
      <c r="K120" s="4" t="s">
        <v>30</v>
      </c>
      <c r="L120" s="4">
        <v>1168</v>
      </c>
      <c r="M120" s="4">
        <v>1168</v>
      </c>
      <c r="N120" s="4" t="s">
        <v>536</v>
      </c>
      <c r="O120" s="4" t="s">
        <v>32</v>
      </c>
      <c r="P120" s="4" t="s">
        <v>33</v>
      </c>
      <c r="Q120" s="4">
        <v>0</v>
      </c>
      <c r="R120" s="7">
        <v>44616</v>
      </c>
      <c r="S120" s="6">
        <v>44620</v>
      </c>
      <c r="T120" s="4" t="s">
        <v>34</v>
      </c>
      <c r="U120" s="4">
        <v>1168</v>
      </c>
      <c r="V120" s="4">
        <v>0</v>
      </c>
      <c r="W120" s="4">
        <v>0</v>
      </c>
      <c r="X120" s="4" t="s">
        <v>537</v>
      </c>
      <c r="Y120" s="4" t="s">
        <v>538</v>
      </c>
    </row>
    <row r="121" s="4" customFormat="1" spans="1:25">
      <c r="A121" s="4" t="s">
        <v>539</v>
      </c>
      <c r="B121" s="4" t="s">
        <v>26</v>
      </c>
      <c r="C121" s="4" t="s">
        <v>27</v>
      </c>
      <c r="D121" s="4" t="s">
        <v>38</v>
      </c>
      <c r="E121" s="4" t="s">
        <v>540</v>
      </c>
      <c r="F121" s="6">
        <v>44617</v>
      </c>
      <c r="G121" s="6">
        <v>44618</v>
      </c>
      <c r="H121" s="4">
        <v>1</v>
      </c>
      <c r="I121" s="4">
        <v>1</v>
      </c>
      <c r="J121" s="4">
        <v>1</v>
      </c>
      <c r="K121" s="4" t="s">
        <v>30</v>
      </c>
      <c r="L121" s="4">
        <v>510</v>
      </c>
      <c r="M121" s="4">
        <v>510</v>
      </c>
      <c r="N121" s="4" t="s">
        <v>541</v>
      </c>
      <c r="O121" s="4" t="s">
        <v>32</v>
      </c>
      <c r="P121" s="4" t="s">
        <v>33</v>
      </c>
      <c r="Q121" s="4">
        <v>0</v>
      </c>
      <c r="R121" s="7">
        <v>44616</v>
      </c>
      <c r="S121" s="6">
        <v>44620</v>
      </c>
      <c r="T121" s="4" t="s">
        <v>34</v>
      </c>
      <c r="U121" s="4">
        <v>510</v>
      </c>
      <c r="V121" s="4">
        <v>0</v>
      </c>
      <c r="W121" s="4">
        <v>0</v>
      </c>
      <c r="X121" s="4" t="s">
        <v>542</v>
      </c>
      <c r="Y121" s="4" t="s">
        <v>48</v>
      </c>
    </row>
    <row r="122" s="4" customFormat="1" spans="1:25">
      <c r="A122" s="4" t="s">
        <v>543</v>
      </c>
      <c r="B122" s="4" t="s">
        <v>26</v>
      </c>
      <c r="C122" s="4" t="s">
        <v>27</v>
      </c>
      <c r="D122" s="4" t="s">
        <v>481</v>
      </c>
      <c r="E122" s="4" t="s">
        <v>386</v>
      </c>
      <c r="F122" s="6">
        <v>44616</v>
      </c>
      <c r="G122" s="6">
        <v>44617</v>
      </c>
      <c r="H122" s="4">
        <v>1</v>
      </c>
      <c r="I122" s="4">
        <v>1</v>
      </c>
      <c r="J122" s="4">
        <v>1</v>
      </c>
      <c r="K122" s="4" t="s">
        <v>30</v>
      </c>
      <c r="L122" s="4">
        <v>781</v>
      </c>
      <c r="M122" s="4">
        <v>781</v>
      </c>
      <c r="N122" s="4" t="s">
        <v>544</v>
      </c>
      <c r="O122" s="4" t="s">
        <v>32</v>
      </c>
      <c r="P122" s="4" t="s">
        <v>33</v>
      </c>
      <c r="Q122" s="4">
        <v>0</v>
      </c>
      <c r="R122" s="7">
        <v>44616</v>
      </c>
      <c r="S122" s="6">
        <v>44620</v>
      </c>
      <c r="T122" s="4" t="s">
        <v>34</v>
      </c>
      <c r="U122" s="4">
        <v>781</v>
      </c>
      <c r="V122" s="4">
        <v>0</v>
      </c>
      <c r="W122" s="4">
        <v>0</v>
      </c>
      <c r="X122" s="4" t="s">
        <v>545</v>
      </c>
      <c r="Y122" s="4" t="s">
        <v>546</v>
      </c>
    </row>
    <row r="123" s="4" customFormat="1" spans="1:25">
      <c r="A123" s="4" t="s">
        <v>539</v>
      </c>
      <c r="B123" s="4" t="s">
        <v>26</v>
      </c>
      <c r="C123" s="4" t="s">
        <v>49</v>
      </c>
      <c r="D123" s="4" t="s">
        <v>38</v>
      </c>
      <c r="E123" s="4" t="s">
        <v>540</v>
      </c>
      <c r="F123" s="6">
        <v>44617</v>
      </c>
      <c r="G123" s="6">
        <v>44618</v>
      </c>
      <c r="H123" s="4">
        <v>1</v>
      </c>
      <c r="I123" s="4">
        <v>1</v>
      </c>
      <c r="J123" s="4">
        <v>1</v>
      </c>
      <c r="K123" s="4" t="s">
        <v>30</v>
      </c>
      <c r="L123" s="4">
        <v>-510</v>
      </c>
      <c r="M123" s="4">
        <v>-510</v>
      </c>
      <c r="N123" s="4" t="s">
        <v>541</v>
      </c>
      <c r="O123" s="4" t="s">
        <v>32</v>
      </c>
      <c r="P123" s="4" t="s">
        <v>33</v>
      </c>
      <c r="Q123" s="4">
        <v>0</v>
      </c>
      <c r="R123" s="7">
        <v>44616</v>
      </c>
      <c r="S123" s="6">
        <v>44620</v>
      </c>
      <c r="T123" s="4" t="s">
        <v>34</v>
      </c>
      <c r="U123" s="4">
        <v>-510</v>
      </c>
      <c r="V123" s="4">
        <v>0</v>
      </c>
      <c r="W123" s="4">
        <v>0</v>
      </c>
      <c r="X123" s="4" t="s">
        <v>542</v>
      </c>
      <c r="Y123" s="4" t="s">
        <v>48</v>
      </c>
    </row>
    <row r="124" s="4" customFormat="1" spans="1:25">
      <c r="A124" s="4" t="s">
        <v>547</v>
      </c>
      <c r="B124" s="4" t="s">
        <v>26</v>
      </c>
      <c r="C124" s="4" t="s">
        <v>27</v>
      </c>
      <c r="D124" s="4" t="s">
        <v>548</v>
      </c>
      <c r="E124" s="4" t="s">
        <v>549</v>
      </c>
      <c r="F124" s="6">
        <v>44618</v>
      </c>
      <c r="G124" s="6">
        <v>44619</v>
      </c>
      <c r="H124" s="4">
        <v>1</v>
      </c>
      <c r="I124" s="4">
        <v>1</v>
      </c>
      <c r="J124" s="4">
        <v>1</v>
      </c>
      <c r="K124" s="4" t="s">
        <v>30</v>
      </c>
      <c r="L124" s="4">
        <v>668</v>
      </c>
      <c r="M124" s="4">
        <v>668</v>
      </c>
      <c r="N124" s="4" t="s">
        <v>550</v>
      </c>
      <c r="O124" s="4" t="s">
        <v>32</v>
      </c>
      <c r="P124" s="4" t="s">
        <v>33</v>
      </c>
      <c r="Q124" s="4">
        <v>0</v>
      </c>
      <c r="R124" s="7">
        <v>44616</v>
      </c>
      <c r="S124" s="6">
        <v>44620</v>
      </c>
      <c r="T124" s="4" t="s">
        <v>34</v>
      </c>
      <c r="U124" s="4">
        <v>668</v>
      </c>
      <c r="V124" s="4">
        <v>0</v>
      </c>
      <c r="W124" s="4">
        <v>0</v>
      </c>
      <c r="X124" s="4" t="s">
        <v>551</v>
      </c>
      <c r="Y124" s="4" t="s">
        <v>552</v>
      </c>
    </row>
    <row r="125" s="4" customFormat="1" spans="1:25">
      <c r="A125" s="4" t="s">
        <v>553</v>
      </c>
      <c r="B125" s="4" t="s">
        <v>26</v>
      </c>
      <c r="C125" s="4" t="s">
        <v>27</v>
      </c>
      <c r="D125" s="4" t="s">
        <v>554</v>
      </c>
      <c r="E125" s="4" t="s">
        <v>555</v>
      </c>
      <c r="F125" s="6">
        <v>44617</v>
      </c>
      <c r="G125" s="6">
        <v>44619</v>
      </c>
      <c r="H125" s="4">
        <v>1</v>
      </c>
      <c r="I125" s="4">
        <v>2</v>
      </c>
      <c r="J125" s="4">
        <v>2</v>
      </c>
      <c r="K125" s="4" t="s">
        <v>30</v>
      </c>
      <c r="L125" s="4">
        <v>9334</v>
      </c>
      <c r="M125" s="4">
        <v>9334</v>
      </c>
      <c r="N125" s="4" t="s">
        <v>556</v>
      </c>
      <c r="O125" s="4" t="s">
        <v>32</v>
      </c>
      <c r="P125" s="4" t="s">
        <v>33</v>
      </c>
      <c r="Q125" s="4">
        <v>0</v>
      </c>
      <c r="R125" s="7">
        <v>44616</v>
      </c>
      <c r="S125" s="6">
        <v>44620</v>
      </c>
      <c r="T125" s="4" t="s">
        <v>34</v>
      </c>
      <c r="U125" s="4">
        <v>9334</v>
      </c>
      <c r="V125" s="4">
        <v>0</v>
      </c>
      <c r="W125" s="4">
        <v>0</v>
      </c>
      <c r="X125" s="4" t="s">
        <v>557</v>
      </c>
      <c r="Y125" s="4" t="s">
        <v>558</v>
      </c>
    </row>
    <row r="126" s="4" customFormat="1" spans="1:25">
      <c r="A126" s="4" t="s">
        <v>559</v>
      </c>
      <c r="B126" s="4" t="s">
        <v>26</v>
      </c>
      <c r="C126" s="4" t="s">
        <v>27</v>
      </c>
      <c r="D126" s="4" t="s">
        <v>560</v>
      </c>
      <c r="E126" s="4" t="s">
        <v>561</v>
      </c>
      <c r="F126" s="6">
        <v>44617</v>
      </c>
      <c r="G126" s="6">
        <v>44618</v>
      </c>
      <c r="H126" s="4">
        <v>1</v>
      </c>
      <c r="I126" s="4">
        <v>1</v>
      </c>
      <c r="J126" s="4">
        <v>1</v>
      </c>
      <c r="K126" s="4" t="s">
        <v>30</v>
      </c>
      <c r="L126" s="4">
        <v>342</v>
      </c>
      <c r="M126" s="4">
        <v>342</v>
      </c>
      <c r="N126" s="4" t="s">
        <v>562</v>
      </c>
      <c r="O126" s="4" t="s">
        <v>32</v>
      </c>
      <c r="P126" s="4" t="s">
        <v>33</v>
      </c>
      <c r="Q126" s="4">
        <v>0</v>
      </c>
      <c r="R126" s="7">
        <v>44616</v>
      </c>
      <c r="S126" s="6">
        <v>44620</v>
      </c>
      <c r="T126" s="4" t="s">
        <v>34</v>
      </c>
      <c r="U126" s="4">
        <v>342</v>
      </c>
      <c r="V126" s="4">
        <v>0</v>
      </c>
      <c r="W126" s="4">
        <v>0</v>
      </c>
      <c r="X126" s="4" t="s">
        <v>563</v>
      </c>
      <c r="Y126" s="4" t="s">
        <v>564</v>
      </c>
    </row>
    <row r="127" s="4" customFormat="1" spans="1:25">
      <c r="A127" s="4" t="s">
        <v>565</v>
      </c>
      <c r="B127" s="4" t="s">
        <v>26</v>
      </c>
      <c r="C127" s="4" t="s">
        <v>27</v>
      </c>
      <c r="D127" s="4" t="s">
        <v>429</v>
      </c>
      <c r="E127" s="4" t="s">
        <v>430</v>
      </c>
      <c r="F127" s="6">
        <v>44617</v>
      </c>
      <c r="G127" s="6">
        <v>44618</v>
      </c>
      <c r="H127" s="4">
        <v>1</v>
      </c>
      <c r="I127" s="4">
        <v>1</v>
      </c>
      <c r="J127" s="4">
        <v>1</v>
      </c>
      <c r="K127" s="4" t="s">
        <v>30</v>
      </c>
      <c r="L127" s="4">
        <v>613</v>
      </c>
      <c r="M127" s="4">
        <v>613</v>
      </c>
      <c r="N127" s="4" t="s">
        <v>566</v>
      </c>
      <c r="O127" s="4" t="s">
        <v>32</v>
      </c>
      <c r="P127" s="4" t="s">
        <v>33</v>
      </c>
      <c r="Q127" s="4">
        <v>0</v>
      </c>
      <c r="R127" s="7">
        <v>44617</v>
      </c>
      <c r="S127" s="6">
        <v>44620</v>
      </c>
      <c r="T127" s="4" t="s">
        <v>34</v>
      </c>
      <c r="U127" s="4">
        <v>613</v>
      </c>
      <c r="V127" s="4">
        <v>0</v>
      </c>
      <c r="W127" s="4">
        <v>0</v>
      </c>
      <c r="X127" s="4" t="s">
        <v>567</v>
      </c>
      <c r="Y127" s="4" t="s">
        <v>568</v>
      </c>
    </row>
    <row r="128" s="4" customFormat="1" spans="1:25">
      <c r="A128" s="4" t="s">
        <v>569</v>
      </c>
      <c r="B128" s="4" t="s">
        <v>26</v>
      </c>
      <c r="C128" s="4" t="s">
        <v>27</v>
      </c>
      <c r="D128" s="4" t="s">
        <v>548</v>
      </c>
      <c r="E128" s="4" t="s">
        <v>549</v>
      </c>
      <c r="F128" s="6">
        <v>44618</v>
      </c>
      <c r="G128" s="6">
        <v>44619</v>
      </c>
      <c r="H128" s="4">
        <v>1</v>
      </c>
      <c r="I128" s="4">
        <v>1</v>
      </c>
      <c r="J128" s="4">
        <v>1</v>
      </c>
      <c r="K128" s="4" t="s">
        <v>30</v>
      </c>
      <c r="L128" s="4">
        <v>678</v>
      </c>
      <c r="M128" s="4">
        <v>678</v>
      </c>
      <c r="N128" s="4" t="s">
        <v>570</v>
      </c>
      <c r="O128" s="4" t="s">
        <v>32</v>
      </c>
      <c r="P128" s="4" t="s">
        <v>33</v>
      </c>
      <c r="Q128" s="4">
        <v>0</v>
      </c>
      <c r="R128" s="7">
        <v>44617</v>
      </c>
      <c r="S128" s="6">
        <v>44620</v>
      </c>
      <c r="T128" s="4" t="s">
        <v>34</v>
      </c>
      <c r="U128" s="4">
        <v>678</v>
      </c>
      <c r="V128" s="4">
        <v>0</v>
      </c>
      <c r="W128" s="4">
        <v>0</v>
      </c>
      <c r="X128" s="4" t="s">
        <v>571</v>
      </c>
      <c r="Y128" s="4" t="s">
        <v>572</v>
      </c>
    </row>
    <row r="129" s="4" customFormat="1" spans="1:25">
      <c r="A129" s="4" t="s">
        <v>573</v>
      </c>
      <c r="B129" s="4" t="s">
        <v>26</v>
      </c>
      <c r="C129" s="4" t="s">
        <v>27</v>
      </c>
      <c r="D129" s="4" t="s">
        <v>514</v>
      </c>
      <c r="E129" s="4" t="s">
        <v>515</v>
      </c>
      <c r="F129" s="6">
        <v>44617</v>
      </c>
      <c r="G129" s="6">
        <v>44618</v>
      </c>
      <c r="H129" s="4">
        <v>1</v>
      </c>
      <c r="I129" s="4">
        <v>1</v>
      </c>
      <c r="J129" s="4">
        <v>1</v>
      </c>
      <c r="K129" s="4" t="s">
        <v>30</v>
      </c>
      <c r="L129" s="4">
        <v>254</v>
      </c>
      <c r="M129" s="4">
        <v>254</v>
      </c>
      <c r="N129" s="4" t="s">
        <v>516</v>
      </c>
      <c r="O129" s="4" t="s">
        <v>32</v>
      </c>
      <c r="P129" s="4" t="s">
        <v>33</v>
      </c>
      <c r="Q129" s="4">
        <v>0</v>
      </c>
      <c r="R129" s="7">
        <v>44617</v>
      </c>
      <c r="S129" s="6">
        <v>44620</v>
      </c>
      <c r="T129" s="4" t="s">
        <v>34</v>
      </c>
      <c r="U129" s="4">
        <v>254</v>
      </c>
      <c r="V129" s="4">
        <v>0</v>
      </c>
      <c r="W129" s="4">
        <v>0</v>
      </c>
      <c r="X129" s="4" t="s">
        <v>574</v>
      </c>
      <c r="Y129" s="4" t="s">
        <v>575</v>
      </c>
    </row>
    <row r="130" s="4" customFormat="1" spans="1:25">
      <c r="A130" s="4" t="s">
        <v>576</v>
      </c>
      <c r="B130" s="4" t="s">
        <v>26</v>
      </c>
      <c r="C130" s="4" t="s">
        <v>27</v>
      </c>
      <c r="D130" s="4" t="s">
        <v>577</v>
      </c>
      <c r="E130" s="4" t="s">
        <v>578</v>
      </c>
      <c r="F130" s="6">
        <v>44617</v>
      </c>
      <c r="G130" s="6">
        <v>44618</v>
      </c>
      <c r="H130" s="4">
        <v>1</v>
      </c>
      <c r="I130" s="4">
        <v>1</v>
      </c>
      <c r="J130" s="4">
        <v>1</v>
      </c>
      <c r="K130" s="4" t="s">
        <v>30</v>
      </c>
      <c r="L130" s="4">
        <v>265</v>
      </c>
      <c r="M130" s="4">
        <v>265</v>
      </c>
      <c r="N130" s="4" t="s">
        <v>579</v>
      </c>
      <c r="O130" s="4" t="s">
        <v>32</v>
      </c>
      <c r="P130" s="4" t="s">
        <v>33</v>
      </c>
      <c r="Q130" s="4">
        <v>0</v>
      </c>
      <c r="R130" s="7">
        <v>44617</v>
      </c>
      <c r="S130" s="6">
        <v>44620</v>
      </c>
      <c r="T130" s="4" t="s">
        <v>34</v>
      </c>
      <c r="U130" s="4">
        <v>265</v>
      </c>
      <c r="V130" s="4">
        <v>0</v>
      </c>
      <c r="W130" s="4">
        <v>0</v>
      </c>
      <c r="X130" s="4" t="s">
        <v>580</v>
      </c>
      <c r="Y130" s="4" t="s">
        <v>581</v>
      </c>
    </row>
    <row r="131" s="4" customFormat="1" spans="1:25">
      <c r="A131" s="4" t="s">
        <v>582</v>
      </c>
      <c r="B131" s="4" t="s">
        <v>26</v>
      </c>
      <c r="C131" s="4" t="s">
        <v>27</v>
      </c>
      <c r="D131" s="4" t="s">
        <v>548</v>
      </c>
      <c r="E131" s="4" t="s">
        <v>549</v>
      </c>
      <c r="F131" s="6">
        <v>44618</v>
      </c>
      <c r="G131" s="6">
        <v>44619</v>
      </c>
      <c r="H131" s="4">
        <v>2</v>
      </c>
      <c r="I131" s="4">
        <v>1</v>
      </c>
      <c r="J131" s="4">
        <v>2</v>
      </c>
      <c r="K131" s="4" t="s">
        <v>30</v>
      </c>
      <c r="L131" s="4">
        <v>1378</v>
      </c>
      <c r="M131" s="4">
        <v>1378</v>
      </c>
      <c r="N131" s="4" t="s">
        <v>583</v>
      </c>
      <c r="O131" s="4" t="s">
        <v>32</v>
      </c>
      <c r="P131" s="4" t="s">
        <v>33</v>
      </c>
      <c r="Q131" s="4">
        <v>0</v>
      </c>
      <c r="R131" s="7">
        <v>44617</v>
      </c>
      <c r="S131" s="6">
        <v>44620</v>
      </c>
      <c r="T131" s="4" t="s">
        <v>34</v>
      </c>
      <c r="U131" s="4">
        <v>1378</v>
      </c>
      <c r="V131" s="4">
        <v>0</v>
      </c>
      <c r="W131" s="4">
        <v>0</v>
      </c>
      <c r="X131" s="4" t="s">
        <v>584</v>
      </c>
      <c r="Y131" s="4" t="s">
        <v>585</v>
      </c>
    </row>
    <row r="132" s="4" customFormat="1" spans="1:25">
      <c r="A132" s="4" t="s">
        <v>586</v>
      </c>
      <c r="B132" s="4" t="s">
        <v>26</v>
      </c>
      <c r="C132" s="4" t="s">
        <v>27</v>
      </c>
      <c r="D132" s="4" t="s">
        <v>560</v>
      </c>
      <c r="E132" s="4" t="s">
        <v>561</v>
      </c>
      <c r="F132" s="6">
        <v>44618</v>
      </c>
      <c r="G132" s="6">
        <v>44619</v>
      </c>
      <c r="H132" s="4">
        <v>2</v>
      </c>
      <c r="I132" s="4">
        <v>1</v>
      </c>
      <c r="J132" s="4">
        <v>2</v>
      </c>
      <c r="K132" s="4" t="s">
        <v>30</v>
      </c>
      <c r="L132" s="4">
        <v>684</v>
      </c>
      <c r="M132" s="4">
        <v>684</v>
      </c>
      <c r="N132" s="4" t="s">
        <v>587</v>
      </c>
      <c r="O132" s="4" t="s">
        <v>32</v>
      </c>
      <c r="P132" s="4" t="s">
        <v>33</v>
      </c>
      <c r="Q132" s="4">
        <v>0</v>
      </c>
      <c r="R132" s="7">
        <v>44617</v>
      </c>
      <c r="S132" s="6">
        <v>44620</v>
      </c>
      <c r="T132" s="4" t="s">
        <v>34</v>
      </c>
      <c r="U132" s="4">
        <v>684</v>
      </c>
      <c r="V132" s="4">
        <v>0</v>
      </c>
      <c r="W132" s="4">
        <v>0</v>
      </c>
      <c r="X132" s="4" t="s">
        <v>588</v>
      </c>
      <c r="Y132" s="4" t="s">
        <v>48</v>
      </c>
    </row>
    <row r="133" s="4" customFormat="1" spans="1:25">
      <c r="A133" s="4" t="s">
        <v>586</v>
      </c>
      <c r="B133" s="4" t="s">
        <v>26</v>
      </c>
      <c r="C133" s="4" t="s">
        <v>49</v>
      </c>
      <c r="D133" s="4" t="s">
        <v>560</v>
      </c>
      <c r="E133" s="4" t="s">
        <v>561</v>
      </c>
      <c r="F133" s="6">
        <v>44618</v>
      </c>
      <c r="G133" s="6">
        <v>44619</v>
      </c>
      <c r="H133" s="4">
        <v>2</v>
      </c>
      <c r="I133" s="4">
        <v>1</v>
      </c>
      <c r="J133" s="4">
        <v>2</v>
      </c>
      <c r="K133" s="4" t="s">
        <v>30</v>
      </c>
      <c r="L133" s="4">
        <v>-684</v>
      </c>
      <c r="M133" s="4">
        <v>-684</v>
      </c>
      <c r="N133" s="4" t="s">
        <v>587</v>
      </c>
      <c r="O133" s="4" t="s">
        <v>32</v>
      </c>
      <c r="P133" s="4" t="s">
        <v>33</v>
      </c>
      <c r="Q133" s="4">
        <v>0</v>
      </c>
      <c r="R133" s="7">
        <v>44617</v>
      </c>
      <c r="S133" s="6">
        <v>44620</v>
      </c>
      <c r="T133" s="4" t="s">
        <v>34</v>
      </c>
      <c r="U133" s="4">
        <v>-684</v>
      </c>
      <c r="V133" s="4">
        <v>0</v>
      </c>
      <c r="W133" s="4">
        <v>0</v>
      </c>
      <c r="X133" s="4" t="s">
        <v>588</v>
      </c>
      <c r="Y133" s="4" t="s">
        <v>48</v>
      </c>
    </row>
    <row r="134" s="4" customFormat="1" spans="1:25">
      <c r="A134" s="4" t="s">
        <v>589</v>
      </c>
      <c r="B134" s="4" t="s">
        <v>26</v>
      </c>
      <c r="C134" s="4" t="s">
        <v>27</v>
      </c>
      <c r="D134" s="4" t="s">
        <v>461</v>
      </c>
      <c r="E134" s="4" t="s">
        <v>462</v>
      </c>
      <c r="F134" s="6">
        <v>44617</v>
      </c>
      <c r="G134" s="6">
        <v>44618</v>
      </c>
      <c r="H134" s="4">
        <v>1</v>
      </c>
      <c r="I134" s="4">
        <v>1</v>
      </c>
      <c r="J134" s="4">
        <v>1</v>
      </c>
      <c r="K134" s="4" t="s">
        <v>30</v>
      </c>
      <c r="L134" s="4">
        <v>258</v>
      </c>
      <c r="M134" s="4">
        <v>258</v>
      </c>
      <c r="N134" s="4" t="s">
        <v>590</v>
      </c>
      <c r="O134" s="4" t="s">
        <v>32</v>
      </c>
      <c r="P134" s="4" t="s">
        <v>33</v>
      </c>
      <c r="Q134" s="4">
        <v>0</v>
      </c>
      <c r="R134" s="7">
        <v>44617</v>
      </c>
      <c r="S134" s="6">
        <v>44620</v>
      </c>
      <c r="T134" s="4" t="s">
        <v>34</v>
      </c>
      <c r="U134" s="4">
        <v>258</v>
      </c>
      <c r="V134" s="4">
        <v>0</v>
      </c>
      <c r="W134" s="4">
        <v>0</v>
      </c>
      <c r="X134" s="4" t="s">
        <v>591</v>
      </c>
      <c r="Y134" s="4" t="s">
        <v>592</v>
      </c>
    </row>
    <row r="135" s="4" customFormat="1" spans="1:25">
      <c r="A135" s="4" t="s">
        <v>593</v>
      </c>
      <c r="B135" s="4" t="s">
        <v>26</v>
      </c>
      <c r="C135" s="4" t="s">
        <v>27</v>
      </c>
      <c r="D135" s="4" t="s">
        <v>594</v>
      </c>
      <c r="E135" s="4" t="s">
        <v>595</v>
      </c>
      <c r="F135" s="6">
        <v>44617</v>
      </c>
      <c r="G135" s="6">
        <v>44618</v>
      </c>
      <c r="H135" s="4">
        <v>1</v>
      </c>
      <c r="I135" s="4">
        <v>1</v>
      </c>
      <c r="J135" s="4">
        <v>1</v>
      </c>
      <c r="K135" s="4" t="s">
        <v>30</v>
      </c>
      <c r="L135" s="4">
        <v>324</v>
      </c>
      <c r="M135" s="4">
        <v>324</v>
      </c>
      <c r="N135" s="4" t="s">
        <v>596</v>
      </c>
      <c r="O135" s="4" t="s">
        <v>32</v>
      </c>
      <c r="P135" s="4" t="s">
        <v>33</v>
      </c>
      <c r="Q135" s="4">
        <v>0</v>
      </c>
      <c r="R135" s="7">
        <v>44617</v>
      </c>
      <c r="S135" s="6">
        <v>44620</v>
      </c>
      <c r="T135" s="4" t="s">
        <v>34</v>
      </c>
      <c r="U135" s="4">
        <v>324</v>
      </c>
      <c r="V135" s="4">
        <v>0</v>
      </c>
      <c r="W135" s="4">
        <v>0</v>
      </c>
      <c r="X135" s="4" t="s">
        <v>597</v>
      </c>
      <c r="Y135" s="4" t="s">
        <v>598</v>
      </c>
    </row>
    <row r="136" s="4" customFormat="1" spans="1:25">
      <c r="A136" s="4" t="s">
        <v>599</v>
      </c>
      <c r="B136" s="4" t="s">
        <v>26</v>
      </c>
      <c r="C136" s="4" t="s">
        <v>27</v>
      </c>
      <c r="D136" s="4" t="s">
        <v>429</v>
      </c>
      <c r="E136" s="4" t="s">
        <v>430</v>
      </c>
      <c r="F136" s="6">
        <v>44617</v>
      </c>
      <c r="G136" s="6">
        <v>44618</v>
      </c>
      <c r="H136" s="4">
        <v>1</v>
      </c>
      <c r="I136" s="4">
        <v>1</v>
      </c>
      <c r="J136" s="4">
        <v>1</v>
      </c>
      <c r="K136" s="4" t="s">
        <v>30</v>
      </c>
      <c r="L136" s="4">
        <v>613</v>
      </c>
      <c r="M136" s="4">
        <v>613</v>
      </c>
      <c r="N136" s="4" t="s">
        <v>600</v>
      </c>
      <c r="O136" s="4" t="s">
        <v>32</v>
      </c>
      <c r="P136" s="4" t="s">
        <v>33</v>
      </c>
      <c r="Q136" s="4">
        <v>0</v>
      </c>
      <c r="R136" s="7">
        <v>44617</v>
      </c>
      <c r="S136" s="6">
        <v>44620</v>
      </c>
      <c r="T136" s="4" t="s">
        <v>34</v>
      </c>
      <c r="U136" s="4">
        <v>613</v>
      </c>
      <c r="V136" s="4">
        <v>0</v>
      </c>
      <c r="W136" s="4">
        <v>0</v>
      </c>
      <c r="X136" s="4" t="s">
        <v>601</v>
      </c>
      <c r="Y136" s="4" t="s">
        <v>602</v>
      </c>
    </row>
    <row r="137" s="4" customFormat="1" spans="1:25">
      <c r="A137" s="4" t="s">
        <v>603</v>
      </c>
      <c r="B137" s="4" t="s">
        <v>26</v>
      </c>
      <c r="C137" s="4" t="s">
        <v>27</v>
      </c>
      <c r="D137" s="4" t="s">
        <v>220</v>
      </c>
      <c r="E137" s="4" t="s">
        <v>221</v>
      </c>
      <c r="F137" s="6">
        <v>44618</v>
      </c>
      <c r="G137" s="6">
        <v>44619</v>
      </c>
      <c r="H137" s="4">
        <v>1</v>
      </c>
      <c r="I137" s="4">
        <v>1</v>
      </c>
      <c r="J137" s="4">
        <v>1</v>
      </c>
      <c r="K137" s="4" t="s">
        <v>30</v>
      </c>
      <c r="L137" s="4">
        <v>292</v>
      </c>
      <c r="M137" s="4">
        <v>292</v>
      </c>
      <c r="N137" s="4" t="s">
        <v>604</v>
      </c>
      <c r="O137" s="4" t="s">
        <v>32</v>
      </c>
      <c r="P137" s="4" t="s">
        <v>33</v>
      </c>
      <c r="Q137" s="4">
        <v>0</v>
      </c>
      <c r="R137" s="7">
        <v>44617</v>
      </c>
      <c r="S137" s="6">
        <v>44620</v>
      </c>
      <c r="T137" s="4" t="s">
        <v>34</v>
      </c>
      <c r="U137" s="4">
        <v>292</v>
      </c>
      <c r="V137" s="4">
        <v>0</v>
      </c>
      <c r="W137" s="4">
        <v>0</v>
      </c>
      <c r="X137" s="4" t="s">
        <v>605</v>
      </c>
      <c r="Y137" s="4" t="s">
        <v>606</v>
      </c>
    </row>
    <row r="138" s="4" customFormat="1" spans="1:25">
      <c r="A138" s="4" t="s">
        <v>607</v>
      </c>
      <c r="B138" s="4" t="s">
        <v>26</v>
      </c>
      <c r="C138" s="4" t="s">
        <v>27</v>
      </c>
      <c r="D138" s="4" t="s">
        <v>560</v>
      </c>
      <c r="E138" s="4" t="s">
        <v>561</v>
      </c>
      <c r="F138" s="6">
        <v>44618</v>
      </c>
      <c r="G138" s="6">
        <v>44619</v>
      </c>
      <c r="H138" s="4">
        <v>1</v>
      </c>
      <c r="I138" s="4">
        <v>1</v>
      </c>
      <c r="J138" s="4">
        <v>1</v>
      </c>
      <c r="K138" s="4" t="s">
        <v>30</v>
      </c>
      <c r="L138" s="4">
        <v>342</v>
      </c>
      <c r="M138" s="4">
        <v>342</v>
      </c>
      <c r="N138" s="4" t="s">
        <v>608</v>
      </c>
      <c r="O138" s="4" t="s">
        <v>32</v>
      </c>
      <c r="P138" s="4" t="s">
        <v>33</v>
      </c>
      <c r="Q138" s="4">
        <v>0</v>
      </c>
      <c r="R138" s="7">
        <v>44617</v>
      </c>
      <c r="S138" s="6">
        <v>44620</v>
      </c>
      <c r="T138" s="4" t="s">
        <v>34</v>
      </c>
      <c r="U138" s="4">
        <v>342</v>
      </c>
      <c r="V138" s="4">
        <v>0</v>
      </c>
      <c r="W138" s="4">
        <v>0</v>
      </c>
      <c r="X138" s="4" t="s">
        <v>609</v>
      </c>
      <c r="Y138" s="4" t="s">
        <v>610</v>
      </c>
    </row>
    <row r="139" s="4" customFormat="1" spans="1:26">
      <c r="A139" s="4" t="s">
        <v>611</v>
      </c>
      <c r="B139" s="4" t="s">
        <v>26</v>
      </c>
      <c r="C139" s="4" t="s">
        <v>27</v>
      </c>
      <c r="D139" s="4" t="s">
        <v>429</v>
      </c>
      <c r="E139" s="4" t="s">
        <v>430</v>
      </c>
      <c r="F139" s="6">
        <v>44618</v>
      </c>
      <c r="G139" s="6">
        <v>44619</v>
      </c>
      <c r="H139" s="4">
        <v>2</v>
      </c>
      <c r="I139" s="4">
        <v>1</v>
      </c>
      <c r="J139" s="4">
        <v>2</v>
      </c>
      <c r="K139" s="4" t="s">
        <v>30</v>
      </c>
      <c r="L139" s="4">
        <v>1200</v>
      </c>
      <c r="M139" s="4">
        <v>1200</v>
      </c>
      <c r="N139" s="4" t="s">
        <v>612</v>
      </c>
      <c r="O139" s="4" t="s">
        <v>32</v>
      </c>
      <c r="P139" s="4" t="s">
        <v>33</v>
      </c>
      <c r="Q139" s="4">
        <v>0</v>
      </c>
      <c r="R139" s="7">
        <v>44617</v>
      </c>
      <c r="S139" s="6">
        <v>44620</v>
      </c>
      <c r="T139" s="4" t="s">
        <v>34</v>
      </c>
      <c r="U139" s="4">
        <v>1200</v>
      </c>
      <c r="V139" s="4">
        <v>0</v>
      </c>
      <c r="W139" s="4">
        <v>0</v>
      </c>
      <c r="X139" s="4" t="s">
        <v>613</v>
      </c>
      <c r="Y139" s="4">
        <v>160129</v>
      </c>
      <c r="Z139" s="4" t="s">
        <v>614</v>
      </c>
    </row>
    <row r="140" s="4" customFormat="1" spans="1:25">
      <c r="A140" s="4" t="s">
        <v>615</v>
      </c>
      <c r="B140" s="4" t="s">
        <v>26</v>
      </c>
      <c r="C140" s="4" t="s">
        <v>27</v>
      </c>
      <c r="D140" s="4" t="s">
        <v>239</v>
      </c>
      <c r="E140" s="4" t="s">
        <v>616</v>
      </c>
      <c r="F140" s="6">
        <v>44618</v>
      </c>
      <c r="G140" s="6">
        <v>44619</v>
      </c>
      <c r="H140" s="4">
        <v>1</v>
      </c>
      <c r="I140" s="4">
        <v>1</v>
      </c>
      <c r="J140" s="4">
        <v>1</v>
      </c>
      <c r="K140" s="4" t="s">
        <v>30</v>
      </c>
      <c r="L140" s="4">
        <v>331</v>
      </c>
      <c r="M140" s="4">
        <v>331</v>
      </c>
      <c r="N140" s="4" t="s">
        <v>617</v>
      </c>
      <c r="O140" s="4" t="s">
        <v>32</v>
      </c>
      <c r="P140" s="4" t="s">
        <v>33</v>
      </c>
      <c r="Q140" s="4">
        <v>0</v>
      </c>
      <c r="R140" s="7">
        <v>44617</v>
      </c>
      <c r="S140" s="6">
        <v>44620</v>
      </c>
      <c r="T140" s="4" t="s">
        <v>34</v>
      </c>
      <c r="U140" s="4">
        <v>331</v>
      </c>
      <c r="V140" s="4">
        <v>0</v>
      </c>
      <c r="W140" s="4">
        <v>0</v>
      </c>
      <c r="X140" s="4" t="s">
        <v>618</v>
      </c>
      <c r="Y140" s="4" t="s">
        <v>619</v>
      </c>
    </row>
    <row r="141" s="4" customFormat="1" spans="1:25">
      <c r="A141" s="4" t="s">
        <v>620</v>
      </c>
      <c r="B141" s="4" t="s">
        <v>26</v>
      </c>
      <c r="C141" s="4" t="s">
        <v>27</v>
      </c>
      <c r="D141" s="4" t="s">
        <v>239</v>
      </c>
      <c r="E141" s="4" t="s">
        <v>386</v>
      </c>
      <c r="F141" s="6">
        <v>44617</v>
      </c>
      <c r="G141" s="6">
        <v>44618</v>
      </c>
      <c r="H141" s="4">
        <v>1</v>
      </c>
      <c r="I141" s="4">
        <v>1</v>
      </c>
      <c r="J141" s="4">
        <v>1</v>
      </c>
      <c r="K141" s="4" t="s">
        <v>30</v>
      </c>
      <c r="L141" s="4">
        <v>349</v>
      </c>
      <c r="M141" s="4">
        <v>349</v>
      </c>
      <c r="N141" s="4" t="s">
        <v>621</v>
      </c>
      <c r="O141" s="4" t="s">
        <v>32</v>
      </c>
      <c r="P141" s="4" t="s">
        <v>33</v>
      </c>
      <c r="Q141" s="4">
        <v>0</v>
      </c>
      <c r="R141" s="7">
        <v>44617</v>
      </c>
      <c r="S141" s="6">
        <v>44620</v>
      </c>
      <c r="T141" s="4" t="s">
        <v>34</v>
      </c>
      <c r="U141" s="4">
        <v>349</v>
      </c>
      <c r="V141" s="4">
        <v>0</v>
      </c>
      <c r="W141" s="4">
        <v>0</v>
      </c>
      <c r="X141" s="4" t="s">
        <v>622</v>
      </c>
      <c r="Y141" s="4" t="s">
        <v>623</v>
      </c>
    </row>
    <row r="142" s="4" customFormat="1" spans="1:25">
      <c r="A142" s="4" t="s">
        <v>624</v>
      </c>
      <c r="B142" s="4" t="s">
        <v>26</v>
      </c>
      <c r="C142" s="4" t="s">
        <v>27</v>
      </c>
      <c r="D142" s="4" t="s">
        <v>514</v>
      </c>
      <c r="E142" s="4" t="s">
        <v>515</v>
      </c>
      <c r="F142" s="6">
        <v>44618</v>
      </c>
      <c r="G142" s="6">
        <v>44619</v>
      </c>
      <c r="H142" s="4">
        <v>1</v>
      </c>
      <c r="I142" s="4">
        <v>1</v>
      </c>
      <c r="J142" s="4">
        <v>1</v>
      </c>
      <c r="K142" s="4" t="s">
        <v>30</v>
      </c>
      <c r="L142" s="4">
        <v>254</v>
      </c>
      <c r="M142" s="4">
        <v>254</v>
      </c>
      <c r="N142" s="4" t="s">
        <v>516</v>
      </c>
      <c r="O142" s="4" t="s">
        <v>32</v>
      </c>
      <c r="P142" s="4" t="s">
        <v>33</v>
      </c>
      <c r="Q142" s="4">
        <v>0</v>
      </c>
      <c r="R142" s="7">
        <v>44617</v>
      </c>
      <c r="S142" s="6">
        <v>44620</v>
      </c>
      <c r="T142" s="4" t="s">
        <v>34</v>
      </c>
      <c r="U142" s="4">
        <v>254</v>
      </c>
      <c r="V142" s="4">
        <v>0</v>
      </c>
      <c r="W142" s="4">
        <v>0</v>
      </c>
      <c r="X142" s="4" t="s">
        <v>625</v>
      </c>
      <c r="Y142" s="4" t="s">
        <v>626</v>
      </c>
    </row>
    <row r="143" s="4" customFormat="1" spans="1:25">
      <c r="A143" s="4" t="s">
        <v>627</v>
      </c>
      <c r="B143" s="4" t="s">
        <v>26</v>
      </c>
      <c r="C143" s="4" t="s">
        <v>27</v>
      </c>
      <c r="D143" s="4" t="s">
        <v>461</v>
      </c>
      <c r="E143" s="4" t="s">
        <v>502</v>
      </c>
      <c r="F143" s="6">
        <v>44618</v>
      </c>
      <c r="G143" s="6">
        <v>44619</v>
      </c>
      <c r="H143" s="4">
        <v>1</v>
      </c>
      <c r="I143" s="4">
        <v>1</v>
      </c>
      <c r="J143" s="4">
        <v>1</v>
      </c>
      <c r="K143" s="4" t="s">
        <v>30</v>
      </c>
      <c r="L143" s="4">
        <v>258</v>
      </c>
      <c r="M143" s="4">
        <v>258</v>
      </c>
      <c r="N143" s="4" t="s">
        <v>628</v>
      </c>
      <c r="O143" s="4" t="s">
        <v>32</v>
      </c>
      <c r="P143" s="4" t="s">
        <v>33</v>
      </c>
      <c r="Q143" s="4">
        <v>0</v>
      </c>
      <c r="R143" s="7">
        <v>44617</v>
      </c>
      <c r="S143" s="6">
        <v>44620</v>
      </c>
      <c r="T143" s="4" t="s">
        <v>34</v>
      </c>
      <c r="U143" s="4">
        <v>258</v>
      </c>
      <c r="V143" s="4">
        <v>0</v>
      </c>
      <c r="W143" s="4">
        <v>0</v>
      </c>
      <c r="X143" s="4" t="s">
        <v>629</v>
      </c>
      <c r="Y143" s="4" t="s">
        <v>630</v>
      </c>
    </row>
    <row r="144" s="4" customFormat="1" spans="1:25">
      <c r="A144" s="4" t="s">
        <v>631</v>
      </c>
      <c r="B144" s="4" t="s">
        <v>26</v>
      </c>
      <c r="C144" s="4" t="s">
        <v>27</v>
      </c>
      <c r="D144" s="4" t="s">
        <v>560</v>
      </c>
      <c r="E144" s="4" t="s">
        <v>561</v>
      </c>
      <c r="F144" s="6">
        <v>44618</v>
      </c>
      <c r="G144" s="6">
        <v>44619</v>
      </c>
      <c r="H144" s="4">
        <v>2</v>
      </c>
      <c r="I144" s="4">
        <v>1</v>
      </c>
      <c r="J144" s="4">
        <v>2</v>
      </c>
      <c r="K144" s="4" t="s">
        <v>30</v>
      </c>
      <c r="L144" s="4">
        <v>684</v>
      </c>
      <c r="M144" s="4">
        <v>684</v>
      </c>
      <c r="N144" s="4" t="s">
        <v>632</v>
      </c>
      <c r="O144" s="4" t="s">
        <v>32</v>
      </c>
      <c r="P144" s="4" t="s">
        <v>33</v>
      </c>
      <c r="Q144" s="4">
        <v>0</v>
      </c>
      <c r="R144" s="7">
        <v>44618</v>
      </c>
      <c r="S144" s="6">
        <v>44620</v>
      </c>
      <c r="T144" s="4" t="s">
        <v>34</v>
      </c>
      <c r="U144" s="4">
        <v>684</v>
      </c>
      <c r="V144" s="4">
        <v>0</v>
      </c>
      <c r="W144" s="4">
        <v>0</v>
      </c>
      <c r="X144" s="4" t="s">
        <v>633</v>
      </c>
      <c r="Y144" s="4" t="s">
        <v>634</v>
      </c>
    </row>
    <row r="145" s="4" customFormat="1" spans="1:25">
      <c r="A145" s="4" t="s">
        <v>635</v>
      </c>
      <c r="B145" s="4" t="s">
        <v>26</v>
      </c>
      <c r="C145" s="4" t="s">
        <v>27</v>
      </c>
      <c r="D145" s="4" t="s">
        <v>525</v>
      </c>
      <c r="E145" s="4" t="s">
        <v>636</v>
      </c>
      <c r="F145" s="6">
        <v>44618</v>
      </c>
      <c r="G145" s="6">
        <v>44619</v>
      </c>
      <c r="H145" s="4">
        <v>1</v>
      </c>
      <c r="I145" s="4">
        <v>1</v>
      </c>
      <c r="J145" s="4">
        <v>1</v>
      </c>
      <c r="K145" s="4" t="s">
        <v>30</v>
      </c>
      <c r="L145" s="4">
        <v>3622</v>
      </c>
      <c r="M145" s="4">
        <v>3622</v>
      </c>
      <c r="N145" s="4" t="s">
        <v>637</v>
      </c>
      <c r="O145" s="4" t="s">
        <v>32</v>
      </c>
      <c r="P145" s="4" t="s">
        <v>33</v>
      </c>
      <c r="Q145" s="4">
        <v>0</v>
      </c>
      <c r="R145" s="7">
        <v>44618</v>
      </c>
      <c r="S145" s="6">
        <v>44620</v>
      </c>
      <c r="T145" s="4" t="s">
        <v>34</v>
      </c>
      <c r="U145" s="4">
        <v>3622</v>
      </c>
      <c r="V145" s="4">
        <v>0</v>
      </c>
      <c r="W145" s="4">
        <v>0</v>
      </c>
      <c r="X145" s="4" t="s">
        <v>638</v>
      </c>
      <c r="Y145" s="4" t="s">
        <v>48</v>
      </c>
    </row>
    <row r="146" s="4" customFormat="1" spans="1:25">
      <c r="A146" s="4" t="s">
        <v>635</v>
      </c>
      <c r="B146" s="4" t="s">
        <v>26</v>
      </c>
      <c r="C146" s="4" t="s">
        <v>49</v>
      </c>
      <c r="D146" s="4" t="s">
        <v>525</v>
      </c>
      <c r="E146" s="4" t="s">
        <v>636</v>
      </c>
      <c r="F146" s="6">
        <v>44618</v>
      </c>
      <c r="G146" s="6">
        <v>44619</v>
      </c>
      <c r="H146" s="4">
        <v>1</v>
      </c>
      <c r="I146" s="4">
        <v>1</v>
      </c>
      <c r="J146" s="4">
        <v>1</v>
      </c>
      <c r="K146" s="4" t="s">
        <v>30</v>
      </c>
      <c r="L146" s="4">
        <v>-3622</v>
      </c>
      <c r="M146" s="4">
        <v>-3622</v>
      </c>
      <c r="N146" s="4" t="s">
        <v>637</v>
      </c>
      <c r="O146" s="4" t="s">
        <v>32</v>
      </c>
      <c r="P146" s="4" t="s">
        <v>33</v>
      </c>
      <c r="Q146" s="4">
        <v>0</v>
      </c>
      <c r="R146" s="7">
        <v>44618</v>
      </c>
      <c r="S146" s="6">
        <v>44620</v>
      </c>
      <c r="T146" s="4" t="s">
        <v>34</v>
      </c>
      <c r="U146" s="4">
        <v>-3622</v>
      </c>
      <c r="V146" s="4">
        <v>0</v>
      </c>
      <c r="W146" s="4">
        <v>0</v>
      </c>
      <c r="X146" s="4" t="s">
        <v>638</v>
      </c>
      <c r="Y146" s="4" t="s">
        <v>48</v>
      </c>
    </row>
    <row r="147" s="4" customFormat="1" spans="1:25">
      <c r="A147" s="4" t="s">
        <v>639</v>
      </c>
      <c r="B147" s="4" t="s">
        <v>26</v>
      </c>
      <c r="C147" s="4" t="s">
        <v>27</v>
      </c>
      <c r="D147" s="4" t="s">
        <v>548</v>
      </c>
      <c r="E147" s="4" t="s">
        <v>549</v>
      </c>
      <c r="F147" s="6">
        <v>44618</v>
      </c>
      <c r="G147" s="6">
        <v>44619</v>
      </c>
      <c r="H147" s="4">
        <v>1</v>
      </c>
      <c r="I147" s="4">
        <v>1</v>
      </c>
      <c r="J147" s="4">
        <v>1</v>
      </c>
      <c r="K147" s="4" t="s">
        <v>30</v>
      </c>
      <c r="L147" s="4">
        <v>719</v>
      </c>
      <c r="M147" s="4">
        <v>719</v>
      </c>
      <c r="N147" s="4" t="s">
        <v>640</v>
      </c>
      <c r="O147" s="4" t="s">
        <v>32</v>
      </c>
      <c r="P147" s="4" t="s">
        <v>33</v>
      </c>
      <c r="Q147" s="4">
        <v>0</v>
      </c>
      <c r="R147" s="7">
        <v>44618</v>
      </c>
      <c r="S147" s="6">
        <v>44620</v>
      </c>
      <c r="T147" s="4" t="s">
        <v>34</v>
      </c>
      <c r="U147" s="4">
        <v>719</v>
      </c>
      <c r="V147" s="4">
        <v>0</v>
      </c>
      <c r="W147" s="4">
        <v>0</v>
      </c>
      <c r="X147" s="4" t="s">
        <v>641</v>
      </c>
      <c r="Y147" s="4" t="s">
        <v>48</v>
      </c>
    </row>
    <row r="148" s="4" customFormat="1" spans="1:25">
      <c r="A148" s="4" t="s">
        <v>639</v>
      </c>
      <c r="B148" s="4" t="s">
        <v>26</v>
      </c>
      <c r="C148" s="4" t="s">
        <v>49</v>
      </c>
      <c r="D148" s="4" t="s">
        <v>548</v>
      </c>
      <c r="E148" s="4" t="s">
        <v>549</v>
      </c>
      <c r="F148" s="6">
        <v>44618</v>
      </c>
      <c r="G148" s="6">
        <v>44619</v>
      </c>
      <c r="H148" s="4">
        <v>1</v>
      </c>
      <c r="I148" s="4">
        <v>1</v>
      </c>
      <c r="J148" s="4">
        <v>1</v>
      </c>
      <c r="K148" s="4" t="s">
        <v>30</v>
      </c>
      <c r="L148" s="4">
        <v>-719</v>
      </c>
      <c r="M148" s="4">
        <v>-719</v>
      </c>
      <c r="N148" s="4" t="s">
        <v>640</v>
      </c>
      <c r="O148" s="4" t="s">
        <v>32</v>
      </c>
      <c r="P148" s="4" t="s">
        <v>33</v>
      </c>
      <c r="Q148" s="4">
        <v>0</v>
      </c>
      <c r="R148" s="7">
        <v>44618</v>
      </c>
      <c r="S148" s="6">
        <v>44620</v>
      </c>
      <c r="T148" s="4" t="s">
        <v>34</v>
      </c>
      <c r="U148" s="4">
        <v>-719</v>
      </c>
      <c r="V148" s="4">
        <v>0</v>
      </c>
      <c r="W148" s="4">
        <v>0</v>
      </c>
      <c r="X148" s="4" t="s">
        <v>641</v>
      </c>
      <c r="Y148" s="4" t="s">
        <v>48</v>
      </c>
    </row>
    <row r="149" s="4" customFormat="1" spans="1:25">
      <c r="A149" s="4" t="s">
        <v>642</v>
      </c>
      <c r="B149" s="4" t="s">
        <v>26</v>
      </c>
      <c r="C149" s="4" t="s">
        <v>27</v>
      </c>
      <c r="D149" s="4" t="s">
        <v>239</v>
      </c>
      <c r="E149" s="4" t="s">
        <v>616</v>
      </c>
      <c r="F149" s="6">
        <v>44618</v>
      </c>
      <c r="G149" s="6">
        <v>44619</v>
      </c>
      <c r="H149" s="4">
        <v>1</v>
      </c>
      <c r="I149" s="4">
        <v>1</v>
      </c>
      <c r="J149" s="4">
        <v>1</v>
      </c>
      <c r="K149" s="4" t="s">
        <v>30</v>
      </c>
      <c r="L149" s="4">
        <v>331</v>
      </c>
      <c r="M149" s="4">
        <v>331</v>
      </c>
      <c r="N149" s="4" t="s">
        <v>643</v>
      </c>
      <c r="O149" s="4" t="s">
        <v>32</v>
      </c>
      <c r="P149" s="4" t="s">
        <v>33</v>
      </c>
      <c r="Q149" s="4">
        <v>0</v>
      </c>
      <c r="R149" s="7">
        <v>44618</v>
      </c>
      <c r="S149" s="6">
        <v>44620</v>
      </c>
      <c r="T149" s="4" t="s">
        <v>34</v>
      </c>
      <c r="U149" s="4">
        <v>331</v>
      </c>
      <c r="V149" s="4">
        <v>0</v>
      </c>
      <c r="W149" s="4">
        <v>0</v>
      </c>
      <c r="X149" s="4" t="s">
        <v>644</v>
      </c>
      <c r="Y149" s="4" t="s">
        <v>645</v>
      </c>
    </row>
    <row r="150" s="4" customFormat="1" spans="1:25">
      <c r="A150" s="4" t="s">
        <v>646</v>
      </c>
      <c r="B150" s="4" t="s">
        <v>26</v>
      </c>
      <c r="C150" s="4" t="s">
        <v>27</v>
      </c>
      <c r="D150" s="4" t="s">
        <v>647</v>
      </c>
      <c r="E150" s="4" t="s">
        <v>200</v>
      </c>
      <c r="F150" s="6">
        <v>44618</v>
      </c>
      <c r="G150" s="6">
        <v>44619</v>
      </c>
      <c r="H150" s="4">
        <v>1</v>
      </c>
      <c r="I150" s="4">
        <v>1</v>
      </c>
      <c r="J150" s="4">
        <v>1</v>
      </c>
      <c r="K150" s="4" t="s">
        <v>30</v>
      </c>
      <c r="L150" s="4">
        <v>333</v>
      </c>
      <c r="M150" s="4">
        <v>333</v>
      </c>
      <c r="N150" s="4" t="s">
        <v>648</v>
      </c>
      <c r="O150" s="4" t="s">
        <v>32</v>
      </c>
      <c r="P150" s="4" t="s">
        <v>33</v>
      </c>
      <c r="Q150" s="4">
        <v>0</v>
      </c>
      <c r="R150" s="7">
        <v>44618</v>
      </c>
      <c r="S150" s="6">
        <v>44620</v>
      </c>
      <c r="T150" s="4" t="s">
        <v>34</v>
      </c>
      <c r="U150" s="4">
        <v>333</v>
      </c>
      <c r="V150" s="4">
        <v>0</v>
      </c>
      <c r="W150" s="4">
        <v>0</v>
      </c>
      <c r="X150" s="4" t="s">
        <v>649</v>
      </c>
      <c r="Y150" s="4" t="s">
        <v>48</v>
      </c>
    </row>
    <row r="151" s="4" customFormat="1" spans="1:25">
      <c r="A151" s="4" t="s">
        <v>646</v>
      </c>
      <c r="B151" s="4" t="s">
        <v>26</v>
      </c>
      <c r="C151" s="4" t="s">
        <v>49</v>
      </c>
      <c r="D151" s="4" t="s">
        <v>647</v>
      </c>
      <c r="E151" s="4" t="s">
        <v>200</v>
      </c>
      <c r="F151" s="6">
        <v>44618</v>
      </c>
      <c r="G151" s="6">
        <v>44619</v>
      </c>
      <c r="H151" s="4">
        <v>1</v>
      </c>
      <c r="I151" s="4">
        <v>1</v>
      </c>
      <c r="J151" s="4">
        <v>1</v>
      </c>
      <c r="K151" s="4" t="s">
        <v>30</v>
      </c>
      <c r="L151" s="4">
        <v>-333</v>
      </c>
      <c r="M151" s="4">
        <v>-333</v>
      </c>
      <c r="N151" s="4" t="s">
        <v>648</v>
      </c>
      <c r="O151" s="4" t="s">
        <v>32</v>
      </c>
      <c r="P151" s="4" t="s">
        <v>33</v>
      </c>
      <c r="Q151" s="4">
        <v>0</v>
      </c>
      <c r="R151" s="7">
        <v>44618</v>
      </c>
      <c r="S151" s="6">
        <v>44620</v>
      </c>
      <c r="T151" s="4" t="s">
        <v>34</v>
      </c>
      <c r="U151" s="4">
        <v>-333</v>
      </c>
      <c r="V151" s="4">
        <v>0</v>
      </c>
      <c r="W151" s="4">
        <v>0</v>
      </c>
      <c r="X151" s="4" t="s">
        <v>649</v>
      </c>
      <c r="Y151" s="4" t="s">
        <v>48</v>
      </c>
    </row>
    <row r="152" s="4" customFormat="1" spans="1:25">
      <c r="A152" s="4" t="s">
        <v>650</v>
      </c>
      <c r="B152" s="4" t="s">
        <v>26</v>
      </c>
      <c r="C152" s="4" t="s">
        <v>27</v>
      </c>
      <c r="D152" s="4" t="s">
        <v>647</v>
      </c>
      <c r="E152" s="4" t="s">
        <v>200</v>
      </c>
      <c r="F152" s="6">
        <v>44618</v>
      </c>
      <c r="G152" s="6">
        <v>44619</v>
      </c>
      <c r="H152" s="4">
        <v>1</v>
      </c>
      <c r="I152" s="4">
        <v>1</v>
      </c>
      <c r="J152" s="4">
        <v>1</v>
      </c>
      <c r="K152" s="4" t="s">
        <v>30</v>
      </c>
      <c r="L152" s="4">
        <v>333</v>
      </c>
      <c r="M152" s="4">
        <v>333</v>
      </c>
      <c r="N152" s="4" t="s">
        <v>651</v>
      </c>
      <c r="O152" s="4" t="s">
        <v>32</v>
      </c>
      <c r="P152" s="4" t="s">
        <v>33</v>
      </c>
      <c r="Q152" s="4">
        <v>0</v>
      </c>
      <c r="R152" s="7">
        <v>44618</v>
      </c>
      <c r="S152" s="6">
        <v>44620</v>
      </c>
      <c r="T152" s="4" t="s">
        <v>34</v>
      </c>
      <c r="U152" s="4">
        <v>333</v>
      </c>
      <c r="V152" s="4">
        <v>0</v>
      </c>
      <c r="W152" s="4">
        <v>0</v>
      </c>
      <c r="X152" s="4" t="s">
        <v>652</v>
      </c>
      <c r="Y152" s="4" t="s">
        <v>48</v>
      </c>
    </row>
    <row r="153" s="4" customFormat="1" spans="1:25">
      <c r="A153" s="4" t="s">
        <v>650</v>
      </c>
      <c r="B153" s="4" t="s">
        <v>26</v>
      </c>
      <c r="C153" s="4" t="s">
        <v>49</v>
      </c>
      <c r="D153" s="4" t="s">
        <v>647</v>
      </c>
      <c r="E153" s="4" t="s">
        <v>200</v>
      </c>
      <c r="F153" s="6">
        <v>44618</v>
      </c>
      <c r="G153" s="6">
        <v>44619</v>
      </c>
      <c r="H153" s="4">
        <v>1</v>
      </c>
      <c r="I153" s="4">
        <v>1</v>
      </c>
      <c r="J153" s="4">
        <v>1</v>
      </c>
      <c r="K153" s="4" t="s">
        <v>30</v>
      </c>
      <c r="L153" s="4">
        <v>-333</v>
      </c>
      <c r="M153" s="4">
        <v>-333</v>
      </c>
      <c r="N153" s="4" t="s">
        <v>651</v>
      </c>
      <c r="O153" s="4" t="s">
        <v>32</v>
      </c>
      <c r="P153" s="4" t="s">
        <v>33</v>
      </c>
      <c r="Q153" s="4">
        <v>0</v>
      </c>
      <c r="R153" s="7">
        <v>44618</v>
      </c>
      <c r="S153" s="6">
        <v>44620</v>
      </c>
      <c r="T153" s="4" t="s">
        <v>34</v>
      </c>
      <c r="U153" s="4">
        <v>-333</v>
      </c>
      <c r="V153" s="4">
        <v>0</v>
      </c>
      <c r="W153" s="4">
        <v>0</v>
      </c>
      <c r="X153" s="4" t="s">
        <v>652</v>
      </c>
      <c r="Y153" s="4" t="s">
        <v>48</v>
      </c>
    </row>
    <row r="154" s="4" customFormat="1" spans="1:25">
      <c r="A154" s="4" t="s">
        <v>653</v>
      </c>
      <c r="B154" s="4" t="s">
        <v>26</v>
      </c>
      <c r="C154" s="4" t="s">
        <v>27</v>
      </c>
      <c r="D154" s="4" t="s">
        <v>514</v>
      </c>
      <c r="E154" s="4" t="s">
        <v>515</v>
      </c>
      <c r="F154" s="6">
        <v>44618</v>
      </c>
      <c r="G154" s="6">
        <v>44619</v>
      </c>
      <c r="H154" s="4">
        <v>1</v>
      </c>
      <c r="I154" s="4">
        <v>1</v>
      </c>
      <c r="J154" s="4">
        <v>1</v>
      </c>
      <c r="K154" s="4" t="s">
        <v>30</v>
      </c>
      <c r="L154" s="4">
        <v>254</v>
      </c>
      <c r="M154" s="4">
        <v>254</v>
      </c>
      <c r="N154" s="4" t="s">
        <v>654</v>
      </c>
      <c r="O154" s="4" t="s">
        <v>32</v>
      </c>
      <c r="P154" s="4" t="s">
        <v>33</v>
      </c>
      <c r="Q154" s="4">
        <v>0</v>
      </c>
      <c r="R154" s="7">
        <v>44618</v>
      </c>
      <c r="S154" s="6">
        <v>44620</v>
      </c>
      <c r="T154" s="4" t="s">
        <v>34</v>
      </c>
      <c r="U154" s="4">
        <v>254</v>
      </c>
      <c r="V154" s="4">
        <v>0</v>
      </c>
      <c r="W154" s="4">
        <v>0</v>
      </c>
      <c r="X154" s="4" t="s">
        <v>655</v>
      </c>
      <c r="Y154" s="4" t="s">
        <v>656</v>
      </c>
    </row>
    <row r="155" s="4" customFormat="1" spans="1:25">
      <c r="A155" s="4" t="s">
        <v>657</v>
      </c>
      <c r="B155" s="4" t="s">
        <v>26</v>
      </c>
      <c r="C155" s="4" t="s">
        <v>27</v>
      </c>
      <c r="D155" s="4" t="s">
        <v>514</v>
      </c>
      <c r="E155" s="4" t="s">
        <v>515</v>
      </c>
      <c r="F155" s="6">
        <v>44618</v>
      </c>
      <c r="G155" s="6">
        <v>44619</v>
      </c>
      <c r="H155" s="4">
        <v>1</v>
      </c>
      <c r="I155" s="4">
        <v>1</v>
      </c>
      <c r="J155" s="4">
        <v>1</v>
      </c>
      <c r="K155" s="4" t="s">
        <v>30</v>
      </c>
      <c r="L155" s="4">
        <v>254</v>
      </c>
      <c r="M155" s="4">
        <v>254</v>
      </c>
      <c r="N155" s="4" t="s">
        <v>654</v>
      </c>
      <c r="O155" s="4" t="s">
        <v>32</v>
      </c>
      <c r="P155" s="4" t="s">
        <v>33</v>
      </c>
      <c r="Q155" s="4">
        <v>0</v>
      </c>
      <c r="R155" s="7">
        <v>44618</v>
      </c>
      <c r="S155" s="6">
        <v>44620</v>
      </c>
      <c r="T155" s="4" t="s">
        <v>34</v>
      </c>
      <c r="U155" s="4">
        <v>254</v>
      </c>
      <c r="V155" s="4">
        <v>0</v>
      </c>
      <c r="W155" s="4">
        <v>0</v>
      </c>
      <c r="X155" s="4" t="s">
        <v>658</v>
      </c>
      <c r="Y155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3"/>
  <sheetViews>
    <sheetView tabSelected="1" topLeftCell="A100" workbookViewId="0">
      <selection activeCell="A141" sqref="A141:A14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659</v>
      </c>
    </row>
    <row r="2" s="4" customFormat="1" spans="1:9">
      <c r="A2" s="5">
        <v>16839814685</v>
      </c>
      <c r="B2" s="6">
        <v>44618</v>
      </c>
      <c r="C2" s="6">
        <v>44619</v>
      </c>
      <c r="D2" s="4">
        <v>885</v>
      </c>
      <c r="E2" s="4" t="str">
        <f>VLOOKUP(A2,HOP!A:L,12,0)</f>
        <v>885.00</v>
      </c>
      <c r="F2" s="4" t="str">
        <f>VLOOKUP(A2,HOP!A:C,3,0)</f>
        <v>2306844</v>
      </c>
      <c r="G2" s="4">
        <f>D2-E2</f>
        <v>0</v>
      </c>
      <c r="H2" s="4" t="str">
        <f>$H$1&amp;F2</f>
        <v>，2306844</v>
      </c>
      <c r="I2" s="4" t="str">
        <f>VLOOKUP(A2,HOP!A:T,20,0)</f>
        <v>直采</v>
      </c>
    </row>
    <row r="3" s="4" customFormat="1" spans="1:9">
      <c r="A3" s="5">
        <v>16897762908</v>
      </c>
      <c r="B3" s="6">
        <v>44614</v>
      </c>
      <c r="C3" s="6">
        <v>44617</v>
      </c>
      <c r="D3" s="4">
        <v>5280</v>
      </c>
      <c r="E3" s="4" t="str">
        <f>VLOOKUP(A3,HOP!A:L,12,0)</f>
        <v>5280.00</v>
      </c>
      <c r="F3" s="4" t="str">
        <f>VLOOKUP(A3,HOP!A:C,3,0)</f>
        <v>2321192</v>
      </c>
      <c r="G3" s="4">
        <f t="shared" ref="G3:G34" si="0">D3-E3</f>
        <v>0</v>
      </c>
      <c r="H3" s="4" t="str">
        <f t="shared" ref="H3:H34" si="1">$H$1&amp;F3</f>
        <v>，2321192</v>
      </c>
      <c r="I3" s="4" t="str">
        <f>VLOOKUP(A3,HOP!A:T,20,0)</f>
        <v>直采</v>
      </c>
    </row>
    <row r="4" s="4" customFormat="1" hidden="1" spans="1:9">
      <c r="A4" s="5">
        <v>16905242945</v>
      </c>
      <c r="B4" s="6">
        <v>44617</v>
      </c>
      <c r="C4" s="6">
        <v>44618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VLOOKUP(A4,HOP!A:T,20,0)</f>
        <v>#N/A</v>
      </c>
    </row>
    <row r="5" s="4" customFormat="1" spans="1:9">
      <c r="A5" s="5">
        <v>16948236991</v>
      </c>
      <c r="B5" s="6">
        <v>44608</v>
      </c>
      <c r="C5" s="6">
        <v>44615</v>
      </c>
      <c r="D5" s="4">
        <v>9968</v>
      </c>
      <c r="E5" s="4" t="str">
        <f>VLOOKUP(A5,HOP!A:L,12,0)</f>
        <v>9968.00</v>
      </c>
      <c r="F5" s="4" t="str">
        <f>VLOOKUP(A5,HOP!A:C,3,0)</f>
        <v>2332889</v>
      </c>
      <c r="G5" s="4">
        <f t="shared" si="0"/>
        <v>0</v>
      </c>
      <c r="H5" s="4" t="str">
        <f t="shared" si="1"/>
        <v>，2332889</v>
      </c>
      <c r="I5" s="4" t="str">
        <f>VLOOKUP(A5,HOP!A:T,20,0)</f>
        <v>直采</v>
      </c>
    </row>
    <row r="6" s="4" customFormat="1" spans="1:9">
      <c r="A6" s="5">
        <v>17069998424</v>
      </c>
      <c r="B6" s="6">
        <v>44618</v>
      </c>
      <c r="C6" s="6">
        <v>44619</v>
      </c>
      <c r="D6" s="4">
        <v>2463</v>
      </c>
      <c r="E6" s="4" t="str">
        <f>VLOOKUP(A6,HOP!A:L,12,0)</f>
        <v>2463.00</v>
      </c>
      <c r="F6" s="4" t="str">
        <f>VLOOKUP(A6,HOP!A:C,3,0)</f>
        <v>2361166</v>
      </c>
      <c r="G6" s="4">
        <f t="shared" si="0"/>
        <v>0</v>
      </c>
      <c r="H6" s="4" t="str">
        <f t="shared" si="1"/>
        <v>，2361166</v>
      </c>
      <c r="I6" s="4" t="str">
        <f>VLOOKUP(A6,HOP!A:T,20,0)</f>
        <v>直采</v>
      </c>
    </row>
    <row r="7" s="4" customFormat="1" spans="1:9">
      <c r="A7" s="5">
        <v>17177434050</v>
      </c>
      <c r="B7" s="6">
        <v>44617</v>
      </c>
      <c r="C7" s="6">
        <v>44619</v>
      </c>
      <c r="D7" s="4">
        <v>868</v>
      </c>
      <c r="E7" s="4" t="str">
        <f>VLOOKUP(A7,HOP!A:L,12,0)</f>
        <v>868.00</v>
      </c>
      <c r="F7" s="4" t="str">
        <f>VLOOKUP(A7,HOP!A:C,3,0)</f>
        <v>2391003</v>
      </c>
      <c r="G7" s="4">
        <f t="shared" si="0"/>
        <v>0</v>
      </c>
      <c r="H7" s="4" t="str">
        <f t="shared" si="1"/>
        <v>，2391003</v>
      </c>
      <c r="I7" s="4" t="str">
        <f>VLOOKUP(A7,HOP!A:T,20,0)</f>
        <v>直采</v>
      </c>
    </row>
    <row r="8" s="4" customFormat="1" spans="1:9">
      <c r="A8" s="5">
        <v>17183885818</v>
      </c>
      <c r="B8" s="6">
        <v>44616</v>
      </c>
      <c r="C8" s="6">
        <v>44618</v>
      </c>
      <c r="D8" s="4">
        <v>1458</v>
      </c>
      <c r="E8" s="4" t="str">
        <f>VLOOKUP(A8,HOP!A:L,12,0)</f>
        <v>1458.00</v>
      </c>
      <c r="F8" s="4" t="str">
        <f>VLOOKUP(A8,HOP!A:C,3,0)</f>
        <v>2393546</v>
      </c>
      <c r="G8" s="4">
        <f t="shared" si="0"/>
        <v>0</v>
      </c>
      <c r="H8" s="4" t="str">
        <f t="shared" si="1"/>
        <v>，2393546</v>
      </c>
      <c r="I8" s="4" t="str">
        <f>VLOOKUP(A8,HOP!A:T,20,0)</f>
        <v>直采</v>
      </c>
    </row>
    <row r="9" s="4" customFormat="1" spans="1:9">
      <c r="A9" s="5">
        <v>17198921532</v>
      </c>
      <c r="B9" s="6">
        <v>44618</v>
      </c>
      <c r="C9" s="6">
        <v>44619</v>
      </c>
      <c r="D9" s="4">
        <v>434</v>
      </c>
      <c r="E9" s="4" t="str">
        <f>VLOOKUP(A9,HOP!A:L,12,0)</f>
        <v>434.00</v>
      </c>
      <c r="F9" s="4" t="str">
        <f>VLOOKUP(A9,HOP!A:C,3,0)</f>
        <v>2399840</v>
      </c>
      <c r="G9" s="4">
        <f t="shared" si="0"/>
        <v>0</v>
      </c>
      <c r="H9" s="4" t="str">
        <f t="shared" si="1"/>
        <v>，2399840</v>
      </c>
      <c r="I9" s="4" t="str">
        <f>VLOOKUP(A9,HOP!A:T,20,0)</f>
        <v>直采</v>
      </c>
    </row>
    <row r="10" s="4" customFormat="1" spans="1:9">
      <c r="A10" s="5">
        <v>17204703364</v>
      </c>
      <c r="B10" s="6">
        <v>44618</v>
      </c>
      <c r="C10" s="6">
        <v>44619</v>
      </c>
      <c r="D10" s="4">
        <v>1844</v>
      </c>
      <c r="E10" s="4" t="str">
        <f>VLOOKUP(A10,HOP!A:L,12,0)</f>
        <v>1844.00</v>
      </c>
      <c r="F10" s="4" t="str">
        <f>VLOOKUP(A10,HOP!A:C,3,0)</f>
        <v>2402265</v>
      </c>
      <c r="G10" s="4">
        <f t="shared" si="0"/>
        <v>0</v>
      </c>
      <c r="H10" s="4" t="str">
        <f t="shared" si="1"/>
        <v>，2402265</v>
      </c>
      <c r="I10" s="4" t="str">
        <f>VLOOKUP(A10,HOP!A:T,20,0)</f>
        <v>直采</v>
      </c>
    </row>
    <row r="11" s="4" customFormat="1" spans="1:9">
      <c r="A11" s="5">
        <v>17211705321</v>
      </c>
      <c r="B11" s="6">
        <v>44609</v>
      </c>
      <c r="C11" s="6">
        <v>44616</v>
      </c>
      <c r="D11" s="4">
        <v>3038</v>
      </c>
      <c r="E11" s="4" t="str">
        <f>VLOOKUP(A11,HOP!A:L,12,0)</f>
        <v>3038.00</v>
      </c>
      <c r="F11" s="4" t="str">
        <f>VLOOKUP(A11,HOP!A:C,3,0)</f>
        <v>2405114</v>
      </c>
      <c r="G11" s="4">
        <f t="shared" si="0"/>
        <v>0</v>
      </c>
      <c r="H11" s="4" t="str">
        <f t="shared" si="1"/>
        <v>，2405114</v>
      </c>
      <c r="I11" s="4" t="str">
        <f>VLOOKUP(A11,HOP!A:T,20,0)</f>
        <v>直采</v>
      </c>
    </row>
    <row r="12" s="4" customFormat="1" spans="1:9">
      <c r="A12" s="5">
        <v>17211814644</v>
      </c>
      <c r="B12" s="6">
        <v>44618</v>
      </c>
      <c r="C12" s="6">
        <v>44619</v>
      </c>
      <c r="D12" s="4">
        <v>434</v>
      </c>
      <c r="E12" s="4" t="str">
        <f>VLOOKUP(A12,HOP!A:L,12,0)</f>
        <v>434.00</v>
      </c>
      <c r="F12" s="4" t="str">
        <f>VLOOKUP(A12,HOP!A:C,3,0)</f>
        <v>2405190</v>
      </c>
      <c r="G12" s="4">
        <f t="shared" si="0"/>
        <v>0</v>
      </c>
      <c r="H12" s="4" t="str">
        <f t="shared" si="1"/>
        <v>，2405190</v>
      </c>
      <c r="I12" s="4" t="str">
        <f>VLOOKUP(A12,HOP!A:T,20,0)</f>
        <v>直采</v>
      </c>
    </row>
    <row r="13" s="4" customFormat="1" spans="1:9">
      <c r="A13" s="5">
        <v>17213456530</v>
      </c>
      <c r="B13" s="6">
        <v>44618</v>
      </c>
      <c r="C13" s="6">
        <v>44619</v>
      </c>
      <c r="D13" s="4">
        <v>434</v>
      </c>
      <c r="E13" s="4" t="str">
        <f>VLOOKUP(A13,HOP!A:L,12,0)</f>
        <v>434.00</v>
      </c>
      <c r="F13" s="4" t="str">
        <f>VLOOKUP(A13,HOP!A:C,3,0)</f>
        <v>2405969</v>
      </c>
      <c r="G13" s="4">
        <f t="shared" si="0"/>
        <v>0</v>
      </c>
      <c r="H13" s="4" t="str">
        <f t="shared" si="1"/>
        <v>，2405969</v>
      </c>
      <c r="I13" s="4" t="str">
        <f>VLOOKUP(A13,HOP!A:T,20,0)</f>
        <v>直采</v>
      </c>
    </row>
    <row r="14" s="4" customFormat="1" spans="1:9">
      <c r="A14" s="5">
        <v>17226065506</v>
      </c>
      <c r="B14" s="6">
        <v>44617</v>
      </c>
      <c r="C14" s="6">
        <v>44619</v>
      </c>
      <c r="D14" s="4">
        <v>868</v>
      </c>
      <c r="E14" s="4" t="str">
        <f>VLOOKUP(A14,HOP!A:L,12,0)</f>
        <v>868.00</v>
      </c>
      <c r="F14" s="4" t="str">
        <f>VLOOKUP(A14,HOP!A:C,3,0)</f>
        <v>2407784</v>
      </c>
      <c r="G14" s="4">
        <f t="shared" si="0"/>
        <v>0</v>
      </c>
      <c r="H14" s="4" t="str">
        <f t="shared" si="1"/>
        <v>，2407784</v>
      </c>
      <c r="I14" s="4" t="str">
        <f>VLOOKUP(A14,HOP!A:T,20,0)</f>
        <v>直采</v>
      </c>
    </row>
    <row r="15" s="4" customFormat="1" hidden="1" spans="1:9">
      <c r="A15" s="5">
        <v>17227523676</v>
      </c>
      <c r="B15" s="6">
        <v>44618</v>
      </c>
      <c r="C15" s="6">
        <v>44619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5">
        <v>17227913600</v>
      </c>
      <c r="B16" s="6">
        <v>44611</v>
      </c>
      <c r="C16" s="6">
        <v>44618</v>
      </c>
      <c r="D16" s="4">
        <v>3038</v>
      </c>
      <c r="E16" s="4" t="str">
        <f>VLOOKUP(A16,HOP!A:L,12,0)</f>
        <v>3038.00</v>
      </c>
      <c r="F16" s="4" t="str">
        <f>VLOOKUP(A16,HOP!A:C,3,0)</f>
        <v>2408399</v>
      </c>
      <c r="G16" s="4">
        <f t="shared" si="0"/>
        <v>0</v>
      </c>
      <c r="H16" s="4" t="str">
        <f t="shared" si="1"/>
        <v>，2408399</v>
      </c>
      <c r="I16" s="4" t="str">
        <f>VLOOKUP(A16,HOP!A:T,20,0)</f>
        <v>直采</v>
      </c>
    </row>
    <row r="17" s="4" customFormat="1" spans="1:9">
      <c r="A17" s="5">
        <v>17228660530</v>
      </c>
      <c r="B17" s="6">
        <v>44614</v>
      </c>
      <c r="C17" s="6">
        <v>44615</v>
      </c>
      <c r="D17" s="4">
        <v>278</v>
      </c>
      <c r="E17" s="4" t="str">
        <f>VLOOKUP(A17,HOP!A:L,12,0)</f>
        <v>278.00</v>
      </c>
      <c r="F17" s="4" t="str">
        <f>VLOOKUP(A17,HOP!A:C,3,0)</f>
        <v>2408535</v>
      </c>
      <c r="G17" s="4">
        <f t="shared" si="0"/>
        <v>0</v>
      </c>
      <c r="H17" s="4" t="str">
        <f t="shared" si="1"/>
        <v>，2408535</v>
      </c>
      <c r="I17" s="4" t="str">
        <f>VLOOKUP(A17,HOP!A:T,20,0)</f>
        <v>直采</v>
      </c>
    </row>
    <row r="18" s="4" customFormat="1" spans="1:9">
      <c r="A18" s="5">
        <v>17251569797</v>
      </c>
      <c r="B18" s="6">
        <v>44612</v>
      </c>
      <c r="C18" s="6">
        <v>44613</v>
      </c>
      <c r="D18" s="4">
        <v>1302</v>
      </c>
      <c r="E18" s="4" t="str">
        <f>VLOOKUP(A18,HOP!A:L,12,0)</f>
        <v>1302.00</v>
      </c>
      <c r="F18" s="4" t="str">
        <f>VLOOKUP(A18,HOP!A:C,3,0)</f>
        <v>2410357</v>
      </c>
      <c r="G18" s="4">
        <f t="shared" si="0"/>
        <v>0</v>
      </c>
      <c r="H18" s="4" t="str">
        <f t="shared" si="1"/>
        <v>，2410357</v>
      </c>
      <c r="I18" s="4" t="str">
        <f>VLOOKUP(A18,HOP!A:T,20,0)</f>
        <v>直采</v>
      </c>
    </row>
    <row r="19" s="4" customFormat="1" hidden="1" spans="1:9">
      <c r="A19" s="5">
        <v>17264188755</v>
      </c>
      <c r="B19" s="6">
        <v>44616</v>
      </c>
      <c r="C19" s="6">
        <v>44617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5">
        <v>17265814570</v>
      </c>
      <c r="B20" s="6">
        <v>44617</v>
      </c>
      <c r="C20" s="6">
        <v>44618</v>
      </c>
      <c r="D20" s="4">
        <v>434</v>
      </c>
      <c r="E20" s="4" t="str">
        <f>VLOOKUP(A20,HOP!A:L,12,0)</f>
        <v>434.00</v>
      </c>
      <c r="F20" s="4" t="str">
        <f>VLOOKUP(A20,HOP!A:C,3,0)</f>
        <v>2411839</v>
      </c>
      <c r="G20" s="4">
        <f t="shared" si="0"/>
        <v>0</v>
      </c>
      <c r="H20" s="4" t="str">
        <f t="shared" si="1"/>
        <v>，2411839</v>
      </c>
      <c r="I20" s="4" t="str">
        <f>VLOOKUP(A20,HOP!A:T,20,0)</f>
        <v>直采</v>
      </c>
    </row>
    <row r="21" s="4" customFormat="1" spans="1:9">
      <c r="A21" s="5">
        <v>17273278888</v>
      </c>
      <c r="B21" s="6">
        <v>44618</v>
      </c>
      <c r="C21" s="6">
        <v>44619</v>
      </c>
      <c r="D21" s="4">
        <v>434</v>
      </c>
      <c r="E21" s="4">
        <v>434</v>
      </c>
      <c r="F21" s="4">
        <v>2412407</v>
      </c>
      <c r="G21" s="4">
        <f t="shared" si="0"/>
        <v>0</v>
      </c>
      <c r="H21" s="4" t="str">
        <f t="shared" si="1"/>
        <v>，2412407</v>
      </c>
      <c r="I21" s="4" t="e">
        <f>VLOOKUP(A21,HOP!A:T,20,0)</f>
        <v>#N/A</v>
      </c>
    </row>
    <row r="22" s="4" customFormat="1" spans="1:9">
      <c r="A22" s="5">
        <v>17273716189</v>
      </c>
      <c r="B22" s="6">
        <v>44612</v>
      </c>
      <c r="C22" s="6">
        <v>44615</v>
      </c>
      <c r="D22" s="4">
        <v>1302</v>
      </c>
      <c r="E22" s="4" t="str">
        <f>VLOOKUP(A22,HOP!A:L,12,0)</f>
        <v>1302.00</v>
      </c>
      <c r="F22" s="4" t="str">
        <f>VLOOKUP(A22,HOP!A:C,3,0)</f>
        <v>2412463</v>
      </c>
      <c r="G22" s="4">
        <f t="shared" si="0"/>
        <v>0</v>
      </c>
      <c r="H22" s="4" t="str">
        <f t="shared" si="1"/>
        <v>，2412463</v>
      </c>
      <c r="I22" s="4" t="str">
        <f>VLOOKUP(A22,HOP!A:T,20,0)</f>
        <v>直采</v>
      </c>
    </row>
    <row r="23" s="4" customFormat="1" spans="1:9">
      <c r="A23" s="5">
        <v>17287164396</v>
      </c>
      <c r="B23" s="6">
        <v>44613</v>
      </c>
      <c r="C23" s="6">
        <v>44616</v>
      </c>
      <c r="D23" s="4">
        <v>1644</v>
      </c>
      <c r="E23" s="4" t="str">
        <f>VLOOKUP(A23,HOP!A:L,12,0)</f>
        <v>1644.00</v>
      </c>
      <c r="F23" s="4" t="str">
        <f>VLOOKUP(A23,HOP!A:C,3,0)</f>
        <v>2413148</v>
      </c>
      <c r="G23" s="4">
        <f t="shared" si="0"/>
        <v>0</v>
      </c>
      <c r="H23" s="4" t="str">
        <f t="shared" si="1"/>
        <v>，2413148</v>
      </c>
      <c r="I23" s="4" t="str">
        <f>VLOOKUP(A23,HOP!A:T,20,0)</f>
        <v>直采</v>
      </c>
    </row>
    <row r="24" s="4" customFormat="1" spans="1:9">
      <c r="A24" s="5">
        <v>17295381852</v>
      </c>
      <c r="B24" s="6">
        <v>44618</v>
      </c>
      <c r="C24" s="6">
        <v>44619</v>
      </c>
      <c r="D24" s="4">
        <v>454</v>
      </c>
      <c r="E24" s="4" t="str">
        <f>VLOOKUP(A24,HOP!A:L,12,0)</f>
        <v>454.00</v>
      </c>
      <c r="F24" s="4" t="str">
        <f>VLOOKUP(A24,HOP!A:C,3,0)</f>
        <v>2413741</v>
      </c>
      <c r="G24" s="4">
        <f t="shared" si="0"/>
        <v>0</v>
      </c>
      <c r="H24" s="4" t="str">
        <f t="shared" si="1"/>
        <v>，2413741</v>
      </c>
      <c r="I24" s="4" t="str">
        <f>VLOOKUP(A24,HOP!A:T,20,0)</f>
        <v>直采</v>
      </c>
    </row>
    <row r="25" s="4" customFormat="1" spans="1:9">
      <c r="A25" s="5">
        <v>17296381608</v>
      </c>
      <c r="B25" s="6">
        <v>44618</v>
      </c>
      <c r="C25" s="6">
        <v>44619</v>
      </c>
      <c r="D25" s="4">
        <v>329</v>
      </c>
      <c r="E25" s="4" t="str">
        <f>VLOOKUP(A25,HOP!A:L,12,0)</f>
        <v>329.00</v>
      </c>
      <c r="F25" s="4" t="str">
        <f>VLOOKUP(A25,HOP!A:C,3,0)</f>
        <v>2413853</v>
      </c>
      <c r="G25" s="4">
        <f t="shared" si="0"/>
        <v>0</v>
      </c>
      <c r="H25" s="4" t="str">
        <f t="shared" si="1"/>
        <v>，2413853</v>
      </c>
      <c r="I25" s="4" t="str">
        <f>VLOOKUP(A25,HOP!A:T,20,0)</f>
        <v>直采</v>
      </c>
    </row>
    <row r="26" s="4" customFormat="1" spans="1:9">
      <c r="A26" s="5">
        <v>17306726673</v>
      </c>
      <c r="B26" s="6">
        <v>44616</v>
      </c>
      <c r="C26" s="6">
        <v>44617</v>
      </c>
      <c r="D26" s="4">
        <v>434</v>
      </c>
      <c r="E26" s="4" t="str">
        <f>VLOOKUP(A26,HOP!A:L,12,0)</f>
        <v>434.00</v>
      </c>
      <c r="F26" s="4" t="str">
        <f>VLOOKUP(A26,HOP!A:C,3,0)</f>
        <v>2414772</v>
      </c>
      <c r="G26" s="4">
        <f t="shared" si="0"/>
        <v>0</v>
      </c>
      <c r="H26" s="4" t="str">
        <f t="shared" si="1"/>
        <v>，2414772</v>
      </c>
      <c r="I26" s="4" t="str">
        <f>VLOOKUP(A26,HOP!A:T,20,0)</f>
        <v>直采</v>
      </c>
    </row>
    <row r="27" s="4" customFormat="1" hidden="1" spans="1:9">
      <c r="A27" s="5">
        <v>17319208129</v>
      </c>
      <c r="B27" s="6">
        <v>44617</v>
      </c>
      <c r="C27" s="6">
        <v>44619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spans="1:9">
      <c r="A28" s="5">
        <v>17319941055</v>
      </c>
      <c r="B28" s="6">
        <v>44617</v>
      </c>
      <c r="C28" s="6">
        <v>44618</v>
      </c>
      <c r="D28" s="4">
        <v>326</v>
      </c>
      <c r="E28" s="4" t="str">
        <f>VLOOKUP(A28,HOP!A:L,12,0)</f>
        <v>326.00</v>
      </c>
      <c r="F28" s="4" t="str">
        <f>VLOOKUP(A28,HOP!A:C,3,0)</f>
        <v>2415996</v>
      </c>
      <c r="G28" s="4">
        <f t="shared" si="0"/>
        <v>0</v>
      </c>
      <c r="H28" s="4" t="str">
        <f t="shared" si="1"/>
        <v>，2415996</v>
      </c>
      <c r="I28" s="4" t="str">
        <f>VLOOKUP(A28,HOP!A:T,20,0)</f>
        <v>直采</v>
      </c>
    </row>
    <row r="29" s="4" customFormat="1" hidden="1" spans="1:9">
      <c r="A29" s="5">
        <v>17326168062</v>
      </c>
      <c r="B29" s="6">
        <v>44612</v>
      </c>
      <c r="C29" s="6">
        <v>44613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VLOOKUP(A29,HOP!A:T,20,0)</f>
        <v>#N/A</v>
      </c>
    </row>
    <row r="30" s="4" customFormat="1" spans="1:9">
      <c r="A30" s="5">
        <v>17327156156</v>
      </c>
      <c r="B30" s="6">
        <v>44610</v>
      </c>
      <c r="C30" s="6">
        <v>44615</v>
      </c>
      <c r="D30" s="4">
        <v>2495</v>
      </c>
      <c r="E30" s="4" t="str">
        <f>VLOOKUP(A30,HOP!A:L,12,0)</f>
        <v>2495.00</v>
      </c>
      <c r="F30" s="4" t="str">
        <f>VLOOKUP(A30,HOP!A:C,3,0)</f>
        <v>2416760</v>
      </c>
      <c r="G30" s="4">
        <f t="shared" si="0"/>
        <v>0</v>
      </c>
      <c r="H30" s="4" t="str">
        <f t="shared" si="1"/>
        <v>，2416760</v>
      </c>
      <c r="I30" s="4" t="str">
        <f>VLOOKUP(A30,HOP!A:T,20,0)</f>
        <v>直采</v>
      </c>
    </row>
    <row r="31" s="4" customFormat="1" spans="1:9">
      <c r="A31" s="5">
        <v>17342595226</v>
      </c>
      <c r="B31" s="6">
        <v>44604</v>
      </c>
      <c r="C31" s="6">
        <v>44617</v>
      </c>
      <c r="D31" s="4">
        <v>1898</v>
      </c>
      <c r="E31" s="4" t="str">
        <f>VLOOKUP(A31,HOP!A:L,12,0)</f>
        <v>1898.00</v>
      </c>
      <c r="F31" s="4" t="str">
        <f>VLOOKUP(A31,HOP!A:C,3,0)</f>
        <v>2418209</v>
      </c>
      <c r="G31" s="4">
        <f t="shared" si="0"/>
        <v>0</v>
      </c>
      <c r="H31" s="4" t="str">
        <f t="shared" si="1"/>
        <v>，2418209</v>
      </c>
      <c r="I31" s="4" t="str">
        <f>VLOOKUP(A31,HOP!A:T,20,0)</f>
        <v>直采</v>
      </c>
    </row>
    <row r="32" s="4" customFormat="1" spans="1:9">
      <c r="A32" s="5">
        <v>17342640652</v>
      </c>
      <c r="B32" s="6">
        <v>44611</v>
      </c>
      <c r="C32" s="6">
        <v>44614</v>
      </c>
      <c r="D32" s="4">
        <v>978</v>
      </c>
      <c r="E32" s="4" t="str">
        <f>VLOOKUP(A32,HOP!A:L,12,0)</f>
        <v>978.00</v>
      </c>
      <c r="F32" s="4" t="str">
        <f>VLOOKUP(A32,HOP!A:C,3,0)</f>
        <v>2418215</v>
      </c>
      <c r="G32" s="4">
        <f t="shared" si="0"/>
        <v>0</v>
      </c>
      <c r="H32" s="4" t="str">
        <f t="shared" si="1"/>
        <v>，2418215</v>
      </c>
      <c r="I32" s="4" t="str">
        <f>VLOOKUP(A32,HOP!A:T,20,0)</f>
        <v>直采</v>
      </c>
    </row>
    <row r="33" s="4" customFormat="1" spans="1:9">
      <c r="A33" s="5">
        <v>17345212415</v>
      </c>
      <c r="B33" s="6">
        <v>44617</v>
      </c>
      <c r="C33" s="6">
        <v>44618</v>
      </c>
      <c r="D33" s="4">
        <v>770</v>
      </c>
      <c r="E33" s="4" t="str">
        <f>VLOOKUP(A33,HOP!A:L,12,0)</f>
        <v>770.00</v>
      </c>
      <c r="F33" s="4" t="str">
        <f>VLOOKUP(A33,HOP!A:C,3,0)</f>
        <v>2418453</v>
      </c>
      <c r="G33" s="4">
        <f t="shared" si="0"/>
        <v>0</v>
      </c>
      <c r="H33" s="4" t="str">
        <f t="shared" si="1"/>
        <v>，2418453</v>
      </c>
      <c r="I33" s="4" t="str">
        <f>VLOOKUP(A33,HOP!A:T,20,0)</f>
        <v>直采</v>
      </c>
    </row>
    <row r="34" s="4" customFormat="1" spans="1:9">
      <c r="A34" s="5">
        <v>17345240340</v>
      </c>
      <c r="B34" s="6">
        <v>44618</v>
      </c>
      <c r="C34" s="6">
        <v>44619</v>
      </c>
      <c r="D34" s="4">
        <v>245</v>
      </c>
      <c r="E34" s="4" t="str">
        <f>VLOOKUP(A34,HOP!A:L,12,0)</f>
        <v>245.00</v>
      </c>
      <c r="F34" s="4" t="str">
        <f>VLOOKUP(A34,HOP!A:C,3,0)</f>
        <v>2418458</v>
      </c>
      <c r="G34" s="4">
        <f t="shared" si="0"/>
        <v>0</v>
      </c>
      <c r="H34" s="4" t="str">
        <f t="shared" si="1"/>
        <v>，2418458</v>
      </c>
      <c r="I34" s="4" t="str">
        <f>VLOOKUP(A34,HOP!A:T,20,0)</f>
        <v>直采</v>
      </c>
    </row>
    <row r="35" s="4" customFormat="1" spans="1:9">
      <c r="A35" s="5">
        <v>17346710876</v>
      </c>
      <c r="B35" s="6">
        <v>44607</v>
      </c>
      <c r="C35" s="6">
        <v>44614</v>
      </c>
      <c r="D35" s="4">
        <v>1022</v>
      </c>
      <c r="E35" s="4" t="str">
        <f>VLOOKUP(A35,HOP!A:L,12,0)</f>
        <v>1022.00</v>
      </c>
      <c r="F35" s="4" t="str">
        <f>VLOOKUP(A35,HOP!A:C,3,0)</f>
        <v>2418621</v>
      </c>
      <c r="G35" s="4">
        <f t="shared" ref="G35:G66" si="2">D35-E35</f>
        <v>0</v>
      </c>
      <c r="H35" s="4" t="str">
        <f t="shared" ref="H35:H66" si="3">$H$1&amp;F35</f>
        <v>，2418621</v>
      </c>
      <c r="I35" s="4" t="str">
        <f>VLOOKUP(A35,HOP!A:T,20,0)</f>
        <v>直采</v>
      </c>
    </row>
    <row r="36" s="4" customFormat="1" spans="1:9">
      <c r="A36" s="5">
        <v>17353953994</v>
      </c>
      <c r="B36" s="6">
        <v>44617</v>
      </c>
      <c r="C36" s="6">
        <v>44618</v>
      </c>
      <c r="D36" s="4">
        <v>458</v>
      </c>
      <c r="E36" s="4" t="str">
        <f>VLOOKUP(A36,HOP!A:L,12,0)</f>
        <v>458.00</v>
      </c>
      <c r="F36" s="4" t="str">
        <f>VLOOKUP(A36,HOP!A:C,3,0)</f>
        <v>2418918</v>
      </c>
      <c r="G36" s="4">
        <f t="shared" si="2"/>
        <v>0</v>
      </c>
      <c r="H36" s="4" t="str">
        <f t="shared" si="3"/>
        <v>，2418918</v>
      </c>
      <c r="I36" s="4" t="str">
        <f>VLOOKUP(A36,HOP!A:T,20,0)</f>
        <v>直采</v>
      </c>
    </row>
    <row r="37" s="4" customFormat="1" spans="1:9">
      <c r="A37" s="5">
        <v>17355916130</v>
      </c>
      <c r="B37" s="6">
        <v>44612</v>
      </c>
      <c r="C37" s="6">
        <v>44614</v>
      </c>
      <c r="D37" s="4">
        <v>1436</v>
      </c>
      <c r="E37" s="4" t="str">
        <f>VLOOKUP(A37,HOP!A:L,12,0)</f>
        <v>1436.00</v>
      </c>
      <c r="F37" s="4" t="str">
        <f>VLOOKUP(A37,HOP!A:C,3,0)</f>
        <v>2419172</v>
      </c>
      <c r="G37" s="4">
        <f t="shared" si="2"/>
        <v>0</v>
      </c>
      <c r="H37" s="4" t="str">
        <f t="shared" si="3"/>
        <v>，2419172</v>
      </c>
      <c r="I37" s="4" t="str">
        <f>VLOOKUP(A37,HOP!A:T,20,0)</f>
        <v>直采</v>
      </c>
    </row>
    <row r="38" s="4" customFormat="1" spans="1:9">
      <c r="A38" s="5">
        <v>17361506911</v>
      </c>
      <c r="B38" s="6">
        <v>44615</v>
      </c>
      <c r="C38" s="6">
        <v>44618</v>
      </c>
      <c r="D38" s="4">
        <v>2637</v>
      </c>
      <c r="E38" s="4" t="str">
        <f>VLOOKUP(A38,HOP!A:L,12,0)</f>
        <v>2637.00</v>
      </c>
      <c r="F38" s="4" t="str">
        <f>VLOOKUP(A38,HOP!A:C,3,0)</f>
        <v>2419308</v>
      </c>
      <c r="G38" s="4">
        <f t="shared" si="2"/>
        <v>0</v>
      </c>
      <c r="H38" s="4" t="str">
        <f t="shared" si="3"/>
        <v>，2419308</v>
      </c>
      <c r="I38" s="4" t="str">
        <f>VLOOKUP(A38,HOP!A:T,20,0)</f>
        <v>直采</v>
      </c>
    </row>
    <row r="39" s="4" customFormat="1" hidden="1" spans="1:9">
      <c r="A39" s="5">
        <v>17376485073</v>
      </c>
      <c r="B39" s="6">
        <v>44617</v>
      </c>
      <c r="C39" s="6">
        <v>44619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VLOOKUP(A39,HOP!A:T,20,0)</f>
        <v>#N/A</v>
      </c>
    </row>
    <row r="40" s="4" customFormat="1" hidden="1" spans="1:9">
      <c r="A40" s="5">
        <v>17377086523</v>
      </c>
      <c r="B40" s="6">
        <v>44612</v>
      </c>
      <c r="C40" s="6">
        <v>44613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VLOOKUP(A40,HOP!A:T,20,0)</f>
        <v>#N/A</v>
      </c>
    </row>
    <row r="41" s="4" customFormat="1" spans="1:9">
      <c r="A41" s="5">
        <v>17377176923</v>
      </c>
      <c r="B41" s="6">
        <v>44614</v>
      </c>
      <c r="C41" s="6">
        <v>44615</v>
      </c>
      <c r="D41" s="4">
        <v>245</v>
      </c>
      <c r="E41" s="4" t="str">
        <f>VLOOKUP(A41,HOP!A:L,12,0)</f>
        <v>245.00</v>
      </c>
      <c r="F41" s="4" t="str">
        <f>VLOOKUP(A41,HOP!A:C,3,0)</f>
        <v>2420329</v>
      </c>
      <c r="G41" s="4">
        <f t="shared" si="2"/>
        <v>0</v>
      </c>
      <c r="H41" s="4" t="str">
        <f t="shared" si="3"/>
        <v>，2420329</v>
      </c>
      <c r="I41" s="4" t="str">
        <f>VLOOKUP(A41,HOP!A:T,20,0)</f>
        <v>直采</v>
      </c>
    </row>
    <row r="42" s="4" customFormat="1" spans="1:9">
      <c r="A42" s="5">
        <v>17385284449</v>
      </c>
      <c r="B42" s="6">
        <v>44618</v>
      </c>
      <c r="C42" s="6">
        <v>44619</v>
      </c>
      <c r="D42" s="4">
        <v>2130</v>
      </c>
      <c r="E42" s="4" t="str">
        <f>VLOOKUP(A42,HOP!A:L,12,0)</f>
        <v>2130.00</v>
      </c>
      <c r="F42" s="4" t="str">
        <f>VLOOKUP(A42,HOP!A:C,3,0)</f>
        <v>2421251</v>
      </c>
      <c r="G42" s="4">
        <f t="shared" si="2"/>
        <v>0</v>
      </c>
      <c r="H42" s="4" t="str">
        <f t="shared" si="3"/>
        <v>，2421251</v>
      </c>
      <c r="I42" s="4" t="str">
        <f>VLOOKUP(A42,HOP!A:T,20,0)</f>
        <v>直采</v>
      </c>
    </row>
    <row r="43" s="4" customFormat="1" hidden="1" spans="1:9">
      <c r="A43" s="5">
        <v>17385838571</v>
      </c>
      <c r="B43" s="6">
        <v>44617</v>
      </c>
      <c r="C43" s="6">
        <v>44619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VLOOKUP(A43,HOP!A:T,20,0)</f>
        <v>#N/A</v>
      </c>
    </row>
    <row r="44" s="4" customFormat="1" spans="1:9">
      <c r="A44" s="5">
        <v>17411436509</v>
      </c>
      <c r="B44" s="6">
        <v>44611</v>
      </c>
      <c r="C44" s="6">
        <v>44614</v>
      </c>
      <c r="D44" s="4">
        <v>1026</v>
      </c>
      <c r="E44" s="4" t="str">
        <f>VLOOKUP(A44,HOP!A:L,12,0)</f>
        <v>1026.00</v>
      </c>
      <c r="F44" s="4" t="str">
        <f>VLOOKUP(A44,HOP!A:C,3,0)</f>
        <v>2422040</v>
      </c>
      <c r="G44" s="4">
        <f t="shared" si="2"/>
        <v>0</v>
      </c>
      <c r="H44" s="4" t="str">
        <f t="shared" si="3"/>
        <v>，2422040</v>
      </c>
      <c r="I44" s="4" t="str">
        <f>VLOOKUP(A44,HOP!A:T,20,0)</f>
        <v>直采</v>
      </c>
    </row>
    <row r="45" s="4" customFormat="1" spans="1:9">
      <c r="A45" s="5">
        <v>17411625581</v>
      </c>
      <c r="B45" s="6">
        <v>44615</v>
      </c>
      <c r="C45" s="6">
        <v>44617</v>
      </c>
      <c r="D45" s="4">
        <v>644</v>
      </c>
      <c r="E45" s="4" t="str">
        <f>VLOOKUP(A45,HOP!A:L,12,0)</f>
        <v>644.00</v>
      </c>
      <c r="F45" s="4" t="str">
        <f>VLOOKUP(A45,HOP!A:C,3,0)</f>
        <v>2422104</v>
      </c>
      <c r="G45" s="4">
        <f t="shared" si="2"/>
        <v>0</v>
      </c>
      <c r="H45" s="4" t="str">
        <f t="shared" si="3"/>
        <v>，2422104</v>
      </c>
      <c r="I45" s="4" t="str">
        <f>VLOOKUP(A45,HOP!A:T,20,0)</f>
        <v>直采</v>
      </c>
    </row>
    <row r="46" s="4" customFormat="1" spans="1:9">
      <c r="A46" s="5">
        <v>17413441913</v>
      </c>
      <c r="B46" s="6">
        <v>44611</v>
      </c>
      <c r="C46" s="6">
        <v>44613</v>
      </c>
      <c r="D46" s="4">
        <v>584</v>
      </c>
      <c r="E46" s="4" t="str">
        <f>VLOOKUP(A46,HOP!A:L,12,0)</f>
        <v>584.00</v>
      </c>
      <c r="F46" s="4" t="str">
        <f>VLOOKUP(A46,HOP!A:C,3,0)</f>
        <v>2422962</v>
      </c>
      <c r="G46" s="4">
        <f t="shared" si="2"/>
        <v>0</v>
      </c>
      <c r="H46" s="4" t="str">
        <f t="shared" si="3"/>
        <v>，2422962</v>
      </c>
      <c r="I46" s="4" t="str">
        <f>VLOOKUP(A46,HOP!A:T,20,0)</f>
        <v>直采</v>
      </c>
    </row>
    <row r="47" s="4" customFormat="1" spans="1:9">
      <c r="A47" s="5">
        <v>17413852698</v>
      </c>
      <c r="B47" s="6">
        <v>44615</v>
      </c>
      <c r="C47" s="6">
        <v>44618</v>
      </c>
      <c r="D47" s="4">
        <v>2616</v>
      </c>
      <c r="E47" s="4" t="str">
        <f>VLOOKUP(A47,HOP!A:L,12,0)</f>
        <v>2616.00</v>
      </c>
      <c r="F47" s="4" t="str">
        <f>VLOOKUP(A47,HOP!A:C,3,0)</f>
        <v>2423175</v>
      </c>
      <c r="G47" s="4">
        <f t="shared" si="2"/>
        <v>0</v>
      </c>
      <c r="H47" s="4" t="str">
        <f t="shared" si="3"/>
        <v>，2423175</v>
      </c>
      <c r="I47" s="4" t="str">
        <f>VLOOKUP(A47,HOP!A:T,20,0)</f>
        <v>直采</v>
      </c>
    </row>
    <row r="48" s="4" customFormat="1" spans="1:9">
      <c r="A48" s="5">
        <v>17414115777</v>
      </c>
      <c r="B48" s="6">
        <v>44617</v>
      </c>
      <c r="C48" s="6">
        <v>44618</v>
      </c>
      <c r="D48" s="4">
        <v>299</v>
      </c>
      <c r="E48" s="4" t="str">
        <f>VLOOKUP(A48,HOP!A:L,12,0)</f>
        <v>299.00</v>
      </c>
      <c r="F48" s="4" t="str">
        <f>VLOOKUP(A48,HOP!A:C,3,0)</f>
        <v>2423314</v>
      </c>
      <c r="G48" s="4">
        <f t="shared" si="2"/>
        <v>0</v>
      </c>
      <c r="H48" s="4" t="str">
        <f t="shared" si="3"/>
        <v>，2423314</v>
      </c>
      <c r="I48" s="4" t="str">
        <f>VLOOKUP(A48,HOP!A:T,20,0)</f>
        <v>直采</v>
      </c>
    </row>
    <row r="49" s="4" customFormat="1" spans="1:9">
      <c r="A49" s="5">
        <v>17414698835</v>
      </c>
      <c r="B49" s="6">
        <v>44614</v>
      </c>
      <c r="C49" s="6">
        <v>44615</v>
      </c>
      <c r="D49" s="4">
        <v>329</v>
      </c>
      <c r="E49" s="4" t="str">
        <f>VLOOKUP(A49,HOP!A:L,12,0)</f>
        <v>329.00</v>
      </c>
      <c r="F49" s="4" t="str">
        <f>VLOOKUP(A49,HOP!A:C,3,0)</f>
        <v>2423589</v>
      </c>
      <c r="G49" s="4">
        <f t="shared" si="2"/>
        <v>0</v>
      </c>
      <c r="H49" s="4" t="str">
        <f t="shared" si="3"/>
        <v>，2423589</v>
      </c>
      <c r="I49" s="4" t="str">
        <f>VLOOKUP(A49,HOP!A:T,20,0)</f>
        <v>直采</v>
      </c>
    </row>
    <row r="50" s="4" customFormat="1" spans="1:9">
      <c r="A50" s="5">
        <v>17419508692</v>
      </c>
      <c r="B50" s="6">
        <v>44616</v>
      </c>
      <c r="C50" s="6">
        <v>44619</v>
      </c>
      <c r="D50" s="4">
        <v>2222</v>
      </c>
      <c r="E50" s="4" t="str">
        <f>VLOOKUP(A50,HOP!A:L,12,0)</f>
        <v>2222.00</v>
      </c>
      <c r="F50" s="4" t="str">
        <f>VLOOKUP(A50,HOP!A:C,3,0)</f>
        <v>2423756</v>
      </c>
      <c r="G50" s="4">
        <f t="shared" si="2"/>
        <v>0</v>
      </c>
      <c r="H50" s="4" t="str">
        <f t="shared" si="3"/>
        <v>，2423756</v>
      </c>
      <c r="I50" s="4" t="str">
        <f>VLOOKUP(A50,HOP!A:T,20,0)</f>
        <v>直采</v>
      </c>
    </row>
    <row r="51" s="4" customFormat="1" hidden="1" spans="1:9">
      <c r="A51" s="5">
        <v>17419948147</v>
      </c>
      <c r="B51" s="6">
        <v>44612</v>
      </c>
      <c r="C51" s="6">
        <v>44613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VLOOKUP(A51,HOP!A:T,20,0)</f>
        <v>#N/A</v>
      </c>
    </row>
    <row r="52" s="4" customFormat="1" spans="1:9">
      <c r="A52" s="5">
        <v>17420200067</v>
      </c>
      <c r="B52" s="6">
        <v>44617</v>
      </c>
      <c r="C52" s="6">
        <v>44618</v>
      </c>
      <c r="D52" s="4">
        <v>799</v>
      </c>
      <c r="E52" s="4" t="str">
        <f>VLOOKUP(A52,HOP!A:L,12,0)</f>
        <v>799.00</v>
      </c>
      <c r="F52" s="4" t="str">
        <f>VLOOKUP(A52,HOP!A:C,3,0)</f>
        <v>2424023</v>
      </c>
      <c r="G52" s="4">
        <f t="shared" si="2"/>
        <v>0</v>
      </c>
      <c r="H52" s="4" t="str">
        <f t="shared" si="3"/>
        <v>，2424023</v>
      </c>
      <c r="I52" s="4" t="str">
        <f>VLOOKUP(A52,HOP!A:T,20,0)</f>
        <v>直采</v>
      </c>
    </row>
    <row r="53" s="4" customFormat="1" spans="1:9">
      <c r="A53" s="5">
        <v>17420225051</v>
      </c>
      <c r="B53" s="6">
        <v>44612</v>
      </c>
      <c r="C53" s="6">
        <v>44613</v>
      </c>
      <c r="D53" s="4">
        <v>591</v>
      </c>
      <c r="E53" s="4" t="str">
        <f>VLOOKUP(A53,HOP!A:L,12,0)</f>
        <v>591.00</v>
      </c>
      <c r="F53" s="4" t="str">
        <f>VLOOKUP(A53,HOP!A:C,3,0)</f>
        <v>2424028</v>
      </c>
      <c r="G53" s="4">
        <f t="shared" si="2"/>
        <v>0</v>
      </c>
      <c r="H53" s="4" t="str">
        <f t="shared" si="3"/>
        <v>，2424028</v>
      </c>
      <c r="I53" s="4" t="str">
        <f>VLOOKUP(A53,HOP!A:T,20,0)</f>
        <v>直采</v>
      </c>
    </row>
    <row r="54" s="4" customFormat="1" spans="1:9">
      <c r="A54" s="5">
        <v>17419995161</v>
      </c>
      <c r="B54" s="6">
        <v>44611</v>
      </c>
      <c r="C54" s="6">
        <v>44614</v>
      </c>
      <c r="D54" s="4">
        <v>1410</v>
      </c>
      <c r="E54" s="4" t="str">
        <f>VLOOKUP(A54,HOP!A:L,12,0)</f>
        <v>1410.00</v>
      </c>
      <c r="F54" s="4" t="str">
        <f>VLOOKUP(A54,HOP!A:C,3,0)</f>
        <v>2423926</v>
      </c>
      <c r="G54" s="4">
        <f t="shared" si="2"/>
        <v>0</v>
      </c>
      <c r="H54" s="4" t="str">
        <f t="shared" si="3"/>
        <v>，2423926</v>
      </c>
      <c r="I54" s="4" t="str">
        <f>VLOOKUP(A54,HOP!A:T,20,0)</f>
        <v>直采</v>
      </c>
    </row>
    <row r="55" s="4" customFormat="1" spans="1:9">
      <c r="A55" s="5">
        <v>17420884336</v>
      </c>
      <c r="B55" s="6">
        <v>44611</v>
      </c>
      <c r="C55" s="6">
        <v>44613</v>
      </c>
      <c r="D55" s="4">
        <v>1068</v>
      </c>
      <c r="E55" s="4" t="str">
        <f>VLOOKUP(A55,HOP!A:L,12,0)</f>
        <v>1068.00</v>
      </c>
      <c r="F55" s="4" t="str">
        <f>VLOOKUP(A55,HOP!A:C,3,0)</f>
        <v>2424320</v>
      </c>
      <c r="G55" s="4">
        <f t="shared" si="2"/>
        <v>0</v>
      </c>
      <c r="H55" s="4" t="str">
        <f t="shared" si="3"/>
        <v>，2424320</v>
      </c>
      <c r="I55" s="4" t="str">
        <f>VLOOKUP(A55,HOP!A:T,20,0)</f>
        <v>直采</v>
      </c>
    </row>
    <row r="56" s="4" customFormat="1" spans="1:9">
      <c r="A56" s="5">
        <v>17422204253</v>
      </c>
      <c r="B56" s="6">
        <v>44615</v>
      </c>
      <c r="C56" s="6">
        <v>44618</v>
      </c>
      <c r="D56" s="4">
        <v>2310</v>
      </c>
      <c r="E56" s="4" t="str">
        <f>VLOOKUP(A56,HOP!A:L,12,0)</f>
        <v>2310.00</v>
      </c>
      <c r="F56" s="4" t="str">
        <f>VLOOKUP(A56,HOP!A:C,3,0)</f>
        <v>2424879</v>
      </c>
      <c r="G56" s="4">
        <f t="shared" si="2"/>
        <v>0</v>
      </c>
      <c r="H56" s="4" t="str">
        <f t="shared" si="3"/>
        <v>，2424879</v>
      </c>
      <c r="I56" s="4" t="str">
        <f>VLOOKUP(A56,HOP!A:T,20,0)</f>
        <v>直采</v>
      </c>
    </row>
    <row r="57" s="4" customFormat="1" spans="1:9">
      <c r="A57" s="5">
        <v>17427825724</v>
      </c>
      <c r="B57" s="6">
        <v>44612</v>
      </c>
      <c r="C57" s="6">
        <v>44614</v>
      </c>
      <c r="D57" s="4">
        <v>616</v>
      </c>
      <c r="E57" s="4" t="str">
        <f>VLOOKUP(A57,HOP!A:L,12,0)</f>
        <v>616.00</v>
      </c>
      <c r="F57" s="4" t="str">
        <f>VLOOKUP(A57,HOP!A:C,3,0)</f>
        <v>2425590</v>
      </c>
      <c r="G57" s="4">
        <f t="shared" si="2"/>
        <v>0</v>
      </c>
      <c r="H57" s="4" t="str">
        <f t="shared" si="3"/>
        <v>，2425590</v>
      </c>
      <c r="I57" s="4" t="str">
        <f>VLOOKUP(A57,HOP!A:T,20,0)</f>
        <v>直采</v>
      </c>
    </row>
    <row r="58" s="4" customFormat="1" spans="1:9">
      <c r="A58" s="5">
        <v>17428668335</v>
      </c>
      <c r="B58" s="6">
        <v>44617</v>
      </c>
      <c r="C58" s="6">
        <v>44619</v>
      </c>
      <c r="D58" s="4">
        <v>860</v>
      </c>
      <c r="E58" s="4" t="str">
        <f>VLOOKUP(A58,HOP!A:L,12,0)</f>
        <v>860.00</v>
      </c>
      <c r="F58" s="4" t="str">
        <f>VLOOKUP(A58,HOP!A:C,3,0)</f>
        <v>2425848</v>
      </c>
      <c r="G58" s="4">
        <f t="shared" si="2"/>
        <v>0</v>
      </c>
      <c r="H58" s="4" t="str">
        <f t="shared" si="3"/>
        <v>，2425848</v>
      </c>
      <c r="I58" s="4" t="str">
        <f>VLOOKUP(A58,HOP!A:T,20,0)</f>
        <v>直采</v>
      </c>
    </row>
    <row r="59" s="4" customFormat="1" spans="1:9">
      <c r="A59" s="5">
        <v>17428777727</v>
      </c>
      <c r="B59" s="6">
        <v>44614</v>
      </c>
      <c r="C59" s="6">
        <v>44616</v>
      </c>
      <c r="D59" s="4">
        <v>5088</v>
      </c>
      <c r="E59" s="4" t="str">
        <f>VLOOKUP(A59,HOP!A:L,12,0)</f>
        <v>5088.00</v>
      </c>
      <c r="F59" s="4" t="str">
        <f>VLOOKUP(A59,HOP!A:C,3,0)</f>
        <v>2425869</v>
      </c>
      <c r="G59" s="4">
        <f t="shared" si="2"/>
        <v>0</v>
      </c>
      <c r="H59" s="4" t="str">
        <f t="shared" si="3"/>
        <v>，2425869</v>
      </c>
      <c r="I59" s="4" t="str">
        <f>VLOOKUP(A59,HOP!A:T,20,0)</f>
        <v>直采</v>
      </c>
    </row>
    <row r="60" s="4" customFormat="1" spans="1:9">
      <c r="A60" s="5">
        <v>17429236388</v>
      </c>
      <c r="B60" s="6">
        <v>44614</v>
      </c>
      <c r="C60" s="6">
        <v>44617</v>
      </c>
      <c r="D60" s="4">
        <v>5544</v>
      </c>
      <c r="E60" s="4" t="str">
        <f>VLOOKUP(A60,HOP!A:L,12,0)</f>
        <v>5544.00</v>
      </c>
      <c r="F60" s="4" t="str">
        <f>VLOOKUP(A60,HOP!A:C,3,0)</f>
        <v>2426067</v>
      </c>
      <c r="G60" s="4">
        <f t="shared" si="2"/>
        <v>0</v>
      </c>
      <c r="H60" s="4" t="str">
        <f t="shared" si="3"/>
        <v>，2426067</v>
      </c>
      <c r="I60" s="4" t="str">
        <f>VLOOKUP(A60,HOP!A:T,20,0)</f>
        <v>直采</v>
      </c>
    </row>
    <row r="61" s="4" customFormat="1" spans="1:9">
      <c r="A61" s="5">
        <v>17430010492</v>
      </c>
      <c r="B61" s="6">
        <v>44612</v>
      </c>
      <c r="C61" s="6">
        <v>44613</v>
      </c>
      <c r="D61" s="4">
        <v>534</v>
      </c>
      <c r="E61" s="4" t="str">
        <f>VLOOKUP(A61,HOP!A:L,12,0)</f>
        <v>534.00</v>
      </c>
      <c r="F61" s="4" t="str">
        <f>VLOOKUP(A61,HOP!A:C,3,0)</f>
        <v>2426412</v>
      </c>
      <c r="G61" s="4">
        <f t="shared" si="2"/>
        <v>0</v>
      </c>
      <c r="H61" s="4" t="str">
        <f t="shared" si="3"/>
        <v>，2426412</v>
      </c>
      <c r="I61" s="4" t="str">
        <f>VLOOKUP(A61,HOP!A:T,20,0)</f>
        <v>直采</v>
      </c>
    </row>
    <row r="62" s="4" customFormat="1" hidden="1" spans="1:9">
      <c r="A62" s="5">
        <v>17430561328</v>
      </c>
      <c r="B62" s="6">
        <v>44615</v>
      </c>
      <c r="C62" s="6">
        <v>44618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VLOOKUP(A62,HOP!A:T,20,0)</f>
        <v>#N/A</v>
      </c>
    </row>
    <row r="63" s="4" customFormat="1" hidden="1" spans="1:9">
      <c r="A63" s="5">
        <v>17431903434</v>
      </c>
      <c r="B63" s="6">
        <v>44615</v>
      </c>
      <c r="C63" s="6">
        <v>44616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VLOOKUP(A63,HOP!A:T,20,0)</f>
        <v>#N/A</v>
      </c>
    </row>
    <row r="64" s="4" customFormat="1" spans="1:9">
      <c r="A64" s="5">
        <v>17436965340</v>
      </c>
      <c r="B64" s="6">
        <v>44614</v>
      </c>
      <c r="C64" s="6">
        <v>44616</v>
      </c>
      <c r="D64" s="4">
        <v>520</v>
      </c>
      <c r="E64" s="4" t="str">
        <f>VLOOKUP(A64,HOP!A:L,12,0)</f>
        <v>520.00</v>
      </c>
      <c r="F64" s="4" t="str">
        <f>VLOOKUP(A64,HOP!A:C,3,0)</f>
        <v>2427476</v>
      </c>
      <c r="G64" s="4">
        <f t="shared" si="2"/>
        <v>0</v>
      </c>
      <c r="H64" s="4" t="str">
        <f t="shared" si="3"/>
        <v>，2427476</v>
      </c>
      <c r="I64" s="4" t="str">
        <f>VLOOKUP(A64,HOP!A:T,20,0)</f>
        <v>直采</v>
      </c>
    </row>
    <row r="65" s="4" customFormat="1" spans="1:9">
      <c r="A65" s="5">
        <v>17437027864</v>
      </c>
      <c r="B65" s="6">
        <v>44618</v>
      </c>
      <c r="C65" s="6">
        <v>44619</v>
      </c>
      <c r="D65" s="4">
        <v>534</v>
      </c>
      <c r="E65" s="4" t="str">
        <f>VLOOKUP(A65,HOP!A:L,12,0)</f>
        <v>534.00</v>
      </c>
      <c r="F65" s="4" t="str">
        <f>VLOOKUP(A65,HOP!A:C,3,0)</f>
        <v>2427494</v>
      </c>
      <c r="G65" s="4">
        <f t="shared" si="2"/>
        <v>0</v>
      </c>
      <c r="H65" s="4" t="str">
        <f t="shared" si="3"/>
        <v>，2427494</v>
      </c>
      <c r="I65" s="4" t="str">
        <f>VLOOKUP(A65,HOP!A:T,20,0)</f>
        <v>直采</v>
      </c>
    </row>
    <row r="66" s="4" customFormat="1" spans="1:9">
      <c r="A66" s="5">
        <v>17437055459</v>
      </c>
      <c r="B66" s="6">
        <v>44613</v>
      </c>
      <c r="C66" s="6">
        <v>44614</v>
      </c>
      <c r="D66" s="4">
        <v>660</v>
      </c>
      <c r="E66" s="4" t="str">
        <f>VLOOKUP(A66,HOP!A:L,12,0)</f>
        <v>660.00</v>
      </c>
      <c r="F66" s="4" t="str">
        <f>VLOOKUP(A66,HOP!A:C,3,0)</f>
        <v>2427508</v>
      </c>
      <c r="G66" s="4">
        <f t="shared" si="2"/>
        <v>0</v>
      </c>
      <c r="H66" s="4" t="str">
        <f t="shared" si="3"/>
        <v>，2427508</v>
      </c>
      <c r="I66" s="4" t="str">
        <f>VLOOKUP(A66,HOP!A:T,20,0)</f>
        <v>直采</v>
      </c>
    </row>
    <row r="67" s="4" customFormat="1" hidden="1" spans="1:9">
      <c r="A67" s="5">
        <v>17437775854</v>
      </c>
      <c r="B67" s="6">
        <v>44613</v>
      </c>
      <c r="C67" s="6">
        <v>44615</v>
      </c>
      <c r="D67" s="4">
        <v>0</v>
      </c>
      <c r="E67" s="4" t="str">
        <f>VLOOKUP(A67,HOP!A:L,12,0)</f>
        <v>0.00</v>
      </c>
      <c r="F67" s="4" t="str">
        <f>VLOOKUP(A67,HOP!A:C,3,0)</f>
        <v>2427680</v>
      </c>
      <c r="G67" s="4">
        <f t="shared" ref="G67:G98" si="4">D67-E67</f>
        <v>0</v>
      </c>
      <c r="H67" s="4" t="str">
        <f t="shared" ref="H67:H98" si="5">$H$1&amp;F67</f>
        <v>，2427680</v>
      </c>
      <c r="I67" s="4" t="str">
        <f>VLOOKUP(A67,HOP!A:T,20,0)</f>
        <v>直采</v>
      </c>
    </row>
    <row r="68" s="4" customFormat="1" spans="1:9">
      <c r="A68" s="5">
        <v>17437912649</v>
      </c>
      <c r="B68" s="6">
        <v>44613</v>
      </c>
      <c r="C68" s="6">
        <v>44614</v>
      </c>
      <c r="D68" s="4">
        <v>299</v>
      </c>
      <c r="E68" s="4" t="str">
        <f>VLOOKUP(A68,HOP!A:L,12,0)</f>
        <v>299.00</v>
      </c>
      <c r="F68" s="4" t="str">
        <f>VLOOKUP(A68,HOP!A:C,3,0)</f>
        <v>2427758</v>
      </c>
      <c r="G68" s="4">
        <f t="shared" si="4"/>
        <v>0</v>
      </c>
      <c r="H68" s="4" t="str">
        <f t="shared" si="5"/>
        <v>，2427758</v>
      </c>
      <c r="I68" s="4" t="str">
        <f>VLOOKUP(A68,HOP!A:T,20,0)</f>
        <v>直采</v>
      </c>
    </row>
    <row r="69" s="4" customFormat="1" spans="1:9">
      <c r="A69" s="5">
        <v>17437977049</v>
      </c>
      <c r="B69" s="6">
        <v>44615</v>
      </c>
      <c r="C69" s="6">
        <v>44617</v>
      </c>
      <c r="D69" s="4">
        <v>1236</v>
      </c>
      <c r="E69" s="4" t="str">
        <f>VLOOKUP(A69,HOP!A:L,12,0)</f>
        <v>1236.00</v>
      </c>
      <c r="F69" s="4" t="str">
        <f>VLOOKUP(A69,HOP!A:C,3,0)</f>
        <v>2427796</v>
      </c>
      <c r="G69" s="4">
        <f t="shared" si="4"/>
        <v>0</v>
      </c>
      <c r="H69" s="4" t="str">
        <f t="shared" si="5"/>
        <v>，2427796</v>
      </c>
      <c r="I69" s="4" t="str">
        <f>VLOOKUP(A69,HOP!A:T,20,0)</f>
        <v>直采</v>
      </c>
    </row>
    <row r="70" s="4" customFormat="1" spans="1:9">
      <c r="A70" s="5">
        <v>17438240151</v>
      </c>
      <c r="B70" s="6">
        <v>44614</v>
      </c>
      <c r="C70" s="6">
        <v>44615</v>
      </c>
      <c r="D70" s="4">
        <v>131</v>
      </c>
      <c r="E70" s="4" t="str">
        <f>VLOOKUP(A70,HOP!A:L,12,0)</f>
        <v>131.00</v>
      </c>
      <c r="F70" s="4" t="str">
        <f>VLOOKUP(A70,HOP!A:C,3,0)</f>
        <v>2427923</v>
      </c>
      <c r="G70" s="4">
        <f t="shared" si="4"/>
        <v>0</v>
      </c>
      <c r="H70" s="4" t="str">
        <f t="shared" si="5"/>
        <v>，2427923</v>
      </c>
      <c r="I70" s="4" t="str">
        <f>VLOOKUP(A70,HOP!A:T,20,0)</f>
        <v>直采</v>
      </c>
    </row>
    <row r="71" s="4" customFormat="1" spans="1:9">
      <c r="A71" s="5">
        <v>17438246951</v>
      </c>
      <c r="B71" s="6">
        <v>44614</v>
      </c>
      <c r="C71" s="6">
        <v>44615</v>
      </c>
      <c r="D71" s="4">
        <v>256</v>
      </c>
      <c r="E71" s="4" t="str">
        <f>VLOOKUP(A71,HOP!A:L,12,0)</f>
        <v>256.00</v>
      </c>
      <c r="F71" s="4" t="str">
        <f>VLOOKUP(A71,HOP!A:C,3,0)</f>
        <v>2427928</v>
      </c>
      <c r="G71" s="4">
        <f t="shared" si="4"/>
        <v>0</v>
      </c>
      <c r="H71" s="4" t="str">
        <f t="shared" si="5"/>
        <v>，2427928</v>
      </c>
      <c r="I71" s="4" t="str">
        <f>VLOOKUP(A71,HOP!A:T,20,0)</f>
        <v>直采</v>
      </c>
    </row>
    <row r="72" s="4" customFormat="1" spans="1:9">
      <c r="A72" s="5">
        <v>17438486189</v>
      </c>
      <c r="B72" s="6">
        <v>44618</v>
      </c>
      <c r="C72" s="6">
        <v>44619</v>
      </c>
      <c r="D72" s="4">
        <v>313</v>
      </c>
      <c r="E72" s="4" t="str">
        <f>VLOOKUP(A72,HOP!A:L,12,0)</f>
        <v>313.00</v>
      </c>
      <c r="F72" s="4" t="str">
        <f>VLOOKUP(A72,HOP!A:C,3,0)</f>
        <v>2428049</v>
      </c>
      <c r="G72" s="4">
        <f t="shared" si="4"/>
        <v>0</v>
      </c>
      <c r="H72" s="4" t="str">
        <f t="shared" si="5"/>
        <v>，2428049</v>
      </c>
      <c r="I72" s="4" t="str">
        <f>VLOOKUP(A72,HOP!A:T,20,0)</f>
        <v>直采</v>
      </c>
    </row>
    <row r="73" s="4" customFormat="1" spans="1:9">
      <c r="A73" s="5">
        <v>17438426535</v>
      </c>
      <c r="B73" s="6">
        <v>44613</v>
      </c>
      <c r="C73" s="6">
        <v>44614</v>
      </c>
      <c r="D73" s="4">
        <v>880</v>
      </c>
      <c r="E73" s="4" t="str">
        <f>VLOOKUP(A73,HOP!A:L,12,0)</f>
        <v>880.00</v>
      </c>
      <c r="F73" s="4" t="str">
        <f>VLOOKUP(A73,HOP!A:C,3,0)</f>
        <v>2428019</v>
      </c>
      <c r="G73" s="4">
        <f t="shared" si="4"/>
        <v>0</v>
      </c>
      <c r="H73" s="4" t="str">
        <f t="shared" si="5"/>
        <v>，2428019</v>
      </c>
      <c r="I73" s="4" t="str">
        <f>VLOOKUP(A73,HOP!A:T,20,0)</f>
        <v>直采</v>
      </c>
    </row>
    <row r="74" s="4" customFormat="1" spans="1:9">
      <c r="A74" s="5">
        <v>17438954783</v>
      </c>
      <c r="B74" s="6">
        <v>44614</v>
      </c>
      <c r="C74" s="6">
        <v>44615</v>
      </c>
      <c r="D74" s="4">
        <v>892</v>
      </c>
      <c r="E74" s="4" t="str">
        <f>VLOOKUP(A74,HOP!A:L,12,0)</f>
        <v>892.00</v>
      </c>
      <c r="F74" s="4" t="str">
        <f>VLOOKUP(A74,HOP!A:C,3,0)</f>
        <v>2428284</v>
      </c>
      <c r="G74" s="4">
        <f t="shared" si="4"/>
        <v>0</v>
      </c>
      <c r="H74" s="4" t="str">
        <f t="shared" si="5"/>
        <v>，2428284</v>
      </c>
      <c r="I74" s="4" t="str">
        <f>VLOOKUP(A74,HOP!A:T,20,0)</f>
        <v>直采</v>
      </c>
    </row>
    <row r="75" s="4" customFormat="1" spans="1:9">
      <c r="A75" s="5">
        <v>17439071030</v>
      </c>
      <c r="B75" s="6">
        <v>44613</v>
      </c>
      <c r="C75" s="6">
        <v>44614</v>
      </c>
      <c r="D75" s="4">
        <v>534</v>
      </c>
      <c r="E75" s="4" t="str">
        <f>VLOOKUP(A75,HOP!A:L,12,0)</f>
        <v>534.00</v>
      </c>
      <c r="F75" s="4" t="str">
        <f>VLOOKUP(A75,HOP!A:C,3,0)</f>
        <v>2428351</v>
      </c>
      <c r="G75" s="4">
        <f t="shared" si="4"/>
        <v>0</v>
      </c>
      <c r="H75" s="4" t="str">
        <f t="shared" si="5"/>
        <v>，2428351</v>
      </c>
      <c r="I75" s="4" t="str">
        <f>VLOOKUP(A75,HOP!A:T,20,0)</f>
        <v>直采</v>
      </c>
    </row>
    <row r="76" s="4" customFormat="1" spans="1:9">
      <c r="A76" s="5">
        <v>17439059454</v>
      </c>
      <c r="B76" s="6">
        <v>44613</v>
      </c>
      <c r="C76" s="6">
        <v>44616</v>
      </c>
      <c r="D76" s="4">
        <v>1266</v>
      </c>
      <c r="E76" s="4" t="str">
        <f>VLOOKUP(A76,HOP!A:L,12,0)</f>
        <v>1266.00</v>
      </c>
      <c r="F76" s="4" t="str">
        <f>VLOOKUP(A76,HOP!A:C,3,0)</f>
        <v>2428344</v>
      </c>
      <c r="G76" s="4">
        <f t="shared" si="4"/>
        <v>0</v>
      </c>
      <c r="H76" s="4" t="str">
        <f t="shared" si="5"/>
        <v>，2428344</v>
      </c>
      <c r="I76" s="4" t="str">
        <f>VLOOKUP(A76,HOP!A:T,20,0)</f>
        <v>直采</v>
      </c>
    </row>
    <row r="77" s="4" customFormat="1" spans="1:9">
      <c r="A77" s="5">
        <v>17439447830</v>
      </c>
      <c r="B77" s="6">
        <v>44613</v>
      </c>
      <c r="C77" s="6">
        <v>44614</v>
      </c>
      <c r="D77" s="4">
        <v>382</v>
      </c>
      <c r="E77" s="4" t="str">
        <f>VLOOKUP(A77,HOP!A:L,12,0)</f>
        <v>382.00</v>
      </c>
      <c r="F77" s="4" t="str">
        <f>VLOOKUP(A77,HOP!A:C,3,0)</f>
        <v>2428567</v>
      </c>
      <c r="G77" s="4">
        <f t="shared" si="4"/>
        <v>0</v>
      </c>
      <c r="H77" s="4" t="str">
        <f t="shared" si="5"/>
        <v>，2428567</v>
      </c>
      <c r="I77" s="4" t="str">
        <f>VLOOKUP(A77,HOP!A:T,20,0)</f>
        <v>直采</v>
      </c>
    </row>
    <row r="78" s="4" customFormat="1" spans="1:9">
      <c r="A78" s="5">
        <v>17444827417</v>
      </c>
      <c r="B78" s="6">
        <v>44614</v>
      </c>
      <c r="C78" s="6">
        <v>44615</v>
      </c>
      <c r="D78" s="4">
        <v>462</v>
      </c>
      <c r="E78" s="4" t="str">
        <f>VLOOKUP(A78,HOP!A:L,12,0)</f>
        <v>462.00</v>
      </c>
      <c r="F78" s="4" t="str">
        <f>VLOOKUP(A78,HOP!A:C,3,0)</f>
        <v>2429508</v>
      </c>
      <c r="G78" s="4">
        <f t="shared" si="4"/>
        <v>0</v>
      </c>
      <c r="H78" s="4" t="str">
        <f t="shared" si="5"/>
        <v>，2429508</v>
      </c>
      <c r="I78" s="4" t="str">
        <f>VLOOKUP(A78,HOP!A:T,20,0)</f>
        <v>直采</v>
      </c>
    </row>
    <row r="79" s="4" customFormat="1" hidden="1" spans="1:9">
      <c r="A79" s="5">
        <v>17444902240</v>
      </c>
      <c r="B79" s="6">
        <v>44615</v>
      </c>
      <c r="C79" s="6">
        <v>44617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VLOOKUP(A79,HOP!A:T,20,0)</f>
        <v>#N/A</v>
      </c>
    </row>
    <row r="80" s="4" customFormat="1" spans="1:9">
      <c r="A80" s="5">
        <v>17444853114</v>
      </c>
      <c r="B80" s="6">
        <v>44618</v>
      </c>
      <c r="C80" s="6">
        <v>44619</v>
      </c>
      <c r="D80" s="4">
        <v>2047</v>
      </c>
      <c r="E80" s="4" t="str">
        <f>VLOOKUP(A80,HOP!A:L,12,0)</f>
        <v>2047.00</v>
      </c>
      <c r="F80" s="4" t="str">
        <f>VLOOKUP(A80,HOP!A:C,3,0)</f>
        <v>2429526</v>
      </c>
      <c r="G80" s="4">
        <f t="shared" si="4"/>
        <v>0</v>
      </c>
      <c r="H80" s="4" t="str">
        <f t="shared" si="5"/>
        <v>，2429526</v>
      </c>
      <c r="I80" s="4" t="str">
        <f>VLOOKUP(A80,HOP!A:T,20,0)</f>
        <v>直采</v>
      </c>
    </row>
    <row r="81" s="4" customFormat="1" hidden="1" spans="1:9">
      <c r="A81" s="5">
        <v>17447174329</v>
      </c>
      <c r="B81" s="6">
        <v>44616</v>
      </c>
      <c r="C81" s="6">
        <v>44617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VLOOKUP(A81,HOP!A:T,20,0)</f>
        <v>#N/A</v>
      </c>
    </row>
    <row r="82" s="4" customFormat="1" spans="1:9">
      <c r="A82" s="5">
        <v>17447636535</v>
      </c>
      <c r="B82" s="6">
        <v>44614</v>
      </c>
      <c r="C82" s="6">
        <v>44615</v>
      </c>
      <c r="D82" s="4">
        <v>1104</v>
      </c>
      <c r="E82" s="4" t="str">
        <f>VLOOKUP(A82,HOP!A:L,12,0)</f>
        <v>1104.00</v>
      </c>
      <c r="F82" s="4" t="str">
        <f>VLOOKUP(A82,HOP!A:C,3,0)</f>
        <v>2430608</v>
      </c>
      <c r="G82" s="4">
        <f t="shared" si="4"/>
        <v>0</v>
      </c>
      <c r="H82" s="4" t="str">
        <f t="shared" si="5"/>
        <v>，2430608</v>
      </c>
      <c r="I82" s="4" t="str">
        <f>VLOOKUP(A82,HOP!A:T,20,0)</f>
        <v>直采</v>
      </c>
    </row>
    <row r="83" s="4" customFormat="1" spans="1:9">
      <c r="A83" s="5">
        <v>17448101045</v>
      </c>
      <c r="B83" s="6">
        <v>44615</v>
      </c>
      <c r="C83" s="6">
        <v>44616</v>
      </c>
      <c r="D83" s="4">
        <v>530</v>
      </c>
      <c r="E83" s="4" t="str">
        <f>VLOOKUP(A83,HOP!A:L,12,0)</f>
        <v>530.00</v>
      </c>
      <c r="F83" s="4" t="str">
        <f>VLOOKUP(A83,HOP!A:C,3,0)</f>
        <v>2430836</v>
      </c>
      <c r="G83" s="4">
        <f t="shared" si="4"/>
        <v>0</v>
      </c>
      <c r="H83" s="4" t="str">
        <f t="shared" si="5"/>
        <v>，2430836</v>
      </c>
      <c r="I83" s="4" t="str">
        <f>VLOOKUP(A83,HOP!A:T,20,0)</f>
        <v>直采</v>
      </c>
    </row>
    <row r="84" s="4" customFormat="1" spans="1:9">
      <c r="A84" s="5">
        <v>17452013544</v>
      </c>
      <c r="B84" s="6">
        <v>44615</v>
      </c>
      <c r="C84" s="6">
        <v>44617</v>
      </c>
      <c r="D84" s="4">
        <v>722</v>
      </c>
      <c r="E84" s="4" t="str">
        <f>VLOOKUP(A84,HOP!A:L,12,0)</f>
        <v>722.00</v>
      </c>
      <c r="F84" s="4" t="str">
        <f>VLOOKUP(A84,HOP!A:C,3,0)</f>
        <v>2430849</v>
      </c>
      <c r="G84" s="4">
        <f t="shared" si="4"/>
        <v>0</v>
      </c>
      <c r="H84" s="4" t="str">
        <f t="shared" si="5"/>
        <v>，2430849</v>
      </c>
      <c r="I84" s="4" t="str">
        <f>VLOOKUP(A84,HOP!A:T,20,0)</f>
        <v>直采</v>
      </c>
    </row>
    <row r="85" s="4" customFormat="1" spans="1:9">
      <c r="A85" s="5">
        <v>17452644840</v>
      </c>
      <c r="B85" s="6">
        <v>44615</v>
      </c>
      <c r="C85" s="6">
        <v>44617</v>
      </c>
      <c r="D85" s="4">
        <v>1232</v>
      </c>
      <c r="E85" s="4" t="str">
        <f>VLOOKUP(A85,HOP!A:L,12,0)</f>
        <v>1232.00</v>
      </c>
      <c r="F85" s="4" t="str">
        <f>VLOOKUP(A85,HOP!A:C,3,0)</f>
        <v>2430977</v>
      </c>
      <c r="G85" s="4">
        <f t="shared" si="4"/>
        <v>0</v>
      </c>
      <c r="H85" s="4" t="str">
        <f t="shared" si="5"/>
        <v>，2430977</v>
      </c>
      <c r="I85" s="4" t="str">
        <f>VLOOKUP(A85,HOP!A:T,20,0)</f>
        <v>直采</v>
      </c>
    </row>
    <row r="86" s="4" customFormat="1" spans="1:9">
      <c r="A86" s="5">
        <v>17453689047</v>
      </c>
      <c r="B86" s="6">
        <v>44615</v>
      </c>
      <c r="C86" s="6">
        <v>44618</v>
      </c>
      <c r="D86" s="4">
        <v>1739</v>
      </c>
      <c r="E86" s="4" t="str">
        <f>VLOOKUP(A86,HOP!A:L,12,0)</f>
        <v>1739.00</v>
      </c>
      <c r="F86" s="4" t="str">
        <f>VLOOKUP(A86,HOP!A:C,3,0)</f>
        <v>2431443</v>
      </c>
      <c r="G86" s="4">
        <f t="shared" si="4"/>
        <v>0</v>
      </c>
      <c r="H86" s="4" t="str">
        <f t="shared" si="5"/>
        <v>，2431443</v>
      </c>
      <c r="I86" s="4" t="str">
        <f>VLOOKUP(A86,HOP!A:T,20,0)</f>
        <v>直采</v>
      </c>
    </row>
    <row r="87" s="4" customFormat="1" spans="1:9">
      <c r="A87" s="5">
        <v>17453745462</v>
      </c>
      <c r="B87" s="6">
        <v>44614</v>
      </c>
      <c r="C87" s="6">
        <v>44615</v>
      </c>
      <c r="D87" s="4">
        <v>349</v>
      </c>
      <c r="E87" s="4" t="str">
        <f>VLOOKUP(A87,HOP!A:L,12,0)</f>
        <v>349.00</v>
      </c>
      <c r="F87" s="4" t="str">
        <f>VLOOKUP(A87,HOP!A:C,3,0)</f>
        <v>2431463</v>
      </c>
      <c r="G87" s="4">
        <f t="shared" si="4"/>
        <v>0</v>
      </c>
      <c r="H87" s="4" t="str">
        <f t="shared" si="5"/>
        <v>，2431463</v>
      </c>
      <c r="I87" s="4" t="str">
        <f>VLOOKUP(A87,HOP!A:T,20,0)</f>
        <v>直采</v>
      </c>
    </row>
    <row r="88" s="4" customFormat="1" spans="1:9">
      <c r="A88" s="5">
        <v>17454197703</v>
      </c>
      <c r="B88" s="6">
        <v>44615</v>
      </c>
      <c r="C88" s="6">
        <v>44616</v>
      </c>
      <c r="D88" s="4">
        <v>725</v>
      </c>
      <c r="E88" s="4" t="str">
        <f>VLOOKUP(A88,HOP!A:L,12,0)</f>
        <v>725.00</v>
      </c>
      <c r="F88" s="4" t="str">
        <f>VLOOKUP(A88,HOP!A:C,3,0)</f>
        <v>2431559</v>
      </c>
      <c r="G88" s="4">
        <f t="shared" si="4"/>
        <v>0</v>
      </c>
      <c r="H88" s="4" t="str">
        <f t="shared" si="5"/>
        <v>，2431559</v>
      </c>
      <c r="I88" s="4" t="str">
        <f>VLOOKUP(A88,HOP!A:T,20,0)</f>
        <v>直采</v>
      </c>
    </row>
    <row r="89" s="4" customFormat="1" spans="1:9">
      <c r="A89" s="5">
        <v>17455026879</v>
      </c>
      <c r="B89" s="6">
        <v>44616</v>
      </c>
      <c r="C89" s="6">
        <v>44618</v>
      </c>
      <c r="D89" s="4">
        <v>516</v>
      </c>
      <c r="E89" s="4" t="str">
        <f>VLOOKUP(A89,HOP!A:L,12,0)</f>
        <v>516.00</v>
      </c>
      <c r="F89" s="4" t="str">
        <f>VLOOKUP(A89,HOP!A:C,3,0)</f>
        <v>2431656</v>
      </c>
      <c r="G89" s="4">
        <f t="shared" si="4"/>
        <v>0</v>
      </c>
      <c r="H89" s="4" t="str">
        <f t="shared" si="5"/>
        <v>，2431656</v>
      </c>
      <c r="I89" s="4" t="str">
        <f>VLOOKUP(A89,HOP!A:T,20,0)</f>
        <v>直采</v>
      </c>
    </row>
    <row r="90" s="4" customFormat="1" spans="1:9">
      <c r="A90" s="5">
        <v>17455119886</v>
      </c>
      <c r="B90" s="6">
        <v>44616</v>
      </c>
      <c r="C90" s="6">
        <v>44617</v>
      </c>
      <c r="D90" s="4">
        <v>563</v>
      </c>
      <c r="E90" s="4" t="str">
        <f>VLOOKUP(A90,HOP!A:L,12,0)</f>
        <v>563.00</v>
      </c>
      <c r="F90" s="4" t="str">
        <f>VLOOKUP(A90,HOP!A:C,3,0)</f>
        <v>2431663</v>
      </c>
      <c r="G90" s="4">
        <f t="shared" si="4"/>
        <v>0</v>
      </c>
      <c r="H90" s="4" t="str">
        <f t="shared" si="5"/>
        <v>，2431663</v>
      </c>
      <c r="I90" s="4" t="str">
        <f>VLOOKUP(A90,HOP!A:T,20,0)</f>
        <v>直采</v>
      </c>
    </row>
    <row r="91" s="4" customFormat="1" spans="1:9">
      <c r="A91" s="5">
        <v>17461512169</v>
      </c>
      <c r="B91" s="6">
        <v>44615</v>
      </c>
      <c r="C91" s="6">
        <v>44616</v>
      </c>
      <c r="D91" s="4">
        <v>563</v>
      </c>
      <c r="E91" s="4" t="str">
        <f>VLOOKUP(A91,HOP!A:L,12,0)</f>
        <v>563.00</v>
      </c>
      <c r="F91" s="4" t="str">
        <f>VLOOKUP(A91,HOP!A:C,3,0)</f>
        <v>2431962</v>
      </c>
      <c r="G91" s="4">
        <f t="shared" si="4"/>
        <v>0</v>
      </c>
      <c r="H91" s="4" t="str">
        <f t="shared" si="5"/>
        <v>，2431962</v>
      </c>
      <c r="I91" s="4" t="str">
        <f>VLOOKUP(A91,HOP!A:T,20,0)</f>
        <v>直采</v>
      </c>
    </row>
    <row r="92" s="4" customFormat="1" spans="1:9">
      <c r="A92" s="5">
        <v>17462086121</v>
      </c>
      <c r="B92" s="6">
        <v>44615</v>
      </c>
      <c r="C92" s="6">
        <v>44616</v>
      </c>
      <c r="D92" s="4">
        <v>2435</v>
      </c>
      <c r="E92" s="4" t="str">
        <f>VLOOKUP(A92,HOP!A:L,12,0)</f>
        <v>2435.00</v>
      </c>
      <c r="F92" s="4" t="str">
        <f>VLOOKUP(A92,HOP!A:C,3,0)</f>
        <v>2432083</v>
      </c>
      <c r="G92" s="4">
        <f t="shared" si="4"/>
        <v>0</v>
      </c>
      <c r="H92" s="4" t="str">
        <f t="shared" si="5"/>
        <v>，2432083</v>
      </c>
      <c r="I92" s="4" t="str">
        <f>VLOOKUP(A92,HOP!A:T,20,0)</f>
        <v>直采</v>
      </c>
    </row>
    <row r="93" s="4" customFormat="1" spans="1:9">
      <c r="A93" s="5">
        <v>17461946922</v>
      </c>
      <c r="B93" s="6">
        <v>44615</v>
      </c>
      <c r="C93" s="6">
        <v>44616</v>
      </c>
      <c r="D93" s="4">
        <v>776</v>
      </c>
      <c r="E93" s="4" t="str">
        <f>VLOOKUP(A93,HOP!A:L,12,0)</f>
        <v>776.00</v>
      </c>
      <c r="F93" s="4" t="str">
        <f>VLOOKUP(A93,HOP!A:C,3,0)</f>
        <v>2432052</v>
      </c>
      <c r="G93" s="4">
        <f t="shared" si="4"/>
        <v>0</v>
      </c>
      <c r="H93" s="4" t="str">
        <f t="shared" si="5"/>
        <v>，2432052</v>
      </c>
      <c r="I93" s="4" t="str">
        <f>VLOOKUP(A93,HOP!A:T,20,0)</f>
        <v>直采</v>
      </c>
    </row>
    <row r="94" s="4" customFormat="1" spans="1:9">
      <c r="A94" s="5">
        <v>17462431035</v>
      </c>
      <c r="B94" s="6">
        <v>44615</v>
      </c>
      <c r="C94" s="6">
        <v>44616</v>
      </c>
      <c r="D94" s="4">
        <v>563</v>
      </c>
      <c r="E94" s="4" t="str">
        <f>VLOOKUP(A94,HOP!A:L,12,0)</f>
        <v>563.00</v>
      </c>
      <c r="F94" s="4" t="str">
        <f>VLOOKUP(A94,HOP!A:C,3,0)</f>
        <v>2432189</v>
      </c>
      <c r="G94" s="4">
        <f t="shared" si="4"/>
        <v>0</v>
      </c>
      <c r="H94" s="4" t="str">
        <f t="shared" si="5"/>
        <v>，2432189</v>
      </c>
      <c r="I94" s="4" t="str">
        <f>VLOOKUP(A94,HOP!A:T,20,0)</f>
        <v>直采</v>
      </c>
    </row>
    <row r="95" s="4" customFormat="1" spans="1:9">
      <c r="A95" s="5">
        <v>17462867566</v>
      </c>
      <c r="B95" s="6">
        <v>44618</v>
      </c>
      <c r="C95" s="6">
        <v>44619</v>
      </c>
      <c r="D95" s="4">
        <v>613</v>
      </c>
      <c r="E95" s="4" t="str">
        <f>VLOOKUP(A95,HOP!A:L,12,0)</f>
        <v>613.00</v>
      </c>
      <c r="F95" s="4" t="str">
        <f>VLOOKUP(A95,HOP!A:C,3,0)</f>
        <v>2432372</v>
      </c>
      <c r="G95" s="4">
        <f t="shared" si="4"/>
        <v>0</v>
      </c>
      <c r="H95" s="4" t="str">
        <f t="shared" si="5"/>
        <v>，2432372</v>
      </c>
      <c r="I95" s="4" t="str">
        <f>VLOOKUP(A95,HOP!A:T,20,0)</f>
        <v>直采</v>
      </c>
    </row>
    <row r="96" s="4" customFormat="1" spans="1:9">
      <c r="A96" s="5">
        <v>17462884292</v>
      </c>
      <c r="B96" s="6">
        <v>44618</v>
      </c>
      <c r="C96" s="6">
        <v>44619</v>
      </c>
      <c r="D96" s="4">
        <v>613</v>
      </c>
      <c r="E96" s="4" t="str">
        <f>VLOOKUP(A96,HOP!A:L,12,0)</f>
        <v>613.00</v>
      </c>
      <c r="F96" s="4" t="str">
        <f>VLOOKUP(A96,HOP!A:C,3,0)</f>
        <v>2432386</v>
      </c>
      <c r="G96" s="4">
        <f t="shared" si="4"/>
        <v>0</v>
      </c>
      <c r="H96" s="4" t="str">
        <f t="shared" si="5"/>
        <v>，2432386</v>
      </c>
      <c r="I96" s="4" t="str">
        <f>VLOOKUP(A96,HOP!A:T,20,0)</f>
        <v>直采</v>
      </c>
    </row>
    <row r="97" s="4" customFormat="1" hidden="1" spans="1:9">
      <c r="A97" s="5">
        <v>17464366817</v>
      </c>
      <c r="B97" s="6">
        <v>44617</v>
      </c>
      <c r="C97" s="6">
        <v>44618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VLOOKUP(A97,HOP!A:T,20,0)</f>
        <v>#N/A</v>
      </c>
    </row>
    <row r="98" s="4" customFormat="1" spans="1:9">
      <c r="A98" s="5">
        <v>17464994973</v>
      </c>
      <c r="B98" s="6">
        <v>44616</v>
      </c>
      <c r="C98" s="6">
        <v>44617</v>
      </c>
      <c r="D98" s="4">
        <v>258</v>
      </c>
      <c r="E98" s="4" t="str">
        <f>VLOOKUP(A98,HOP!A:L,12,0)</f>
        <v>258.00</v>
      </c>
      <c r="F98" s="4" t="str">
        <f>VLOOKUP(A98,HOP!A:C,3,0)</f>
        <v>2433089</v>
      </c>
      <c r="G98" s="4">
        <f t="shared" si="4"/>
        <v>0</v>
      </c>
      <c r="H98" s="4" t="str">
        <f t="shared" si="5"/>
        <v>，2433089</v>
      </c>
      <c r="I98" s="4" t="str">
        <f>VLOOKUP(A98,HOP!A:T,20,0)</f>
        <v>直采</v>
      </c>
    </row>
    <row r="99" s="4" customFormat="1" spans="1:9">
      <c r="A99" s="5">
        <v>17465131790</v>
      </c>
      <c r="B99" s="6">
        <v>44616</v>
      </c>
      <c r="C99" s="6">
        <v>44617</v>
      </c>
      <c r="D99" s="4">
        <v>530</v>
      </c>
      <c r="E99" s="4" t="str">
        <f>VLOOKUP(A99,HOP!A:L,12,0)</f>
        <v>530.00</v>
      </c>
      <c r="F99" s="4" t="str">
        <f>VLOOKUP(A99,HOP!A:C,3,0)</f>
        <v>2433120</v>
      </c>
      <c r="G99" s="4">
        <f t="shared" ref="G99:G130" si="6">D99-E99</f>
        <v>0</v>
      </c>
      <c r="H99" s="4" t="str">
        <f t="shared" ref="H99:H130" si="7">$H$1&amp;F99</f>
        <v>，2433120</v>
      </c>
      <c r="I99" s="4" t="str">
        <f>VLOOKUP(A99,HOP!A:T,20,0)</f>
        <v>直采</v>
      </c>
    </row>
    <row r="100" s="4" customFormat="1" spans="1:9">
      <c r="A100" s="5">
        <v>17470335201</v>
      </c>
      <c r="B100" s="6">
        <v>44616</v>
      </c>
      <c r="C100" s="6">
        <v>44618</v>
      </c>
      <c r="D100" s="4">
        <v>1457</v>
      </c>
      <c r="E100" s="4" t="str">
        <f>VLOOKUP(A100,HOP!A:L,12,0)</f>
        <v>1457.00</v>
      </c>
      <c r="F100" s="4" t="str">
        <f>VLOOKUP(A100,HOP!A:C,3,0)</f>
        <v>2433144</v>
      </c>
      <c r="G100" s="4">
        <f t="shared" si="6"/>
        <v>0</v>
      </c>
      <c r="H100" s="4" t="str">
        <f t="shared" si="7"/>
        <v>，2433144</v>
      </c>
      <c r="I100" s="4" t="str">
        <f>VLOOKUP(A100,HOP!A:T,20,0)</f>
        <v>直采</v>
      </c>
    </row>
    <row r="101" s="4" customFormat="1" spans="1:9">
      <c r="A101" s="5">
        <v>17470334297</v>
      </c>
      <c r="B101" s="6">
        <v>44616</v>
      </c>
      <c r="C101" s="6">
        <v>44617</v>
      </c>
      <c r="D101" s="4">
        <v>254</v>
      </c>
      <c r="E101" s="4" t="str">
        <f>VLOOKUP(A101,HOP!A:L,12,0)</f>
        <v>254.00</v>
      </c>
      <c r="F101" s="4" t="str">
        <f>VLOOKUP(A101,HOP!A:C,3,0)</f>
        <v>2433149</v>
      </c>
      <c r="G101" s="4">
        <f t="shared" si="6"/>
        <v>0</v>
      </c>
      <c r="H101" s="4" t="str">
        <f t="shared" si="7"/>
        <v>，2433149</v>
      </c>
      <c r="I101" s="4" t="str">
        <f>VLOOKUP(A101,HOP!A:T,20,0)</f>
        <v>直采</v>
      </c>
    </row>
    <row r="102" s="4" customFormat="1" spans="1:9">
      <c r="A102" s="5">
        <v>17464712374</v>
      </c>
      <c r="B102" s="6">
        <v>44617</v>
      </c>
      <c r="C102" s="6">
        <v>44619</v>
      </c>
      <c r="D102" s="4">
        <v>3144</v>
      </c>
      <c r="E102" s="4" t="str">
        <f>VLOOKUP(A102,HOP!A:L,12,0)</f>
        <v>3144.00</v>
      </c>
      <c r="F102" s="4" t="str">
        <f>VLOOKUP(A102,HOP!A:C,3,0)</f>
        <v>2433056</v>
      </c>
      <c r="G102" s="4">
        <f t="shared" si="6"/>
        <v>0</v>
      </c>
      <c r="H102" s="4" t="str">
        <f t="shared" si="7"/>
        <v>，2433056</v>
      </c>
      <c r="I102" s="4" t="str">
        <f>VLOOKUP(A102,HOP!A:T,20,0)</f>
        <v>直采</v>
      </c>
    </row>
    <row r="103" s="4" customFormat="1" spans="1:9">
      <c r="A103" s="5">
        <v>17464487557</v>
      </c>
      <c r="B103" s="6">
        <v>44618</v>
      </c>
      <c r="C103" s="6">
        <v>44619</v>
      </c>
      <c r="D103" s="4">
        <v>1975</v>
      </c>
      <c r="E103" s="4" t="str">
        <f>VLOOKUP(A103,HOP!A:L,12,0)</f>
        <v>1975.00</v>
      </c>
      <c r="F103" s="4" t="str">
        <f>VLOOKUP(A103,HOP!A:C,3,0)</f>
        <v>2433015</v>
      </c>
      <c r="G103" s="4">
        <f t="shared" si="6"/>
        <v>0</v>
      </c>
      <c r="H103" s="4" t="str">
        <f t="shared" si="7"/>
        <v>，2433015</v>
      </c>
      <c r="I103" s="4" t="str">
        <f>VLOOKUP(A103,HOP!A:T,20,0)</f>
        <v>直采</v>
      </c>
    </row>
    <row r="104" s="4" customFormat="1" spans="1:9">
      <c r="A104" s="5">
        <v>17470931800</v>
      </c>
      <c r="B104" s="6">
        <v>44616</v>
      </c>
      <c r="C104" s="6">
        <v>44617</v>
      </c>
      <c r="D104" s="4">
        <v>359</v>
      </c>
      <c r="E104" s="4" t="str">
        <f>VLOOKUP(A104,HOP!A:L,12,0)</f>
        <v>359.00</v>
      </c>
      <c r="F104" s="4" t="str">
        <f>VLOOKUP(A104,HOP!A:C,3,0)</f>
        <v>2433250</v>
      </c>
      <c r="G104" s="4">
        <f t="shared" si="6"/>
        <v>0</v>
      </c>
      <c r="H104" s="4" t="str">
        <f t="shared" si="7"/>
        <v>，2433250</v>
      </c>
      <c r="I104" s="4" t="str">
        <f>VLOOKUP(A104,HOP!A:T,20,0)</f>
        <v>直采</v>
      </c>
    </row>
    <row r="105" s="4" customFormat="1" spans="1:9">
      <c r="A105" s="5">
        <v>17470987031</v>
      </c>
      <c r="B105" s="6">
        <v>44617</v>
      </c>
      <c r="C105" s="6">
        <v>44618</v>
      </c>
      <c r="D105" s="4">
        <v>1168</v>
      </c>
      <c r="E105" s="4" t="str">
        <f>VLOOKUP(A105,HOP!A:L,12,0)</f>
        <v>1168.00</v>
      </c>
      <c r="F105" s="4" t="str">
        <f>VLOOKUP(A105,HOP!A:C,3,0)</f>
        <v>2433259</v>
      </c>
      <c r="G105" s="4">
        <f t="shared" si="6"/>
        <v>0</v>
      </c>
      <c r="H105" s="4" t="str">
        <f t="shared" si="7"/>
        <v>，2433259</v>
      </c>
      <c r="I105" s="4" t="str">
        <f>VLOOKUP(A105,HOP!A:T,20,0)</f>
        <v>直采</v>
      </c>
    </row>
    <row r="106" s="4" customFormat="1" hidden="1" spans="1:9">
      <c r="A106" s="5">
        <v>17471317740</v>
      </c>
      <c r="B106" s="6">
        <v>44617</v>
      </c>
      <c r="C106" s="6">
        <v>44618</v>
      </c>
      <c r="D106" s="4">
        <v>0</v>
      </c>
      <c r="E106" s="4" t="e">
        <f>VLOOKUP(A106,HOP!A:L,12,0)</f>
        <v>#N/A</v>
      </c>
      <c r="F106" s="4" t="e">
        <f>VLOOKUP(A106,HOP!A:C,3,0)</f>
        <v>#N/A</v>
      </c>
      <c r="G106" s="4" t="e">
        <f t="shared" si="6"/>
        <v>#N/A</v>
      </c>
      <c r="H106" s="4" t="e">
        <f t="shared" si="7"/>
        <v>#N/A</v>
      </c>
      <c r="I106" s="4" t="e">
        <f>VLOOKUP(A106,HOP!A:T,20,0)</f>
        <v>#N/A</v>
      </c>
    </row>
    <row r="107" s="4" customFormat="1" spans="1:9">
      <c r="A107" s="5">
        <v>17471747877</v>
      </c>
      <c r="B107" s="6">
        <v>44616</v>
      </c>
      <c r="C107" s="6">
        <v>44617</v>
      </c>
      <c r="D107" s="4">
        <v>781</v>
      </c>
      <c r="E107" s="4" t="str">
        <f>VLOOKUP(A107,HOP!A:L,12,0)</f>
        <v>781.00</v>
      </c>
      <c r="F107" s="4" t="str">
        <f>VLOOKUP(A107,HOP!A:C,3,0)</f>
        <v>2433496</v>
      </c>
      <c r="G107" s="4">
        <f t="shared" si="6"/>
        <v>0</v>
      </c>
      <c r="H107" s="4" t="str">
        <f t="shared" si="7"/>
        <v>，2433496</v>
      </c>
      <c r="I107" s="4" t="str">
        <f>VLOOKUP(A107,HOP!A:T,20,0)</f>
        <v>直采</v>
      </c>
    </row>
    <row r="108" s="4" customFormat="1" spans="1:9">
      <c r="A108" s="5">
        <v>17472841454</v>
      </c>
      <c r="B108" s="6">
        <v>44618</v>
      </c>
      <c r="C108" s="6">
        <v>44619</v>
      </c>
      <c r="D108" s="4">
        <v>668</v>
      </c>
      <c r="E108" s="4" t="str">
        <f>VLOOKUP(A108,HOP!A:L,12,0)</f>
        <v>668.00</v>
      </c>
      <c r="F108" s="4" t="str">
        <f>VLOOKUP(A108,HOP!A:C,3,0)</f>
        <v>2433864</v>
      </c>
      <c r="G108" s="4">
        <f t="shared" si="6"/>
        <v>0</v>
      </c>
      <c r="H108" s="4" t="str">
        <f t="shared" si="7"/>
        <v>，2433864</v>
      </c>
      <c r="I108" s="4" t="str">
        <f>VLOOKUP(A108,HOP!A:T,20,0)</f>
        <v>直采</v>
      </c>
    </row>
    <row r="109" s="4" customFormat="1" spans="1:9">
      <c r="A109" s="5">
        <v>17473690695</v>
      </c>
      <c r="B109" s="6">
        <v>44617</v>
      </c>
      <c r="C109" s="6">
        <v>44619</v>
      </c>
      <c r="D109" s="4">
        <v>9334</v>
      </c>
      <c r="E109" s="4" t="str">
        <f>VLOOKUP(A109,HOP!A:L,12,0)</f>
        <v>9334.00</v>
      </c>
      <c r="F109" s="4" t="str">
        <f>VLOOKUP(A109,HOP!A:C,3,0)</f>
        <v>2434151</v>
      </c>
      <c r="G109" s="4">
        <f t="shared" si="6"/>
        <v>0</v>
      </c>
      <c r="H109" s="4" t="str">
        <f t="shared" si="7"/>
        <v>，2434151</v>
      </c>
      <c r="I109" s="4" t="str">
        <f>VLOOKUP(A109,HOP!A:T,20,0)</f>
        <v>直采</v>
      </c>
    </row>
    <row r="110" s="4" customFormat="1" spans="1:9">
      <c r="A110" s="5">
        <v>17474408358</v>
      </c>
      <c r="B110" s="6">
        <v>44617</v>
      </c>
      <c r="C110" s="6">
        <v>44618</v>
      </c>
      <c r="D110" s="4">
        <v>342</v>
      </c>
      <c r="E110" s="4" t="str">
        <f>VLOOKUP(A110,HOP!A:L,12,0)</f>
        <v>342.00</v>
      </c>
      <c r="F110" s="4" t="str">
        <f>VLOOKUP(A110,HOP!A:C,3,0)</f>
        <v>2434402</v>
      </c>
      <c r="G110" s="4">
        <f t="shared" si="6"/>
        <v>0</v>
      </c>
      <c r="H110" s="4" t="str">
        <f t="shared" si="7"/>
        <v>，2434402</v>
      </c>
      <c r="I110" s="4" t="str">
        <f>VLOOKUP(A110,HOP!A:T,20,0)</f>
        <v>直采</v>
      </c>
    </row>
    <row r="111" s="4" customFormat="1" spans="1:9">
      <c r="A111" s="5">
        <v>17481131661</v>
      </c>
      <c r="B111" s="6">
        <v>44617</v>
      </c>
      <c r="C111" s="6">
        <v>44618</v>
      </c>
      <c r="D111" s="4">
        <v>613</v>
      </c>
      <c r="E111" s="4" t="str">
        <f>VLOOKUP(A111,HOP!A:L,12,0)</f>
        <v>613.00</v>
      </c>
      <c r="F111" s="4" t="str">
        <f>VLOOKUP(A111,HOP!A:C,3,0)</f>
        <v>2434603</v>
      </c>
      <c r="G111" s="4">
        <f t="shared" si="6"/>
        <v>0</v>
      </c>
      <c r="H111" s="4" t="str">
        <f t="shared" si="7"/>
        <v>，2434603</v>
      </c>
      <c r="I111" s="4" t="str">
        <f>VLOOKUP(A111,HOP!A:T,20,0)</f>
        <v>直采</v>
      </c>
    </row>
    <row r="112" s="4" customFormat="1" spans="1:9">
      <c r="A112" s="5">
        <v>17481191916</v>
      </c>
      <c r="B112" s="6">
        <v>44618</v>
      </c>
      <c r="C112" s="6">
        <v>44619</v>
      </c>
      <c r="D112" s="4">
        <v>678</v>
      </c>
      <c r="E112" s="4" t="str">
        <f>VLOOKUP(A112,HOP!A:L,12,0)</f>
        <v>678.00</v>
      </c>
      <c r="F112" s="4" t="str">
        <f>VLOOKUP(A112,HOP!A:C,3,0)</f>
        <v>2434609</v>
      </c>
      <c r="G112" s="4">
        <f t="shared" si="6"/>
        <v>0</v>
      </c>
      <c r="H112" s="4" t="str">
        <f t="shared" si="7"/>
        <v>，2434609</v>
      </c>
      <c r="I112" s="4" t="str">
        <f>VLOOKUP(A112,HOP!A:T,20,0)</f>
        <v>直采</v>
      </c>
    </row>
    <row r="113" s="4" customFormat="1" spans="1:9">
      <c r="A113" s="5">
        <v>17481279470</v>
      </c>
      <c r="B113" s="6">
        <v>44617</v>
      </c>
      <c r="C113" s="6">
        <v>44618</v>
      </c>
      <c r="D113" s="4">
        <v>254</v>
      </c>
      <c r="E113" s="4" t="str">
        <f>VLOOKUP(A113,HOP!A:L,12,0)</f>
        <v>254.00</v>
      </c>
      <c r="F113" s="4" t="str">
        <f>VLOOKUP(A113,HOP!A:C,3,0)</f>
        <v>2434623</v>
      </c>
      <c r="G113" s="4">
        <f t="shared" si="6"/>
        <v>0</v>
      </c>
      <c r="H113" s="4" t="str">
        <f t="shared" si="7"/>
        <v>，2434623</v>
      </c>
      <c r="I113" s="4" t="str">
        <f>VLOOKUP(A113,HOP!A:T,20,0)</f>
        <v>直采</v>
      </c>
    </row>
    <row r="114" s="4" customFormat="1" spans="1:9">
      <c r="A114" s="5">
        <v>17481311304</v>
      </c>
      <c r="B114" s="6">
        <v>44617</v>
      </c>
      <c r="C114" s="6">
        <v>44618</v>
      </c>
      <c r="D114" s="4">
        <v>265</v>
      </c>
      <c r="E114" s="4" t="str">
        <f>VLOOKUP(A114,HOP!A:L,12,0)</f>
        <v>265.00</v>
      </c>
      <c r="F114" s="4" t="str">
        <f>VLOOKUP(A114,HOP!A:C,3,0)</f>
        <v>2434625</v>
      </c>
      <c r="G114" s="4">
        <f t="shared" si="6"/>
        <v>0</v>
      </c>
      <c r="H114" s="4" t="str">
        <f t="shared" si="7"/>
        <v>，2434625</v>
      </c>
      <c r="I114" s="4" t="str">
        <f>VLOOKUP(A114,HOP!A:T,20,0)</f>
        <v>直采</v>
      </c>
    </row>
    <row r="115" s="4" customFormat="1" spans="1:9">
      <c r="A115" s="5">
        <v>17481886000</v>
      </c>
      <c r="B115" s="6">
        <v>44618</v>
      </c>
      <c r="C115" s="6">
        <v>44619</v>
      </c>
      <c r="D115" s="4">
        <v>1378</v>
      </c>
      <c r="E115" s="4" t="str">
        <f>VLOOKUP(A115,HOP!A:L,12,0)</f>
        <v>1378.00</v>
      </c>
      <c r="F115" s="4" t="str">
        <f>VLOOKUP(A115,HOP!A:C,3,0)</f>
        <v>2434688</v>
      </c>
      <c r="G115" s="4">
        <f t="shared" si="6"/>
        <v>0</v>
      </c>
      <c r="H115" s="4" t="str">
        <f t="shared" si="7"/>
        <v>，2434688</v>
      </c>
      <c r="I115" s="4" t="str">
        <f>VLOOKUP(A115,HOP!A:T,20,0)</f>
        <v>直采</v>
      </c>
    </row>
    <row r="116" s="4" customFormat="1" hidden="1" spans="1:9">
      <c r="A116" s="5">
        <v>17481948832</v>
      </c>
      <c r="B116" s="6">
        <v>44618</v>
      </c>
      <c r="C116" s="6">
        <v>44619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6"/>
        <v>#N/A</v>
      </c>
      <c r="H116" s="4" t="e">
        <f t="shared" si="7"/>
        <v>#N/A</v>
      </c>
      <c r="I116" s="4" t="e">
        <f>VLOOKUP(A116,HOP!A:T,20,0)</f>
        <v>#N/A</v>
      </c>
    </row>
    <row r="117" s="4" customFormat="1" spans="1:9">
      <c r="A117" s="5">
        <v>17482052583</v>
      </c>
      <c r="B117" s="6">
        <v>44617</v>
      </c>
      <c r="C117" s="6">
        <v>44618</v>
      </c>
      <c r="D117" s="4">
        <v>258</v>
      </c>
      <c r="E117" s="4" t="str">
        <f>VLOOKUP(A117,HOP!A:L,12,0)</f>
        <v>258.00</v>
      </c>
      <c r="F117" s="4" t="str">
        <f>VLOOKUP(A117,HOP!A:C,3,0)</f>
        <v>2434711</v>
      </c>
      <c r="G117" s="4">
        <f t="shared" si="6"/>
        <v>0</v>
      </c>
      <c r="H117" s="4" t="str">
        <f t="shared" si="7"/>
        <v>，2434711</v>
      </c>
      <c r="I117" s="4" t="str">
        <f>VLOOKUP(A117,HOP!A:T,20,0)</f>
        <v>直采</v>
      </c>
    </row>
    <row r="118" s="4" customFormat="1" spans="1:9">
      <c r="A118" s="5">
        <v>17482768381</v>
      </c>
      <c r="B118" s="6">
        <v>44617</v>
      </c>
      <c r="C118" s="6">
        <v>44618</v>
      </c>
      <c r="D118" s="4">
        <v>324</v>
      </c>
      <c r="E118" s="4" t="str">
        <f>VLOOKUP(A118,HOP!A:L,12,0)</f>
        <v>324.00</v>
      </c>
      <c r="F118" s="4" t="str">
        <f>VLOOKUP(A118,HOP!A:C,3,0)</f>
        <v>2434791</v>
      </c>
      <c r="G118" s="4">
        <f t="shared" si="6"/>
        <v>0</v>
      </c>
      <c r="H118" s="4" t="str">
        <f t="shared" si="7"/>
        <v>，2434791</v>
      </c>
      <c r="I118" s="4" t="str">
        <f>VLOOKUP(A118,HOP!A:T,20,0)</f>
        <v>直采</v>
      </c>
    </row>
    <row r="119" s="4" customFormat="1" spans="1:9">
      <c r="A119" s="5">
        <v>17482784189</v>
      </c>
      <c r="B119" s="6">
        <v>44617</v>
      </c>
      <c r="C119" s="6">
        <v>44618</v>
      </c>
      <c r="D119" s="4">
        <v>613</v>
      </c>
      <c r="E119" s="4" t="str">
        <f>VLOOKUP(A119,HOP!A:L,12,0)</f>
        <v>613.00</v>
      </c>
      <c r="F119" s="4" t="str">
        <f>VLOOKUP(A119,HOP!A:C,3,0)</f>
        <v>2434792</v>
      </c>
      <c r="G119" s="4">
        <f t="shared" si="6"/>
        <v>0</v>
      </c>
      <c r="H119" s="4" t="str">
        <f t="shared" si="7"/>
        <v>，2434792</v>
      </c>
      <c r="I119" s="4" t="str">
        <f>VLOOKUP(A119,HOP!A:T,20,0)</f>
        <v>直采</v>
      </c>
    </row>
    <row r="120" s="4" customFormat="1" spans="1:9">
      <c r="A120" s="5">
        <v>17483676164</v>
      </c>
      <c r="B120" s="6">
        <v>44618</v>
      </c>
      <c r="C120" s="6">
        <v>44619</v>
      </c>
      <c r="D120" s="4">
        <v>292</v>
      </c>
      <c r="E120" s="4" t="str">
        <f>VLOOKUP(A120,HOP!A:L,12,0)</f>
        <v>292.00</v>
      </c>
      <c r="F120" s="4" t="str">
        <f>VLOOKUP(A120,HOP!A:C,3,0)</f>
        <v>2434876</v>
      </c>
      <c r="G120" s="4">
        <f t="shared" si="6"/>
        <v>0</v>
      </c>
      <c r="H120" s="4" t="str">
        <f t="shared" si="7"/>
        <v>，2434876</v>
      </c>
      <c r="I120" s="4" t="str">
        <f>VLOOKUP(A120,HOP!A:T,20,0)</f>
        <v>直采</v>
      </c>
    </row>
    <row r="121" s="4" customFormat="1" spans="1:9">
      <c r="A121" s="5">
        <v>17489294327</v>
      </c>
      <c r="B121" s="6">
        <v>44618</v>
      </c>
      <c r="C121" s="6">
        <v>44619</v>
      </c>
      <c r="D121" s="4">
        <v>342</v>
      </c>
      <c r="E121" s="4" t="str">
        <f>VLOOKUP(A121,HOP!A:L,12,0)</f>
        <v>342.00</v>
      </c>
      <c r="F121" s="4" t="str">
        <f>VLOOKUP(A121,HOP!A:C,3,0)</f>
        <v>2434902</v>
      </c>
      <c r="G121" s="4">
        <f t="shared" si="6"/>
        <v>0</v>
      </c>
      <c r="H121" s="4" t="str">
        <f t="shared" si="7"/>
        <v>，2434902</v>
      </c>
      <c r="I121" s="4" t="str">
        <f>VLOOKUP(A121,HOP!A:T,20,0)</f>
        <v>直采</v>
      </c>
    </row>
    <row r="122" s="4" customFormat="1" spans="1:9">
      <c r="A122" s="5">
        <v>17489797399</v>
      </c>
      <c r="B122" s="6">
        <v>44618</v>
      </c>
      <c r="C122" s="6">
        <v>44619</v>
      </c>
      <c r="D122" s="4">
        <v>1200</v>
      </c>
      <c r="E122" s="4" t="str">
        <f>VLOOKUP(A122,HOP!A:L,12,0)</f>
        <v>1200.00</v>
      </c>
      <c r="F122" s="4" t="str">
        <f>VLOOKUP(A122,HOP!A:C,3,0)</f>
        <v>2434945</v>
      </c>
      <c r="G122" s="4">
        <f t="shared" si="6"/>
        <v>0</v>
      </c>
      <c r="H122" s="4" t="str">
        <f t="shared" si="7"/>
        <v>，2434945</v>
      </c>
      <c r="I122" s="4" t="str">
        <f>VLOOKUP(A122,HOP!A:T,20,0)</f>
        <v>直采</v>
      </c>
    </row>
    <row r="123" s="4" customFormat="1" spans="1:9">
      <c r="A123" s="5">
        <v>17490111729</v>
      </c>
      <c r="B123" s="6">
        <v>44618</v>
      </c>
      <c r="C123" s="6">
        <v>44619</v>
      </c>
      <c r="D123" s="4">
        <v>331</v>
      </c>
      <c r="E123" s="4" t="str">
        <f>VLOOKUP(A123,HOP!A:L,12,0)</f>
        <v>331.00</v>
      </c>
      <c r="F123" s="4" t="str">
        <f>VLOOKUP(A123,HOP!A:C,3,0)</f>
        <v>2434972</v>
      </c>
      <c r="G123" s="4">
        <f t="shared" si="6"/>
        <v>0</v>
      </c>
      <c r="H123" s="4" t="str">
        <f t="shared" si="7"/>
        <v>，2434972</v>
      </c>
      <c r="I123" s="4" t="str">
        <f>VLOOKUP(A123,HOP!A:T,20,0)</f>
        <v>直采</v>
      </c>
    </row>
    <row r="124" s="4" customFormat="1" spans="1:9">
      <c r="A124" s="5">
        <v>17490089884</v>
      </c>
      <c r="B124" s="6">
        <v>44617</v>
      </c>
      <c r="C124" s="6">
        <v>44618</v>
      </c>
      <c r="D124" s="4">
        <v>349</v>
      </c>
      <c r="E124" s="4" t="str">
        <f>VLOOKUP(A124,HOP!A:L,12,0)</f>
        <v>349.00</v>
      </c>
      <c r="F124" s="4" t="str">
        <f>VLOOKUP(A124,HOP!A:C,3,0)</f>
        <v>2434970</v>
      </c>
      <c r="G124" s="4">
        <f t="shared" si="6"/>
        <v>0</v>
      </c>
      <c r="H124" s="4" t="str">
        <f t="shared" si="7"/>
        <v>，2434970</v>
      </c>
      <c r="I124" s="4" t="str">
        <f>VLOOKUP(A124,HOP!A:T,20,0)</f>
        <v>直采</v>
      </c>
    </row>
    <row r="125" s="4" customFormat="1" spans="1:9">
      <c r="A125" s="5">
        <v>17490444868</v>
      </c>
      <c r="B125" s="6">
        <v>44618</v>
      </c>
      <c r="C125" s="6">
        <v>44619</v>
      </c>
      <c r="D125" s="4">
        <v>254</v>
      </c>
      <c r="E125" s="4" t="str">
        <f>VLOOKUP(A125,HOP!A:L,12,0)</f>
        <v>254.00</v>
      </c>
      <c r="F125" s="4" t="str">
        <f>VLOOKUP(A125,HOP!A:C,3,0)</f>
        <v>2435040</v>
      </c>
      <c r="G125" s="4">
        <f t="shared" si="6"/>
        <v>0</v>
      </c>
      <c r="H125" s="4" t="str">
        <f t="shared" si="7"/>
        <v>，2435040</v>
      </c>
      <c r="I125" s="4" t="str">
        <f>VLOOKUP(A125,HOP!A:T,20,0)</f>
        <v>直采</v>
      </c>
    </row>
    <row r="126" s="4" customFormat="1" spans="1:9">
      <c r="A126" s="5">
        <v>17490603905</v>
      </c>
      <c r="B126" s="6">
        <v>44618</v>
      </c>
      <c r="C126" s="6">
        <v>44619</v>
      </c>
      <c r="D126" s="4">
        <v>258</v>
      </c>
      <c r="E126" s="4" t="str">
        <f>VLOOKUP(A126,HOP!A:L,12,0)</f>
        <v>258.00</v>
      </c>
      <c r="F126" s="4" t="str">
        <f>VLOOKUP(A126,HOP!A:C,3,0)</f>
        <v>2435055</v>
      </c>
      <c r="G126" s="4">
        <f t="shared" si="6"/>
        <v>0</v>
      </c>
      <c r="H126" s="4" t="str">
        <f t="shared" si="7"/>
        <v>，2435055</v>
      </c>
      <c r="I126" s="4" t="str">
        <f>VLOOKUP(A126,HOP!A:T,20,0)</f>
        <v>直采</v>
      </c>
    </row>
    <row r="127" s="4" customFormat="1" spans="1:9">
      <c r="A127" s="5">
        <v>17491110605</v>
      </c>
      <c r="B127" s="6">
        <v>44618</v>
      </c>
      <c r="C127" s="6">
        <v>44619</v>
      </c>
      <c r="D127" s="4">
        <v>684</v>
      </c>
      <c r="E127" s="4" t="str">
        <f>VLOOKUP(A127,HOP!A:L,12,0)</f>
        <v>684.00</v>
      </c>
      <c r="F127" s="4" t="str">
        <f>VLOOKUP(A127,HOP!A:C,3,0)</f>
        <v>2435133</v>
      </c>
      <c r="G127" s="4">
        <f t="shared" si="6"/>
        <v>0</v>
      </c>
      <c r="H127" s="4" t="str">
        <f t="shared" si="7"/>
        <v>，2435133</v>
      </c>
      <c r="I127" s="4" t="str">
        <f>VLOOKUP(A127,HOP!A:T,20,0)</f>
        <v>直采</v>
      </c>
    </row>
    <row r="128" s="4" customFormat="1" hidden="1" spans="1:9">
      <c r="A128" s="5">
        <v>17491314094</v>
      </c>
      <c r="B128" s="6">
        <v>44618</v>
      </c>
      <c r="C128" s="6">
        <v>44619</v>
      </c>
      <c r="D128" s="4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6"/>
        <v>#N/A</v>
      </c>
      <c r="H128" s="4" t="e">
        <f t="shared" si="7"/>
        <v>#N/A</v>
      </c>
      <c r="I128" s="4" t="e">
        <f>VLOOKUP(A128,HOP!A:T,20,0)</f>
        <v>#N/A</v>
      </c>
    </row>
    <row r="129" s="4" customFormat="1" hidden="1" spans="1:9">
      <c r="A129" s="5">
        <v>17491512422</v>
      </c>
      <c r="B129" s="6">
        <v>44618</v>
      </c>
      <c r="C129" s="6">
        <v>44619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VLOOKUP(A129,HOP!A:T,20,0)</f>
        <v>#N/A</v>
      </c>
    </row>
    <row r="130" s="4" customFormat="1" spans="1:9">
      <c r="A130" s="5">
        <v>17492171580</v>
      </c>
      <c r="B130" s="6">
        <v>44618</v>
      </c>
      <c r="C130" s="6">
        <v>44619</v>
      </c>
      <c r="D130" s="4">
        <v>331</v>
      </c>
      <c r="E130" s="4" t="str">
        <f>VLOOKUP(A130,HOP!A:L,12,0)</f>
        <v>331.00</v>
      </c>
      <c r="F130" s="4" t="str">
        <f>VLOOKUP(A130,HOP!A:C,3,0)</f>
        <v>2435313</v>
      </c>
      <c r="G130" s="4">
        <f t="shared" si="6"/>
        <v>0</v>
      </c>
      <c r="H130" s="4" t="str">
        <f t="shared" si="7"/>
        <v>，2435313</v>
      </c>
      <c r="I130" s="4" t="str">
        <f>VLOOKUP(A130,HOP!A:T,20,0)</f>
        <v>直采</v>
      </c>
    </row>
    <row r="131" s="4" customFormat="1" hidden="1" spans="1:9">
      <c r="A131" s="5">
        <v>17492747758</v>
      </c>
      <c r="B131" s="6">
        <v>44618</v>
      </c>
      <c r="C131" s="6">
        <v>44619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>D131-E131</f>
        <v>#N/A</v>
      </c>
      <c r="H131" s="4" t="e">
        <f>$H$1&amp;F131</f>
        <v>#N/A</v>
      </c>
      <c r="I131" s="4" t="e">
        <f>VLOOKUP(A131,HOP!A:T,20,0)</f>
        <v>#N/A</v>
      </c>
    </row>
    <row r="132" s="4" customFormat="1" hidden="1" spans="1:9">
      <c r="A132" s="5">
        <v>17492790933</v>
      </c>
      <c r="B132" s="6">
        <v>44618</v>
      </c>
      <c r="C132" s="6">
        <v>44619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>D132-E132</f>
        <v>#N/A</v>
      </c>
      <c r="H132" s="4" t="e">
        <f>$H$1&amp;F132</f>
        <v>#N/A</v>
      </c>
      <c r="I132" s="4" t="e">
        <f>VLOOKUP(A132,HOP!A:T,20,0)</f>
        <v>#N/A</v>
      </c>
    </row>
    <row r="133" s="4" customFormat="1" spans="1:9">
      <c r="A133" s="5">
        <v>17500663327</v>
      </c>
      <c r="B133" s="6">
        <v>44618</v>
      </c>
      <c r="C133" s="6">
        <v>44619</v>
      </c>
      <c r="D133" s="4">
        <v>254</v>
      </c>
      <c r="E133" s="4" t="str">
        <f>VLOOKUP(A133,HOP!A:L,12,0)</f>
        <v>254.00</v>
      </c>
      <c r="F133" s="4" t="str">
        <f>VLOOKUP(A133,HOP!A:C,3,0)</f>
        <v>2436863</v>
      </c>
      <c r="G133" s="4">
        <f>D133-E133</f>
        <v>0</v>
      </c>
      <c r="H133" s="4" t="str">
        <f>$H$1&amp;F133</f>
        <v>，2436863</v>
      </c>
      <c r="I133" s="4" t="str">
        <f>VLOOKUP(A133,HOP!A:T,20,0)</f>
        <v>直采</v>
      </c>
    </row>
    <row r="134" s="4" customFormat="1" spans="1:9">
      <c r="A134" s="5">
        <v>17500674674</v>
      </c>
      <c r="B134" s="6">
        <v>44618</v>
      </c>
      <c r="C134" s="6">
        <v>44619</v>
      </c>
      <c r="D134" s="4">
        <v>254</v>
      </c>
      <c r="E134" s="4" t="str">
        <f>VLOOKUP(A134,HOP!A:L,12,0)</f>
        <v>254.00</v>
      </c>
      <c r="F134" s="4" t="str">
        <f>VLOOKUP(A134,HOP!A:C,3,0)</f>
        <v>2436876</v>
      </c>
      <c r="G134" s="4">
        <f>D134-E134</f>
        <v>0</v>
      </c>
      <c r="H134" s="4" t="str">
        <f>$H$1&amp;F134</f>
        <v>，2436876</v>
      </c>
      <c r="I134" s="4" t="str">
        <f>VLOOKUP(A134,HOP!A:T,20,0)</f>
        <v>直采</v>
      </c>
    </row>
    <row r="136" spans="4:4">
      <c r="D136" s="4">
        <f>SUM(D2:D135)</f>
        <v>131460</v>
      </c>
    </row>
    <row r="141" spans="1:1">
      <c r="A141" s="4" t="s">
        <v>660</v>
      </c>
    </row>
    <row r="142" spans="1:1">
      <c r="A142" s="4" t="s">
        <v>661</v>
      </c>
    </row>
    <row r="143" spans="1:1">
      <c r="A143" s="4" t="s">
        <v>662</v>
      </c>
    </row>
  </sheetData>
  <autoFilter ref="A1:X134">
    <filterColumn colId="3">
      <filters>
        <filter val="1200"/>
        <filter val="1302"/>
        <filter val="1104"/>
        <filter val="1410"/>
        <filter val="2310"/>
        <filter val="313"/>
        <filter val="613"/>
        <filter val="516"/>
        <filter val="616"/>
        <filter val="2616"/>
        <filter val="520"/>
        <filter val="722"/>
        <filter val="1022"/>
        <filter val="2222"/>
        <filter val="324"/>
        <filter val="725"/>
        <filter val="326"/>
        <filter val="1026"/>
        <filter val="329"/>
        <filter val="530"/>
        <filter val="2130"/>
        <filter val="131"/>
        <filter val="331"/>
        <filter val="1232"/>
        <filter val="434"/>
        <filter val="534"/>
        <filter val="9334"/>
        <filter val="2435"/>
        <filter val="1236"/>
        <filter val="1436"/>
        <filter val="2637"/>
        <filter val="3038"/>
        <filter val="1739"/>
        <filter val="342"/>
        <filter val="644"/>
        <filter val="1644"/>
        <filter val="1844"/>
        <filter val="3144"/>
        <filter val="5544"/>
        <filter val="245"/>
        <filter val="2047"/>
        <filter val="349"/>
        <filter val="254"/>
        <filter val="454"/>
        <filter val="256"/>
        <filter val="1457"/>
        <filter val="258"/>
        <filter val="458"/>
        <filter val="1458"/>
        <filter val="359"/>
        <filter val="660"/>
        <filter val="860"/>
        <filter val="462"/>
        <filter val="563"/>
        <filter val="2463"/>
        <filter val="265"/>
        <filter val="1266"/>
        <filter val="668"/>
        <filter val="868"/>
        <filter val="1068"/>
        <filter val="1168"/>
        <filter val="9968"/>
        <filter val="770"/>
        <filter val="1975"/>
        <filter val="776"/>
        <filter val="278"/>
        <filter val="678"/>
        <filter val="978"/>
        <filter val="1378"/>
        <filter val="880"/>
        <filter val="5280"/>
        <filter val="781"/>
        <filter val="382"/>
        <filter val="584"/>
        <filter val="684"/>
        <filter val="885"/>
        <filter val="5088"/>
        <filter val="591"/>
        <filter val="292"/>
        <filter val="892"/>
        <filter val="2495"/>
        <filter val="1898"/>
        <filter val="299"/>
        <filter val="7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663</v>
      </c>
      <c r="B1" s="2" t="s">
        <v>664</v>
      </c>
      <c r="C1" s="2" t="s">
        <v>665</v>
      </c>
      <c r="D1" s="2" t="s">
        <v>666</v>
      </c>
      <c r="E1" s="2" t="s">
        <v>13</v>
      </c>
      <c r="F1" s="2" t="s">
        <v>5</v>
      </c>
      <c r="G1" s="2" t="s">
        <v>6</v>
      </c>
      <c r="H1" s="2" t="s">
        <v>667</v>
      </c>
      <c r="I1" s="2" t="s">
        <v>668</v>
      </c>
      <c r="J1" s="2" t="s">
        <v>669</v>
      </c>
      <c r="K1" s="2" t="s">
        <v>670</v>
      </c>
      <c r="L1" s="2" t="s">
        <v>671</v>
      </c>
      <c r="M1" s="2" t="s">
        <v>672</v>
      </c>
      <c r="N1" s="2" t="s">
        <v>673</v>
      </c>
      <c r="O1" s="2" t="s">
        <v>674</v>
      </c>
      <c r="P1" s="2" t="s">
        <v>675</v>
      </c>
      <c r="Q1" s="2" t="s">
        <v>676</v>
      </c>
      <c r="R1" s="2" t="s">
        <v>677</v>
      </c>
      <c r="S1" s="2" t="s">
        <v>678</v>
      </c>
      <c r="T1" s="2" t="s">
        <v>679</v>
      </c>
    </row>
    <row r="2" s="1" customFormat="1" spans="1:20">
      <c r="A2" s="3">
        <v>17500674674</v>
      </c>
      <c r="B2" s="1" t="s">
        <v>680</v>
      </c>
      <c r="C2" s="1" t="s">
        <v>681</v>
      </c>
      <c r="D2" s="1" t="s">
        <v>682</v>
      </c>
      <c r="E2" s="1" t="s">
        <v>683</v>
      </c>
      <c r="F2" s="1" t="s">
        <v>680</v>
      </c>
      <c r="G2" s="1" t="s">
        <v>684</v>
      </c>
      <c r="H2" s="1" t="s">
        <v>685</v>
      </c>
      <c r="I2" s="1" t="s">
        <v>686</v>
      </c>
      <c r="J2" s="1" t="s">
        <v>687</v>
      </c>
      <c r="K2" s="1" t="s">
        <v>686</v>
      </c>
      <c r="L2" s="1" t="s">
        <v>686</v>
      </c>
      <c r="M2" s="1" t="s">
        <v>688</v>
      </c>
      <c r="N2" s="1" t="s">
        <v>688</v>
      </c>
      <c r="O2" s="1" t="s">
        <v>689</v>
      </c>
      <c r="P2" s="1" t="s">
        <v>690</v>
      </c>
      <c r="Q2" s="1" t="s">
        <v>691</v>
      </c>
      <c r="R2" s="1" t="s">
        <v>692</v>
      </c>
      <c r="S2" s="1" t="s">
        <v>693</v>
      </c>
      <c r="T2" s="1" t="s">
        <v>694</v>
      </c>
    </row>
    <row r="3" s="1" customFormat="1" spans="1:20">
      <c r="A3" s="3">
        <v>17500663327</v>
      </c>
      <c r="B3" s="1" t="s">
        <v>680</v>
      </c>
      <c r="C3" s="1" t="s">
        <v>695</v>
      </c>
      <c r="D3" s="1" t="s">
        <v>682</v>
      </c>
      <c r="E3" s="1" t="s">
        <v>683</v>
      </c>
      <c r="F3" s="1" t="s">
        <v>680</v>
      </c>
      <c r="G3" s="1" t="s">
        <v>684</v>
      </c>
      <c r="H3" s="1" t="s">
        <v>685</v>
      </c>
      <c r="I3" s="1" t="s">
        <v>686</v>
      </c>
      <c r="J3" s="1" t="s">
        <v>687</v>
      </c>
      <c r="K3" s="1" t="s">
        <v>686</v>
      </c>
      <c r="L3" s="1" t="s">
        <v>686</v>
      </c>
      <c r="M3" s="1" t="s">
        <v>688</v>
      </c>
      <c r="N3" s="1" t="s">
        <v>688</v>
      </c>
      <c r="O3" s="1" t="s">
        <v>689</v>
      </c>
      <c r="P3" s="1" t="s">
        <v>690</v>
      </c>
      <c r="Q3" s="1" t="s">
        <v>696</v>
      </c>
      <c r="R3" s="1" t="s">
        <v>692</v>
      </c>
      <c r="S3" s="1" t="s">
        <v>693</v>
      </c>
      <c r="T3" s="1" t="s">
        <v>694</v>
      </c>
    </row>
    <row r="4" s="1" customFormat="1" spans="1:20">
      <c r="A4" s="3">
        <v>17492171580</v>
      </c>
      <c r="B4" s="1" t="s">
        <v>680</v>
      </c>
      <c r="C4" s="1" t="s">
        <v>697</v>
      </c>
      <c r="D4" s="1" t="s">
        <v>698</v>
      </c>
      <c r="E4" s="1" t="s">
        <v>699</v>
      </c>
      <c r="F4" s="1" t="s">
        <v>680</v>
      </c>
      <c r="G4" s="1" t="s">
        <v>684</v>
      </c>
      <c r="H4" s="1" t="s">
        <v>685</v>
      </c>
      <c r="I4" s="1" t="s">
        <v>700</v>
      </c>
      <c r="J4" s="1" t="s">
        <v>687</v>
      </c>
      <c r="K4" s="1" t="s">
        <v>700</v>
      </c>
      <c r="L4" s="1" t="s">
        <v>700</v>
      </c>
      <c r="M4" s="1" t="s">
        <v>688</v>
      </c>
      <c r="N4" s="1" t="s">
        <v>688</v>
      </c>
      <c r="O4" s="1" t="s">
        <v>689</v>
      </c>
      <c r="P4" s="1" t="s">
        <v>690</v>
      </c>
      <c r="Q4" s="1" t="s">
        <v>701</v>
      </c>
      <c r="R4" s="1" t="s">
        <v>692</v>
      </c>
      <c r="S4" s="1" t="s">
        <v>693</v>
      </c>
      <c r="T4" s="1" t="s">
        <v>694</v>
      </c>
    </row>
    <row r="5" s="1" customFormat="1" spans="1:20">
      <c r="A5" s="3">
        <v>17491110605</v>
      </c>
      <c r="B5" s="1" t="s">
        <v>680</v>
      </c>
      <c r="C5" s="1" t="s">
        <v>702</v>
      </c>
      <c r="D5" s="1" t="s">
        <v>703</v>
      </c>
      <c r="E5" s="1" t="s">
        <v>704</v>
      </c>
      <c r="F5" s="1" t="s">
        <v>680</v>
      </c>
      <c r="G5" s="1" t="s">
        <v>684</v>
      </c>
      <c r="H5" s="1" t="s">
        <v>685</v>
      </c>
      <c r="I5" s="1" t="s">
        <v>705</v>
      </c>
      <c r="J5" s="1" t="s">
        <v>687</v>
      </c>
      <c r="K5" s="1" t="s">
        <v>705</v>
      </c>
      <c r="L5" s="1" t="s">
        <v>705</v>
      </c>
      <c r="M5" s="1" t="s">
        <v>688</v>
      </c>
      <c r="N5" s="1" t="s">
        <v>688</v>
      </c>
      <c r="O5" s="1" t="s">
        <v>689</v>
      </c>
      <c r="P5" s="1" t="s">
        <v>690</v>
      </c>
      <c r="Q5" s="1" t="s">
        <v>706</v>
      </c>
      <c r="R5" s="1" t="s">
        <v>692</v>
      </c>
      <c r="S5" s="1" t="s">
        <v>693</v>
      </c>
      <c r="T5" s="1" t="s">
        <v>694</v>
      </c>
    </row>
    <row r="6" s="1" customFormat="1" spans="1:20">
      <c r="A6" s="3">
        <v>17490603905</v>
      </c>
      <c r="B6" s="1" t="s">
        <v>707</v>
      </c>
      <c r="C6" s="1" t="s">
        <v>708</v>
      </c>
      <c r="D6" s="1" t="s">
        <v>709</v>
      </c>
      <c r="E6" s="1" t="s">
        <v>710</v>
      </c>
      <c r="F6" s="1" t="s">
        <v>680</v>
      </c>
      <c r="G6" s="1" t="s">
        <v>684</v>
      </c>
      <c r="H6" s="1" t="s">
        <v>685</v>
      </c>
      <c r="I6" s="1" t="s">
        <v>711</v>
      </c>
      <c r="J6" s="1" t="s">
        <v>687</v>
      </c>
      <c r="K6" s="1" t="s">
        <v>711</v>
      </c>
      <c r="L6" s="1" t="s">
        <v>711</v>
      </c>
      <c r="M6" s="1" t="s">
        <v>688</v>
      </c>
      <c r="N6" s="1" t="s">
        <v>688</v>
      </c>
      <c r="O6" s="1" t="s">
        <v>689</v>
      </c>
      <c r="P6" s="1" t="s">
        <v>690</v>
      </c>
      <c r="Q6" s="1" t="s">
        <v>712</v>
      </c>
      <c r="R6" s="1" t="s">
        <v>692</v>
      </c>
      <c r="S6" s="1" t="s">
        <v>693</v>
      </c>
      <c r="T6" s="1" t="s">
        <v>694</v>
      </c>
    </row>
    <row r="7" s="1" customFormat="1" spans="1:20">
      <c r="A7" s="3">
        <v>17490444868</v>
      </c>
      <c r="B7" s="1" t="s">
        <v>707</v>
      </c>
      <c r="C7" s="1" t="s">
        <v>713</v>
      </c>
      <c r="D7" s="1" t="s">
        <v>682</v>
      </c>
      <c r="E7" s="1" t="s">
        <v>714</v>
      </c>
      <c r="F7" s="1" t="s">
        <v>680</v>
      </c>
      <c r="G7" s="1" t="s">
        <v>684</v>
      </c>
      <c r="H7" s="1" t="s">
        <v>685</v>
      </c>
      <c r="I7" s="1" t="s">
        <v>686</v>
      </c>
      <c r="J7" s="1" t="s">
        <v>687</v>
      </c>
      <c r="K7" s="1" t="s">
        <v>686</v>
      </c>
      <c r="L7" s="1" t="s">
        <v>686</v>
      </c>
      <c r="M7" s="1" t="s">
        <v>688</v>
      </c>
      <c r="N7" s="1" t="s">
        <v>688</v>
      </c>
      <c r="O7" s="1" t="s">
        <v>689</v>
      </c>
      <c r="P7" s="1" t="s">
        <v>690</v>
      </c>
      <c r="Q7" s="1" t="s">
        <v>715</v>
      </c>
      <c r="R7" s="1" t="s">
        <v>692</v>
      </c>
      <c r="S7" s="1" t="s">
        <v>693</v>
      </c>
      <c r="T7" s="1" t="s">
        <v>694</v>
      </c>
    </row>
    <row r="8" s="1" customFormat="1" spans="1:20">
      <c r="A8" s="3">
        <v>17490111729</v>
      </c>
      <c r="B8" s="1" t="s">
        <v>707</v>
      </c>
      <c r="C8" s="1" t="s">
        <v>716</v>
      </c>
      <c r="D8" s="1" t="s">
        <v>698</v>
      </c>
      <c r="E8" s="1" t="s">
        <v>717</v>
      </c>
      <c r="F8" s="1" t="s">
        <v>680</v>
      </c>
      <c r="G8" s="1" t="s">
        <v>684</v>
      </c>
      <c r="H8" s="1" t="s">
        <v>685</v>
      </c>
      <c r="I8" s="1" t="s">
        <v>700</v>
      </c>
      <c r="J8" s="1" t="s">
        <v>687</v>
      </c>
      <c r="K8" s="1" t="s">
        <v>700</v>
      </c>
      <c r="L8" s="1" t="s">
        <v>700</v>
      </c>
      <c r="M8" s="1" t="s">
        <v>688</v>
      </c>
      <c r="N8" s="1" t="s">
        <v>688</v>
      </c>
      <c r="O8" s="1" t="s">
        <v>689</v>
      </c>
      <c r="P8" s="1" t="s">
        <v>690</v>
      </c>
      <c r="Q8" s="1" t="s">
        <v>718</v>
      </c>
      <c r="R8" s="1" t="s">
        <v>692</v>
      </c>
      <c r="S8" s="1" t="s">
        <v>693</v>
      </c>
      <c r="T8" s="1" t="s">
        <v>694</v>
      </c>
    </row>
    <row r="9" s="1" customFormat="1" spans="1:20">
      <c r="A9" s="3">
        <v>17490089884</v>
      </c>
      <c r="B9" s="1" t="s">
        <v>707</v>
      </c>
      <c r="C9" s="1" t="s">
        <v>719</v>
      </c>
      <c r="D9" s="1" t="s">
        <v>698</v>
      </c>
      <c r="E9" s="1" t="s">
        <v>720</v>
      </c>
      <c r="F9" s="1" t="s">
        <v>707</v>
      </c>
      <c r="G9" s="1" t="s">
        <v>680</v>
      </c>
      <c r="H9" s="1" t="s">
        <v>685</v>
      </c>
      <c r="I9" s="1" t="s">
        <v>721</v>
      </c>
      <c r="J9" s="1" t="s">
        <v>687</v>
      </c>
      <c r="K9" s="1" t="s">
        <v>721</v>
      </c>
      <c r="L9" s="1" t="s">
        <v>721</v>
      </c>
      <c r="M9" s="1" t="s">
        <v>688</v>
      </c>
      <c r="N9" s="1" t="s">
        <v>688</v>
      </c>
      <c r="O9" s="1" t="s">
        <v>689</v>
      </c>
      <c r="P9" s="1" t="s">
        <v>690</v>
      </c>
      <c r="Q9" s="1" t="s">
        <v>722</v>
      </c>
      <c r="R9" s="1" t="s">
        <v>692</v>
      </c>
      <c r="S9" s="1" t="s">
        <v>693</v>
      </c>
      <c r="T9" s="1" t="s">
        <v>694</v>
      </c>
    </row>
    <row r="10" s="1" customFormat="1" spans="1:20">
      <c r="A10" s="3">
        <v>17489797399</v>
      </c>
      <c r="B10" s="1" t="s">
        <v>707</v>
      </c>
      <c r="C10" s="1" t="s">
        <v>723</v>
      </c>
      <c r="D10" s="1" t="s">
        <v>724</v>
      </c>
      <c r="E10" s="1" t="s">
        <v>725</v>
      </c>
      <c r="F10" s="1" t="s">
        <v>680</v>
      </c>
      <c r="G10" s="1" t="s">
        <v>684</v>
      </c>
      <c r="H10" s="1" t="s">
        <v>685</v>
      </c>
      <c r="I10" s="1" t="s">
        <v>726</v>
      </c>
      <c r="J10" s="1" t="s">
        <v>687</v>
      </c>
      <c r="K10" s="1" t="s">
        <v>726</v>
      </c>
      <c r="L10" s="1" t="s">
        <v>726</v>
      </c>
      <c r="M10" s="1" t="s">
        <v>688</v>
      </c>
      <c r="N10" s="1" t="s">
        <v>688</v>
      </c>
      <c r="O10" s="1" t="s">
        <v>689</v>
      </c>
      <c r="P10" s="1" t="s">
        <v>690</v>
      </c>
      <c r="Q10" s="1" t="s">
        <v>727</v>
      </c>
      <c r="R10" s="1" t="s">
        <v>692</v>
      </c>
      <c r="S10" s="1" t="s">
        <v>693</v>
      </c>
      <c r="T10" s="1" t="s">
        <v>694</v>
      </c>
    </row>
    <row r="11" s="1" customFormat="1" spans="1:20">
      <c r="A11" s="3">
        <v>17489294327</v>
      </c>
      <c r="B11" s="1" t="s">
        <v>707</v>
      </c>
      <c r="C11" s="1" t="s">
        <v>728</v>
      </c>
      <c r="D11" s="1" t="s">
        <v>703</v>
      </c>
      <c r="E11" s="1" t="s">
        <v>729</v>
      </c>
      <c r="F11" s="1" t="s">
        <v>680</v>
      </c>
      <c r="G11" s="1" t="s">
        <v>684</v>
      </c>
      <c r="H11" s="1" t="s">
        <v>685</v>
      </c>
      <c r="I11" s="1" t="s">
        <v>730</v>
      </c>
      <c r="J11" s="1" t="s">
        <v>687</v>
      </c>
      <c r="K11" s="1" t="s">
        <v>730</v>
      </c>
      <c r="L11" s="1" t="s">
        <v>730</v>
      </c>
      <c r="M11" s="1" t="s">
        <v>688</v>
      </c>
      <c r="N11" s="1" t="s">
        <v>688</v>
      </c>
      <c r="O11" s="1" t="s">
        <v>689</v>
      </c>
      <c r="P11" s="1" t="s">
        <v>690</v>
      </c>
      <c r="Q11" s="1" t="s">
        <v>731</v>
      </c>
      <c r="R11" s="1" t="s">
        <v>692</v>
      </c>
      <c r="S11" s="1" t="s">
        <v>693</v>
      </c>
      <c r="T11" s="1" t="s">
        <v>694</v>
      </c>
    </row>
    <row r="12" s="1" customFormat="1" spans="1:20">
      <c r="A12" s="3">
        <v>17483676164</v>
      </c>
      <c r="B12" s="1" t="s">
        <v>707</v>
      </c>
      <c r="C12" s="1" t="s">
        <v>732</v>
      </c>
      <c r="D12" s="1" t="s">
        <v>733</v>
      </c>
      <c r="E12" s="1" t="s">
        <v>734</v>
      </c>
      <c r="F12" s="1" t="s">
        <v>680</v>
      </c>
      <c r="G12" s="1" t="s">
        <v>684</v>
      </c>
      <c r="H12" s="1" t="s">
        <v>685</v>
      </c>
      <c r="I12" s="1" t="s">
        <v>735</v>
      </c>
      <c r="J12" s="1" t="s">
        <v>687</v>
      </c>
      <c r="K12" s="1" t="s">
        <v>735</v>
      </c>
      <c r="L12" s="1" t="s">
        <v>735</v>
      </c>
      <c r="M12" s="1" t="s">
        <v>688</v>
      </c>
      <c r="N12" s="1" t="s">
        <v>688</v>
      </c>
      <c r="O12" s="1" t="s">
        <v>689</v>
      </c>
      <c r="P12" s="1" t="s">
        <v>690</v>
      </c>
      <c r="Q12" s="1" t="s">
        <v>736</v>
      </c>
      <c r="R12" s="1" t="s">
        <v>692</v>
      </c>
      <c r="S12" s="1" t="s">
        <v>693</v>
      </c>
      <c r="T12" s="1" t="s">
        <v>694</v>
      </c>
    </row>
    <row r="13" s="1" customFormat="1" spans="1:20">
      <c r="A13" s="3">
        <v>17482784189</v>
      </c>
      <c r="B13" s="1" t="s">
        <v>707</v>
      </c>
      <c r="C13" s="1" t="s">
        <v>737</v>
      </c>
      <c r="D13" s="1" t="s">
        <v>724</v>
      </c>
      <c r="E13" s="1" t="s">
        <v>738</v>
      </c>
      <c r="F13" s="1" t="s">
        <v>707</v>
      </c>
      <c r="G13" s="1" t="s">
        <v>680</v>
      </c>
      <c r="H13" s="1" t="s">
        <v>685</v>
      </c>
      <c r="I13" s="1" t="s">
        <v>739</v>
      </c>
      <c r="J13" s="1" t="s">
        <v>687</v>
      </c>
      <c r="K13" s="1" t="s">
        <v>739</v>
      </c>
      <c r="L13" s="1" t="s">
        <v>739</v>
      </c>
      <c r="M13" s="1" t="s">
        <v>688</v>
      </c>
      <c r="N13" s="1" t="s">
        <v>688</v>
      </c>
      <c r="O13" s="1" t="s">
        <v>689</v>
      </c>
      <c r="P13" s="1" t="s">
        <v>690</v>
      </c>
      <c r="Q13" s="1" t="s">
        <v>740</v>
      </c>
      <c r="R13" s="1" t="s">
        <v>692</v>
      </c>
      <c r="S13" s="1" t="s">
        <v>693</v>
      </c>
      <c r="T13" s="1" t="s">
        <v>694</v>
      </c>
    </row>
    <row r="14" s="1" customFormat="1" spans="1:20">
      <c r="A14" s="3">
        <v>17482768381</v>
      </c>
      <c r="B14" s="1" t="s">
        <v>707</v>
      </c>
      <c r="C14" s="1" t="s">
        <v>741</v>
      </c>
      <c r="D14" s="1" t="s">
        <v>742</v>
      </c>
      <c r="E14" s="1" t="s">
        <v>743</v>
      </c>
      <c r="F14" s="1" t="s">
        <v>707</v>
      </c>
      <c r="G14" s="1" t="s">
        <v>680</v>
      </c>
      <c r="H14" s="1" t="s">
        <v>685</v>
      </c>
      <c r="I14" s="1" t="s">
        <v>744</v>
      </c>
      <c r="J14" s="1" t="s">
        <v>687</v>
      </c>
      <c r="K14" s="1" t="s">
        <v>744</v>
      </c>
      <c r="L14" s="1" t="s">
        <v>744</v>
      </c>
      <c r="M14" s="1" t="s">
        <v>688</v>
      </c>
      <c r="N14" s="1" t="s">
        <v>688</v>
      </c>
      <c r="O14" s="1" t="s">
        <v>689</v>
      </c>
      <c r="P14" s="1" t="s">
        <v>690</v>
      </c>
      <c r="Q14" s="1" t="s">
        <v>745</v>
      </c>
      <c r="R14" s="1" t="s">
        <v>692</v>
      </c>
      <c r="S14" s="1" t="s">
        <v>693</v>
      </c>
      <c r="T14" s="1" t="s">
        <v>694</v>
      </c>
    </row>
    <row r="15" s="1" customFormat="1" spans="1:20">
      <c r="A15" s="3">
        <v>17482052583</v>
      </c>
      <c r="B15" s="1" t="s">
        <v>707</v>
      </c>
      <c r="C15" s="1" t="s">
        <v>746</v>
      </c>
      <c r="D15" s="1" t="s">
        <v>709</v>
      </c>
      <c r="E15" s="1" t="s">
        <v>747</v>
      </c>
      <c r="F15" s="1" t="s">
        <v>707</v>
      </c>
      <c r="G15" s="1" t="s">
        <v>680</v>
      </c>
      <c r="H15" s="1" t="s">
        <v>685</v>
      </c>
      <c r="I15" s="1" t="s">
        <v>711</v>
      </c>
      <c r="J15" s="1" t="s">
        <v>687</v>
      </c>
      <c r="K15" s="1" t="s">
        <v>711</v>
      </c>
      <c r="L15" s="1" t="s">
        <v>711</v>
      </c>
      <c r="M15" s="1" t="s">
        <v>688</v>
      </c>
      <c r="N15" s="1" t="s">
        <v>688</v>
      </c>
      <c r="O15" s="1" t="s">
        <v>689</v>
      </c>
      <c r="P15" s="1" t="s">
        <v>690</v>
      </c>
      <c r="Q15" s="1" t="s">
        <v>748</v>
      </c>
      <c r="R15" s="1" t="s">
        <v>692</v>
      </c>
      <c r="S15" s="1" t="s">
        <v>693</v>
      </c>
      <c r="T15" s="1" t="s">
        <v>694</v>
      </c>
    </row>
    <row r="16" s="1" customFormat="1" spans="1:20">
      <c r="A16" s="3">
        <v>17481886000</v>
      </c>
      <c r="B16" s="1" t="s">
        <v>707</v>
      </c>
      <c r="C16" s="1" t="s">
        <v>749</v>
      </c>
      <c r="D16" s="1" t="s">
        <v>750</v>
      </c>
      <c r="E16" s="1" t="s">
        <v>751</v>
      </c>
      <c r="F16" s="1" t="s">
        <v>680</v>
      </c>
      <c r="G16" s="1" t="s">
        <v>684</v>
      </c>
      <c r="H16" s="1" t="s">
        <v>685</v>
      </c>
      <c r="I16" s="1" t="s">
        <v>752</v>
      </c>
      <c r="J16" s="1" t="s">
        <v>687</v>
      </c>
      <c r="K16" s="1" t="s">
        <v>752</v>
      </c>
      <c r="L16" s="1" t="s">
        <v>752</v>
      </c>
      <c r="M16" s="1" t="s">
        <v>688</v>
      </c>
      <c r="N16" s="1" t="s">
        <v>688</v>
      </c>
      <c r="O16" s="1" t="s">
        <v>689</v>
      </c>
      <c r="P16" s="1" t="s">
        <v>690</v>
      </c>
      <c r="Q16" s="1" t="s">
        <v>753</v>
      </c>
      <c r="R16" s="1" t="s">
        <v>692</v>
      </c>
      <c r="S16" s="1" t="s">
        <v>693</v>
      </c>
      <c r="T16" s="1" t="s">
        <v>694</v>
      </c>
    </row>
    <row r="17" s="1" customFormat="1" spans="1:20">
      <c r="A17" s="3">
        <v>17481311304</v>
      </c>
      <c r="B17" s="1" t="s">
        <v>707</v>
      </c>
      <c r="C17" s="1" t="s">
        <v>754</v>
      </c>
      <c r="D17" s="1" t="s">
        <v>755</v>
      </c>
      <c r="E17" s="1" t="s">
        <v>756</v>
      </c>
      <c r="F17" s="1" t="s">
        <v>707</v>
      </c>
      <c r="G17" s="1" t="s">
        <v>680</v>
      </c>
      <c r="H17" s="1" t="s">
        <v>685</v>
      </c>
      <c r="I17" s="1" t="s">
        <v>757</v>
      </c>
      <c r="J17" s="1" t="s">
        <v>687</v>
      </c>
      <c r="K17" s="1" t="s">
        <v>757</v>
      </c>
      <c r="L17" s="1" t="s">
        <v>757</v>
      </c>
      <c r="M17" s="1" t="s">
        <v>688</v>
      </c>
      <c r="N17" s="1" t="s">
        <v>688</v>
      </c>
      <c r="O17" s="1" t="s">
        <v>689</v>
      </c>
      <c r="P17" s="1" t="s">
        <v>690</v>
      </c>
      <c r="Q17" s="1" t="s">
        <v>758</v>
      </c>
      <c r="R17" s="1" t="s">
        <v>692</v>
      </c>
      <c r="S17" s="1" t="s">
        <v>693</v>
      </c>
      <c r="T17" s="1" t="s">
        <v>694</v>
      </c>
    </row>
    <row r="18" s="1" customFormat="1" spans="1:20">
      <c r="A18" s="3">
        <v>17481279470</v>
      </c>
      <c r="B18" s="1" t="s">
        <v>707</v>
      </c>
      <c r="C18" s="1" t="s">
        <v>759</v>
      </c>
      <c r="D18" s="1" t="s">
        <v>682</v>
      </c>
      <c r="E18" s="1" t="s">
        <v>714</v>
      </c>
      <c r="F18" s="1" t="s">
        <v>707</v>
      </c>
      <c r="G18" s="1" t="s">
        <v>680</v>
      </c>
      <c r="H18" s="1" t="s">
        <v>685</v>
      </c>
      <c r="I18" s="1" t="s">
        <v>686</v>
      </c>
      <c r="J18" s="1" t="s">
        <v>687</v>
      </c>
      <c r="K18" s="1" t="s">
        <v>686</v>
      </c>
      <c r="L18" s="1" t="s">
        <v>686</v>
      </c>
      <c r="M18" s="1" t="s">
        <v>688</v>
      </c>
      <c r="N18" s="1" t="s">
        <v>688</v>
      </c>
      <c r="O18" s="1" t="s">
        <v>689</v>
      </c>
      <c r="P18" s="1" t="s">
        <v>690</v>
      </c>
      <c r="Q18" s="1" t="s">
        <v>760</v>
      </c>
      <c r="R18" s="1" t="s">
        <v>692</v>
      </c>
      <c r="S18" s="1" t="s">
        <v>693</v>
      </c>
      <c r="T18" s="1" t="s">
        <v>694</v>
      </c>
    </row>
    <row r="19" s="1" customFormat="1" spans="1:20">
      <c r="A19" s="3">
        <v>17481191916</v>
      </c>
      <c r="B19" s="1" t="s">
        <v>707</v>
      </c>
      <c r="C19" s="1" t="s">
        <v>761</v>
      </c>
      <c r="D19" s="1" t="s">
        <v>750</v>
      </c>
      <c r="E19" s="1" t="s">
        <v>762</v>
      </c>
      <c r="F19" s="1" t="s">
        <v>680</v>
      </c>
      <c r="G19" s="1" t="s">
        <v>684</v>
      </c>
      <c r="H19" s="1" t="s">
        <v>685</v>
      </c>
      <c r="I19" s="1" t="s">
        <v>763</v>
      </c>
      <c r="J19" s="1" t="s">
        <v>687</v>
      </c>
      <c r="K19" s="1" t="s">
        <v>763</v>
      </c>
      <c r="L19" s="1" t="s">
        <v>763</v>
      </c>
      <c r="M19" s="1" t="s">
        <v>688</v>
      </c>
      <c r="N19" s="1" t="s">
        <v>688</v>
      </c>
      <c r="O19" s="1" t="s">
        <v>689</v>
      </c>
      <c r="P19" s="1" t="s">
        <v>690</v>
      </c>
      <c r="Q19" s="1" t="s">
        <v>764</v>
      </c>
      <c r="R19" s="1" t="s">
        <v>692</v>
      </c>
      <c r="S19" s="1" t="s">
        <v>693</v>
      </c>
      <c r="T19" s="1" t="s">
        <v>694</v>
      </c>
    </row>
    <row r="20" s="1" customFormat="1" spans="1:20">
      <c r="A20" s="3">
        <v>17481131661</v>
      </c>
      <c r="B20" s="1" t="s">
        <v>707</v>
      </c>
      <c r="C20" s="1" t="s">
        <v>765</v>
      </c>
      <c r="D20" s="1" t="s">
        <v>724</v>
      </c>
      <c r="E20" s="1" t="s">
        <v>766</v>
      </c>
      <c r="F20" s="1" t="s">
        <v>707</v>
      </c>
      <c r="G20" s="1" t="s">
        <v>680</v>
      </c>
      <c r="H20" s="1" t="s">
        <v>685</v>
      </c>
      <c r="I20" s="1" t="s">
        <v>739</v>
      </c>
      <c r="J20" s="1" t="s">
        <v>687</v>
      </c>
      <c r="K20" s="1" t="s">
        <v>739</v>
      </c>
      <c r="L20" s="1" t="s">
        <v>739</v>
      </c>
      <c r="M20" s="1" t="s">
        <v>688</v>
      </c>
      <c r="N20" s="1" t="s">
        <v>688</v>
      </c>
      <c r="O20" s="1" t="s">
        <v>689</v>
      </c>
      <c r="P20" s="1" t="s">
        <v>690</v>
      </c>
      <c r="Q20" s="1" t="s">
        <v>767</v>
      </c>
      <c r="R20" s="1" t="s">
        <v>692</v>
      </c>
      <c r="S20" s="1" t="s">
        <v>693</v>
      </c>
      <c r="T20" s="1" t="s">
        <v>694</v>
      </c>
    </row>
    <row r="21" s="1" customFormat="1" spans="1:20">
      <c r="A21" s="3">
        <v>17474408358</v>
      </c>
      <c r="B21" s="1" t="s">
        <v>768</v>
      </c>
      <c r="C21" s="1" t="s">
        <v>769</v>
      </c>
      <c r="D21" s="1" t="s">
        <v>703</v>
      </c>
      <c r="E21" s="1" t="s">
        <v>770</v>
      </c>
      <c r="F21" s="1" t="s">
        <v>707</v>
      </c>
      <c r="G21" s="1" t="s">
        <v>680</v>
      </c>
      <c r="H21" s="1" t="s">
        <v>685</v>
      </c>
      <c r="I21" s="1" t="s">
        <v>730</v>
      </c>
      <c r="J21" s="1" t="s">
        <v>687</v>
      </c>
      <c r="K21" s="1" t="s">
        <v>730</v>
      </c>
      <c r="L21" s="1" t="s">
        <v>730</v>
      </c>
      <c r="M21" s="1" t="s">
        <v>688</v>
      </c>
      <c r="N21" s="1" t="s">
        <v>688</v>
      </c>
      <c r="O21" s="1" t="s">
        <v>689</v>
      </c>
      <c r="P21" s="1" t="s">
        <v>690</v>
      </c>
      <c r="Q21" s="1" t="s">
        <v>771</v>
      </c>
      <c r="R21" s="1" t="s">
        <v>692</v>
      </c>
      <c r="S21" s="1" t="s">
        <v>693</v>
      </c>
      <c r="T21" s="1" t="s">
        <v>694</v>
      </c>
    </row>
    <row r="22" s="1" customFormat="1" spans="1:20">
      <c r="A22" s="3">
        <v>17473690695</v>
      </c>
      <c r="B22" s="1" t="s">
        <v>768</v>
      </c>
      <c r="C22" s="1" t="s">
        <v>772</v>
      </c>
      <c r="D22" s="1" t="s">
        <v>773</v>
      </c>
      <c r="E22" s="1" t="s">
        <v>774</v>
      </c>
      <c r="F22" s="1" t="s">
        <v>707</v>
      </c>
      <c r="G22" s="1" t="s">
        <v>684</v>
      </c>
      <c r="H22" s="1" t="s">
        <v>685</v>
      </c>
      <c r="I22" s="1" t="s">
        <v>775</v>
      </c>
      <c r="J22" s="1" t="s">
        <v>687</v>
      </c>
      <c r="K22" s="1" t="s">
        <v>775</v>
      </c>
      <c r="L22" s="1" t="s">
        <v>775</v>
      </c>
      <c r="M22" s="1" t="s">
        <v>688</v>
      </c>
      <c r="N22" s="1" t="s">
        <v>688</v>
      </c>
      <c r="O22" s="1" t="s">
        <v>689</v>
      </c>
      <c r="P22" s="1" t="s">
        <v>690</v>
      </c>
      <c r="Q22" s="1" t="s">
        <v>776</v>
      </c>
      <c r="R22" s="1" t="s">
        <v>692</v>
      </c>
      <c r="S22" s="1" t="s">
        <v>693</v>
      </c>
      <c r="T22" s="1" t="s">
        <v>694</v>
      </c>
    </row>
    <row r="23" s="1" customFormat="1" spans="1:20">
      <c r="A23" s="3">
        <v>17472841454</v>
      </c>
      <c r="B23" s="1" t="s">
        <v>768</v>
      </c>
      <c r="C23" s="1" t="s">
        <v>777</v>
      </c>
      <c r="D23" s="1" t="s">
        <v>750</v>
      </c>
      <c r="E23" s="1" t="s">
        <v>778</v>
      </c>
      <c r="F23" s="1" t="s">
        <v>680</v>
      </c>
      <c r="G23" s="1" t="s">
        <v>684</v>
      </c>
      <c r="H23" s="1" t="s">
        <v>685</v>
      </c>
      <c r="I23" s="1" t="s">
        <v>779</v>
      </c>
      <c r="J23" s="1" t="s">
        <v>687</v>
      </c>
      <c r="K23" s="1" t="s">
        <v>779</v>
      </c>
      <c r="L23" s="1" t="s">
        <v>779</v>
      </c>
      <c r="M23" s="1" t="s">
        <v>688</v>
      </c>
      <c r="N23" s="1" t="s">
        <v>688</v>
      </c>
      <c r="O23" s="1" t="s">
        <v>689</v>
      </c>
      <c r="P23" s="1" t="s">
        <v>690</v>
      </c>
      <c r="Q23" s="1" t="s">
        <v>780</v>
      </c>
      <c r="R23" s="1" t="s">
        <v>692</v>
      </c>
      <c r="S23" s="1" t="s">
        <v>693</v>
      </c>
      <c r="T23" s="1" t="s">
        <v>694</v>
      </c>
    </row>
    <row r="24" s="1" customFormat="1" spans="1:20">
      <c r="A24" s="3">
        <v>17471747877</v>
      </c>
      <c r="B24" s="1" t="s">
        <v>768</v>
      </c>
      <c r="C24" s="1" t="s">
        <v>781</v>
      </c>
      <c r="D24" s="1" t="s">
        <v>782</v>
      </c>
      <c r="E24" s="1" t="s">
        <v>783</v>
      </c>
      <c r="F24" s="1" t="s">
        <v>768</v>
      </c>
      <c r="G24" s="1" t="s">
        <v>707</v>
      </c>
      <c r="H24" s="1" t="s">
        <v>685</v>
      </c>
      <c r="I24" s="1" t="s">
        <v>784</v>
      </c>
      <c r="J24" s="1" t="s">
        <v>687</v>
      </c>
      <c r="K24" s="1" t="s">
        <v>784</v>
      </c>
      <c r="L24" s="1" t="s">
        <v>784</v>
      </c>
      <c r="M24" s="1" t="s">
        <v>688</v>
      </c>
      <c r="N24" s="1" t="s">
        <v>688</v>
      </c>
      <c r="O24" s="1" t="s">
        <v>689</v>
      </c>
      <c r="P24" s="1" t="s">
        <v>690</v>
      </c>
      <c r="Q24" s="1" t="s">
        <v>785</v>
      </c>
      <c r="R24" s="1" t="s">
        <v>692</v>
      </c>
      <c r="S24" s="1" t="s">
        <v>693</v>
      </c>
      <c r="T24" s="1" t="s">
        <v>694</v>
      </c>
    </row>
    <row r="25" s="1" customFormat="1" spans="1:20">
      <c r="A25" s="3">
        <v>17470987031</v>
      </c>
      <c r="B25" s="1" t="s">
        <v>768</v>
      </c>
      <c r="C25" s="1" t="s">
        <v>786</v>
      </c>
      <c r="D25" s="1" t="s">
        <v>733</v>
      </c>
      <c r="E25" s="1" t="s">
        <v>787</v>
      </c>
      <c r="F25" s="1" t="s">
        <v>707</v>
      </c>
      <c r="G25" s="1" t="s">
        <v>680</v>
      </c>
      <c r="H25" s="1" t="s">
        <v>685</v>
      </c>
      <c r="I25" s="1" t="s">
        <v>788</v>
      </c>
      <c r="J25" s="1" t="s">
        <v>687</v>
      </c>
      <c r="K25" s="1" t="s">
        <v>788</v>
      </c>
      <c r="L25" s="1" t="s">
        <v>788</v>
      </c>
      <c r="M25" s="1" t="s">
        <v>688</v>
      </c>
      <c r="N25" s="1" t="s">
        <v>688</v>
      </c>
      <c r="O25" s="1" t="s">
        <v>689</v>
      </c>
      <c r="P25" s="1" t="s">
        <v>690</v>
      </c>
      <c r="Q25" s="1" t="s">
        <v>789</v>
      </c>
      <c r="R25" s="1" t="s">
        <v>692</v>
      </c>
      <c r="S25" s="1" t="s">
        <v>693</v>
      </c>
      <c r="T25" s="1" t="s">
        <v>694</v>
      </c>
    </row>
    <row r="26" s="1" customFormat="1" spans="1:20">
      <c r="A26" s="3">
        <v>17470931800</v>
      </c>
      <c r="B26" s="1" t="s">
        <v>768</v>
      </c>
      <c r="C26" s="1" t="s">
        <v>790</v>
      </c>
      <c r="D26" s="1" t="s">
        <v>709</v>
      </c>
      <c r="E26" s="1" t="s">
        <v>791</v>
      </c>
      <c r="F26" s="1" t="s">
        <v>768</v>
      </c>
      <c r="G26" s="1" t="s">
        <v>707</v>
      </c>
      <c r="H26" s="1" t="s">
        <v>685</v>
      </c>
      <c r="I26" s="1" t="s">
        <v>792</v>
      </c>
      <c r="J26" s="1" t="s">
        <v>687</v>
      </c>
      <c r="K26" s="1" t="s">
        <v>792</v>
      </c>
      <c r="L26" s="1" t="s">
        <v>792</v>
      </c>
      <c r="M26" s="1" t="s">
        <v>688</v>
      </c>
      <c r="N26" s="1" t="s">
        <v>688</v>
      </c>
      <c r="O26" s="1" t="s">
        <v>689</v>
      </c>
      <c r="P26" s="1" t="s">
        <v>690</v>
      </c>
      <c r="Q26" s="1" t="s">
        <v>793</v>
      </c>
      <c r="R26" s="1" t="s">
        <v>692</v>
      </c>
      <c r="S26" s="1" t="s">
        <v>693</v>
      </c>
      <c r="T26" s="1" t="s">
        <v>694</v>
      </c>
    </row>
    <row r="27" s="1" customFormat="1" spans="1:20">
      <c r="A27" s="3">
        <v>17470334297</v>
      </c>
      <c r="B27" s="1" t="s">
        <v>768</v>
      </c>
      <c r="C27" s="1" t="s">
        <v>794</v>
      </c>
      <c r="D27" s="1" t="s">
        <v>682</v>
      </c>
      <c r="E27" s="1" t="s">
        <v>714</v>
      </c>
      <c r="F27" s="1" t="s">
        <v>768</v>
      </c>
      <c r="G27" s="1" t="s">
        <v>707</v>
      </c>
      <c r="H27" s="1" t="s">
        <v>685</v>
      </c>
      <c r="I27" s="1" t="s">
        <v>686</v>
      </c>
      <c r="J27" s="1" t="s">
        <v>687</v>
      </c>
      <c r="K27" s="1" t="s">
        <v>686</v>
      </c>
      <c r="L27" s="1" t="s">
        <v>686</v>
      </c>
      <c r="M27" s="1" t="s">
        <v>688</v>
      </c>
      <c r="N27" s="1" t="s">
        <v>688</v>
      </c>
      <c r="O27" s="1" t="s">
        <v>689</v>
      </c>
      <c r="P27" s="1" t="s">
        <v>690</v>
      </c>
      <c r="Q27" s="1" t="s">
        <v>795</v>
      </c>
      <c r="R27" s="1" t="s">
        <v>692</v>
      </c>
      <c r="S27" s="1" t="s">
        <v>693</v>
      </c>
      <c r="T27" s="1" t="s">
        <v>694</v>
      </c>
    </row>
    <row r="28" s="1" customFormat="1" spans="1:20">
      <c r="A28" s="3">
        <v>17470335201</v>
      </c>
      <c r="B28" s="1" t="s">
        <v>768</v>
      </c>
      <c r="C28" s="1" t="s">
        <v>796</v>
      </c>
      <c r="D28" s="1" t="s">
        <v>782</v>
      </c>
      <c r="E28" s="1" t="s">
        <v>797</v>
      </c>
      <c r="F28" s="1" t="s">
        <v>768</v>
      </c>
      <c r="G28" s="1" t="s">
        <v>680</v>
      </c>
      <c r="H28" s="1" t="s">
        <v>685</v>
      </c>
      <c r="I28" s="1" t="s">
        <v>798</v>
      </c>
      <c r="J28" s="1" t="s">
        <v>687</v>
      </c>
      <c r="K28" s="1" t="s">
        <v>798</v>
      </c>
      <c r="L28" s="1" t="s">
        <v>798</v>
      </c>
      <c r="M28" s="1" t="s">
        <v>688</v>
      </c>
      <c r="N28" s="1" t="s">
        <v>688</v>
      </c>
      <c r="O28" s="1" t="s">
        <v>689</v>
      </c>
      <c r="P28" s="1" t="s">
        <v>690</v>
      </c>
      <c r="Q28" s="1" t="s">
        <v>799</v>
      </c>
      <c r="R28" s="1" t="s">
        <v>692</v>
      </c>
      <c r="S28" s="1" t="s">
        <v>693</v>
      </c>
      <c r="T28" s="1" t="s">
        <v>694</v>
      </c>
    </row>
    <row r="29" s="1" customFormat="1" spans="1:20">
      <c r="A29" s="3">
        <v>17465131790</v>
      </c>
      <c r="B29" s="1" t="s">
        <v>768</v>
      </c>
      <c r="C29" s="1" t="s">
        <v>800</v>
      </c>
      <c r="D29" s="1" t="s">
        <v>801</v>
      </c>
      <c r="E29" s="1" t="s">
        <v>802</v>
      </c>
      <c r="F29" s="1" t="s">
        <v>768</v>
      </c>
      <c r="G29" s="1" t="s">
        <v>707</v>
      </c>
      <c r="H29" s="1" t="s">
        <v>685</v>
      </c>
      <c r="I29" s="1" t="s">
        <v>803</v>
      </c>
      <c r="J29" s="1" t="s">
        <v>687</v>
      </c>
      <c r="K29" s="1" t="s">
        <v>803</v>
      </c>
      <c r="L29" s="1" t="s">
        <v>803</v>
      </c>
      <c r="M29" s="1" t="s">
        <v>688</v>
      </c>
      <c r="N29" s="1" t="s">
        <v>688</v>
      </c>
      <c r="O29" s="1" t="s">
        <v>689</v>
      </c>
      <c r="P29" s="1" t="s">
        <v>690</v>
      </c>
      <c r="Q29" s="1" t="s">
        <v>804</v>
      </c>
      <c r="R29" s="1" t="s">
        <v>692</v>
      </c>
      <c r="S29" s="1" t="s">
        <v>693</v>
      </c>
      <c r="T29" s="1" t="s">
        <v>694</v>
      </c>
    </row>
    <row r="30" s="1" customFormat="1" spans="1:20">
      <c r="A30" s="3">
        <v>17464994973</v>
      </c>
      <c r="B30" s="1" t="s">
        <v>768</v>
      </c>
      <c r="C30" s="1" t="s">
        <v>805</v>
      </c>
      <c r="D30" s="1" t="s">
        <v>709</v>
      </c>
      <c r="E30" s="1" t="s">
        <v>806</v>
      </c>
      <c r="F30" s="1" t="s">
        <v>768</v>
      </c>
      <c r="G30" s="1" t="s">
        <v>707</v>
      </c>
      <c r="H30" s="1" t="s">
        <v>685</v>
      </c>
      <c r="I30" s="1" t="s">
        <v>711</v>
      </c>
      <c r="J30" s="1" t="s">
        <v>687</v>
      </c>
      <c r="K30" s="1" t="s">
        <v>711</v>
      </c>
      <c r="L30" s="1" t="s">
        <v>711</v>
      </c>
      <c r="M30" s="1" t="s">
        <v>688</v>
      </c>
      <c r="N30" s="1" t="s">
        <v>688</v>
      </c>
      <c r="O30" s="1" t="s">
        <v>689</v>
      </c>
      <c r="P30" s="1" t="s">
        <v>690</v>
      </c>
      <c r="Q30" s="1" t="s">
        <v>807</v>
      </c>
      <c r="R30" s="1" t="s">
        <v>692</v>
      </c>
      <c r="S30" s="1" t="s">
        <v>693</v>
      </c>
      <c r="T30" s="1" t="s">
        <v>694</v>
      </c>
    </row>
    <row r="31" s="1" customFormat="1" spans="1:20">
      <c r="A31" s="3">
        <v>17464712374</v>
      </c>
      <c r="B31" s="1" t="s">
        <v>808</v>
      </c>
      <c r="C31" s="1" t="s">
        <v>809</v>
      </c>
      <c r="D31" s="1" t="s">
        <v>810</v>
      </c>
      <c r="E31" s="1" t="s">
        <v>811</v>
      </c>
      <c r="F31" s="1" t="s">
        <v>707</v>
      </c>
      <c r="G31" s="1" t="s">
        <v>684</v>
      </c>
      <c r="H31" s="1" t="s">
        <v>685</v>
      </c>
      <c r="I31" s="1" t="s">
        <v>812</v>
      </c>
      <c r="J31" s="1" t="s">
        <v>687</v>
      </c>
      <c r="K31" s="1" t="s">
        <v>812</v>
      </c>
      <c r="L31" s="1" t="s">
        <v>812</v>
      </c>
      <c r="M31" s="1" t="s">
        <v>688</v>
      </c>
      <c r="N31" s="1" t="s">
        <v>688</v>
      </c>
      <c r="O31" s="1" t="s">
        <v>689</v>
      </c>
      <c r="P31" s="1" t="s">
        <v>690</v>
      </c>
      <c r="Q31" s="1" t="s">
        <v>813</v>
      </c>
      <c r="R31" s="1" t="s">
        <v>692</v>
      </c>
      <c r="S31" s="1" t="s">
        <v>693</v>
      </c>
      <c r="T31" s="1" t="s">
        <v>694</v>
      </c>
    </row>
    <row r="32" s="1" customFormat="1" spans="1:20">
      <c r="A32" s="3">
        <v>17464487557</v>
      </c>
      <c r="B32" s="1" t="s">
        <v>808</v>
      </c>
      <c r="C32" s="1" t="s">
        <v>814</v>
      </c>
      <c r="D32" s="1" t="s">
        <v>815</v>
      </c>
      <c r="E32" s="1" t="s">
        <v>816</v>
      </c>
      <c r="F32" s="1" t="s">
        <v>680</v>
      </c>
      <c r="G32" s="1" t="s">
        <v>684</v>
      </c>
      <c r="H32" s="1" t="s">
        <v>685</v>
      </c>
      <c r="I32" s="1" t="s">
        <v>817</v>
      </c>
      <c r="J32" s="1" t="s">
        <v>687</v>
      </c>
      <c r="K32" s="1" t="s">
        <v>817</v>
      </c>
      <c r="L32" s="1" t="s">
        <v>817</v>
      </c>
      <c r="M32" s="1" t="s">
        <v>688</v>
      </c>
      <c r="N32" s="1" t="s">
        <v>688</v>
      </c>
      <c r="O32" s="1" t="s">
        <v>689</v>
      </c>
      <c r="P32" s="1" t="s">
        <v>690</v>
      </c>
      <c r="Q32" s="1" t="s">
        <v>818</v>
      </c>
      <c r="R32" s="1" t="s">
        <v>692</v>
      </c>
      <c r="S32" s="1" t="s">
        <v>693</v>
      </c>
      <c r="T32" s="1" t="s">
        <v>694</v>
      </c>
    </row>
    <row r="33" s="1" customFormat="1" spans="1:20">
      <c r="A33" s="3">
        <v>17462884292</v>
      </c>
      <c r="B33" s="1" t="s">
        <v>808</v>
      </c>
      <c r="C33" s="1" t="s">
        <v>819</v>
      </c>
      <c r="D33" s="1" t="s">
        <v>724</v>
      </c>
      <c r="E33" s="1" t="s">
        <v>820</v>
      </c>
      <c r="F33" s="1" t="s">
        <v>680</v>
      </c>
      <c r="G33" s="1" t="s">
        <v>684</v>
      </c>
      <c r="H33" s="1" t="s">
        <v>685</v>
      </c>
      <c r="I33" s="1" t="s">
        <v>739</v>
      </c>
      <c r="J33" s="1" t="s">
        <v>687</v>
      </c>
      <c r="K33" s="1" t="s">
        <v>739</v>
      </c>
      <c r="L33" s="1" t="s">
        <v>739</v>
      </c>
      <c r="M33" s="1" t="s">
        <v>688</v>
      </c>
      <c r="N33" s="1" t="s">
        <v>688</v>
      </c>
      <c r="O33" s="1" t="s">
        <v>689</v>
      </c>
      <c r="P33" s="1" t="s">
        <v>690</v>
      </c>
      <c r="Q33" s="1" t="s">
        <v>821</v>
      </c>
      <c r="R33" s="1" t="s">
        <v>692</v>
      </c>
      <c r="S33" s="1" t="s">
        <v>693</v>
      </c>
      <c r="T33" s="1" t="s">
        <v>694</v>
      </c>
    </row>
    <row r="34" s="1" customFormat="1" spans="1:20">
      <c r="A34" s="3">
        <v>17462867566</v>
      </c>
      <c r="B34" s="1" t="s">
        <v>808</v>
      </c>
      <c r="C34" s="1" t="s">
        <v>822</v>
      </c>
      <c r="D34" s="1" t="s">
        <v>724</v>
      </c>
      <c r="E34" s="1" t="s">
        <v>823</v>
      </c>
      <c r="F34" s="1" t="s">
        <v>680</v>
      </c>
      <c r="G34" s="1" t="s">
        <v>684</v>
      </c>
      <c r="H34" s="1" t="s">
        <v>685</v>
      </c>
      <c r="I34" s="1" t="s">
        <v>739</v>
      </c>
      <c r="J34" s="1" t="s">
        <v>687</v>
      </c>
      <c r="K34" s="1" t="s">
        <v>739</v>
      </c>
      <c r="L34" s="1" t="s">
        <v>739</v>
      </c>
      <c r="M34" s="1" t="s">
        <v>688</v>
      </c>
      <c r="N34" s="1" t="s">
        <v>688</v>
      </c>
      <c r="O34" s="1" t="s">
        <v>689</v>
      </c>
      <c r="P34" s="1" t="s">
        <v>690</v>
      </c>
      <c r="Q34" s="1" t="s">
        <v>824</v>
      </c>
      <c r="R34" s="1" t="s">
        <v>692</v>
      </c>
      <c r="S34" s="1" t="s">
        <v>693</v>
      </c>
      <c r="T34" s="1" t="s">
        <v>694</v>
      </c>
    </row>
    <row r="35" s="1" customFormat="1" spans="1:20">
      <c r="A35" s="3">
        <v>17462431035</v>
      </c>
      <c r="B35" s="1" t="s">
        <v>808</v>
      </c>
      <c r="C35" s="1" t="s">
        <v>825</v>
      </c>
      <c r="D35" s="1" t="s">
        <v>724</v>
      </c>
      <c r="E35" s="1" t="s">
        <v>826</v>
      </c>
      <c r="F35" s="1" t="s">
        <v>808</v>
      </c>
      <c r="G35" s="1" t="s">
        <v>768</v>
      </c>
      <c r="H35" s="1" t="s">
        <v>685</v>
      </c>
      <c r="I35" s="1" t="s">
        <v>827</v>
      </c>
      <c r="J35" s="1" t="s">
        <v>687</v>
      </c>
      <c r="K35" s="1" t="s">
        <v>827</v>
      </c>
      <c r="L35" s="1" t="s">
        <v>827</v>
      </c>
      <c r="M35" s="1" t="s">
        <v>688</v>
      </c>
      <c r="N35" s="1" t="s">
        <v>688</v>
      </c>
      <c r="O35" s="1" t="s">
        <v>689</v>
      </c>
      <c r="P35" s="1" t="s">
        <v>690</v>
      </c>
      <c r="Q35" s="1" t="s">
        <v>828</v>
      </c>
      <c r="R35" s="1" t="s">
        <v>692</v>
      </c>
      <c r="S35" s="1" t="s">
        <v>693</v>
      </c>
      <c r="T35" s="1" t="s">
        <v>694</v>
      </c>
    </row>
    <row r="36" s="1" customFormat="1" spans="1:20">
      <c r="A36" s="3">
        <v>17462086121</v>
      </c>
      <c r="B36" s="1" t="s">
        <v>808</v>
      </c>
      <c r="C36" s="1" t="s">
        <v>829</v>
      </c>
      <c r="D36" s="1" t="s">
        <v>830</v>
      </c>
      <c r="E36" s="1" t="s">
        <v>831</v>
      </c>
      <c r="F36" s="1" t="s">
        <v>808</v>
      </c>
      <c r="G36" s="1" t="s">
        <v>768</v>
      </c>
      <c r="H36" s="1" t="s">
        <v>685</v>
      </c>
      <c r="I36" s="1" t="s">
        <v>832</v>
      </c>
      <c r="J36" s="1" t="s">
        <v>687</v>
      </c>
      <c r="K36" s="1" t="s">
        <v>832</v>
      </c>
      <c r="L36" s="1" t="s">
        <v>832</v>
      </c>
      <c r="M36" s="1" t="s">
        <v>688</v>
      </c>
      <c r="N36" s="1" t="s">
        <v>688</v>
      </c>
      <c r="O36" s="1" t="s">
        <v>689</v>
      </c>
      <c r="P36" s="1" t="s">
        <v>690</v>
      </c>
      <c r="Q36" s="1" t="s">
        <v>833</v>
      </c>
      <c r="R36" s="1" t="s">
        <v>692</v>
      </c>
      <c r="S36" s="1" t="s">
        <v>693</v>
      </c>
      <c r="T36" s="1" t="s">
        <v>694</v>
      </c>
    </row>
    <row r="37" s="1" customFormat="1" spans="1:20">
      <c r="A37" s="3">
        <v>17461946922</v>
      </c>
      <c r="B37" s="1" t="s">
        <v>808</v>
      </c>
      <c r="C37" s="1" t="s">
        <v>834</v>
      </c>
      <c r="D37" s="1" t="s">
        <v>782</v>
      </c>
      <c r="E37" s="1" t="s">
        <v>835</v>
      </c>
      <c r="F37" s="1" t="s">
        <v>808</v>
      </c>
      <c r="G37" s="1" t="s">
        <v>768</v>
      </c>
      <c r="H37" s="1" t="s">
        <v>685</v>
      </c>
      <c r="I37" s="1" t="s">
        <v>836</v>
      </c>
      <c r="J37" s="1" t="s">
        <v>687</v>
      </c>
      <c r="K37" s="1" t="s">
        <v>836</v>
      </c>
      <c r="L37" s="1" t="s">
        <v>836</v>
      </c>
      <c r="M37" s="1" t="s">
        <v>688</v>
      </c>
      <c r="N37" s="1" t="s">
        <v>688</v>
      </c>
      <c r="O37" s="1" t="s">
        <v>689</v>
      </c>
      <c r="P37" s="1" t="s">
        <v>690</v>
      </c>
      <c r="Q37" s="1" t="s">
        <v>837</v>
      </c>
      <c r="R37" s="1" t="s">
        <v>692</v>
      </c>
      <c r="S37" s="1" t="s">
        <v>693</v>
      </c>
      <c r="T37" s="1" t="s">
        <v>694</v>
      </c>
    </row>
    <row r="38" s="1" customFormat="1" spans="1:20">
      <c r="A38" s="3">
        <v>17461512169</v>
      </c>
      <c r="B38" s="1" t="s">
        <v>808</v>
      </c>
      <c r="C38" s="1" t="s">
        <v>838</v>
      </c>
      <c r="D38" s="1" t="s">
        <v>724</v>
      </c>
      <c r="E38" s="1" t="s">
        <v>839</v>
      </c>
      <c r="F38" s="1" t="s">
        <v>808</v>
      </c>
      <c r="G38" s="1" t="s">
        <v>768</v>
      </c>
      <c r="H38" s="1" t="s">
        <v>685</v>
      </c>
      <c r="I38" s="1" t="s">
        <v>827</v>
      </c>
      <c r="J38" s="1" t="s">
        <v>687</v>
      </c>
      <c r="K38" s="1" t="s">
        <v>827</v>
      </c>
      <c r="L38" s="1" t="s">
        <v>827</v>
      </c>
      <c r="M38" s="1" t="s">
        <v>688</v>
      </c>
      <c r="N38" s="1" t="s">
        <v>688</v>
      </c>
      <c r="O38" s="1" t="s">
        <v>689</v>
      </c>
      <c r="P38" s="1" t="s">
        <v>690</v>
      </c>
      <c r="Q38" s="1" t="s">
        <v>840</v>
      </c>
      <c r="R38" s="1" t="s">
        <v>692</v>
      </c>
      <c r="S38" s="1" t="s">
        <v>693</v>
      </c>
      <c r="T38" s="1" t="s">
        <v>694</v>
      </c>
    </row>
    <row r="39" s="1" customFormat="1" spans="1:20">
      <c r="A39" s="3">
        <v>17455119886</v>
      </c>
      <c r="B39" s="1" t="s">
        <v>808</v>
      </c>
      <c r="C39" s="1" t="s">
        <v>841</v>
      </c>
      <c r="D39" s="1" t="s">
        <v>724</v>
      </c>
      <c r="E39" s="1" t="s">
        <v>842</v>
      </c>
      <c r="F39" s="1" t="s">
        <v>768</v>
      </c>
      <c r="G39" s="1" t="s">
        <v>707</v>
      </c>
      <c r="H39" s="1" t="s">
        <v>685</v>
      </c>
      <c r="I39" s="1" t="s">
        <v>827</v>
      </c>
      <c r="J39" s="1" t="s">
        <v>687</v>
      </c>
      <c r="K39" s="1" t="s">
        <v>827</v>
      </c>
      <c r="L39" s="1" t="s">
        <v>827</v>
      </c>
      <c r="M39" s="1" t="s">
        <v>688</v>
      </c>
      <c r="N39" s="1" t="s">
        <v>688</v>
      </c>
      <c r="O39" s="1" t="s">
        <v>689</v>
      </c>
      <c r="P39" s="1" t="s">
        <v>690</v>
      </c>
      <c r="Q39" s="1" t="s">
        <v>843</v>
      </c>
      <c r="R39" s="1" t="s">
        <v>692</v>
      </c>
      <c r="S39" s="1" t="s">
        <v>693</v>
      </c>
      <c r="T39" s="1" t="s">
        <v>694</v>
      </c>
    </row>
    <row r="40" s="1" customFormat="1" spans="1:20">
      <c r="A40" s="3">
        <v>17455026879</v>
      </c>
      <c r="B40" s="1" t="s">
        <v>808</v>
      </c>
      <c r="C40" s="1" t="s">
        <v>844</v>
      </c>
      <c r="D40" s="1" t="s">
        <v>709</v>
      </c>
      <c r="E40" s="1" t="s">
        <v>845</v>
      </c>
      <c r="F40" s="1" t="s">
        <v>768</v>
      </c>
      <c r="G40" s="1" t="s">
        <v>680</v>
      </c>
      <c r="H40" s="1" t="s">
        <v>685</v>
      </c>
      <c r="I40" s="1" t="s">
        <v>846</v>
      </c>
      <c r="J40" s="1" t="s">
        <v>687</v>
      </c>
      <c r="K40" s="1" t="s">
        <v>846</v>
      </c>
      <c r="L40" s="1" t="s">
        <v>846</v>
      </c>
      <c r="M40" s="1" t="s">
        <v>688</v>
      </c>
      <c r="N40" s="1" t="s">
        <v>688</v>
      </c>
      <c r="O40" s="1" t="s">
        <v>689</v>
      </c>
      <c r="P40" s="1" t="s">
        <v>690</v>
      </c>
      <c r="Q40" s="1" t="s">
        <v>847</v>
      </c>
      <c r="R40" s="1" t="s">
        <v>692</v>
      </c>
      <c r="S40" s="1" t="s">
        <v>693</v>
      </c>
      <c r="T40" s="1" t="s">
        <v>694</v>
      </c>
    </row>
    <row r="41" s="1" customFormat="1" spans="1:20">
      <c r="A41" s="3">
        <v>17454197703</v>
      </c>
      <c r="B41" s="1" t="s">
        <v>848</v>
      </c>
      <c r="C41" s="1" t="s">
        <v>849</v>
      </c>
      <c r="D41" s="1" t="s">
        <v>850</v>
      </c>
      <c r="E41" s="1" t="s">
        <v>851</v>
      </c>
      <c r="F41" s="1" t="s">
        <v>808</v>
      </c>
      <c r="G41" s="1" t="s">
        <v>768</v>
      </c>
      <c r="H41" s="1" t="s">
        <v>685</v>
      </c>
      <c r="I41" s="1" t="s">
        <v>852</v>
      </c>
      <c r="J41" s="1" t="s">
        <v>687</v>
      </c>
      <c r="K41" s="1" t="s">
        <v>852</v>
      </c>
      <c r="L41" s="1" t="s">
        <v>852</v>
      </c>
      <c r="M41" s="1" t="s">
        <v>688</v>
      </c>
      <c r="N41" s="1" t="s">
        <v>688</v>
      </c>
      <c r="O41" s="1" t="s">
        <v>689</v>
      </c>
      <c r="P41" s="1" t="s">
        <v>690</v>
      </c>
      <c r="Q41" s="1" t="s">
        <v>853</v>
      </c>
      <c r="R41" s="1" t="s">
        <v>692</v>
      </c>
      <c r="S41" s="1" t="s">
        <v>693</v>
      </c>
      <c r="T41" s="1" t="s">
        <v>694</v>
      </c>
    </row>
    <row r="42" s="1" customFormat="1" spans="1:20">
      <c r="A42" s="3">
        <v>17453745462</v>
      </c>
      <c r="B42" s="1" t="s">
        <v>848</v>
      </c>
      <c r="C42" s="1" t="s">
        <v>854</v>
      </c>
      <c r="D42" s="1" t="s">
        <v>855</v>
      </c>
      <c r="E42" s="1" t="s">
        <v>856</v>
      </c>
      <c r="F42" s="1" t="s">
        <v>848</v>
      </c>
      <c r="G42" s="1" t="s">
        <v>808</v>
      </c>
      <c r="H42" s="1" t="s">
        <v>685</v>
      </c>
      <c r="I42" s="1" t="s">
        <v>721</v>
      </c>
      <c r="J42" s="1" t="s">
        <v>687</v>
      </c>
      <c r="K42" s="1" t="s">
        <v>721</v>
      </c>
      <c r="L42" s="1" t="s">
        <v>721</v>
      </c>
      <c r="M42" s="1" t="s">
        <v>688</v>
      </c>
      <c r="N42" s="1" t="s">
        <v>688</v>
      </c>
      <c r="O42" s="1" t="s">
        <v>689</v>
      </c>
      <c r="P42" s="1" t="s">
        <v>690</v>
      </c>
      <c r="Q42" s="1" t="s">
        <v>857</v>
      </c>
      <c r="R42" s="1" t="s">
        <v>692</v>
      </c>
      <c r="S42" s="1" t="s">
        <v>693</v>
      </c>
      <c r="T42" s="1" t="s">
        <v>694</v>
      </c>
    </row>
    <row r="43" s="1" customFormat="1" spans="1:20">
      <c r="A43" s="3">
        <v>17453689047</v>
      </c>
      <c r="B43" s="1" t="s">
        <v>848</v>
      </c>
      <c r="C43" s="1" t="s">
        <v>858</v>
      </c>
      <c r="D43" s="1" t="s">
        <v>724</v>
      </c>
      <c r="E43" s="1" t="s">
        <v>859</v>
      </c>
      <c r="F43" s="1" t="s">
        <v>808</v>
      </c>
      <c r="G43" s="1" t="s">
        <v>680</v>
      </c>
      <c r="H43" s="1" t="s">
        <v>685</v>
      </c>
      <c r="I43" s="1" t="s">
        <v>860</v>
      </c>
      <c r="J43" s="1" t="s">
        <v>687</v>
      </c>
      <c r="K43" s="1" t="s">
        <v>860</v>
      </c>
      <c r="L43" s="1" t="s">
        <v>860</v>
      </c>
      <c r="M43" s="1" t="s">
        <v>688</v>
      </c>
      <c r="N43" s="1" t="s">
        <v>688</v>
      </c>
      <c r="O43" s="1" t="s">
        <v>689</v>
      </c>
      <c r="P43" s="1" t="s">
        <v>690</v>
      </c>
      <c r="Q43" s="1" t="s">
        <v>861</v>
      </c>
      <c r="R43" s="1" t="s">
        <v>692</v>
      </c>
      <c r="S43" s="1" t="s">
        <v>693</v>
      </c>
      <c r="T43" s="1" t="s">
        <v>694</v>
      </c>
    </row>
    <row r="44" s="1" customFormat="1" spans="1:20">
      <c r="A44" s="3">
        <v>17452644840</v>
      </c>
      <c r="B44" s="1" t="s">
        <v>848</v>
      </c>
      <c r="C44" s="1" t="s">
        <v>862</v>
      </c>
      <c r="D44" s="1" t="s">
        <v>863</v>
      </c>
      <c r="E44" s="1" t="s">
        <v>864</v>
      </c>
      <c r="F44" s="1" t="s">
        <v>808</v>
      </c>
      <c r="G44" s="1" t="s">
        <v>707</v>
      </c>
      <c r="H44" s="1" t="s">
        <v>685</v>
      </c>
      <c r="I44" s="1" t="s">
        <v>865</v>
      </c>
      <c r="J44" s="1" t="s">
        <v>687</v>
      </c>
      <c r="K44" s="1" t="s">
        <v>865</v>
      </c>
      <c r="L44" s="1" t="s">
        <v>865</v>
      </c>
      <c r="M44" s="1" t="s">
        <v>688</v>
      </c>
      <c r="N44" s="1" t="s">
        <v>688</v>
      </c>
      <c r="O44" s="1" t="s">
        <v>689</v>
      </c>
      <c r="P44" s="1" t="s">
        <v>690</v>
      </c>
      <c r="Q44" s="1" t="s">
        <v>866</v>
      </c>
      <c r="R44" s="1" t="s">
        <v>692</v>
      </c>
      <c r="S44" s="1" t="s">
        <v>693</v>
      </c>
      <c r="T44" s="1" t="s">
        <v>694</v>
      </c>
    </row>
    <row r="45" s="1" customFormat="1" spans="1:20">
      <c r="A45" s="3">
        <v>17452013544</v>
      </c>
      <c r="B45" s="1" t="s">
        <v>848</v>
      </c>
      <c r="C45" s="1" t="s">
        <v>867</v>
      </c>
      <c r="D45" s="1" t="s">
        <v>868</v>
      </c>
      <c r="E45" s="1" t="s">
        <v>869</v>
      </c>
      <c r="F45" s="1" t="s">
        <v>808</v>
      </c>
      <c r="G45" s="1" t="s">
        <v>707</v>
      </c>
      <c r="H45" s="1" t="s">
        <v>685</v>
      </c>
      <c r="I45" s="1" t="s">
        <v>870</v>
      </c>
      <c r="J45" s="1" t="s">
        <v>687</v>
      </c>
      <c r="K45" s="1" t="s">
        <v>870</v>
      </c>
      <c r="L45" s="1" t="s">
        <v>870</v>
      </c>
      <c r="M45" s="1" t="s">
        <v>688</v>
      </c>
      <c r="N45" s="1" t="s">
        <v>688</v>
      </c>
      <c r="O45" s="1" t="s">
        <v>689</v>
      </c>
      <c r="P45" s="1" t="s">
        <v>690</v>
      </c>
      <c r="Q45" s="1" t="s">
        <v>871</v>
      </c>
      <c r="R45" s="1" t="s">
        <v>692</v>
      </c>
      <c r="S45" s="1" t="s">
        <v>693</v>
      </c>
      <c r="T45" s="1" t="s">
        <v>694</v>
      </c>
    </row>
    <row r="46" s="1" customFormat="1" spans="1:20">
      <c r="A46" s="3">
        <v>17448101045</v>
      </c>
      <c r="B46" s="1" t="s">
        <v>848</v>
      </c>
      <c r="C46" s="1" t="s">
        <v>872</v>
      </c>
      <c r="D46" s="1" t="s">
        <v>801</v>
      </c>
      <c r="E46" s="1" t="s">
        <v>802</v>
      </c>
      <c r="F46" s="1" t="s">
        <v>808</v>
      </c>
      <c r="G46" s="1" t="s">
        <v>768</v>
      </c>
      <c r="H46" s="1" t="s">
        <v>685</v>
      </c>
      <c r="I46" s="1" t="s">
        <v>803</v>
      </c>
      <c r="J46" s="1" t="s">
        <v>687</v>
      </c>
      <c r="K46" s="1" t="s">
        <v>803</v>
      </c>
      <c r="L46" s="1" t="s">
        <v>803</v>
      </c>
      <c r="M46" s="1" t="s">
        <v>688</v>
      </c>
      <c r="N46" s="1" t="s">
        <v>688</v>
      </c>
      <c r="O46" s="1" t="s">
        <v>689</v>
      </c>
      <c r="P46" s="1" t="s">
        <v>690</v>
      </c>
      <c r="Q46" s="1" t="s">
        <v>873</v>
      </c>
      <c r="R46" s="1" t="s">
        <v>692</v>
      </c>
      <c r="S46" s="1" t="s">
        <v>693</v>
      </c>
      <c r="T46" s="1" t="s">
        <v>694</v>
      </c>
    </row>
    <row r="47" s="1" customFormat="1" spans="1:20">
      <c r="A47" s="3">
        <v>17447636535</v>
      </c>
      <c r="B47" s="1" t="s">
        <v>848</v>
      </c>
      <c r="C47" s="1" t="s">
        <v>874</v>
      </c>
      <c r="D47" s="1" t="s">
        <v>724</v>
      </c>
      <c r="E47" s="1" t="s">
        <v>875</v>
      </c>
      <c r="F47" s="1" t="s">
        <v>848</v>
      </c>
      <c r="G47" s="1" t="s">
        <v>808</v>
      </c>
      <c r="H47" s="1" t="s">
        <v>685</v>
      </c>
      <c r="I47" s="1" t="s">
        <v>876</v>
      </c>
      <c r="J47" s="1" t="s">
        <v>687</v>
      </c>
      <c r="K47" s="1" t="s">
        <v>876</v>
      </c>
      <c r="L47" s="1" t="s">
        <v>876</v>
      </c>
      <c r="M47" s="1" t="s">
        <v>688</v>
      </c>
      <c r="N47" s="1" t="s">
        <v>688</v>
      </c>
      <c r="O47" s="1" t="s">
        <v>689</v>
      </c>
      <c r="P47" s="1" t="s">
        <v>690</v>
      </c>
      <c r="Q47" s="1" t="s">
        <v>877</v>
      </c>
      <c r="R47" s="1" t="s">
        <v>692</v>
      </c>
      <c r="S47" s="1" t="s">
        <v>693</v>
      </c>
      <c r="T47" s="1" t="s">
        <v>694</v>
      </c>
    </row>
    <row r="48" s="1" customFormat="1" spans="1:20">
      <c r="A48" s="3">
        <v>17444853114</v>
      </c>
      <c r="B48" s="1" t="s">
        <v>878</v>
      </c>
      <c r="C48" s="1" t="s">
        <v>879</v>
      </c>
      <c r="D48" s="1" t="s">
        <v>880</v>
      </c>
      <c r="E48" s="1" t="s">
        <v>881</v>
      </c>
      <c r="F48" s="1" t="s">
        <v>680</v>
      </c>
      <c r="G48" s="1" t="s">
        <v>684</v>
      </c>
      <c r="H48" s="1" t="s">
        <v>685</v>
      </c>
      <c r="I48" s="1" t="s">
        <v>882</v>
      </c>
      <c r="J48" s="1" t="s">
        <v>687</v>
      </c>
      <c r="K48" s="1" t="s">
        <v>882</v>
      </c>
      <c r="L48" s="1" t="s">
        <v>882</v>
      </c>
      <c r="M48" s="1" t="s">
        <v>688</v>
      </c>
      <c r="N48" s="1" t="s">
        <v>688</v>
      </c>
      <c r="O48" s="1" t="s">
        <v>689</v>
      </c>
      <c r="P48" s="1" t="s">
        <v>690</v>
      </c>
      <c r="Q48" s="1" t="s">
        <v>883</v>
      </c>
      <c r="R48" s="1" t="s">
        <v>692</v>
      </c>
      <c r="S48" s="1" t="s">
        <v>693</v>
      </c>
      <c r="T48" s="1" t="s">
        <v>694</v>
      </c>
    </row>
    <row r="49" s="1" customFormat="1" spans="1:20">
      <c r="A49" s="3">
        <v>17444827417</v>
      </c>
      <c r="B49" s="1" t="s">
        <v>878</v>
      </c>
      <c r="C49" s="1" t="s">
        <v>884</v>
      </c>
      <c r="D49" s="1" t="s">
        <v>885</v>
      </c>
      <c r="E49" s="1" t="s">
        <v>886</v>
      </c>
      <c r="F49" s="1" t="s">
        <v>848</v>
      </c>
      <c r="G49" s="1" t="s">
        <v>808</v>
      </c>
      <c r="H49" s="1" t="s">
        <v>685</v>
      </c>
      <c r="I49" s="1" t="s">
        <v>887</v>
      </c>
      <c r="J49" s="1" t="s">
        <v>687</v>
      </c>
      <c r="K49" s="1" t="s">
        <v>887</v>
      </c>
      <c r="L49" s="1" t="s">
        <v>887</v>
      </c>
      <c r="M49" s="1" t="s">
        <v>688</v>
      </c>
      <c r="N49" s="1" t="s">
        <v>688</v>
      </c>
      <c r="O49" s="1" t="s">
        <v>689</v>
      </c>
      <c r="P49" s="1" t="s">
        <v>690</v>
      </c>
      <c r="Q49" s="1" t="s">
        <v>888</v>
      </c>
      <c r="R49" s="1" t="s">
        <v>692</v>
      </c>
      <c r="S49" s="1" t="s">
        <v>693</v>
      </c>
      <c r="T49" s="1" t="s">
        <v>694</v>
      </c>
    </row>
    <row r="50" s="1" customFormat="1" spans="1:20">
      <c r="A50" s="3">
        <v>17439447830</v>
      </c>
      <c r="B50" s="1" t="s">
        <v>878</v>
      </c>
      <c r="C50" s="1" t="s">
        <v>889</v>
      </c>
      <c r="D50" s="1" t="s">
        <v>890</v>
      </c>
      <c r="E50" s="1" t="s">
        <v>891</v>
      </c>
      <c r="F50" s="1" t="s">
        <v>878</v>
      </c>
      <c r="G50" s="1" t="s">
        <v>848</v>
      </c>
      <c r="H50" s="1" t="s">
        <v>685</v>
      </c>
      <c r="I50" s="1" t="s">
        <v>892</v>
      </c>
      <c r="J50" s="1" t="s">
        <v>687</v>
      </c>
      <c r="K50" s="1" t="s">
        <v>892</v>
      </c>
      <c r="L50" s="1" t="s">
        <v>892</v>
      </c>
      <c r="M50" s="1" t="s">
        <v>688</v>
      </c>
      <c r="N50" s="1" t="s">
        <v>688</v>
      </c>
      <c r="O50" s="1" t="s">
        <v>689</v>
      </c>
      <c r="P50" s="1" t="s">
        <v>690</v>
      </c>
      <c r="Q50" s="1" t="s">
        <v>893</v>
      </c>
      <c r="R50" s="1" t="s">
        <v>692</v>
      </c>
      <c r="S50" s="1" t="s">
        <v>693</v>
      </c>
      <c r="T50" s="1" t="s">
        <v>694</v>
      </c>
    </row>
    <row r="51" s="1" customFormat="1" spans="1:20">
      <c r="A51" s="3">
        <v>17439071030</v>
      </c>
      <c r="B51" s="1" t="s">
        <v>878</v>
      </c>
      <c r="C51" s="1" t="s">
        <v>894</v>
      </c>
      <c r="D51" s="1" t="s">
        <v>801</v>
      </c>
      <c r="E51" s="1" t="s">
        <v>895</v>
      </c>
      <c r="F51" s="1" t="s">
        <v>878</v>
      </c>
      <c r="G51" s="1" t="s">
        <v>848</v>
      </c>
      <c r="H51" s="1" t="s">
        <v>685</v>
      </c>
      <c r="I51" s="1" t="s">
        <v>896</v>
      </c>
      <c r="J51" s="1" t="s">
        <v>687</v>
      </c>
      <c r="K51" s="1" t="s">
        <v>896</v>
      </c>
      <c r="L51" s="1" t="s">
        <v>896</v>
      </c>
      <c r="M51" s="1" t="s">
        <v>688</v>
      </c>
      <c r="N51" s="1" t="s">
        <v>688</v>
      </c>
      <c r="O51" s="1" t="s">
        <v>689</v>
      </c>
      <c r="P51" s="1" t="s">
        <v>690</v>
      </c>
      <c r="Q51" s="1" t="s">
        <v>897</v>
      </c>
      <c r="R51" s="1" t="s">
        <v>692</v>
      </c>
      <c r="S51" s="1" t="s">
        <v>693</v>
      </c>
      <c r="T51" s="1" t="s">
        <v>694</v>
      </c>
    </row>
    <row r="52" s="1" customFormat="1" spans="1:20">
      <c r="A52" s="3">
        <v>17439059454</v>
      </c>
      <c r="B52" s="1" t="s">
        <v>878</v>
      </c>
      <c r="C52" s="1" t="s">
        <v>898</v>
      </c>
      <c r="D52" s="1" t="s">
        <v>899</v>
      </c>
      <c r="E52" s="1" t="s">
        <v>900</v>
      </c>
      <c r="F52" s="1" t="s">
        <v>878</v>
      </c>
      <c r="G52" s="1" t="s">
        <v>768</v>
      </c>
      <c r="H52" s="1" t="s">
        <v>685</v>
      </c>
      <c r="I52" s="1" t="s">
        <v>901</v>
      </c>
      <c r="J52" s="1" t="s">
        <v>687</v>
      </c>
      <c r="K52" s="1" t="s">
        <v>901</v>
      </c>
      <c r="L52" s="1" t="s">
        <v>901</v>
      </c>
      <c r="M52" s="1" t="s">
        <v>688</v>
      </c>
      <c r="N52" s="1" t="s">
        <v>688</v>
      </c>
      <c r="O52" s="1" t="s">
        <v>689</v>
      </c>
      <c r="P52" s="1" t="s">
        <v>690</v>
      </c>
      <c r="Q52" s="1" t="s">
        <v>902</v>
      </c>
      <c r="R52" s="1" t="s">
        <v>692</v>
      </c>
      <c r="S52" s="1" t="s">
        <v>693</v>
      </c>
      <c r="T52" s="1" t="s">
        <v>694</v>
      </c>
    </row>
    <row r="53" s="1" customFormat="1" spans="1:20">
      <c r="A53" s="3">
        <v>17438954783</v>
      </c>
      <c r="B53" s="1" t="s">
        <v>878</v>
      </c>
      <c r="C53" s="1" t="s">
        <v>903</v>
      </c>
      <c r="D53" s="1" t="s">
        <v>810</v>
      </c>
      <c r="E53" s="1" t="s">
        <v>904</v>
      </c>
      <c r="F53" s="1" t="s">
        <v>848</v>
      </c>
      <c r="G53" s="1" t="s">
        <v>808</v>
      </c>
      <c r="H53" s="1" t="s">
        <v>685</v>
      </c>
      <c r="I53" s="1" t="s">
        <v>905</v>
      </c>
      <c r="J53" s="1" t="s">
        <v>687</v>
      </c>
      <c r="K53" s="1" t="s">
        <v>905</v>
      </c>
      <c r="L53" s="1" t="s">
        <v>905</v>
      </c>
      <c r="M53" s="1" t="s">
        <v>688</v>
      </c>
      <c r="N53" s="1" t="s">
        <v>688</v>
      </c>
      <c r="O53" s="1" t="s">
        <v>689</v>
      </c>
      <c r="P53" s="1" t="s">
        <v>690</v>
      </c>
      <c r="Q53" s="1" t="s">
        <v>906</v>
      </c>
      <c r="R53" s="1" t="s">
        <v>692</v>
      </c>
      <c r="S53" s="1" t="s">
        <v>693</v>
      </c>
      <c r="T53" s="1" t="s">
        <v>694</v>
      </c>
    </row>
    <row r="54" s="1" customFormat="1" spans="1:20">
      <c r="A54" s="3">
        <v>17438486189</v>
      </c>
      <c r="B54" s="1" t="s">
        <v>878</v>
      </c>
      <c r="C54" s="1" t="s">
        <v>907</v>
      </c>
      <c r="D54" s="1" t="s">
        <v>855</v>
      </c>
      <c r="E54" s="1" t="s">
        <v>908</v>
      </c>
      <c r="F54" s="1" t="s">
        <v>680</v>
      </c>
      <c r="G54" s="1" t="s">
        <v>684</v>
      </c>
      <c r="H54" s="1" t="s">
        <v>685</v>
      </c>
      <c r="I54" s="1" t="s">
        <v>909</v>
      </c>
      <c r="J54" s="1" t="s">
        <v>687</v>
      </c>
      <c r="K54" s="1" t="s">
        <v>909</v>
      </c>
      <c r="L54" s="1" t="s">
        <v>909</v>
      </c>
      <c r="M54" s="1" t="s">
        <v>688</v>
      </c>
      <c r="N54" s="1" t="s">
        <v>688</v>
      </c>
      <c r="O54" s="1" t="s">
        <v>689</v>
      </c>
      <c r="P54" s="1" t="s">
        <v>690</v>
      </c>
      <c r="Q54" s="1" t="s">
        <v>910</v>
      </c>
      <c r="R54" s="1" t="s">
        <v>692</v>
      </c>
      <c r="S54" s="1" t="s">
        <v>693</v>
      </c>
      <c r="T54" s="1" t="s">
        <v>694</v>
      </c>
    </row>
    <row r="55" s="1" customFormat="1" spans="1:20">
      <c r="A55" s="3">
        <v>17438426535</v>
      </c>
      <c r="B55" s="1" t="s">
        <v>878</v>
      </c>
      <c r="C55" s="1" t="s">
        <v>911</v>
      </c>
      <c r="D55" s="1" t="s">
        <v>912</v>
      </c>
      <c r="E55" s="1" t="s">
        <v>913</v>
      </c>
      <c r="F55" s="1" t="s">
        <v>878</v>
      </c>
      <c r="G55" s="1" t="s">
        <v>848</v>
      </c>
      <c r="H55" s="1" t="s">
        <v>685</v>
      </c>
      <c r="I55" s="1" t="s">
        <v>914</v>
      </c>
      <c r="J55" s="1" t="s">
        <v>687</v>
      </c>
      <c r="K55" s="1" t="s">
        <v>914</v>
      </c>
      <c r="L55" s="1" t="s">
        <v>914</v>
      </c>
      <c r="M55" s="1" t="s">
        <v>688</v>
      </c>
      <c r="N55" s="1" t="s">
        <v>688</v>
      </c>
      <c r="O55" s="1" t="s">
        <v>689</v>
      </c>
      <c r="P55" s="1" t="s">
        <v>690</v>
      </c>
      <c r="Q55" s="1" t="s">
        <v>915</v>
      </c>
      <c r="R55" s="1" t="s">
        <v>692</v>
      </c>
      <c r="S55" s="1" t="s">
        <v>693</v>
      </c>
      <c r="T55" s="1" t="s">
        <v>694</v>
      </c>
    </row>
    <row r="56" s="1" customFormat="1" spans="1:20">
      <c r="A56" s="3">
        <v>17438246951</v>
      </c>
      <c r="B56" s="1" t="s">
        <v>878</v>
      </c>
      <c r="C56" s="1" t="s">
        <v>916</v>
      </c>
      <c r="D56" s="1" t="s">
        <v>855</v>
      </c>
      <c r="E56" s="1" t="s">
        <v>917</v>
      </c>
      <c r="F56" s="1" t="s">
        <v>848</v>
      </c>
      <c r="G56" s="1" t="s">
        <v>808</v>
      </c>
      <c r="H56" s="1" t="s">
        <v>685</v>
      </c>
      <c r="I56" s="1" t="s">
        <v>918</v>
      </c>
      <c r="J56" s="1" t="s">
        <v>687</v>
      </c>
      <c r="K56" s="1" t="s">
        <v>918</v>
      </c>
      <c r="L56" s="1" t="s">
        <v>918</v>
      </c>
      <c r="M56" s="1" t="s">
        <v>688</v>
      </c>
      <c r="N56" s="1" t="s">
        <v>688</v>
      </c>
      <c r="O56" s="1" t="s">
        <v>689</v>
      </c>
      <c r="P56" s="1" t="s">
        <v>690</v>
      </c>
      <c r="Q56" s="1" t="s">
        <v>919</v>
      </c>
      <c r="R56" s="1" t="s">
        <v>692</v>
      </c>
      <c r="S56" s="1" t="s">
        <v>693</v>
      </c>
      <c r="T56" s="1" t="s">
        <v>694</v>
      </c>
    </row>
    <row r="57" s="1" customFormat="1" spans="1:20">
      <c r="A57" s="3">
        <v>17438240151</v>
      </c>
      <c r="B57" s="1" t="s">
        <v>878</v>
      </c>
      <c r="C57" s="1" t="s">
        <v>920</v>
      </c>
      <c r="D57" s="1" t="s">
        <v>921</v>
      </c>
      <c r="E57" s="1" t="s">
        <v>922</v>
      </c>
      <c r="F57" s="1" t="s">
        <v>848</v>
      </c>
      <c r="G57" s="1" t="s">
        <v>808</v>
      </c>
      <c r="H57" s="1" t="s">
        <v>685</v>
      </c>
      <c r="I57" s="1" t="s">
        <v>923</v>
      </c>
      <c r="J57" s="1" t="s">
        <v>687</v>
      </c>
      <c r="K57" s="1" t="s">
        <v>923</v>
      </c>
      <c r="L57" s="1" t="s">
        <v>923</v>
      </c>
      <c r="M57" s="1" t="s">
        <v>688</v>
      </c>
      <c r="N57" s="1" t="s">
        <v>688</v>
      </c>
      <c r="O57" s="1" t="s">
        <v>689</v>
      </c>
      <c r="P57" s="1" t="s">
        <v>690</v>
      </c>
      <c r="Q57" s="1" t="s">
        <v>924</v>
      </c>
      <c r="R57" s="1" t="s">
        <v>692</v>
      </c>
      <c r="S57" s="1" t="s">
        <v>693</v>
      </c>
      <c r="T57" s="1" t="s">
        <v>694</v>
      </c>
    </row>
    <row r="58" s="1" customFormat="1" spans="1:20">
      <c r="A58" s="3">
        <v>17437977049</v>
      </c>
      <c r="B58" s="1" t="s">
        <v>878</v>
      </c>
      <c r="C58" s="1" t="s">
        <v>925</v>
      </c>
      <c r="D58" s="1" t="s">
        <v>926</v>
      </c>
      <c r="E58" s="1" t="s">
        <v>927</v>
      </c>
      <c r="F58" s="1" t="s">
        <v>808</v>
      </c>
      <c r="G58" s="1" t="s">
        <v>707</v>
      </c>
      <c r="H58" s="1" t="s">
        <v>685</v>
      </c>
      <c r="I58" s="1" t="s">
        <v>928</v>
      </c>
      <c r="J58" s="1" t="s">
        <v>687</v>
      </c>
      <c r="K58" s="1" t="s">
        <v>928</v>
      </c>
      <c r="L58" s="1" t="s">
        <v>928</v>
      </c>
      <c r="M58" s="1" t="s">
        <v>688</v>
      </c>
      <c r="N58" s="1" t="s">
        <v>688</v>
      </c>
      <c r="O58" s="1" t="s">
        <v>689</v>
      </c>
      <c r="P58" s="1" t="s">
        <v>690</v>
      </c>
      <c r="Q58" s="1" t="s">
        <v>929</v>
      </c>
      <c r="R58" s="1" t="s">
        <v>692</v>
      </c>
      <c r="S58" s="1" t="s">
        <v>693</v>
      </c>
      <c r="T58" s="1" t="s">
        <v>694</v>
      </c>
    </row>
    <row r="59" s="1" customFormat="1" spans="1:20">
      <c r="A59" s="3">
        <v>17437912649</v>
      </c>
      <c r="B59" s="1" t="s">
        <v>878</v>
      </c>
      <c r="C59" s="1" t="s">
        <v>930</v>
      </c>
      <c r="D59" s="1" t="s">
        <v>890</v>
      </c>
      <c r="E59" s="1" t="s">
        <v>931</v>
      </c>
      <c r="F59" s="1" t="s">
        <v>878</v>
      </c>
      <c r="G59" s="1" t="s">
        <v>848</v>
      </c>
      <c r="H59" s="1" t="s">
        <v>685</v>
      </c>
      <c r="I59" s="1" t="s">
        <v>932</v>
      </c>
      <c r="J59" s="1" t="s">
        <v>687</v>
      </c>
      <c r="K59" s="1" t="s">
        <v>932</v>
      </c>
      <c r="L59" s="1" t="s">
        <v>932</v>
      </c>
      <c r="M59" s="1" t="s">
        <v>688</v>
      </c>
      <c r="N59" s="1" t="s">
        <v>688</v>
      </c>
      <c r="O59" s="1" t="s">
        <v>689</v>
      </c>
      <c r="P59" s="1" t="s">
        <v>690</v>
      </c>
      <c r="Q59" s="1" t="s">
        <v>933</v>
      </c>
      <c r="R59" s="1" t="s">
        <v>692</v>
      </c>
      <c r="S59" s="1" t="s">
        <v>693</v>
      </c>
      <c r="T59" s="1" t="s">
        <v>694</v>
      </c>
    </row>
    <row r="60" s="1" customFormat="1" spans="1:20">
      <c r="A60" s="3">
        <v>17437775854</v>
      </c>
      <c r="B60" s="1" t="s">
        <v>878</v>
      </c>
      <c r="C60" s="1" t="s">
        <v>934</v>
      </c>
      <c r="D60" s="1" t="s">
        <v>801</v>
      </c>
      <c r="E60" s="1" t="s">
        <v>935</v>
      </c>
      <c r="F60" s="1" t="s">
        <v>878</v>
      </c>
      <c r="G60" s="1" t="s">
        <v>808</v>
      </c>
      <c r="H60" s="1" t="s">
        <v>685</v>
      </c>
      <c r="I60" s="1" t="s">
        <v>936</v>
      </c>
      <c r="J60" s="1" t="s">
        <v>687</v>
      </c>
      <c r="K60" s="1" t="s">
        <v>936</v>
      </c>
      <c r="L60" s="1" t="s">
        <v>689</v>
      </c>
      <c r="M60" s="1" t="s">
        <v>937</v>
      </c>
      <c r="N60" s="1" t="s">
        <v>937</v>
      </c>
      <c r="O60" s="1" t="s">
        <v>689</v>
      </c>
      <c r="P60" s="1" t="s">
        <v>690</v>
      </c>
      <c r="Q60" s="1" t="s">
        <v>938</v>
      </c>
      <c r="R60" s="1" t="s">
        <v>692</v>
      </c>
      <c r="S60" s="1" t="s">
        <v>693</v>
      </c>
      <c r="T60" s="1" t="s">
        <v>694</v>
      </c>
    </row>
    <row r="61" s="1" customFormat="1" spans="1:20">
      <c r="A61" s="3">
        <v>17437055459</v>
      </c>
      <c r="B61" s="1" t="s">
        <v>939</v>
      </c>
      <c r="C61" s="1" t="s">
        <v>940</v>
      </c>
      <c r="D61" s="1" t="s">
        <v>941</v>
      </c>
      <c r="E61" s="1" t="s">
        <v>942</v>
      </c>
      <c r="F61" s="1" t="s">
        <v>878</v>
      </c>
      <c r="G61" s="1" t="s">
        <v>848</v>
      </c>
      <c r="H61" s="1" t="s">
        <v>685</v>
      </c>
      <c r="I61" s="1" t="s">
        <v>943</v>
      </c>
      <c r="J61" s="1" t="s">
        <v>687</v>
      </c>
      <c r="K61" s="1" t="s">
        <v>943</v>
      </c>
      <c r="L61" s="1" t="s">
        <v>943</v>
      </c>
      <c r="M61" s="1" t="s">
        <v>688</v>
      </c>
      <c r="N61" s="1" t="s">
        <v>688</v>
      </c>
      <c r="O61" s="1" t="s">
        <v>689</v>
      </c>
      <c r="P61" s="1" t="s">
        <v>690</v>
      </c>
      <c r="Q61" s="1" t="s">
        <v>944</v>
      </c>
      <c r="R61" s="1" t="s">
        <v>692</v>
      </c>
      <c r="S61" s="1" t="s">
        <v>693</v>
      </c>
      <c r="T61" s="1" t="s">
        <v>694</v>
      </c>
    </row>
    <row r="62" s="1" customFormat="1" spans="1:20">
      <c r="A62" s="3">
        <v>17437027864</v>
      </c>
      <c r="B62" s="1" t="s">
        <v>939</v>
      </c>
      <c r="C62" s="1" t="s">
        <v>945</v>
      </c>
      <c r="D62" s="1" t="s">
        <v>801</v>
      </c>
      <c r="E62" s="1" t="s">
        <v>946</v>
      </c>
      <c r="F62" s="1" t="s">
        <v>680</v>
      </c>
      <c r="G62" s="1" t="s">
        <v>684</v>
      </c>
      <c r="H62" s="1" t="s">
        <v>685</v>
      </c>
      <c r="I62" s="1" t="s">
        <v>896</v>
      </c>
      <c r="J62" s="1" t="s">
        <v>687</v>
      </c>
      <c r="K62" s="1" t="s">
        <v>896</v>
      </c>
      <c r="L62" s="1" t="s">
        <v>896</v>
      </c>
      <c r="M62" s="1" t="s">
        <v>688</v>
      </c>
      <c r="N62" s="1" t="s">
        <v>688</v>
      </c>
      <c r="O62" s="1" t="s">
        <v>689</v>
      </c>
      <c r="P62" s="1" t="s">
        <v>690</v>
      </c>
      <c r="Q62" s="1" t="s">
        <v>947</v>
      </c>
      <c r="R62" s="1" t="s">
        <v>692</v>
      </c>
      <c r="S62" s="1" t="s">
        <v>693</v>
      </c>
      <c r="T62" s="1" t="s">
        <v>694</v>
      </c>
    </row>
    <row r="63" s="1" customFormat="1" spans="1:20">
      <c r="A63" s="3">
        <v>17436965340</v>
      </c>
      <c r="B63" s="1" t="s">
        <v>939</v>
      </c>
      <c r="C63" s="1" t="s">
        <v>948</v>
      </c>
      <c r="D63" s="1" t="s">
        <v>949</v>
      </c>
      <c r="E63" s="1" t="s">
        <v>950</v>
      </c>
      <c r="F63" s="1" t="s">
        <v>848</v>
      </c>
      <c r="G63" s="1" t="s">
        <v>768</v>
      </c>
      <c r="H63" s="1" t="s">
        <v>685</v>
      </c>
      <c r="I63" s="1" t="s">
        <v>951</v>
      </c>
      <c r="J63" s="1" t="s">
        <v>687</v>
      </c>
      <c r="K63" s="1" t="s">
        <v>951</v>
      </c>
      <c r="L63" s="1" t="s">
        <v>951</v>
      </c>
      <c r="M63" s="1" t="s">
        <v>688</v>
      </c>
      <c r="N63" s="1" t="s">
        <v>688</v>
      </c>
      <c r="O63" s="1" t="s">
        <v>689</v>
      </c>
      <c r="P63" s="1" t="s">
        <v>690</v>
      </c>
      <c r="Q63" s="1" t="s">
        <v>952</v>
      </c>
      <c r="R63" s="1" t="s">
        <v>692</v>
      </c>
      <c r="S63" s="1" t="s">
        <v>693</v>
      </c>
      <c r="T63" s="1" t="s">
        <v>694</v>
      </c>
    </row>
    <row r="64" s="1" customFormat="1" spans="1:20">
      <c r="A64" s="3">
        <v>17430010492</v>
      </c>
      <c r="B64" s="1" t="s">
        <v>939</v>
      </c>
      <c r="C64" s="1" t="s">
        <v>953</v>
      </c>
      <c r="D64" s="1" t="s">
        <v>801</v>
      </c>
      <c r="E64" s="1" t="s">
        <v>954</v>
      </c>
      <c r="F64" s="1" t="s">
        <v>939</v>
      </c>
      <c r="G64" s="1" t="s">
        <v>878</v>
      </c>
      <c r="H64" s="1" t="s">
        <v>685</v>
      </c>
      <c r="I64" s="1" t="s">
        <v>896</v>
      </c>
      <c r="J64" s="1" t="s">
        <v>687</v>
      </c>
      <c r="K64" s="1" t="s">
        <v>896</v>
      </c>
      <c r="L64" s="1" t="s">
        <v>896</v>
      </c>
      <c r="M64" s="1" t="s">
        <v>688</v>
      </c>
      <c r="N64" s="1" t="s">
        <v>688</v>
      </c>
      <c r="O64" s="1" t="s">
        <v>689</v>
      </c>
      <c r="P64" s="1" t="s">
        <v>690</v>
      </c>
      <c r="Q64" s="1" t="s">
        <v>955</v>
      </c>
      <c r="R64" s="1" t="s">
        <v>692</v>
      </c>
      <c r="S64" s="1" t="s">
        <v>693</v>
      </c>
      <c r="T64" s="1" t="s">
        <v>694</v>
      </c>
    </row>
    <row r="65" s="1" customFormat="1" spans="1:20">
      <c r="A65" s="3">
        <v>17429236388</v>
      </c>
      <c r="B65" s="1" t="s">
        <v>939</v>
      </c>
      <c r="C65" s="1" t="s">
        <v>956</v>
      </c>
      <c r="D65" s="1" t="s">
        <v>863</v>
      </c>
      <c r="E65" s="1" t="s">
        <v>957</v>
      </c>
      <c r="F65" s="1" t="s">
        <v>848</v>
      </c>
      <c r="G65" s="1" t="s">
        <v>707</v>
      </c>
      <c r="H65" s="1" t="s">
        <v>685</v>
      </c>
      <c r="I65" s="1" t="s">
        <v>958</v>
      </c>
      <c r="J65" s="1" t="s">
        <v>687</v>
      </c>
      <c r="K65" s="1" t="s">
        <v>958</v>
      </c>
      <c r="L65" s="1" t="s">
        <v>958</v>
      </c>
      <c r="M65" s="1" t="s">
        <v>688</v>
      </c>
      <c r="N65" s="1" t="s">
        <v>688</v>
      </c>
      <c r="O65" s="1" t="s">
        <v>689</v>
      </c>
      <c r="P65" s="1" t="s">
        <v>690</v>
      </c>
      <c r="Q65" s="1" t="s">
        <v>959</v>
      </c>
      <c r="R65" s="1" t="s">
        <v>692</v>
      </c>
      <c r="S65" s="1" t="s">
        <v>693</v>
      </c>
      <c r="T65" s="1" t="s">
        <v>694</v>
      </c>
    </row>
    <row r="66" s="1" customFormat="1" spans="1:20">
      <c r="A66" s="3">
        <v>17428777727</v>
      </c>
      <c r="B66" s="1" t="s">
        <v>939</v>
      </c>
      <c r="C66" s="1" t="s">
        <v>960</v>
      </c>
      <c r="D66" s="1" t="s">
        <v>961</v>
      </c>
      <c r="E66" s="1" t="s">
        <v>962</v>
      </c>
      <c r="F66" s="1" t="s">
        <v>848</v>
      </c>
      <c r="G66" s="1" t="s">
        <v>768</v>
      </c>
      <c r="H66" s="1" t="s">
        <v>685</v>
      </c>
      <c r="I66" s="1" t="s">
        <v>963</v>
      </c>
      <c r="J66" s="1" t="s">
        <v>687</v>
      </c>
      <c r="K66" s="1" t="s">
        <v>963</v>
      </c>
      <c r="L66" s="1" t="s">
        <v>963</v>
      </c>
      <c r="M66" s="1" t="s">
        <v>688</v>
      </c>
      <c r="N66" s="1" t="s">
        <v>688</v>
      </c>
      <c r="O66" s="1" t="s">
        <v>689</v>
      </c>
      <c r="P66" s="1" t="s">
        <v>690</v>
      </c>
      <c r="Q66" s="1" t="s">
        <v>964</v>
      </c>
      <c r="R66" s="1" t="s">
        <v>692</v>
      </c>
      <c r="S66" s="1" t="s">
        <v>693</v>
      </c>
      <c r="T66" s="1" t="s">
        <v>694</v>
      </c>
    </row>
    <row r="67" s="1" customFormat="1" spans="1:20">
      <c r="A67" s="3">
        <v>17428668335</v>
      </c>
      <c r="B67" s="1" t="s">
        <v>965</v>
      </c>
      <c r="C67" s="1" t="s">
        <v>966</v>
      </c>
      <c r="D67" s="1" t="s">
        <v>967</v>
      </c>
      <c r="E67" s="1" t="s">
        <v>968</v>
      </c>
      <c r="F67" s="1" t="s">
        <v>707</v>
      </c>
      <c r="G67" s="1" t="s">
        <v>684</v>
      </c>
      <c r="H67" s="1" t="s">
        <v>685</v>
      </c>
      <c r="I67" s="1" t="s">
        <v>969</v>
      </c>
      <c r="J67" s="1" t="s">
        <v>687</v>
      </c>
      <c r="K67" s="1" t="s">
        <v>969</v>
      </c>
      <c r="L67" s="1" t="s">
        <v>969</v>
      </c>
      <c r="M67" s="1" t="s">
        <v>688</v>
      </c>
      <c r="N67" s="1" t="s">
        <v>688</v>
      </c>
      <c r="O67" s="1" t="s">
        <v>689</v>
      </c>
      <c r="P67" s="1" t="s">
        <v>690</v>
      </c>
      <c r="Q67" s="1" t="s">
        <v>970</v>
      </c>
      <c r="R67" s="1" t="s">
        <v>692</v>
      </c>
      <c r="S67" s="1" t="s">
        <v>693</v>
      </c>
      <c r="T67" s="1" t="s">
        <v>694</v>
      </c>
    </row>
    <row r="68" s="1" customFormat="1" spans="1:20">
      <c r="A68" s="3">
        <v>17427825724</v>
      </c>
      <c r="B68" s="1" t="s">
        <v>965</v>
      </c>
      <c r="C68" s="1" t="s">
        <v>971</v>
      </c>
      <c r="D68" s="1" t="s">
        <v>972</v>
      </c>
      <c r="E68" s="1" t="s">
        <v>973</v>
      </c>
      <c r="F68" s="1" t="s">
        <v>939</v>
      </c>
      <c r="G68" s="1" t="s">
        <v>848</v>
      </c>
      <c r="H68" s="1" t="s">
        <v>685</v>
      </c>
      <c r="I68" s="1" t="s">
        <v>974</v>
      </c>
      <c r="J68" s="1" t="s">
        <v>687</v>
      </c>
      <c r="K68" s="1" t="s">
        <v>974</v>
      </c>
      <c r="L68" s="1" t="s">
        <v>974</v>
      </c>
      <c r="M68" s="1" t="s">
        <v>688</v>
      </c>
      <c r="N68" s="1" t="s">
        <v>688</v>
      </c>
      <c r="O68" s="1" t="s">
        <v>689</v>
      </c>
      <c r="P68" s="1" t="s">
        <v>690</v>
      </c>
      <c r="Q68" s="1" t="s">
        <v>975</v>
      </c>
      <c r="R68" s="1" t="s">
        <v>692</v>
      </c>
      <c r="S68" s="1" t="s">
        <v>693</v>
      </c>
      <c r="T68" s="1" t="s">
        <v>694</v>
      </c>
    </row>
    <row r="69" s="1" customFormat="1" spans="1:20">
      <c r="A69" s="3">
        <v>17422204253</v>
      </c>
      <c r="B69" s="1" t="s">
        <v>965</v>
      </c>
      <c r="C69" s="1" t="s">
        <v>976</v>
      </c>
      <c r="D69" s="1" t="s">
        <v>977</v>
      </c>
      <c r="E69" s="1" t="s">
        <v>978</v>
      </c>
      <c r="F69" s="1" t="s">
        <v>808</v>
      </c>
      <c r="G69" s="1" t="s">
        <v>680</v>
      </c>
      <c r="H69" s="1" t="s">
        <v>685</v>
      </c>
      <c r="I69" s="1" t="s">
        <v>979</v>
      </c>
      <c r="J69" s="1" t="s">
        <v>687</v>
      </c>
      <c r="K69" s="1" t="s">
        <v>979</v>
      </c>
      <c r="L69" s="1" t="s">
        <v>979</v>
      </c>
      <c r="M69" s="1" t="s">
        <v>688</v>
      </c>
      <c r="N69" s="1" t="s">
        <v>688</v>
      </c>
      <c r="O69" s="1" t="s">
        <v>689</v>
      </c>
      <c r="P69" s="1" t="s">
        <v>690</v>
      </c>
      <c r="Q69" s="1" t="s">
        <v>980</v>
      </c>
      <c r="R69" s="1" t="s">
        <v>692</v>
      </c>
      <c r="S69" s="1" t="s">
        <v>693</v>
      </c>
      <c r="T69" s="1" t="s">
        <v>694</v>
      </c>
    </row>
    <row r="70" s="1" customFormat="1" spans="1:20">
      <c r="A70" s="3">
        <v>17420884336</v>
      </c>
      <c r="B70" s="1" t="s">
        <v>965</v>
      </c>
      <c r="C70" s="1" t="s">
        <v>981</v>
      </c>
      <c r="D70" s="1" t="s">
        <v>801</v>
      </c>
      <c r="E70" s="1" t="s">
        <v>895</v>
      </c>
      <c r="F70" s="1" t="s">
        <v>965</v>
      </c>
      <c r="G70" s="1" t="s">
        <v>878</v>
      </c>
      <c r="H70" s="1" t="s">
        <v>685</v>
      </c>
      <c r="I70" s="1" t="s">
        <v>982</v>
      </c>
      <c r="J70" s="1" t="s">
        <v>687</v>
      </c>
      <c r="K70" s="1" t="s">
        <v>982</v>
      </c>
      <c r="L70" s="1" t="s">
        <v>982</v>
      </c>
      <c r="M70" s="1" t="s">
        <v>688</v>
      </c>
      <c r="N70" s="1" t="s">
        <v>688</v>
      </c>
      <c r="O70" s="1" t="s">
        <v>689</v>
      </c>
      <c r="P70" s="1" t="s">
        <v>690</v>
      </c>
      <c r="Q70" s="1" t="s">
        <v>983</v>
      </c>
      <c r="R70" s="1" t="s">
        <v>692</v>
      </c>
      <c r="S70" s="1" t="s">
        <v>693</v>
      </c>
      <c r="T70" s="1" t="s">
        <v>694</v>
      </c>
    </row>
    <row r="71" s="1" customFormat="1" spans="1:20">
      <c r="A71" s="3">
        <v>17420225051</v>
      </c>
      <c r="B71" s="1" t="s">
        <v>965</v>
      </c>
      <c r="C71" s="1" t="s">
        <v>984</v>
      </c>
      <c r="D71" s="1" t="s">
        <v>985</v>
      </c>
      <c r="E71" s="1" t="s">
        <v>986</v>
      </c>
      <c r="F71" s="1" t="s">
        <v>939</v>
      </c>
      <c r="G71" s="1" t="s">
        <v>878</v>
      </c>
      <c r="H71" s="1" t="s">
        <v>685</v>
      </c>
      <c r="I71" s="1" t="s">
        <v>987</v>
      </c>
      <c r="J71" s="1" t="s">
        <v>687</v>
      </c>
      <c r="K71" s="1" t="s">
        <v>987</v>
      </c>
      <c r="L71" s="1" t="s">
        <v>987</v>
      </c>
      <c r="M71" s="1" t="s">
        <v>688</v>
      </c>
      <c r="N71" s="1" t="s">
        <v>688</v>
      </c>
      <c r="O71" s="1" t="s">
        <v>689</v>
      </c>
      <c r="P71" s="1" t="s">
        <v>690</v>
      </c>
      <c r="Q71" s="1" t="s">
        <v>988</v>
      </c>
      <c r="R71" s="1" t="s">
        <v>692</v>
      </c>
      <c r="S71" s="1" t="s">
        <v>693</v>
      </c>
      <c r="T71" s="1" t="s">
        <v>694</v>
      </c>
    </row>
    <row r="72" s="1" customFormat="1" spans="1:20">
      <c r="A72" s="3">
        <v>17420200067</v>
      </c>
      <c r="B72" s="1" t="s">
        <v>965</v>
      </c>
      <c r="C72" s="1" t="s">
        <v>989</v>
      </c>
      <c r="D72" s="1" t="s">
        <v>990</v>
      </c>
      <c r="E72" s="1" t="s">
        <v>991</v>
      </c>
      <c r="F72" s="1" t="s">
        <v>707</v>
      </c>
      <c r="G72" s="1" t="s">
        <v>680</v>
      </c>
      <c r="H72" s="1" t="s">
        <v>685</v>
      </c>
      <c r="I72" s="1" t="s">
        <v>992</v>
      </c>
      <c r="J72" s="1" t="s">
        <v>687</v>
      </c>
      <c r="K72" s="1" t="s">
        <v>992</v>
      </c>
      <c r="L72" s="1" t="s">
        <v>992</v>
      </c>
      <c r="M72" s="1" t="s">
        <v>688</v>
      </c>
      <c r="N72" s="1" t="s">
        <v>688</v>
      </c>
      <c r="O72" s="1" t="s">
        <v>689</v>
      </c>
      <c r="P72" s="1" t="s">
        <v>690</v>
      </c>
      <c r="Q72" s="1" t="s">
        <v>993</v>
      </c>
      <c r="R72" s="1" t="s">
        <v>692</v>
      </c>
      <c r="S72" s="1" t="s">
        <v>693</v>
      </c>
      <c r="T72" s="1" t="s">
        <v>694</v>
      </c>
    </row>
    <row r="73" s="1" customFormat="1" spans="1:20">
      <c r="A73" s="3">
        <v>17419995161</v>
      </c>
      <c r="B73" s="1" t="s">
        <v>965</v>
      </c>
      <c r="C73" s="1" t="s">
        <v>994</v>
      </c>
      <c r="D73" s="1" t="s">
        <v>995</v>
      </c>
      <c r="E73" s="1" t="s">
        <v>996</v>
      </c>
      <c r="F73" s="1" t="s">
        <v>965</v>
      </c>
      <c r="G73" s="1" t="s">
        <v>848</v>
      </c>
      <c r="H73" s="1" t="s">
        <v>685</v>
      </c>
      <c r="I73" s="1" t="s">
        <v>997</v>
      </c>
      <c r="J73" s="1" t="s">
        <v>687</v>
      </c>
      <c r="K73" s="1" t="s">
        <v>997</v>
      </c>
      <c r="L73" s="1" t="s">
        <v>997</v>
      </c>
      <c r="M73" s="1" t="s">
        <v>688</v>
      </c>
      <c r="N73" s="1" t="s">
        <v>688</v>
      </c>
      <c r="O73" s="1" t="s">
        <v>689</v>
      </c>
      <c r="P73" s="1" t="s">
        <v>690</v>
      </c>
      <c r="Q73" s="1" t="s">
        <v>998</v>
      </c>
      <c r="R73" s="1" t="s">
        <v>692</v>
      </c>
      <c r="S73" s="1" t="s">
        <v>693</v>
      </c>
      <c r="T73" s="1" t="s">
        <v>694</v>
      </c>
    </row>
    <row r="74" s="1" customFormat="1" spans="1:20">
      <c r="A74" s="3">
        <v>17419508692</v>
      </c>
      <c r="B74" s="1" t="s">
        <v>965</v>
      </c>
      <c r="C74" s="1" t="s">
        <v>999</v>
      </c>
      <c r="D74" s="1" t="s">
        <v>1000</v>
      </c>
      <c r="E74" s="1" t="s">
        <v>1001</v>
      </c>
      <c r="F74" s="1" t="s">
        <v>768</v>
      </c>
      <c r="G74" s="1" t="s">
        <v>684</v>
      </c>
      <c r="H74" s="1" t="s">
        <v>685</v>
      </c>
      <c r="I74" s="1" t="s">
        <v>1002</v>
      </c>
      <c r="J74" s="1" t="s">
        <v>687</v>
      </c>
      <c r="K74" s="1" t="s">
        <v>1002</v>
      </c>
      <c r="L74" s="1" t="s">
        <v>1002</v>
      </c>
      <c r="M74" s="1" t="s">
        <v>688</v>
      </c>
      <c r="N74" s="1" t="s">
        <v>688</v>
      </c>
      <c r="O74" s="1" t="s">
        <v>689</v>
      </c>
      <c r="P74" s="1" t="s">
        <v>690</v>
      </c>
      <c r="Q74" s="1" t="s">
        <v>1003</v>
      </c>
      <c r="R74" s="1" t="s">
        <v>692</v>
      </c>
      <c r="S74" s="1" t="s">
        <v>693</v>
      </c>
      <c r="T74" s="1" t="s">
        <v>694</v>
      </c>
    </row>
    <row r="75" s="1" customFormat="1" spans="1:20">
      <c r="A75" s="3">
        <v>17414698835</v>
      </c>
      <c r="B75" s="1" t="s">
        <v>1004</v>
      </c>
      <c r="C75" s="1" t="s">
        <v>1005</v>
      </c>
      <c r="D75" s="1" t="s">
        <v>1006</v>
      </c>
      <c r="E75" s="1" t="s">
        <v>1007</v>
      </c>
      <c r="F75" s="1" t="s">
        <v>848</v>
      </c>
      <c r="G75" s="1" t="s">
        <v>808</v>
      </c>
      <c r="H75" s="1" t="s">
        <v>685</v>
      </c>
      <c r="I75" s="1" t="s">
        <v>1008</v>
      </c>
      <c r="J75" s="1" t="s">
        <v>687</v>
      </c>
      <c r="K75" s="1" t="s">
        <v>1008</v>
      </c>
      <c r="L75" s="1" t="s">
        <v>1008</v>
      </c>
      <c r="M75" s="1" t="s">
        <v>688</v>
      </c>
      <c r="N75" s="1" t="s">
        <v>688</v>
      </c>
      <c r="O75" s="1" t="s">
        <v>689</v>
      </c>
      <c r="P75" s="1" t="s">
        <v>690</v>
      </c>
      <c r="Q75" s="1" t="s">
        <v>1009</v>
      </c>
      <c r="R75" s="1" t="s">
        <v>692</v>
      </c>
      <c r="S75" s="1" t="s">
        <v>693</v>
      </c>
      <c r="T75" s="1" t="s">
        <v>694</v>
      </c>
    </row>
    <row r="76" s="1" customFormat="1" spans="1:20">
      <c r="A76" s="3">
        <v>17414115777</v>
      </c>
      <c r="B76" s="1" t="s">
        <v>1004</v>
      </c>
      <c r="C76" s="1" t="s">
        <v>1010</v>
      </c>
      <c r="D76" s="1" t="s">
        <v>890</v>
      </c>
      <c r="E76" s="1" t="s">
        <v>1011</v>
      </c>
      <c r="F76" s="1" t="s">
        <v>707</v>
      </c>
      <c r="G76" s="1" t="s">
        <v>680</v>
      </c>
      <c r="H76" s="1" t="s">
        <v>685</v>
      </c>
      <c r="I76" s="1" t="s">
        <v>932</v>
      </c>
      <c r="J76" s="1" t="s">
        <v>687</v>
      </c>
      <c r="K76" s="1" t="s">
        <v>932</v>
      </c>
      <c r="L76" s="1" t="s">
        <v>932</v>
      </c>
      <c r="M76" s="1" t="s">
        <v>688</v>
      </c>
      <c r="N76" s="1" t="s">
        <v>688</v>
      </c>
      <c r="O76" s="1" t="s">
        <v>689</v>
      </c>
      <c r="P76" s="1" t="s">
        <v>690</v>
      </c>
      <c r="Q76" s="1" t="s">
        <v>1012</v>
      </c>
      <c r="R76" s="1" t="s">
        <v>692</v>
      </c>
      <c r="S76" s="1" t="s">
        <v>693</v>
      </c>
      <c r="T76" s="1" t="s">
        <v>694</v>
      </c>
    </row>
    <row r="77" s="1" customFormat="1" spans="1:20">
      <c r="A77" s="3">
        <v>17413852698</v>
      </c>
      <c r="B77" s="1" t="s">
        <v>1004</v>
      </c>
      <c r="C77" s="1" t="s">
        <v>1013</v>
      </c>
      <c r="D77" s="1" t="s">
        <v>1014</v>
      </c>
      <c r="E77" s="1" t="s">
        <v>1015</v>
      </c>
      <c r="F77" s="1" t="s">
        <v>808</v>
      </c>
      <c r="G77" s="1" t="s">
        <v>680</v>
      </c>
      <c r="H77" s="1" t="s">
        <v>685</v>
      </c>
      <c r="I77" s="1" t="s">
        <v>1016</v>
      </c>
      <c r="J77" s="1" t="s">
        <v>687</v>
      </c>
      <c r="K77" s="1" t="s">
        <v>1016</v>
      </c>
      <c r="L77" s="1" t="s">
        <v>1016</v>
      </c>
      <c r="M77" s="1" t="s">
        <v>688</v>
      </c>
      <c r="N77" s="1" t="s">
        <v>688</v>
      </c>
      <c r="O77" s="1" t="s">
        <v>689</v>
      </c>
      <c r="P77" s="1" t="s">
        <v>690</v>
      </c>
      <c r="Q77" s="1" t="s">
        <v>1017</v>
      </c>
      <c r="R77" s="1" t="s">
        <v>692</v>
      </c>
      <c r="S77" s="1" t="s">
        <v>693</v>
      </c>
      <c r="T77" s="1" t="s">
        <v>694</v>
      </c>
    </row>
    <row r="78" s="1" customFormat="1" spans="1:20">
      <c r="A78" s="3">
        <v>17413441913</v>
      </c>
      <c r="B78" s="1" t="s">
        <v>1004</v>
      </c>
      <c r="C78" s="1" t="s">
        <v>1018</v>
      </c>
      <c r="D78" s="1" t="s">
        <v>733</v>
      </c>
      <c r="E78" s="1" t="s">
        <v>1019</v>
      </c>
      <c r="F78" s="1" t="s">
        <v>965</v>
      </c>
      <c r="G78" s="1" t="s">
        <v>878</v>
      </c>
      <c r="H78" s="1" t="s">
        <v>685</v>
      </c>
      <c r="I78" s="1" t="s">
        <v>1020</v>
      </c>
      <c r="J78" s="1" t="s">
        <v>687</v>
      </c>
      <c r="K78" s="1" t="s">
        <v>1020</v>
      </c>
      <c r="L78" s="1" t="s">
        <v>1020</v>
      </c>
      <c r="M78" s="1" t="s">
        <v>688</v>
      </c>
      <c r="N78" s="1" t="s">
        <v>688</v>
      </c>
      <c r="O78" s="1" t="s">
        <v>689</v>
      </c>
      <c r="P78" s="1" t="s">
        <v>690</v>
      </c>
      <c r="Q78" s="1" t="s">
        <v>1021</v>
      </c>
      <c r="R78" s="1" t="s">
        <v>692</v>
      </c>
      <c r="S78" s="1" t="s">
        <v>693</v>
      </c>
      <c r="T78" s="1" t="s">
        <v>694</v>
      </c>
    </row>
    <row r="79" s="1" customFormat="1" spans="1:20">
      <c r="A79" s="3">
        <v>17411625581</v>
      </c>
      <c r="B79" s="1" t="s">
        <v>1004</v>
      </c>
      <c r="C79" s="1" t="s">
        <v>1022</v>
      </c>
      <c r="D79" s="1" t="s">
        <v>1023</v>
      </c>
      <c r="E79" s="1" t="s">
        <v>1024</v>
      </c>
      <c r="F79" s="1" t="s">
        <v>808</v>
      </c>
      <c r="G79" s="1" t="s">
        <v>707</v>
      </c>
      <c r="H79" s="1" t="s">
        <v>685</v>
      </c>
      <c r="I79" s="1" t="s">
        <v>1025</v>
      </c>
      <c r="J79" s="1" t="s">
        <v>687</v>
      </c>
      <c r="K79" s="1" t="s">
        <v>1025</v>
      </c>
      <c r="L79" s="1" t="s">
        <v>1025</v>
      </c>
      <c r="M79" s="1" t="s">
        <v>688</v>
      </c>
      <c r="N79" s="1" t="s">
        <v>688</v>
      </c>
      <c r="O79" s="1" t="s">
        <v>689</v>
      </c>
      <c r="P79" s="1" t="s">
        <v>690</v>
      </c>
      <c r="Q79" s="1" t="s">
        <v>1026</v>
      </c>
      <c r="R79" s="1" t="s">
        <v>692</v>
      </c>
      <c r="S79" s="1" t="s">
        <v>693</v>
      </c>
      <c r="T79" s="1" t="s">
        <v>694</v>
      </c>
    </row>
    <row r="80" s="1" customFormat="1" spans="1:20">
      <c r="A80" s="3">
        <v>17411436509</v>
      </c>
      <c r="B80" s="1" t="s">
        <v>1004</v>
      </c>
      <c r="C80" s="1" t="s">
        <v>1027</v>
      </c>
      <c r="D80" s="1" t="s">
        <v>698</v>
      </c>
      <c r="E80" s="1" t="s">
        <v>1028</v>
      </c>
      <c r="F80" s="1" t="s">
        <v>965</v>
      </c>
      <c r="G80" s="1" t="s">
        <v>848</v>
      </c>
      <c r="H80" s="1" t="s">
        <v>685</v>
      </c>
      <c r="I80" s="1" t="s">
        <v>1029</v>
      </c>
      <c r="J80" s="1" t="s">
        <v>687</v>
      </c>
      <c r="K80" s="1" t="s">
        <v>1029</v>
      </c>
      <c r="L80" s="1" t="s">
        <v>1029</v>
      </c>
      <c r="M80" s="1" t="s">
        <v>688</v>
      </c>
      <c r="N80" s="1" t="s">
        <v>688</v>
      </c>
      <c r="O80" s="1" t="s">
        <v>689</v>
      </c>
      <c r="P80" s="1" t="s">
        <v>690</v>
      </c>
      <c r="Q80" s="1" t="s">
        <v>1030</v>
      </c>
      <c r="R80" s="1" t="s">
        <v>692</v>
      </c>
      <c r="S80" s="1" t="s">
        <v>693</v>
      </c>
      <c r="T80" s="1" t="s">
        <v>694</v>
      </c>
    </row>
    <row r="81" s="1" customFormat="1" spans="1:20">
      <c r="A81" s="3">
        <v>17385284449</v>
      </c>
      <c r="B81" s="1" t="s">
        <v>1031</v>
      </c>
      <c r="C81" s="1" t="s">
        <v>1032</v>
      </c>
      <c r="D81" s="1" t="s">
        <v>1033</v>
      </c>
      <c r="E81" s="1" t="s">
        <v>1034</v>
      </c>
      <c r="F81" s="1" t="s">
        <v>680</v>
      </c>
      <c r="G81" s="1" t="s">
        <v>684</v>
      </c>
      <c r="H81" s="1" t="s">
        <v>685</v>
      </c>
      <c r="I81" s="1" t="s">
        <v>1035</v>
      </c>
      <c r="J81" s="1" t="s">
        <v>687</v>
      </c>
      <c r="K81" s="1" t="s">
        <v>1035</v>
      </c>
      <c r="L81" s="1" t="s">
        <v>1035</v>
      </c>
      <c r="M81" s="1" t="s">
        <v>688</v>
      </c>
      <c r="N81" s="1" t="s">
        <v>688</v>
      </c>
      <c r="O81" s="1" t="s">
        <v>689</v>
      </c>
      <c r="P81" s="1" t="s">
        <v>690</v>
      </c>
      <c r="Q81" s="1" t="s">
        <v>1036</v>
      </c>
      <c r="R81" s="1" t="s">
        <v>692</v>
      </c>
      <c r="S81" s="1" t="s">
        <v>693</v>
      </c>
      <c r="T81" s="1" t="s">
        <v>694</v>
      </c>
    </row>
    <row r="82" s="1" customFormat="1" spans="1:20">
      <c r="A82" s="3">
        <v>17377176923</v>
      </c>
      <c r="B82" s="1" t="s">
        <v>1031</v>
      </c>
      <c r="C82" s="1" t="s">
        <v>1037</v>
      </c>
      <c r="D82" s="1" t="s">
        <v>1038</v>
      </c>
      <c r="E82" s="1" t="s">
        <v>1039</v>
      </c>
      <c r="F82" s="1" t="s">
        <v>848</v>
      </c>
      <c r="G82" s="1" t="s">
        <v>808</v>
      </c>
      <c r="H82" s="1" t="s">
        <v>685</v>
      </c>
      <c r="I82" s="1" t="s">
        <v>1040</v>
      </c>
      <c r="J82" s="1" t="s">
        <v>687</v>
      </c>
      <c r="K82" s="1" t="s">
        <v>1040</v>
      </c>
      <c r="L82" s="1" t="s">
        <v>1040</v>
      </c>
      <c r="M82" s="1" t="s">
        <v>688</v>
      </c>
      <c r="N82" s="1" t="s">
        <v>688</v>
      </c>
      <c r="O82" s="1" t="s">
        <v>689</v>
      </c>
      <c r="P82" s="1" t="s">
        <v>690</v>
      </c>
      <c r="Q82" s="1" t="s">
        <v>1041</v>
      </c>
      <c r="R82" s="1" t="s">
        <v>692</v>
      </c>
      <c r="S82" s="1" t="s">
        <v>693</v>
      </c>
      <c r="T82" s="1" t="s">
        <v>694</v>
      </c>
    </row>
    <row r="83" s="1" customFormat="1" spans="1:20">
      <c r="A83" s="3">
        <v>17361506911</v>
      </c>
      <c r="B83" s="1" t="s">
        <v>1042</v>
      </c>
      <c r="C83" s="1" t="s">
        <v>1043</v>
      </c>
      <c r="D83" s="1" t="s">
        <v>1014</v>
      </c>
      <c r="E83" s="1" t="s">
        <v>1044</v>
      </c>
      <c r="F83" s="1" t="s">
        <v>808</v>
      </c>
      <c r="G83" s="1" t="s">
        <v>680</v>
      </c>
      <c r="H83" s="1" t="s">
        <v>685</v>
      </c>
      <c r="I83" s="1" t="s">
        <v>1045</v>
      </c>
      <c r="J83" s="1" t="s">
        <v>687</v>
      </c>
      <c r="K83" s="1" t="s">
        <v>1045</v>
      </c>
      <c r="L83" s="1" t="s">
        <v>1045</v>
      </c>
      <c r="M83" s="1" t="s">
        <v>688</v>
      </c>
      <c r="N83" s="1" t="s">
        <v>688</v>
      </c>
      <c r="O83" s="1" t="s">
        <v>689</v>
      </c>
      <c r="P83" s="1" t="s">
        <v>690</v>
      </c>
      <c r="Q83" s="1" t="s">
        <v>1046</v>
      </c>
      <c r="R83" s="1" t="s">
        <v>692</v>
      </c>
      <c r="S83" s="1" t="s">
        <v>693</v>
      </c>
      <c r="T83" s="1" t="s">
        <v>694</v>
      </c>
    </row>
    <row r="84" s="1" customFormat="1" spans="1:20">
      <c r="A84" s="3">
        <v>17355916130</v>
      </c>
      <c r="B84" s="1" t="s">
        <v>1042</v>
      </c>
      <c r="C84" s="1" t="s">
        <v>1047</v>
      </c>
      <c r="D84" s="1" t="s">
        <v>1048</v>
      </c>
      <c r="E84" s="1" t="s">
        <v>1049</v>
      </c>
      <c r="F84" s="1" t="s">
        <v>939</v>
      </c>
      <c r="G84" s="1" t="s">
        <v>848</v>
      </c>
      <c r="H84" s="1" t="s">
        <v>685</v>
      </c>
      <c r="I84" s="1" t="s">
        <v>1050</v>
      </c>
      <c r="J84" s="1" t="s">
        <v>687</v>
      </c>
      <c r="K84" s="1" t="s">
        <v>1050</v>
      </c>
      <c r="L84" s="1" t="s">
        <v>1050</v>
      </c>
      <c r="M84" s="1" t="s">
        <v>688</v>
      </c>
      <c r="N84" s="1" t="s">
        <v>688</v>
      </c>
      <c r="O84" s="1" t="s">
        <v>689</v>
      </c>
      <c r="P84" s="1" t="s">
        <v>690</v>
      </c>
      <c r="Q84" s="1" t="s">
        <v>1051</v>
      </c>
      <c r="R84" s="1" t="s">
        <v>692</v>
      </c>
      <c r="S84" s="1" t="s">
        <v>693</v>
      </c>
      <c r="T84" s="1" t="s">
        <v>694</v>
      </c>
    </row>
    <row r="85" s="1" customFormat="1" spans="1:20">
      <c r="A85" s="3">
        <v>17353953994</v>
      </c>
      <c r="B85" s="1" t="s">
        <v>1042</v>
      </c>
      <c r="C85" s="1" t="s">
        <v>1052</v>
      </c>
      <c r="D85" s="1" t="s">
        <v>1053</v>
      </c>
      <c r="E85" s="1" t="s">
        <v>1054</v>
      </c>
      <c r="F85" s="1" t="s">
        <v>707</v>
      </c>
      <c r="G85" s="1" t="s">
        <v>680</v>
      </c>
      <c r="H85" s="1" t="s">
        <v>685</v>
      </c>
      <c r="I85" s="1" t="s">
        <v>1055</v>
      </c>
      <c r="J85" s="1" t="s">
        <v>687</v>
      </c>
      <c r="K85" s="1" t="s">
        <v>1055</v>
      </c>
      <c r="L85" s="1" t="s">
        <v>1055</v>
      </c>
      <c r="M85" s="1" t="s">
        <v>688</v>
      </c>
      <c r="N85" s="1" t="s">
        <v>688</v>
      </c>
      <c r="O85" s="1" t="s">
        <v>689</v>
      </c>
      <c r="P85" s="1" t="s">
        <v>690</v>
      </c>
      <c r="Q85" s="1" t="s">
        <v>1056</v>
      </c>
      <c r="R85" s="1" t="s">
        <v>692</v>
      </c>
      <c r="S85" s="1" t="s">
        <v>693</v>
      </c>
      <c r="T85" s="1" t="s">
        <v>694</v>
      </c>
    </row>
    <row r="86" s="1" customFormat="1" spans="1:20">
      <c r="A86" s="3">
        <v>17346710876</v>
      </c>
      <c r="B86" s="1" t="s">
        <v>1057</v>
      </c>
      <c r="C86" s="1" t="s">
        <v>1058</v>
      </c>
      <c r="D86" s="1" t="s">
        <v>1059</v>
      </c>
      <c r="E86" s="1" t="s">
        <v>1060</v>
      </c>
      <c r="F86" s="1" t="s">
        <v>1061</v>
      </c>
      <c r="G86" s="1" t="s">
        <v>848</v>
      </c>
      <c r="H86" s="1" t="s">
        <v>685</v>
      </c>
      <c r="I86" s="1" t="s">
        <v>1062</v>
      </c>
      <c r="J86" s="1" t="s">
        <v>687</v>
      </c>
      <c r="K86" s="1" t="s">
        <v>1062</v>
      </c>
      <c r="L86" s="1" t="s">
        <v>1062</v>
      </c>
      <c r="M86" s="1" t="s">
        <v>688</v>
      </c>
      <c r="N86" s="1" t="s">
        <v>688</v>
      </c>
      <c r="O86" s="1" t="s">
        <v>689</v>
      </c>
      <c r="P86" s="1" t="s">
        <v>690</v>
      </c>
      <c r="Q86" s="1" t="s">
        <v>1063</v>
      </c>
      <c r="R86" s="1" t="s">
        <v>692</v>
      </c>
      <c r="S86" s="1" t="s">
        <v>693</v>
      </c>
      <c r="T86" s="1" t="s">
        <v>694</v>
      </c>
    </row>
    <row r="87" s="1" customFormat="1" spans="1:20">
      <c r="A87" s="3">
        <v>17345240340</v>
      </c>
      <c r="B87" s="1" t="s">
        <v>1064</v>
      </c>
      <c r="C87" s="1" t="s">
        <v>1065</v>
      </c>
      <c r="D87" s="1" t="s">
        <v>1038</v>
      </c>
      <c r="E87" s="1" t="s">
        <v>1066</v>
      </c>
      <c r="F87" s="1" t="s">
        <v>680</v>
      </c>
      <c r="G87" s="1" t="s">
        <v>684</v>
      </c>
      <c r="H87" s="1" t="s">
        <v>685</v>
      </c>
      <c r="I87" s="1" t="s">
        <v>1040</v>
      </c>
      <c r="J87" s="1" t="s">
        <v>687</v>
      </c>
      <c r="K87" s="1" t="s">
        <v>1040</v>
      </c>
      <c r="L87" s="1" t="s">
        <v>1040</v>
      </c>
      <c r="M87" s="1" t="s">
        <v>688</v>
      </c>
      <c r="N87" s="1" t="s">
        <v>688</v>
      </c>
      <c r="O87" s="1" t="s">
        <v>689</v>
      </c>
      <c r="P87" s="1" t="s">
        <v>690</v>
      </c>
      <c r="Q87" s="1" t="s">
        <v>1067</v>
      </c>
      <c r="R87" s="1" t="s">
        <v>692</v>
      </c>
      <c r="S87" s="1" t="s">
        <v>693</v>
      </c>
      <c r="T87" s="1" t="s">
        <v>694</v>
      </c>
    </row>
    <row r="88" s="1" customFormat="1" spans="1:20">
      <c r="A88" s="3">
        <v>17345212415</v>
      </c>
      <c r="B88" s="1" t="s">
        <v>1064</v>
      </c>
      <c r="C88" s="1" t="s">
        <v>1068</v>
      </c>
      <c r="D88" s="1" t="s">
        <v>1023</v>
      </c>
      <c r="E88" s="1" t="s">
        <v>1069</v>
      </c>
      <c r="F88" s="1" t="s">
        <v>707</v>
      </c>
      <c r="G88" s="1" t="s">
        <v>680</v>
      </c>
      <c r="H88" s="1" t="s">
        <v>685</v>
      </c>
      <c r="I88" s="1" t="s">
        <v>1070</v>
      </c>
      <c r="J88" s="1" t="s">
        <v>687</v>
      </c>
      <c r="K88" s="1" t="s">
        <v>1070</v>
      </c>
      <c r="L88" s="1" t="s">
        <v>1070</v>
      </c>
      <c r="M88" s="1" t="s">
        <v>688</v>
      </c>
      <c r="N88" s="1" t="s">
        <v>688</v>
      </c>
      <c r="O88" s="1" t="s">
        <v>689</v>
      </c>
      <c r="P88" s="1" t="s">
        <v>690</v>
      </c>
      <c r="Q88" s="1" t="s">
        <v>1071</v>
      </c>
      <c r="R88" s="1" t="s">
        <v>692</v>
      </c>
      <c r="S88" s="1" t="s">
        <v>693</v>
      </c>
      <c r="T88" s="1" t="s">
        <v>694</v>
      </c>
    </row>
    <row r="89" s="1" customFormat="1" spans="1:20">
      <c r="A89" s="3">
        <v>17342640652</v>
      </c>
      <c r="B89" s="1" t="s">
        <v>1064</v>
      </c>
      <c r="C89" s="1" t="s">
        <v>1072</v>
      </c>
      <c r="D89" s="1" t="s">
        <v>1023</v>
      </c>
      <c r="E89" s="1" t="s">
        <v>1073</v>
      </c>
      <c r="F89" s="1" t="s">
        <v>965</v>
      </c>
      <c r="G89" s="1" t="s">
        <v>848</v>
      </c>
      <c r="H89" s="1" t="s">
        <v>685</v>
      </c>
      <c r="I89" s="1" t="s">
        <v>1074</v>
      </c>
      <c r="J89" s="1" t="s">
        <v>687</v>
      </c>
      <c r="K89" s="1" t="s">
        <v>1074</v>
      </c>
      <c r="L89" s="1" t="s">
        <v>1074</v>
      </c>
      <c r="M89" s="1" t="s">
        <v>688</v>
      </c>
      <c r="N89" s="1" t="s">
        <v>688</v>
      </c>
      <c r="O89" s="1" t="s">
        <v>689</v>
      </c>
      <c r="P89" s="1" t="s">
        <v>690</v>
      </c>
      <c r="Q89" s="1" t="s">
        <v>1075</v>
      </c>
      <c r="R89" s="1" t="s">
        <v>692</v>
      </c>
      <c r="S89" s="1" t="s">
        <v>693</v>
      </c>
      <c r="T89" s="1" t="s">
        <v>694</v>
      </c>
    </row>
    <row r="90" s="1" customFormat="1" spans="1:20">
      <c r="A90" s="3">
        <v>17342595226</v>
      </c>
      <c r="B90" s="1" t="s">
        <v>1064</v>
      </c>
      <c r="C90" s="1" t="s">
        <v>1076</v>
      </c>
      <c r="D90" s="1" t="s">
        <v>1059</v>
      </c>
      <c r="E90" s="1" t="s">
        <v>1077</v>
      </c>
      <c r="F90" s="1" t="s">
        <v>1064</v>
      </c>
      <c r="G90" s="1" t="s">
        <v>707</v>
      </c>
      <c r="H90" s="1" t="s">
        <v>685</v>
      </c>
      <c r="I90" s="1" t="s">
        <v>1078</v>
      </c>
      <c r="J90" s="1" t="s">
        <v>687</v>
      </c>
      <c r="K90" s="1" t="s">
        <v>1078</v>
      </c>
      <c r="L90" s="1" t="s">
        <v>1078</v>
      </c>
      <c r="M90" s="1" t="s">
        <v>688</v>
      </c>
      <c r="N90" s="1" t="s">
        <v>688</v>
      </c>
      <c r="O90" s="1" t="s">
        <v>689</v>
      </c>
      <c r="P90" s="1" t="s">
        <v>690</v>
      </c>
      <c r="Q90" s="1" t="s">
        <v>1079</v>
      </c>
      <c r="R90" s="1" t="s">
        <v>692</v>
      </c>
      <c r="S90" s="1" t="s">
        <v>693</v>
      </c>
      <c r="T90" s="1" t="s">
        <v>694</v>
      </c>
    </row>
    <row r="91" s="1" customFormat="1" spans="1:20">
      <c r="A91" s="3">
        <v>17327156156</v>
      </c>
      <c r="B91" s="1" t="s">
        <v>1080</v>
      </c>
      <c r="C91" s="1" t="s">
        <v>1081</v>
      </c>
      <c r="D91" s="1" t="s">
        <v>801</v>
      </c>
      <c r="E91" s="1" t="s">
        <v>1082</v>
      </c>
      <c r="F91" s="1" t="s">
        <v>1004</v>
      </c>
      <c r="G91" s="1" t="s">
        <v>808</v>
      </c>
      <c r="H91" s="1" t="s">
        <v>685</v>
      </c>
      <c r="I91" s="1" t="s">
        <v>1083</v>
      </c>
      <c r="J91" s="1" t="s">
        <v>687</v>
      </c>
      <c r="K91" s="1" t="s">
        <v>1083</v>
      </c>
      <c r="L91" s="1" t="s">
        <v>1083</v>
      </c>
      <c r="M91" s="1" t="s">
        <v>688</v>
      </c>
      <c r="N91" s="1" t="s">
        <v>688</v>
      </c>
      <c r="O91" s="1" t="s">
        <v>689</v>
      </c>
      <c r="P91" s="1" t="s">
        <v>690</v>
      </c>
      <c r="Q91" s="1" t="s">
        <v>1084</v>
      </c>
      <c r="R91" s="1" t="s">
        <v>692</v>
      </c>
      <c r="S91" s="1" t="s">
        <v>693</v>
      </c>
      <c r="T91" s="1" t="s">
        <v>694</v>
      </c>
    </row>
    <row r="92" s="1" customFormat="1" spans="1:20">
      <c r="A92" s="3">
        <v>17319941055</v>
      </c>
      <c r="B92" s="1" t="s">
        <v>1085</v>
      </c>
      <c r="C92" s="1" t="s">
        <v>1086</v>
      </c>
      <c r="D92" s="1" t="s">
        <v>1023</v>
      </c>
      <c r="E92" s="1" t="s">
        <v>1087</v>
      </c>
      <c r="F92" s="1" t="s">
        <v>707</v>
      </c>
      <c r="G92" s="1" t="s">
        <v>680</v>
      </c>
      <c r="H92" s="1" t="s">
        <v>685</v>
      </c>
      <c r="I92" s="1" t="s">
        <v>1088</v>
      </c>
      <c r="J92" s="1" t="s">
        <v>687</v>
      </c>
      <c r="K92" s="1" t="s">
        <v>1088</v>
      </c>
      <c r="L92" s="1" t="s">
        <v>1088</v>
      </c>
      <c r="M92" s="1" t="s">
        <v>688</v>
      </c>
      <c r="N92" s="1" t="s">
        <v>688</v>
      </c>
      <c r="O92" s="1" t="s">
        <v>689</v>
      </c>
      <c r="P92" s="1" t="s">
        <v>690</v>
      </c>
      <c r="Q92" s="1" t="s">
        <v>1089</v>
      </c>
      <c r="R92" s="1" t="s">
        <v>692</v>
      </c>
      <c r="S92" s="1" t="s">
        <v>693</v>
      </c>
      <c r="T92" s="1" t="s">
        <v>694</v>
      </c>
    </row>
    <row r="93" s="1" customFormat="1" spans="1:20">
      <c r="A93" s="3">
        <v>17306726673</v>
      </c>
      <c r="B93" s="1" t="s">
        <v>1090</v>
      </c>
      <c r="C93" s="1" t="s">
        <v>1091</v>
      </c>
      <c r="D93" s="1" t="s">
        <v>1092</v>
      </c>
      <c r="E93" s="1" t="s">
        <v>1093</v>
      </c>
      <c r="F93" s="1" t="s">
        <v>768</v>
      </c>
      <c r="G93" s="1" t="s">
        <v>707</v>
      </c>
      <c r="H93" s="1" t="s">
        <v>685</v>
      </c>
      <c r="I93" s="1" t="s">
        <v>1094</v>
      </c>
      <c r="J93" s="1" t="s">
        <v>687</v>
      </c>
      <c r="K93" s="1" t="s">
        <v>1094</v>
      </c>
      <c r="L93" s="1" t="s">
        <v>1094</v>
      </c>
      <c r="M93" s="1" t="s">
        <v>688</v>
      </c>
      <c r="N93" s="1" t="s">
        <v>688</v>
      </c>
      <c r="O93" s="1" t="s">
        <v>689</v>
      </c>
      <c r="P93" s="1" t="s">
        <v>690</v>
      </c>
      <c r="Q93" s="1" t="s">
        <v>1095</v>
      </c>
      <c r="R93" s="1" t="s">
        <v>692</v>
      </c>
      <c r="S93" s="1" t="s">
        <v>693</v>
      </c>
      <c r="T93" s="1" t="s">
        <v>694</v>
      </c>
    </row>
    <row r="94" s="1" customFormat="1" spans="1:20">
      <c r="A94" s="3">
        <v>17296381608</v>
      </c>
      <c r="B94" s="1" t="s">
        <v>1096</v>
      </c>
      <c r="C94" s="1" t="s">
        <v>1097</v>
      </c>
      <c r="D94" s="1" t="s">
        <v>1006</v>
      </c>
      <c r="E94" s="1" t="s">
        <v>1098</v>
      </c>
      <c r="F94" s="1" t="s">
        <v>680</v>
      </c>
      <c r="G94" s="1" t="s">
        <v>684</v>
      </c>
      <c r="H94" s="1" t="s">
        <v>685</v>
      </c>
      <c r="I94" s="1" t="s">
        <v>1008</v>
      </c>
      <c r="J94" s="1" t="s">
        <v>687</v>
      </c>
      <c r="K94" s="1" t="s">
        <v>1008</v>
      </c>
      <c r="L94" s="1" t="s">
        <v>1008</v>
      </c>
      <c r="M94" s="1" t="s">
        <v>688</v>
      </c>
      <c r="N94" s="1" t="s">
        <v>688</v>
      </c>
      <c r="O94" s="1" t="s">
        <v>689</v>
      </c>
      <c r="P94" s="1" t="s">
        <v>690</v>
      </c>
      <c r="Q94" s="1" t="s">
        <v>1099</v>
      </c>
      <c r="R94" s="1" t="s">
        <v>692</v>
      </c>
      <c r="S94" s="1" t="s">
        <v>693</v>
      </c>
      <c r="T94" s="1" t="s">
        <v>694</v>
      </c>
    </row>
    <row r="95" s="1" customFormat="1" spans="1:20">
      <c r="A95" s="3">
        <v>17295381852</v>
      </c>
      <c r="B95" s="1" t="s">
        <v>1096</v>
      </c>
      <c r="C95" s="1" t="s">
        <v>1100</v>
      </c>
      <c r="D95" s="1" t="s">
        <v>1101</v>
      </c>
      <c r="E95" s="1" t="s">
        <v>1102</v>
      </c>
      <c r="F95" s="1" t="s">
        <v>680</v>
      </c>
      <c r="G95" s="1" t="s">
        <v>684</v>
      </c>
      <c r="H95" s="1" t="s">
        <v>685</v>
      </c>
      <c r="I95" s="1" t="s">
        <v>1103</v>
      </c>
      <c r="J95" s="1" t="s">
        <v>687</v>
      </c>
      <c r="K95" s="1" t="s">
        <v>1103</v>
      </c>
      <c r="L95" s="1" t="s">
        <v>1103</v>
      </c>
      <c r="M95" s="1" t="s">
        <v>688</v>
      </c>
      <c r="N95" s="1" t="s">
        <v>688</v>
      </c>
      <c r="O95" s="1" t="s">
        <v>689</v>
      </c>
      <c r="P95" s="1" t="s">
        <v>690</v>
      </c>
      <c r="Q95" s="1" t="s">
        <v>1104</v>
      </c>
      <c r="R95" s="1" t="s">
        <v>692</v>
      </c>
      <c r="S95" s="1" t="s">
        <v>693</v>
      </c>
      <c r="T95" s="1" t="s">
        <v>694</v>
      </c>
    </row>
    <row r="96" s="1" customFormat="1" spans="1:20">
      <c r="A96" s="3">
        <v>17287164396</v>
      </c>
      <c r="B96" s="1" t="s">
        <v>1105</v>
      </c>
      <c r="C96" s="1" t="s">
        <v>1106</v>
      </c>
      <c r="D96" s="1" t="s">
        <v>1107</v>
      </c>
      <c r="E96" s="1" t="s">
        <v>1108</v>
      </c>
      <c r="F96" s="1" t="s">
        <v>878</v>
      </c>
      <c r="G96" s="1" t="s">
        <v>768</v>
      </c>
      <c r="H96" s="1" t="s">
        <v>685</v>
      </c>
      <c r="I96" s="1" t="s">
        <v>1109</v>
      </c>
      <c r="J96" s="1" t="s">
        <v>687</v>
      </c>
      <c r="K96" s="1" t="s">
        <v>1109</v>
      </c>
      <c r="L96" s="1" t="s">
        <v>1109</v>
      </c>
      <c r="M96" s="1" t="s">
        <v>688</v>
      </c>
      <c r="N96" s="1" t="s">
        <v>688</v>
      </c>
      <c r="O96" s="1" t="s">
        <v>689</v>
      </c>
      <c r="P96" s="1" t="s">
        <v>690</v>
      </c>
      <c r="Q96" s="1" t="s">
        <v>1110</v>
      </c>
      <c r="R96" s="1" t="s">
        <v>692</v>
      </c>
      <c r="S96" s="1" t="s">
        <v>693</v>
      </c>
      <c r="T96" s="1" t="s">
        <v>694</v>
      </c>
    </row>
    <row r="97" s="1" customFormat="1" spans="1:20">
      <c r="A97" s="3">
        <v>17273716189</v>
      </c>
      <c r="B97" s="1" t="s">
        <v>1111</v>
      </c>
      <c r="C97" s="1" t="s">
        <v>1112</v>
      </c>
      <c r="D97" s="1" t="s">
        <v>1092</v>
      </c>
      <c r="E97" s="1" t="s">
        <v>1113</v>
      </c>
      <c r="F97" s="1" t="s">
        <v>939</v>
      </c>
      <c r="G97" s="1" t="s">
        <v>808</v>
      </c>
      <c r="H97" s="1" t="s">
        <v>685</v>
      </c>
      <c r="I97" s="1" t="s">
        <v>1114</v>
      </c>
      <c r="J97" s="1" t="s">
        <v>687</v>
      </c>
      <c r="K97" s="1" t="s">
        <v>1114</v>
      </c>
      <c r="L97" s="1" t="s">
        <v>1114</v>
      </c>
      <c r="M97" s="1" t="s">
        <v>688</v>
      </c>
      <c r="N97" s="1" t="s">
        <v>688</v>
      </c>
      <c r="O97" s="1" t="s">
        <v>689</v>
      </c>
      <c r="P97" s="1" t="s">
        <v>690</v>
      </c>
      <c r="Q97" s="1" t="s">
        <v>1115</v>
      </c>
      <c r="R97" s="1" t="s">
        <v>692</v>
      </c>
      <c r="S97" s="1" t="s">
        <v>693</v>
      </c>
      <c r="T97" s="1" t="s">
        <v>694</v>
      </c>
    </row>
    <row r="98" s="1" customFormat="1" spans="1:20">
      <c r="A98" s="3">
        <v>17265814570</v>
      </c>
      <c r="B98" s="1" t="s">
        <v>1116</v>
      </c>
      <c r="C98" s="1" t="s">
        <v>1117</v>
      </c>
      <c r="D98" s="1" t="s">
        <v>1092</v>
      </c>
      <c r="E98" s="1" t="s">
        <v>1118</v>
      </c>
      <c r="F98" s="1" t="s">
        <v>707</v>
      </c>
      <c r="G98" s="1" t="s">
        <v>680</v>
      </c>
      <c r="H98" s="1" t="s">
        <v>685</v>
      </c>
      <c r="I98" s="1" t="s">
        <v>1094</v>
      </c>
      <c r="J98" s="1" t="s">
        <v>687</v>
      </c>
      <c r="K98" s="1" t="s">
        <v>1094</v>
      </c>
      <c r="L98" s="1" t="s">
        <v>1094</v>
      </c>
      <c r="M98" s="1" t="s">
        <v>688</v>
      </c>
      <c r="N98" s="1" t="s">
        <v>688</v>
      </c>
      <c r="O98" s="1" t="s">
        <v>689</v>
      </c>
      <c r="P98" s="1" t="s">
        <v>690</v>
      </c>
      <c r="Q98" s="1" t="s">
        <v>1119</v>
      </c>
      <c r="R98" s="1" t="s">
        <v>692</v>
      </c>
      <c r="S98" s="1" t="s">
        <v>693</v>
      </c>
      <c r="T98" s="1" t="s">
        <v>694</v>
      </c>
    </row>
    <row r="99" s="1" customFormat="1" spans="1:20">
      <c r="A99" s="3">
        <v>17251569797</v>
      </c>
      <c r="B99" s="1" t="s">
        <v>1120</v>
      </c>
      <c r="C99" s="1" t="s">
        <v>1121</v>
      </c>
      <c r="D99" s="1" t="s">
        <v>1092</v>
      </c>
      <c r="E99" s="1" t="s">
        <v>1122</v>
      </c>
      <c r="F99" s="1" t="s">
        <v>939</v>
      </c>
      <c r="G99" s="1" t="s">
        <v>878</v>
      </c>
      <c r="H99" s="1" t="s">
        <v>685</v>
      </c>
      <c r="I99" s="1" t="s">
        <v>1114</v>
      </c>
      <c r="J99" s="1" t="s">
        <v>687</v>
      </c>
      <c r="K99" s="1" t="s">
        <v>1114</v>
      </c>
      <c r="L99" s="1" t="s">
        <v>1114</v>
      </c>
      <c r="M99" s="1" t="s">
        <v>688</v>
      </c>
      <c r="N99" s="1" t="s">
        <v>688</v>
      </c>
      <c r="O99" s="1" t="s">
        <v>689</v>
      </c>
      <c r="P99" s="1" t="s">
        <v>690</v>
      </c>
      <c r="Q99" s="1" t="s">
        <v>1123</v>
      </c>
      <c r="R99" s="1" t="s">
        <v>692</v>
      </c>
      <c r="S99" s="1" t="s">
        <v>693</v>
      </c>
      <c r="T99" s="1" t="s">
        <v>694</v>
      </c>
    </row>
    <row r="100" s="1" customFormat="1" spans="1:20">
      <c r="A100" s="3">
        <v>17228660530</v>
      </c>
      <c r="B100" s="1" t="s">
        <v>1124</v>
      </c>
      <c r="C100" s="1" t="s">
        <v>1125</v>
      </c>
      <c r="D100" s="1" t="s">
        <v>1126</v>
      </c>
      <c r="E100" s="1" t="s">
        <v>1127</v>
      </c>
      <c r="F100" s="1" t="s">
        <v>848</v>
      </c>
      <c r="G100" s="1" t="s">
        <v>808</v>
      </c>
      <c r="H100" s="1" t="s">
        <v>685</v>
      </c>
      <c r="I100" s="1" t="s">
        <v>1128</v>
      </c>
      <c r="J100" s="1" t="s">
        <v>687</v>
      </c>
      <c r="K100" s="1" t="s">
        <v>1128</v>
      </c>
      <c r="L100" s="1" t="s">
        <v>1128</v>
      </c>
      <c r="M100" s="1" t="s">
        <v>688</v>
      </c>
      <c r="N100" s="1" t="s">
        <v>688</v>
      </c>
      <c r="O100" s="1" t="s">
        <v>689</v>
      </c>
      <c r="P100" s="1" t="s">
        <v>690</v>
      </c>
      <c r="Q100" s="1" t="s">
        <v>1129</v>
      </c>
      <c r="R100" s="1" t="s">
        <v>692</v>
      </c>
      <c r="S100" s="1" t="s">
        <v>693</v>
      </c>
      <c r="T100" s="1" t="s">
        <v>694</v>
      </c>
    </row>
    <row r="101" s="1" customFormat="1" spans="1:20">
      <c r="A101" s="3">
        <v>17227913600</v>
      </c>
      <c r="B101" s="1" t="s">
        <v>1130</v>
      </c>
      <c r="C101" s="1" t="s">
        <v>1131</v>
      </c>
      <c r="D101" s="1" t="s">
        <v>1092</v>
      </c>
      <c r="E101" s="1" t="s">
        <v>1132</v>
      </c>
      <c r="F101" s="1" t="s">
        <v>965</v>
      </c>
      <c r="G101" s="1" t="s">
        <v>680</v>
      </c>
      <c r="H101" s="1" t="s">
        <v>685</v>
      </c>
      <c r="I101" s="1" t="s">
        <v>1133</v>
      </c>
      <c r="J101" s="1" t="s">
        <v>687</v>
      </c>
      <c r="K101" s="1" t="s">
        <v>1133</v>
      </c>
      <c r="L101" s="1" t="s">
        <v>1133</v>
      </c>
      <c r="M101" s="1" t="s">
        <v>688</v>
      </c>
      <c r="N101" s="1" t="s">
        <v>688</v>
      </c>
      <c r="O101" s="1" t="s">
        <v>689</v>
      </c>
      <c r="P101" s="1" t="s">
        <v>690</v>
      </c>
      <c r="Q101" s="1" t="s">
        <v>1134</v>
      </c>
      <c r="R101" s="1" t="s">
        <v>692</v>
      </c>
      <c r="S101" s="1" t="s">
        <v>693</v>
      </c>
      <c r="T101" s="1" t="s">
        <v>694</v>
      </c>
    </row>
    <row r="102" s="1" customFormat="1" spans="1:20">
      <c r="A102" s="3">
        <v>17226065506</v>
      </c>
      <c r="B102" s="1" t="s">
        <v>1130</v>
      </c>
      <c r="C102" s="1" t="s">
        <v>1135</v>
      </c>
      <c r="D102" s="1" t="s">
        <v>1092</v>
      </c>
      <c r="E102" s="1" t="s">
        <v>1136</v>
      </c>
      <c r="F102" s="1" t="s">
        <v>707</v>
      </c>
      <c r="G102" s="1" t="s">
        <v>684</v>
      </c>
      <c r="H102" s="1" t="s">
        <v>685</v>
      </c>
      <c r="I102" s="1" t="s">
        <v>1137</v>
      </c>
      <c r="J102" s="1" t="s">
        <v>687</v>
      </c>
      <c r="K102" s="1" t="s">
        <v>1137</v>
      </c>
      <c r="L102" s="1" t="s">
        <v>1137</v>
      </c>
      <c r="M102" s="1" t="s">
        <v>688</v>
      </c>
      <c r="N102" s="1" t="s">
        <v>688</v>
      </c>
      <c r="O102" s="1" t="s">
        <v>689</v>
      </c>
      <c r="P102" s="1" t="s">
        <v>690</v>
      </c>
      <c r="Q102" s="1" t="s">
        <v>1138</v>
      </c>
      <c r="R102" s="1" t="s">
        <v>692</v>
      </c>
      <c r="S102" s="1" t="s">
        <v>693</v>
      </c>
      <c r="T102" s="1" t="s">
        <v>694</v>
      </c>
    </row>
    <row r="103" s="1" customFormat="1" spans="1:20">
      <c r="A103" s="3">
        <v>17213456530</v>
      </c>
      <c r="B103" s="1" t="s">
        <v>1139</v>
      </c>
      <c r="C103" s="1" t="s">
        <v>1140</v>
      </c>
      <c r="D103" s="1" t="s">
        <v>1092</v>
      </c>
      <c r="E103" s="1" t="s">
        <v>1141</v>
      </c>
      <c r="F103" s="1" t="s">
        <v>680</v>
      </c>
      <c r="G103" s="1" t="s">
        <v>684</v>
      </c>
      <c r="H103" s="1" t="s">
        <v>685</v>
      </c>
      <c r="I103" s="1" t="s">
        <v>1094</v>
      </c>
      <c r="J103" s="1" t="s">
        <v>687</v>
      </c>
      <c r="K103" s="1" t="s">
        <v>1094</v>
      </c>
      <c r="L103" s="1" t="s">
        <v>1094</v>
      </c>
      <c r="M103" s="1" t="s">
        <v>688</v>
      </c>
      <c r="N103" s="1" t="s">
        <v>688</v>
      </c>
      <c r="O103" s="1" t="s">
        <v>689</v>
      </c>
      <c r="P103" s="1" t="s">
        <v>690</v>
      </c>
      <c r="Q103" s="1" t="s">
        <v>1142</v>
      </c>
      <c r="R103" s="1" t="s">
        <v>692</v>
      </c>
      <c r="S103" s="1" t="s">
        <v>693</v>
      </c>
      <c r="T103" s="1" t="s">
        <v>694</v>
      </c>
    </row>
    <row r="104" s="1" customFormat="1" spans="1:20">
      <c r="A104" s="3">
        <v>17211814644</v>
      </c>
      <c r="B104" s="1" t="s">
        <v>1143</v>
      </c>
      <c r="C104" s="1" t="s">
        <v>1144</v>
      </c>
      <c r="D104" s="1" t="s">
        <v>1092</v>
      </c>
      <c r="E104" s="1" t="s">
        <v>1145</v>
      </c>
      <c r="F104" s="1" t="s">
        <v>680</v>
      </c>
      <c r="G104" s="1" t="s">
        <v>684</v>
      </c>
      <c r="H104" s="1" t="s">
        <v>685</v>
      </c>
      <c r="I104" s="1" t="s">
        <v>1094</v>
      </c>
      <c r="J104" s="1" t="s">
        <v>687</v>
      </c>
      <c r="K104" s="1" t="s">
        <v>1094</v>
      </c>
      <c r="L104" s="1" t="s">
        <v>1094</v>
      </c>
      <c r="M104" s="1" t="s">
        <v>688</v>
      </c>
      <c r="N104" s="1" t="s">
        <v>688</v>
      </c>
      <c r="O104" s="1" t="s">
        <v>689</v>
      </c>
      <c r="P104" s="1" t="s">
        <v>690</v>
      </c>
      <c r="Q104" s="1" t="s">
        <v>1146</v>
      </c>
      <c r="R104" s="1" t="s">
        <v>692</v>
      </c>
      <c r="S104" s="1" t="s">
        <v>693</v>
      </c>
      <c r="T104" s="1" t="s">
        <v>694</v>
      </c>
    </row>
    <row r="105" s="1" customFormat="1" spans="1:20">
      <c r="A105" s="3">
        <v>17211705321</v>
      </c>
      <c r="B105" s="1" t="s">
        <v>1143</v>
      </c>
      <c r="C105" s="1" t="s">
        <v>1147</v>
      </c>
      <c r="D105" s="1" t="s">
        <v>1092</v>
      </c>
      <c r="E105" s="1" t="s">
        <v>1148</v>
      </c>
      <c r="F105" s="1" t="s">
        <v>1031</v>
      </c>
      <c r="G105" s="1" t="s">
        <v>768</v>
      </c>
      <c r="H105" s="1" t="s">
        <v>685</v>
      </c>
      <c r="I105" s="1" t="s">
        <v>1133</v>
      </c>
      <c r="J105" s="1" t="s">
        <v>687</v>
      </c>
      <c r="K105" s="1" t="s">
        <v>1133</v>
      </c>
      <c r="L105" s="1" t="s">
        <v>1133</v>
      </c>
      <c r="M105" s="1" t="s">
        <v>688</v>
      </c>
      <c r="N105" s="1" t="s">
        <v>688</v>
      </c>
      <c r="O105" s="1" t="s">
        <v>689</v>
      </c>
      <c r="P105" s="1" t="s">
        <v>690</v>
      </c>
      <c r="Q105" s="1" t="s">
        <v>1149</v>
      </c>
      <c r="R105" s="1" t="s">
        <v>692</v>
      </c>
      <c r="S105" s="1" t="s">
        <v>693</v>
      </c>
      <c r="T105" s="1" t="s">
        <v>694</v>
      </c>
    </row>
    <row r="106" s="1" customFormat="1" spans="1:20">
      <c r="A106" s="3">
        <v>17204703364</v>
      </c>
      <c r="B106" s="1" t="s">
        <v>1150</v>
      </c>
      <c r="C106" s="1" t="s">
        <v>1151</v>
      </c>
      <c r="D106" s="1" t="s">
        <v>1101</v>
      </c>
      <c r="E106" s="1" t="s">
        <v>1152</v>
      </c>
      <c r="F106" s="1" t="s">
        <v>680</v>
      </c>
      <c r="G106" s="1" t="s">
        <v>684</v>
      </c>
      <c r="H106" s="1" t="s">
        <v>685</v>
      </c>
      <c r="I106" s="1" t="s">
        <v>1153</v>
      </c>
      <c r="J106" s="1" t="s">
        <v>687</v>
      </c>
      <c r="K106" s="1" t="s">
        <v>1153</v>
      </c>
      <c r="L106" s="1" t="s">
        <v>1153</v>
      </c>
      <c r="M106" s="1" t="s">
        <v>688</v>
      </c>
      <c r="N106" s="1" t="s">
        <v>688</v>
      </c>
      <c r="O106" s="1" t="s">
        <v>689</v>
      </c>
      <c r="P106" s="1" t="s">
        <v>690</v>
      </c>
      <c r="Q106" s="1" t="s">
        <v>1154</v>
      </c>
      <c r="R106" s="1" t="s">
        <v>692</v>
      </c>
      <c r="S106" s="1" t="s">
        <v>693</v>
      </c>
      <c r="T106" s="1" t="s">
        <v>694</v>
      </c>
    </row>
    <row r="107" s="1" customFormat="1" spans="1:20">
      <c r="A107" s="3">
        <v>17198921532</v>
      </c>
      <c r="B107" s="1" t="s">
        <v>1155</v>
      </c>
      <c r="C107" s="1" t="s">
        <v>1156</v>
      </c>
      <c r="D107" s="1" t="s">
        <v>1092</v>
      </c>
      <c r="E107" s="1" t="s">
        <v>1157</v>
      </c>
      <c r="F107" s="1" t="s">
        <v>680</v>
      </c>
      <c r="G107" s="1" t="s">
        <v>684</v>
      </c>
      <c r="H107" s="1" t="s">
        <v>685</v>
      </c>
      <c r="I107" s="1" t="s">
        <v>1094</v>
      </c>
      <c r="J107" s="1" t="s">
        <v>687</v>
      </c>
      <c r="K107" s="1" t="s">
        <v>1094</v>
      </c>
      <c r="L107" s="1" t="s">
        <v>1094</v>
      </c>
      <c r="M107" s="1" t="s">
        <v>688</v>
      </c>
      <c r="N107" s="1" t="s">
        <v>688</v>
      </c>
      <c r="O107" s="1" t="s">
        <v>689</v>
      </c>
      <c r="P107" s="1" t="s">
        <v>690</v>
      </c>
      <c r="Q107" s="1" t="s">
        <v>1158</v>
      </c>
      <c r="R107" s="1" t="s">
        <v>692</v>
      </c>
      <c r="S107" s="1" t="s">
        <v>693</v>
      </c>
      <c r="T107" s="1" t="s">
        <v>694</v>
      </c>
    </row>
    <row r="108" s="1" customFormat="1" spans="1:20">
      <c r="A108" s="3">
        <v>17183885818</v>
      </c>
      <c r="B108" s="1" t="s">
        <v>1159</v>
      </c>
      <c r="C108" s="1" t="s">
        <v>1160</v>
      </c>
      <c r="D108" s="1" t="s">
        <v>850</v>
      </c>
      <c r="E108" s="1" t="s">
        <v>1161</v>
      </c>
      <c r="F108" s="1" t="s">
        <v>768</v>
      </c>
      <c r="G108" s="1" t="s">
        <v>680</v>
      </c>
      <c r="H108" s="1" t="s">
        <v>685</v>
      </c>
      <c r="I108" s="1" t="s">
        <v>1162</v>
      </c>
      <c r="J108" s="1" t="s">
        <v>687</v>
      </c>
      <c r="K108" s="1" t="s">
        <v>1162</v>
      </c>
      <c r="L108" s="1" t="s">
        <v>1162</v>
      </c>
      <c r="M108" s="1" t="s">
        <v>688</v>
      </c>
      <c r="N108" s="1" t="s">
        <v>688</v>
      </c>
      <c r="O108" s="1" t="s">
        <v>689</v>
      </c>
      <c r="P108" s="1" t="s">
        <v>690</v>
      </c>
      <c r="Q108" s="1" t="s">
        <v>1163</v>
      </c>
      <c r="R108" s="1" t="s">
        <v>692</v>
      </c>
      <c r="S108" s="1" t="s">
        <v>693</v>
      </c>
      <c r="T108" s="1" t="s">
        <v>694</v>
      </c>
    </row>
    <row r="109" s="1" customFormat="1" spans="1:20">
      <c r="A109" s="3">
        <v>17177434050</v>
      </c>
      <c r="B109" s="1" t="s">
        <v>1164</v>
      </c>
      <c r="C109" s="1" t="s">
        <v>1165</v>
      </c>
      <c r="D109" s="1" t="s">
        <v>1092</v>
      </c>
      <c r="E109" s="1" t="s">
        <v>1166</v>
      </c>
      <c r="F109" s="1" t="s">
        <v>707</v>
      </c>
      <c r="G109" s="1" t="s">
        <v>684</v>
      </c>
      <c r="H109" s="1" t="s">
        <v>685</v>
      </c>
      <c r="I109" s="1" t="s">
        <v>1137</v>
      </c>
      <c r="J109" s="1" t="s">
        <v>687</v>
      </c>
      <c r="K109" s="1" t="s">
        <v>1137</v>
      </c>
      <c r="L109" s="1" t="s">
        <v>1137</v>
      </c>
      <c r="M109" s="1" t="s">
        <v>688</v>
      </c>
      <c r="N109" s="1" t="s">
        <v>688</v>
      </c>
      <c r="O109" s="1" t="s">
        <v>689</v>
      </c>
      <c r="P109" s="1" t="s">
        <v>690</v>
      </c>
      <c r="Q109" s="1" t="s">
        <v>1167</v>
      </c>
      <c r="R109" s="1" t="s">
        <v>692</v>
      </c>
      <c r="S109" s="1" t="s">
        <v>693</v>
      </c>
      <c r="T109" s="1" t="s">
        <v>694</v>
      </c>
    </row>
    <row r="110" s="1" customFormat="1" spans="1:20">
      <c r="A110" s="3">
        <v>17069998424</v>
      </c>
      <c r="B110" s="1" t="s">
        <v>1168</v>
      </c>
      <c r="C110" s="1" t="s">
        <v>1169</v>
      </c>
      <c r="D110" s="1" t="s">
        <v>1170</v>
      </c>
      <c r="E110" s="1" t="s">
        <v>1171</v>
      </c>
      <c r="F110" s="1" t="s">
        <v>680</v>
      </c>
      <c r="G110" s="1" t="s">
        <v>684</v>
      </c>
      <c r="H110" s="1" t="s">
        <v>685</v>
      </c>
      <c r="I110" s="1" t="s">
        <v>1172</v>
      </c>
      <c r="J110" s="1" t="s">
        <v>687</v>
      </c>
      <c r="K110" s="1" t="s">
        <v>1172</v>
      </c>
      <c r="L110" s="1" t="s">
        <v>1172</v>
      </c>
      <c r="M110" s="1" t="s">
        <v>688</v>
      </c>
      <c r="N110" s="1" t="s">
        <v>688</v>
      </c>
      <c r="O110" s="1" t="s">
        <v>689</v>
      </c>
      <c r="P110" s="1" t="s">
        <v>690</v>
      </c>
      <c r="Q110" s="1" t="s">
        <v>1173</v>
      </c>
      <c r="R110" s="1" t="s">
        <v>692</v>
      </c>
      <c r="S110" s="1" t="s">
        <v>693</v>
      </c>
      <c r="T110" s="1" t="s">
        <v>694</v>
      </c>
    </row>
    <row r="111" s="1" customFormat="1" spans="1:20">
      <c r="A111" s="3">
        <v>16980458324</v>
      </c>
      <c r="B111" s="1" t="s">
        <v>1174</v>
      </c>
      <c r="C111" s="1" t="s">
        <v>1175</v>
      </c>
      <c r="D111" s="1" t="s">
        <v>1176</v>
      </c>
      <c r="E111" s="1" t="s">
        <v>1177</v>
      </c>
      <c r="F111" s="1" t="s">
        <v>878</v>
      </c>
      <c r="G111" s="1" t="s">
        <v>808</v>
      </c>
      <c r="H111" s="1" t="s">
        <v>685</v>
      </c>
      <c r="I111" s="1" t="s">
        <v>1178</v>
      </c>
      <c r="J111" s="1" t="s">
        <v>687</v>
      </c>
      <c r="K111" s="1" t="s">
        <v>1178</v>
      </c>
      <c r="L111" s="1" t="s">
        <v>1178</v>
      </c>
      <c r="M111" s="1" t="s">
        <v>688</v>
      </c>
      <c r="N111" s="1" t="s">
        <v>688</v>
      </c>
      <c r="O111" s="1" t="s">
        <v>689</v>
      </c>
      <c r="P111" s="1" t="s">
        <v>690</v>
      </c>
      <c r="Q111" s="1" t="s">
        <v>1179</v>
      </c>
      <c r="R111" s="1" t="s">
        <v>692</v>
      </c>
      <c r="S111" s="1" t="s">
        <v>693</v>
      </c>
      <c r="T111" s="1" t="s">
        <v>694</v>
      </c>
    </row>
    <row r="112" s="1" customFormat="1" spans="1:20">
      <c r="A112" s="3">
        <v>16948236991</v>
      </c>
      <c r="B112" s="1" t="s">
        <v>1180</v>
      </c>
      <c r="C112" s="1" t="s">
        <v>1181</v>
      </c>
      <c r="D112" s="1" t="s">
        <v>1182</v>
      </c>
      <c r="E112" s="1" t="s">
        <v>1183</v>
      </c>
      <c r="F112" s="1" t="s">
        <v>1184</v>
      </c>
      <c r="G112" s="1" t="s">
        <v>808</v>
      </c>
      <c r="H112" s="1" t="s">
        <v>685</v>
      </c>
      <c r="I112" s="1" t="s">
        <v>1185</v>
      </c>
      <c r="J112" s="1" t="s">
        <v>687</v>
      </c>
      <c r="K112" s="1" t="s">
        <v>1185</v>
      </c>
      <c r="L112" s="1" t="s">
        <v>1185</v>
      </c>
      <c r="M112" s="1" t="s">
        <v>688</v>
      </c>
      <c r="N112" s="1" t="s">
        <v>688</v>
      </c>
      <c r="O112" s="1" t="s">
        <v>689</v>
      </c>
      <c r="P112" s="1" t="s">
        <v>690</v>
      </c>
      <c r="Q112" s="1" t="s">
        <v>1186</v>
      </c>
      <c r="R112" s="1" t="s">
        <v>692</v>
      </c>
      <c r="S112" s="1" t="s">
        <v>693</v>
      </c>
      <c r="T112" s="1" t="s">
        <v>694</v>
      </c>
    </row>
    <row r="113" s="1" customFormat="1" spans="1:20">
      <c r="A113" s="3">
        <v>16897762908</v>
      </c>
      <c r="B113" s="1" t="s">
        <v>1187</v>
      </c>
      <c r="C113" s="1" t="s">
        <v>1188</v>
      </c>
      <c r="D113" s="1" t="s">
        <v>1023</v>
      </c>
      <c r="E113" s="1" t="s">
        <v>1189</v>
      </c>
      <c r="F113" s="1" t="s">
        <v>848</v>
      </c>
      <c r="G113" s="1" t="s">
        <v>707</v>
      </c>
      <c r="H113" s="1" t="s">
        <v>685</v>
      </c>
      <c r="I113" s="1" t="s">
        <v>1190</v>
      </c>
      <c r="J113" s="1" t="s">
        <v>687</v>
      </c>
      <c r="K113" s="1" t="s">
        <v>1190</v>
      </c>
      <c r="L113" s="1" t="s">
        <v>1190</v>
      </c>
      <c r="M113" s="1" t="s">
        <v>688</v>
      </c>
      <c r="N113" s="1" t="s">
        <v>688</v>
      </c>
      <c r="O113" s="1" t="s">
        <v>689</v>
      </c>
      <c r="P113" s="1" t="s">
        <v>690</v>
      </c>
      <c r="Q113" s="1" t="s">
        <v>1191</v>
      </c>
      <c r="R113" s="1" t="s">
        <v>692</v>
      </c>
      <c r="S113" s="1" t="s">
        <v>693</v>
      </c>
      <c r="T113" s="1" t="s">
        <v>694</v>
      </c>
    </row>
    <row r="114" s="1" customFormat="1" spans="1:20">
      <c r="A114" s="3">
        <v>16839814685</v>
      </c>
      <c r="B114" s="1" t="s">
        <v>1192</v>
      </c>
      <c r="C114" s="1" t="s">
        <v>1193</v>
      </c>
      <c r="D114" s="1" t="s">
        <v>977</v>
      </c>
      <c r="E114" s="1" t="s">
        <v>1194</v>
      </c>
      <c r="F114" s="1" t="s">
        <v>680</v>
      </c>
      <c r="G114" s="1" t="s">
        <v>684</v>
      </c>
      <c r="H114" s="1" t="s">
        <v>685</v>
      </c>
      <c r="I114" s="1" t="s">
        <v>1195</v>
      </c>
      <c r="J114" s="1" t="s">
        <v>687</v>
      </c>
      <c r="K114" s="1" t="s">
        <v>1195</v>
      </c>
      <c r="L114" s="1" t="s">
        <v>1195</v>
      </c>
      <c r="M114" s="1" t="s">
        <v>688</v>
      </c>
      <c r="N114" s="1" t="s">
        <v>688</v>
      </c>
      <c r="O114" s="1" t="s">
        <v>689</v>
      </c>
      <c r="P114" s="1" t="s">
        <v>690</v>
      </c>
      <c r="Q114" s="1" t="s">
        <v>1196</v>
      </c>
      <c r="R114" s="1" t="s">
        <v>692</v>
      </c>
      <c r="S114" s="1" t="s">
        <v>693</v>
      </c>
      <c r="T114" s="1" t="s">
        <v>694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2022-02-28T02:30:33Z</dcterms:created>
  <dcterms:modified xsi:type="dcterms:W3CDTF">2022-02-28T02:50:24Z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B4AA2DB23A5A4E03AF2DEEDE21762E47</vt:lpwstr>
  </property>
  <property fmtid="{D5CDD505-2E9C-101B-9397-08002B2CF9AE}" pid="3" name="KSOProductBuildVer">
    <vt:lpwstr>2052-11.1.0.11365</vt:lpwstr>
  </property>
</Properties>
</file>