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Sheet3" sheetId="3" r:id="rId3"/>
  </sheets>
  <definedNames>
    <definedName name="_xlnm._FilterDatabase" localSheetId="1" hidden="1">对账!$1:$109</definedName>
  </definedNames>
  <calcPr calcId="144525"/>
</workbook>
</file>

<file path=xl/sharedStrings.xml><?xml version="1.0" encoding="utf-8"?>
<sst xmlns="http://schemas.openxmlformats.org/spreadsheetml/2006/main" count="3278" uniqueCount="845">
  <si>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</si>
  <si>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</si>
  <si>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</si>
  <si>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</si>
  <si>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</si>
  <si>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</si>
  <si>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</si>
  <si>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</si>
  <si>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</si>
  <si>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</si>
  <si>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</si>
  <si>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</si>
  <si>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</si>
  <si>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</si>
  <si>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</si>
  <si>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</si>
  <si>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</si>
  <si>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</si>
  <si>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</si>
  <si>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</si>
  <si>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</si>
  <si>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</si>
  <si>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</si>
  <si>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</si>
  <si>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</si>
  <si>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17265270760	</t>
  </si>
  <si>
    <t>Ctrip</t>
  </si>
  <si>
    <t>正常</t>
  </si>
  <si>
    <t>[新北]新北板桥凯撒大饭店(Caesar Park Hotel Banqiao)(80941324)</t>
  </si>
  <si>
    <t>豪华双床房&lt;2人入住&gt;&lt;早餐&gt;</t>
  </si>
  <si>
    <t>CNY</t>
  </si>
  <si>
    <t>HSU/KUEI</t>
  </si>
  <si>
    <t>CA13744220226CNY</t>
  </si>
  <si>
    <t>未提现</t>
  </si>
  <si>
    <t>携程开票</t>
  </si>
  <si>
    <t xml:space="preserve">	</t>
  </si>
  <si>
    <t xml:space="preserve">388309	</t>
  </si>
  <si>
    <t xml:space="preserve">17280031750	</t>
  </si>
  <si>
    <t>[香港]康境酒店(The OTTO Hotel)(80243656)</t>
  </si>
  <si>
    <t>标准双床间&lt;2人入住&gt;</t>
  </si>
  <si>
    <t>HSUAN HAN/WANG</t>
  </si>
  <si>
    <t xml:space="preserve">17317250273	</t>
  </si>
  <si>
    <t>[台北]天阁酒店(台北复兴馆)(The Tango Hotel (Taipei Fu Hsing))(80941372)</t>
  </si>
  <si>
    <t>天豪客房&lt;2人入住&gt;</t>
  </si>
  <si>
    <t>LEE/SI SUN</t>
  </si>
  <si>
    <t xml:space="preserve">2415495	</t>
  </si>
  <si>
    <t xml:space="preserve">17319845246	</t>
  </si>
  <si>
    <t>[台中]天阁酒店(台中馆)(Tango Hotel Taichung)(80942068)</t>
  </si>
  <si>
    <t>天豪大床房&lt;2人入住&gt;&lt;早餐&gt;</t>
  </si>
  <si>
    <t>LIN/LIANGYAN</t>
  </si>
  <si>
    <t xml:space="preserve">2415972	</t>
  </si>
  <si>
    <t xml:space="preserve">17320437587	</t>
  </si>
  <si>
    <t>[台北]台北西门航栈商旅(Ximen Airline Hotel)(80942231)</t>
  </si>
  <si>
    <t>豪华双人房&lt;2人入住&gt;</t>
  </si>
  <si>
    <t>HONG/WEI-LUN,HONG/WEI-LUN</t>
  </si>
  <si>
    <t xml:space="preserve">2416099	</t>
  </si>
  <si>
    <t xml:space="preserve">17320772333	</t>
  </si>
  <si>
    <t>[遂溪]城市便捷酒店（遂溪全丰广场店）(68323330)</t>
  </si>
  <si>
    <t>商务双床房&lt;2人入住&gt;&lt;早餐&gt;</t>
  </si>
  <si>
    <t>侯焱华</t>
  </si>
  <si>
    <t xml:space="preserve">2416138	</t>
  </si>
  <si>
    <t>取消</t>
  </si>
  <si>
    <t xml:space="preserve">17320812938	</t>
  </si>
  <si>
    <t>[新竹]金沙商务旅馆(Gold Sand Hotel)(80941862)</t>
  </si>
  <si>
    <t>标准双人间&lt;2人入住&gt;&lt;早餐&gt;</t>
  </si>
  <si>
    <t>CHEN/WENYUN</t>
  </si>
  <si>
    <t xml:space="preserve">2416142	</t>
  </si>
  <si>
    <t xml:space="preserve">17320870168	</t>
  </si>
  <si>
    <t>[上海]锦江都城经典上海南京路步行街外滩新城饭店(80244134)</t>
  </si>
  <si>
    <t>风雅商务房&lt;2人入住&gt;&lt;钻石会员&gt;&lt;交叉用户机票，高铁，汽车，船票，用车&gt;</t>
  </si>
  <si>
    <t>Gu/Yi</t>
  </si>
  <si>
    <t xml:space="preserve">2202100015	</t>
  </si>
  <si>
    <t xml:space="preserve">17325231971	</t>
  </si>
  <si>
    <t>[北京]汉庭酒店(北京朝阳站火车站店)(76438795)</t>
  </si>
  <si>
    <t>双床房&lt;2人入住&gt;</t>
  </si>
  <si>
    <t>阿拉坦朝克</t>
  </si>
  <si>
    <t xml:space="preserve">17325878443	</t>
  </si>
  <si>
    <t>[三亚]格林豪泰(三亚亚龙湾千古情店)(80249878)</t>
  </si>
  <si>
    <t>1.8米大床房&lt;2人入住&gt;</t>
  </si>
  <si>
    <t>郭正权</t>
  </si>
  <si>
    <t xml:space="preserve">(GRT)74887056;	</t>
  </si>
  <si>
    <t xml:space="preserve">17325915362	</t>
  </si>
  <si>
    <t>[香港]香港铜锣湾利景酒店(The Charterhouse Causeway Bay)(80247373)</t>
  </si>
  <si>
    <t>高级房&lt;2人入住&gt;</t>
  </si>
  <si>
    <t>Estrella/Ellery,Estrella/Ellery</t>
  </si>
  <si>
    <t xml:space="preserve">17325987420	</t>
  </si>
  <si>
    <t>Wong/Kar Chun</t>
  </si>
  <si>
    <t xml:space="preserve">2416424	</t>
  </si>
  <si>
    <t xml:space="preserve">17326008503	</t>
  </si>
  <si>
    <t>CHOY/CHUNCHOI</t>
  </si>
  <si>
    <t xml:space="preserve">2416429	</t>
  </si>
  <si>
    <t xml:space="preserve">17326033324	</t>
  </si>
  <si>
    <t>[三亚]锦江之星品尚(三亚湾金鸡岭店)(82340453)</t>
  </si>
  <si>
    <t>商务房B&lt;2人入住&gt;&lt;早餐&gt;</t>
  </si>
  <si>
    <t>林熙孟</t>
  </si>
  <si>
    <t xml:space="preserve">2416440	</t>
  </si>
  <si>
    <t xml:space="preserve">17326036851	</t>
  </si>
  <si>
    <t xml:space="preserve">2416441	</t>
  </si>
  <si>
    <t xml:space="preserve">17325992886	</t>
  </si>
  <si>
    <t>[济南]格林豪泰(济南泉城广场店)(68600774)</t>
  </si>
  <si>
    <t>标准房&lt;2人入住&gt;</t>
  </si>
  <si>
    <t>王珊珊</t>
  </si>
  <si>
    <t xml:space="preserve">2416449	</t>
  </si>
  <si>
    <t xml:space="preserve">Acknowledged	</t>
  </si>
  <si>
    <t xml:space="preserve">17325229823	</t>
  </si>
  <si>
    <t>[固镇]格林东方酒店(固镇世纪广场店)(80244354)</t>
  </si>
  <si>
    <t>豪华双床房&lt;2人入住&gt;</t>
  </si>
  <si>
    <t>符泽逍,顾立军</t>
  </si>
  <si>
    <t xml:space="preserve">17326364368	</t>
  </si>
  <si>
    <t>[林州]骏怡精选酒店(林州翰林名苑美龙华店)(81209695)</t>
  </si>
  <si>
    <t>乐享双床房&lt;2人入住&gt;</t>
  </si>
  <si>
    <t>赵志岗</t>
  </si>
  <si>
    <t xml:space="preserve">2416547	</t>
  </si>
  <si>
    <t xml:space="preserve">17326421642	</t>
  </si>
  <si>
    <t>Chan /Sau wan</t>
  </si>
  <si>
    <t xml:space="preserve">2416567	</t>
  </si>
  <si>
    <t xml:space="preserve">17326664310	</t>
  </si>
  <si>
    <t>[烟台]贝壳酒店(烟台南鲁东大学店)(76433012)</t>
  </si>
  <si>
    <t>高级双床房&lt;2人入住&gt;</t>
  </si>
  <si>
    <t>孙锐涛</t>
  </si>
  <si>
    <t xml:space="preserve">(GRT)74891339	</t>
  </si>
  <si>
    <t xml:space="preserve">17326839891	</t>
  </si>
  <si>
    <t>天豪大床房&lt;2人入住&gt;</t>
  </si>
  <si>
    <t>HORNG/TINGFANG</t>
  </si>
  <si>
    <t xml:space="preserve">17326921148	</t>
  </si>
  <si>
    <t>[上海]上海森景大酒店(76480208)</t>
  </si>
  <si>
    <t>特价大床房&lt;2人入住&gt;&lt;早餐&gt;</t>
  </si>
  <si>
    <t>钱金启</t>
  </si>
  <si>
    <t xml:space="preserve">17327197629	</t>
  </si>
  <si>
    <t>[香港]香港珀丽酒店(Rosedale Hotel Hong Kong)(76255176)</t>
  </si>
  <si>
    <t>ye/ming</t>
  </si>
  <si>
    <t xml:space="preserve">2416771	</t>
  </si>
  <si>
    <t xml:space="preserve">17327310013	</t>
  </si>
  <si>
    <t>LEUNG/KWAN</t>
  </si>
  <si>
    <t xml:space="preserve">17327654593	</t>
  </si>
  <si>
    <t>CHANG/TAJEN</t>
  </si>
  <si>
    <t xml:space="preserve">17327797462	</t>
  </si>
  <si>
    <t>[宿松]骏怡连锁酒店(安庆宿松县孚玉镇汽车站店)(81209589)</t>
  </si>
  <si>
    <t>特价大床房&lt;2人入住&gt;</t>
  </si>
  <si>
    <t>赵付明</t>
  </si>
  <si>
    <t xml:space="preserve">17328012985	</t>
  </si>
  <si>
    <t>LAI/CHONGYU,CHU/YUEJUN</t>
  </si>
  <si>
    <t xml:space="preserve">17328056272	</t>
  </si>
  <si>
    <t>[苏州]骏怡精选酒店(苏州胜浦店)(68605438)</t>
  </si>
  <si>
    <t>高级双人间&lt;2人入住&gt;</t>
  </si>
  <si>
    <t>辛维嘉</t>
  </si>
  <si>
    <t xml:space="preserve">(THK)YD03748220210194737340;	</t>
  </si>
  <si>
    <t xml:space="preserve">17328056472	</t>
  </si>
  <si>
    <t>薛堃</t>
  </si>
  <si>
    <t xml:space="preserve">2417020	</t>
  </si>
  <si>
    <t xml:space="preserve">(THK)YD03748220210194738438;	</t>
  </si>
  <si>
    <t xml:space="preserve">17328063610	</t>
  </si>
  <si>
    <t>王刚</t>
  </si>
  <si>
    <t xml:space="preserve">17328465077	</t>
  </si>
  <si>
    <t>[长沙]怡程酒店(长沙晚报店)(68323884)</t>
  </si>
  <si>
    <t>高级双床房&lt;2人入住&gt;&lt;早餐&gt;</t>
  </si>
  <si>
    <t>龙良国</t>
  </si>
  <si>
    <t xml:space="preserve">17328525900	</t>
  </si>
  <si>
    <t>[开封]开封迪臣智选假日酒店(80895087)</t>
  </si>
  <si>
    <t>标准大床房&lt;2人入住&gt;&lt;早餐&gt;</t>
  </si>
  <si>
    <t>朱丽霞</t>
  </si>
  <si>
    <t xml:space="preserve">17328893209	</t>
  </si>
  <si>
    <t>[武汉]城市便捷酒店(武汉光谷锦绣龙城南湖店)(68346134)</t>
  </si>
  <si>
    <t>商务双床房&lt;2人入住&gt;</t>
  </si>
  <si>
    <t>唐方雄</t>
  </si>
  <si>
    <t xml:space="preserve">17328982489	</t>
  </si>
  <si>
    <t>[广州]广州新亚大酒店(76255693)</t>
  </si>
  <si>
    <t>标准双床房&lt;2人入住&gt;</t>
  </si>
  <si>
    <t>杨萍霞</t>
  </si>
  <si>
    <t xml:space="preserve">17318431492	</t>
  </si>
  <si>
    <t>CA13744220227CNY</t>
  </si>
  <si>
    <t xml:space="preserve">17320134372	</t>
  </si>
  <si>
    <t>LEE/YUCHENG</t>
  </si>
  <si>
    <t xml:space="preserve">17320703062	</t>
  </si>
  <si>
    <t>HUANG/SIN-WEI</t>
  </si>
  <si>
    <t xml:space="preserve">17325270017	</t>
  </si>
  <si>
    <t>[台南]台南富信大饭店(Fushin Hotel Tainan)(80941618)</t>
  </si>
  <si>
    <t>标准客房&lt;2人入住&gt;</t>
  </si>
  <si>
    <t>Wang/Pui Shing,Wang/Pui Shing</t>
  </si>
  <si>
    <t xml:space="preserve">2416252	</t>
  </si>
  <si>
    <t xml:space="preserve">17325743109	</t>
  </si>
  <si>
    <t>CHEN/IYUN</t>
  </si>
  <si>
    <t xml:space="preserve">2416376	</t>
  </si>
  <si>
    <t xml:space="preserve">17326056858	</t>
  </si>
  <si>
    <t>[南充]喆啡酒店(南充潆华南路气象公园店)(76478744)</t>
  </si>
  <si>
    <t>醇享生活房&lt;2人入住&gt;&lt;早餐&gt;</t>
  </si>
  <si>
    <t>卢锌</t>
  </si>
  <si>
    <t xml:space="preserve">17326278459	</t>
  </si>
  <si>
    <t>LO/TANGSHENG</t>
  </si>
  <si>
    <t xml:space="preserve">2416519	</t>
  </si>
  <si>
    <t xml:space="preserve">17327798354	</t>
  </si>
  <si>
    <t>[广州]广州珀丽酒店(76255406)</t>
  </si>
  <si>
    <t>行政大床房&lt;2人入住&gt;&lt;早餐&gt;</t>
  </si>
  <si>
    <t>黎喜</t>
  </si>
  <si>
    <t xml:space="preserve">2416948	</t>
  </si>
  <si>
    <t xml:space="preserve">17328713933	</t>
  </si>
  <si>
    <t>CHUNG/YIHSUAN</t>
  </si>
  <si>
    <t xml:space="preserve">17329210612	</t>
  </si>
  <si>
    <t>LIN/YUCHUN</t>
  </si>
  <si>
    <t xml:space="preserve">17329279068	</t>
  </si>
  <si>
    <t>LIN/YUCHIN</t>
  </si>
  <si>
    <t xml:space="preserve">2417343	</t>
  </si>
  <si>
    <t xml:space="preserve">17329335124	</t>
  </si>
  <si>
    <t>[台北]台北美福大饭店(Grand Mayfull Taipei)(80941576)</t>
  </si>
  <si>
    <t>行政双床房&lt;2人入住&gt;</t>
  </si>
  <si>
    <t>li/dai wen,li/dai wen</t>
  </si>
  <si>
    <t xml:space="preserve">06770601	</t>
  </si>
  <si>
    <t xml:space="preserve">17329310144	</t>
  </si>
  <si>
    <t>HUANG/YUHSIN</t>
  </si>
  <si>
    <t xml:space="preserve">17334059971	</t>
  </si>
  <si>
    <t>[南昌]南昌红谷滩希尔顿花园酒店(81209887)</t>
  </si>
  <si>
    <t>无障碍房&lt;2人入住&gt;</t>
  </si>
  <si>
    <t>吴燕</t>
  </si>
  <si>
    <t xml:space="preserve">17334910506	</t>
  </si>
  <si>
    <t>[天津]锦江之星(天津钢管公司店)(82340689)</t>
  </si>
  <si>
    <t>商务房B&lt;2人入住&gt;</t>
  </si>
  <si>
    <t>辛玉军</t>
  </si>
  <si>
    <t xml:space="preserve">104243115474	</t>
  </si>
  <si>
    <t xml:space="preserve">17335059337	</t>
  </si>
  <si>
    <t>[太原]格林豪泰(太原小店高速口店)(77172180)</t>
  </si>
  <si>
    <t>大床房&lt;2人入住&gt;</t>
  </si>
  <si>
    <t>孙旭龙</t>
  </si>
  <si>
    <t xml:space="preserve">2417666	</t>
  </si>
  <si>
    <t xml:space="preserve">17335132187	</t>
  </si>
  <si>
    <t>[香港]富豪香港酒店(Regal Hongkong Hotel)(76478807)</t>
  </si>
  <si>
    <t>豪华客房&lt;2人入住&gt;</t>
  </si>
  <si>
    <t>WONG/TSZ LUNG</t>
  </si>
  <si>
    <t xml:space="preserve">17335671255	</t>
  </si>
  <si>
    <t>舒眠零压大床房&lt;2人入住&gt;</t>
  </si>
  <si>
    <t>袁浩然</t>
  </si>
  <si>
    <t xml:space="preserve">2417752	</t>
  </si>
  <si>
    <t xml:space="preserve">17335760336	</t>
  </si>
  <si>
    <t>[南宁]南宁青花里艺术酒店(83647410)</t>
  </si>
  <si>
    <t>雅韵双床房&lt;2人入住&gt;&lt;早餐&gt;</t>
  </si>
  <si>
    <t>刘光明</t>
  </si>
  <si>
    <t xml:space="preserve">2417763	</t>
  </si>
  <si>
    <t xml:space="preserve">报名字	</t>
  </si>
  <si>
    <t xml:space="preserve">17336092156	</t>
  </si>
  <si>
    <t>豪华大床房&lt;2人入住&gt;</t>
  </si>
  <si>
    <t>萧向前</t>
  </si>
  <si>
    <t xml:space="preserve">17336474095	</t>
  </si>
  <si>
    <t>HU/CHIACHIA</t>
  </si>
  <si>
    <t xml:space="preserve">17336744204	</t>
  </si>
  <si>
    <t>[沛县]喆·啡酒店(沛县新城区九龙城店)(76478694)</t>
  </si>
  <si>
    <t>啡凡大床房&lt;2人入住&gt;</t>
  </si>
  <si>
    <t>付长杰</t>
  </si>
  <si>
    <t xml:space="preserve">2417905	</t>
  </si>
  <si>
    <t xml:space="preserve">104244089334	</t>
  </si>
  <si>
    <t xml:space="preserve">17336879323	</t>
  </si>
  <si>
    <t>[东莞]东莞新都会酒店(76296861)</t>
  </si>
  <si>
    <t>精品双床房&lt;2人入住&gt;</t>
  </si>
  <si>
    <t>谢博,陈成</t>
  </si>
  <si>
    <t xml:space="preserve">17337365280	</t>
  </si>
  <si>
    <t>[武汉]城市便捷酒店(武汉大智路轻轨站店)(68346752)</t>
  </si>
  <si>
    <t>商务大床房&lt;2人入住&gt;&lt;早餐&gt;</t>
  </si>
  <si>
    <t>刘朝晖</t>
  </si>
  <si>
    <t xml:space="preserve">17337471019	</t>
  </si>
  <si>
    <t>齐全</t>
  </si>
  <si>
    <t xml:space="preserve">123	</t>
  </si>
  <si>
    <t xml:space="preserve">17337477842	</t>
  </si>
  <si>
    <t>方金涛</t>
  </si>
  <si>
    <t xml:space="preserve">17287916212	</t>
  </si>
  <si>
    <t>[台北]台北长荣桂冠酒店(Evergreen Laurel Hotel Taipei)(82340195)</t>
  </si>
  <si>
    <t>SU/YU WEN,SU/YU WEN,SU/YU WEN,SU/YU WEN</t>
  </si>
  <si>
    <t>CA13744220228CNY</t>
  </si>
  <si>
    <t xml:space="preserve">17305691365	</t>
  </si>
  <si>
    <t>[台南]西门洋月(SeamoonHouse)(80942204)</t>
  </si>
  <si>
    <t>特色双人房&lt;2人入住&gt;</t>
  </si>
  <si>
    <t>HSIEH/MENGHSIN</t>
  </si>
  <si>
    <t xml:space="preserve">17317499446	</t>
  </si>
  <si>
    <t>[大连]大连金石滩鲁能希尔顿度假酒店(74975534)</t>
  </si>
  <si>
    <t>星奇宝贝亲子海景房&lt;2人入住&gt;</t>
  </si>
  <si>
    <t>刘飞</t>
  </si>
  <si>
    <t xml:space="preserve">2415543	</t>
  </si>
  <si>
    <t xml:space="preserve">17317554490	</t>
  </si>
  <si>
    <t>[鹿邑]兰欧尚品酒店(鹿邑鸣鹿路店)(80248639)</t>
  </si>
  <si>
    <t>兰欧豪华双床房&lt;2人入住&gt;&lt;早餐&gt;</t>
  </si>
  <si>
    <t>张素英</t>
  </si>
  <si>
    <t xml:space="preserve">17325488200	</t>
  </si>
  <si>
    <t>KU/SHUN HUA,KU/SHUN HUA</t>
  </si>
  <si>
    <t xml:space="preserve">2416303	</t>
  </si>
  <si>
    <t xml:space="preserve">17326510872	</t>
  </si>
  <si>
    <t>[厦门]厦门海景千禧大酒店(68194086)</t>
  </si>
  <si>
    <t>黄俊昌</t>
  </si>
  <si>
    <t xml:space="preserve">1573744	</t>
  </si>
  <si>
    <t xml:space="preserve">17328476859	</t>
  </si>
  <si>
    <t>[广州]城市便捷酒店(广州新白云机场人和地铁站店)(68306401)</t>
  </si>
  <si>
    <t>标准大床房&lt;2人入住&gt;</t>
  </si>
  <si>
    <t>梁小兵</t>
  </si>
  <si>
    <t xml:space="preserve">2417125	</t>
  </si>
  <si>
    <t xml:space="preserve">17328910441	</t>
  </si>
  <si>
    <t>[保定]城市便捷酒店(保定火车站店)(80249552)</t>
  </si>
  <si>
    <t>特惠大床房&lt;2人入住&gt;</t>
  </si>
  <si>
    <t>邵新蕊</t>
  </si>
  <si>
    <t xml:space="preserve">17334196431	</t>
  </si>
  <si>
    <t>曹东莲,马承明</t>
  </si>
  <si>
    <t xml:space="preserve">17335547759	</t>
  </si>
  <si>
    <t>[新北]新北新店矽谷温泉会馆(New Taipei Hot Spring Hotel)(80941666)</t>
  </si>
  <si>
    <t>和风豪华双人房&lt;2人入住&gt;</t>
  </si>
  <si>
    <t>HSIEH/YOURU</t>
  </si>
  <si>
    <t xml:space="preserve">2417732	</t>
  </si>
  <si>
    <t xml:space="preserve">HSIEH YOURU	</t>
  </si>
  <si>
    <t xml:space="preserve">17335601281	</t>
  </si>
  <si>
    <t>任正愉</t>
  </si>
  <si>
    <t xml:space="preserve">2417741	</t>
  </si>
  <si>
    <t xml:space="preserve">17336935515	</t>
  </si>
  <si>
    <t>[新北]乌来淞吕温泉会馆(Wulai SungLyu Hot Spring Resort)(80941876)</t>
  </si>
  <si>
    <t>Su/xiaoyu,Su/xiaoyu</t>
  </si>
  <si>
    <t xml:space="preserve">2417924	</t>
  </si>
  <si>
    <t xml:space="preserve">Su xiaoyu	</t>
  </si>
  <si>
    <t xml:space="preserve">17336947639	</t>
  </si>
  <si>
    <t>[兰州]全季酒店(兰州东方红广场店)(76439483)</t>
  </si>
  <si>
    <t>陈馨,胡超奇</t>
  </si>
  <si>
    <t xml:space="preserve">R8000434077318308001	</t>
  </si>
  <si>
    <t xml:space="preserve">17337041751	</t>
  </si>
  <si>
    <t>[深圳]汉庭酒店(深圳华强北地铁站店)(76438896)</t>
  </si>
  <si>
    <t>零压-高级大床房&lt;2人入住&gt;</t>
  </si>
  <si>
    <t>蔡仁杰</t>
  </si>
  <si>
    <t xml:space="preserve">2417947	</t>
  </si>
  <si>
    <t xml:space="preserve">17337225076	</t>
  </si>
  <si>
    <t>赵利肖</t>
  </si>
  <si>
    <t xml:space="preserve">17338281716	</t>
  </si>
  <si>
    <t>高级大床房&lt;2人入住&gt;</t>
  </si>
  <si>
    <t>陈钊璇</t>
  </si>
  <si>
    <t xml:space="preserve">R5180311077362107001	</t>
  </si>
  <si>
    <t xml:space="preserve">17338288946	</t>
  </si>
  <si>
    <t>[香港]唯港荟酒店(Hotel ICON)(80247343)</t>
  </si>
  <si>
    <t>ICON 36城景双床客房&lt;2人入住&gt;</t>
  </si>
  <si>
    <t>Han/Weining</t>
  </si>
  <si>
    <t xml:space="preserve">17338336769	</t>
  </si>
  <si>
    <t>[青岛]青岛汉卓酒店(80243319)</t>
  </si>
  <si>
    <t>汉轩大床房&lt;2人入住&gt;</t>
  </si>
  <si>
    <t>邓斌</t>
  </si>
  <si>
    <t xml:space="preserve">2418140	</t>
  </si>
  <si>
    <t xml:space="preserve">196704	</t>
  </si>
  <si>
    <t xml:space="preserve">17338414712	</t>
  </si>
  <si>
    <t>郜维帮</t>
  </si>
  <si>
    <t xml:space="preserve">R5180311077365061001	</t>
  </si>
  <si>
    <t xml:space="preserve">17341589621	</t>
  </si>
  <si>
    <t>Chan/Ming fai</t>
  </si>
  <si>
    <t xml:space="preserve">2418152	</t>
  </si>
  <si>
    <t xml:space="preserve">17341960796	</t>
  </si>
  <si>
    <t>[太原]IU酒店(太原千峰南路店)(80246468)</t>
  </si>
  <si>
    <t>小U·精致大床房&lt;2人入住&gt;</t>
  </si>
  <si>
    <t>李佳骏</t>
  </si>
  <si>
    <t xml:space="preserve">17342067215	</t>
  </si>
  <si>
    <t>[西安]喆啡酒店(西安北客站凤城五路地铁站店)(80244203)</t>
  </si>
  <si>
    <t>啡凡景观大床房&lt;2人入住&gt;</t>
  </si>
  <si>
    <t>惠欣</t>
  </si>
  <si>
    <t xml:space="preserve">17342096563	</t>
  </si>
  <si>
    <t>[无锡]格林豪泰贝壳酒店(无锡新区鸿山镇商业广场店)(68605110)</t>
  </si>
  <si>
    <t>1.8m大床房&lt;2人入住&gt;</t>
  </si>
  <si>
    <t>宋俊</t>
  </si>
  <si>
    <t xml:space="preserve">(GRT)74933132	</t>
  </si>
  <si>
    <t xml:space="preserve">17342186849	</t>
  </si>
  <si>
    <t>[null](82807638)</t>
  </si>
  <si>
    <t xml:space="preserve">17342270009	</t>
  </si>
  <si>
    <t>[绍兴]格林豪泰(绍兴柯桥兴越路店)(80895197)</t>
  </si>
  <si>
    <t>高级标准房&lt;2人入住&gt;&lt;早餐&gt;</t>
  </si>
  <si>
    <t>吴勋花</t>
  </si>
  <si>
    <t xml:space="preserve">17342322049	</t>
  </si>
  <si>
    <t>[香港]香港九龙海湾酒店(Kowloon Harbourfront Hotel)(80247305)</t>
  </si>
  <si>
    <t>双卧室城景套房&lt;2人入住&gt;</t>
  </si>
  <si>
    <t>LI/ANG</t>
  </si>
  <si>
    <t xml:space="preserve">2418193	</t>
  </si>
  <si>
    <t xml:space="preserve">17342576581	</t>
  </si>
  <si>
    <t>[太原]IU酒店(太原解放路北大街万达广场店)(80248120)</t>
  </si>
  <si>
    <t>小U超级大床房&lt;2人入住&gt;</t>
  </si>
  <si>
    <t>白涛,刘建春</t>
  </si>
  <si>
    <t xml:space="preserve">2418203	</t>
  </si>
  <si>
    <t xml:space="preserve">104245353454	</t>
  </si>
  <si>
    <t xml:space="preserve">17342647027	</t>
  </si>
  <si>
    <t>标准间&lt;2人入住&gt;</t>
  </si>
  <si>
    <t>郝政伟</t>
  </si>
  <si>
    <t xml:space="preserve">(GRT)74934721;	</t>
  </si>
  <si>
    <t xml:space="preserve">17343195699	</t>
  </si>
  <si>
    <t>Ng/wing ho</t>
  </si>
  <si>
    <t xml:space="preserve">17343292278	</t>
  </si>
  <si>
    <t>[北京]IU酒店(北京科技大学北沙滩地铁站店)(76423426)</t>
  </si>
  <si>
    <t>小U舒适大床房&lt;2人入住&gt;</t>
  </si>
  <si>
    <t>丛广岩,乔彦林</t>
  </si>
  <si>
    <t xml:space="preserve">104245674874	</t>
  </si>
  <si>
    <t xml:space="preserve">17343431768	</t>
  </si>
  <si>
    <t>1.5米大床房&lt;2人入住&gt;</t>
  </si>
  <si>
    <t>黄薪霖</t>
  </si>
  <si>
    <t xml:space="preserve">(GRT)74938783;	</t>
  </si>
  <si>
    <t xml:space="preserve">17343433067	</t>
  </si>
  <si>
    <t>[香港]香港北角海逸酒店(Harbour Plaza North Point)(80247412)</t>
  </si>
  <si>
    <t>高级半海景房&lt;2人入住&gt;</t>
  </si>
  <si>
    <t>CHANG/CHI FAI</t>
  </si>
  <si>
    <t xml:space="preserve">17343422846	</t>
  </si>
  <si>
    <t>[汕头]格林豪泰(汕头澄江路店)(76256476)</t>
  </si>
  <si>
    <t>标准双人房&lt;2人入住&gt;</t>
  </si>
  <si>
    <t>高安琪</t>
  </si>
  <si>
    <t xml:space="preserve">2418273	</t>
  </si>
  <si>
    <t xml:space="preserve">(GRT)74938725;	</t>
  </si>
  <si>
    <t xml:space="preserve">17343885555	</t>
  </si>
  <si>
    <t>[舟山]格林豪泰快捷酒店(舟山白泉缤纷广场店)(80245857)</t>
  </si>
  <si>
    <t>曹光锋</t>
  </si>
  <si>
    <t xml:space="preserve">2418335	</t>
  </si>
  <si>
    <t xml:space="preserve">17343911672	</t>
  </si>
  <si>
    <t>[北京]格林豪泰(北京第二外国语学院褡裢坡地铁站店)(68610525)</t>
  </si>
  <si>
    <t>胡旭鹏</t>
  </si>
  <si>
    <t xml:space="preserve">2418338	</t>
  </si>
  <si>
    <t xml:space="preserve">17344050138	</t>
  </si>
  <si>
    <t>景琛博</t>
  </si>
  <si>
    <t xml:space="preserve">104246107804	</t>
  </si>
  <si>
    <t xml:space="preserve">17344772520	</t>
  </si>
  <si>
    <t>[宜兰]宜兰伯斯饭店(Grand Boss Hotel)(81210191)</t>
  </si>
  <si>
    <t>合家四人房&lt;2人入住&gt;</t>
  </si>
  <si>
    <t>Chiu/IHsin</t>
  </si>
  <si>
    <t xml:space="preserve">0213 pei	</t>
  </si>
  <si>
    <t xml:space="preserve">17344851040	</t>
  </si>
  <si>
    <t>[null](80249145)</t>
  </si>
  <si>
    <t xml:space="preserve">17344931444	</t>
  </si>
  <si>
    <t>[珠海]汉庭酒店(珠海香洲优特汇店)(80249614)</t>
  </si>
  <si>
    <t>潘德文</t>
  </si>
  <si>
    <t xml:space="preserve">R9000128077403331001	</t>
  </si>
  <si>
    <t xml:space="preserve">17345181152	</t>
  </si>
  <si>
    <t>张文革</t>
  </si>
  <si>
    <t xml:space="preserve">17345215820	</t>
  </si>
  <si>
    <t>钱辉</t>
  </si>
  <si>
    <t xml:space="preserve">17345412696	</t>
  </si>
  <si>
    <t>[成都]城市便捷酒店(西华大学红光大道店)(80250558)</t>
  </si>
  <si>
    <t>王波</t>
  </si>
  <si>
    <t xml:space="preserve">17345430651	</t>
  </si>
  <si>
    <t>高级城景房&lt;2人入住&gt;</t>
  </si>
  <si>
    <t>Fong /Sau Ting</t>
  </si>
  <si>
    <t xml:space="preserve">17345408726	</t>
  </si>
  <si>
    <t>[天水]锦江之星品尚(天水火车站金都商厦店)(82341020)</t>
  </si>
  <si>
    <t>商务房A&lt;2人入住&gt;</t>
  </si>
  <si>
    <t>李风琴</t>
  </si>
  <si>
    <t xml:space="preserve">104246854494	</t>
  </si>
  <si>
    <t xml:space="preserve">17345538475	</t>
  </si>
  <si>
    <t>[武汉]城市便捷酒店(武汉园林路地铁站店)(80247668)</t>
  </si>
  <si>
    <t>高级双床房&lt;2人入住&gt;&lt;钻石会员&gt;</t>
  </si>
  <si>
    <t>徐智</t>
  </si>
  <si>
    <t xml:space="preserve">2418487	</t>
  </si>
  <si>
    <t>，</t>
  </si>
  <si>
    <t>36559 CNY</t>
  </si>
  <si>
    <t>A220228102941481</t>
  </si>
  <si>
    <t>A220228103013481</t>
  </si>
  <si>
    <t>总计：36559元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</si>
  <si>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</si>
  <si>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</si>
  <si>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</si>
  <si>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</si>
  <si>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</si>
  <si>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</si>
  <si>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</si>
  <si>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</si>
  <si>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</si>
  <si>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</si>
  <si>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</si>
  <si>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</si>
  <si>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</si>
  <si>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</si>
  <si>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</si>
  <si>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</si>
  <si>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</si>
  <si>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2022-02-12</t>
  </si>
  <si>
    <t>2418487</t>
  </si>
  <si>
    <t>城市便捷酒店(武汉园林路店)</t>
  </si>
  <si>
    <t>2022-02-13</t>
  </si>
  <si>
    <t>退房日月结</t>
  </si>
  <si>
    <t>225.00</t>
  </si>
  <si>
    <t>RMB</t>
  </si>
  <si>
    <t>0</t>
  </si>
  <si>
    <t>0.00</t>
  </si>
  <si>
    <t>携程汇登国内直连</t>
  </si>
  <si>
    <t>2022-02-12 23:12:26</t>
  </si>
  <si>
    <t>否</t>
  </si>
  <si>
    <t>广州汇登信息科技有限公司</t>
  </si>
  <si>
    <t>直连</t>
  </si>
  <si>
    <t>2418480</t>
  </si>
  <si>
    <t>香港北角海逸酒店</t>
  </si>
  <si>
    <t>Fong Sau Ting</t>
  </si>
  <si>
    <t>342.00</t>
  </si>
  <si>
    <t>2022-02-12 22:45:43</t>
  </si>
  <si>
    <t>2418475</t>
  </si>
  <si>
    <t>城市便捷酒店(成都红光大道店)</t>
  </si>
  <si>
    <t>164.00</t>
  </si>
  <si>
    <t>2022-02-12 22:40:45</t>
  </si>
  <si>
    <t>2418474</t>
  </si>
  <si>
    <t>锦江之星品尚(天水火车站金都商厦店)</t>
  </si>
  <si>
    <t>186.00</t>
  </si>
  <si>
    <t>2022-02-12 22:46:48</t>
  </si>
  <si>
    <t>2418454</t>
  </si>
  <si>
    <t>上海森景大酒店</t>
  </si>
  <si>
    <t>191.00</t>
  </si>
  <si>
    <t>2022-02-12 21:56:19</t>
  </si>
  <si>
    <t>2418449</t>
  </si>
  <si>
    <t>格林豪泰(北京第二外国语学院褡裢坡地铁站店)</t>
  </si>
  <si>
    <t>131.00</t>
  </si>
  <si>
    <t>2022-02-12 21:48:48</t>
  </si>
  <si>
    <t>2418424</t>
  </si>
  <si>
    <t>汉庭酒店(珠海香洲优特汇店)</t>
  </si>
  <si>
    <t>127.00</t>
  </si>
  <si>
    <t>2022-02-12 20:55:33</t>
  </si>
  <si>
    <t>2418419</t>
  </si>
  <si>
    <t>贝壳酒店(重庆城口客运中心店)</t>
  </si>
  <si>
    <t>胡婷</t>
  </si>
  <si>
    <t>138.00</t>
  </si>
  <si>
    <t>2022-02-12 20:38:24</t>
  </si>
  <si>
    <t>2418414</t>
  </si>
  <si>
    <t>宜兰伯斯饭店</t>
  </si>
  <si>
    <t>Chiu IHsin</t>
  </si>
  <si>
    <t>732.00</t>
  </si>
  <si>
    <t>2022-02-12 20:22:50</t>
  </si>
  <si>
    <t>2418361</t>
  </si>
  <si>
    <t>IU酒店(太原解放路北大街万达广场店)</t>
  </si>
  <si>
    <t>170.00</t>
  </si>
  <si>
    <t>2022-02-12 17:44:35</t>
  </si>
  <si>
    <t>2418338</t>
  </si>
  <si>
    <t>2022-02-12 17:13:49</t>
  </si>
  <si>
    <t>2418335</t>
  </si>
  <si>
    <t>格林豪泰酒店（舟山白泉缤纷广场店）</t>
  </si>
  <si>
    <t>180.00</t>
  </si>
  <si>
    <t>2022-02-12 17:07:28</t>
  </si>
  <si>
    <t>2418275</t>
  </si>
  <si>
    <t>CHANG CHI FAI</t>
  </si>
  <si>
    <t>314.00</t>
  </si>
  <si>
    <t>2022-02-12 15:19:31</t>
  </si>
  <si>
    <t>2418274</t>
  </si>
  <si>
    <t>格林豪泰贝壳酒店（无锡新区鸿山商业广场店）</t>
  </si>
  <si>
    <t>2022-02-12 15:18:14</t>
  </si>
  <si>
    <t>2418273</t>
  </si>
  <si>
    <t>格林豪泰(汕头澄江路店)</t>
  </si>
  <si>
    <t>198.00</t>
  </si>
  <si>
    <t>2022-02-12 15:16:09</t>
  </si>
  <si>
    <t>2418262</t>
  </si>
  <si>
    <t>IU酒店(北京科技大学北沙滩地铁站店)</t>
  </si>
  <si>
    <t>434.00</t>
  </si>
  <si>
    <t>2022-02-12 14:43:42</t>
  </si>
  <si>
    <t>2418256</t>
  </si>
  <si>
    <t>香港九龙海湾酒店</t>
  </si>
  <si>
    <t>Ng wing ho</t>
  </si>
  <si>
    <t>502.00</t>
  </si>
  <si>
    <t>2022-02-12 14:20:48</t>
  </si>
  <si>
    <t>2418224</t>
  </si>
  <si>
    <t>喆啡酒店(西安北客站凤城五路地铁站店)</t>
  </si>
  <si>
    <t>2022-02-12 12:51:38</t>
  </si>
  <si>
    <t>2418216</t>
  </si>
  <si>
    <t>181.00</t>
  </si>
  <si>
    <t>2022-02-12 12:31:17</t>
  </si>
  <si>
    <t>2418203</t>
  </si>
  <si>
    <t>340.00</t>
  </si>
  <si>
    <t>2022-02-12 12:19:13</t>
  </si>
  <si>
    <t>2418193</t>
  </si>
  <si>
    <t>LI ANG</t>
  </si>
  <si>
    <t>2022-02-12 11:46:19</t>
  </si>
  <si>
    <t>2418174</t>
  </si>
  <si>
    <t>171.00</t>
  </si>
  <si>
    <t>2022-02-12 11:21:51</t>
  </si>
  <si>
    <t>2418173</t>
  </si>
  <si>
    <t>264.00</t>
  </si>
  <si>
    <t>2022-02-12 11:18:52</t>
  </si>
  <si>
    <t>2418169</t>
  </si>
  <si>
    <t>IU酒店(太原千峰南路店)</t>
  </si>
  <si>
    <t>143.00</t>
  </si>
  <si>
    <t>2022-02-12 11:06:48</t>
  </si>
  <si>
    <t>2418152</t>
  </si>
  <si>
    <t>唯港荟酒店</t>
  </si>
  <si>
    <t>Chan Ming fai</t>
  </si>
  <si>
    <t>902.00</t>
  </si>
  <si>
    <t>2022-02-12 10:27:27</t>
  </si>
  <si>
    <t>2418148</t>
  </si>
  <si>
    <t>汉庭酒店(深圳华强北地铁站店)</t>
  </si>
  <si>
    <t>185.00</t>
  </si>
  <si>
    <t>2022-02-12 10:17:44</t>
  </si>
  <si>
    <t>2418140</t>
  </si>
  <si>
    <t>青岛汉卓酒店</t>
  </si>
  <si>
    <t>309.00</t>
  </si>
  <si>
    <t>2022-02-12 09:50:27</t>
  </si>
  <si>
    <t>2418134</t>
  </si>
  <si>
    <t>Han Weining</t>
  </si>
  <si>
    <t>2022-02-12 09:33:05</t>
  </si>
  <si>
    <t>2418133</t>
  </si>
  <si>
    <t>2022-02-12 09:28:29</t>
  </si>
  <si>
    <t>2022-02-11</t>
  </si>
  <si>
    <t>2418004</t>
  </si>
  <si>
    <t>228.00</t>
  </si>
  <si>
    <t>2022-02-11 23:15:17</t>
  </si>
  <si>
    <t>2418002</t>
  </si>
  <si>
    <t>188.00</t>
  </si>
  <si>
    <t>2022-02-11 23:13:17</t>
  </si>
  <si>
    <t>2417993</t>
  </si>
  <si>
    <t>城市便捷酒店(武汉大智路轻轨站店)</t>
  </si>
  <si>
    <t>200.00</t>
  </si>
  <si>
    <t>2022-02-11 22:47:29</t>
  </si>
  <si>
    <t>2417978</t>
  </si>
  <si>
    <t>城市便捷酒店(保定火车站店)</t>
  </si>
  <si>
    <t>144.00</t>
  </si>
  <si>
    <t>2022-02-11 22:16:05</t>
  </si>
  <si>
    <t>2417947</t>
  </si>
  <si>
    <t>189.00</t>
  </si>
  <si>
    <t>2022-02-11 21:37:55</t>
  </si>
  <si>
    <t>2417930</t>
  </si>
  <si>
    <t>全季酒店(兰州东方红广场店)</t>
  </si>
  <si>
    <t>528.00</t>
  </si>
  <si>
    <t>2022-02-11 21:18:30</t>
  </si>
  <si>
    <t>2417924</t>
  </si>
  <si>
    <t>乌来淞吕温泉会馆</t>
  </si>
  <si>
    <t>Su xiaoyu,Su xiaoyu</t>
  </si>
  <si>
    <t>1065.00</t>
  </si>
  <si>
    <t>2022-02-11 21:44:35</t>
  </si>
  <si>
    <t>2417917</t>
  </si>
  <si>
    <t>东莞新都会酒店</t>
  </si>
  <si>
    <t>394.00</t>
  </si>
  <si>
    <t>2022-02-11 21:04:46</t>
  </si>
  <si>
    <t>2417905</t>
  </si>
  <si>
    <t>喆·啡酒店(沛县新城区九龙城店)</t>
  </si>
  <si>
    <t>201.00</t>
  </si>
  <si>
    <t>2022-02-11 20:37:55</t>
  </si>
  <si>
    <t>2417892</t>
  </si>
  <si>
    <t>天阁酒店(台中馆)</t>
  </si>
  <si>
    <t>HU CHIACHIA</t>
  </si>
  <si>
    <t>421.00</t>
  </si>
  <si>
    <t>2022-02-11 20:02:22</t>
  </si>
  <si>
    <t>2417808</t>
  </si>
  <si>
    <t>广州珀丽酒店</t>
  </si>
  <si>
    <t>284.00</t>
  </si>
  <si>
    <t>2022-02-11 18:22:23</t>
  </si>
  <si>
    <t>2417763</t>
  </si>
  <si>
    <t>南宁青花里艺术酒店</t>
  </si>
  <si>
    <t>261.00</t>
  </si>
  <si>
    <t>2022-02-11 17:21:43</t>
  </si>
  <si>
    <t>直采</t>
  </si>
  <si>
    <t>2417752</t>
  </si>
  <si>
    <t>格林东方酒店(固镇世纪广场店)</t>
  </si>
  <si>
    <t>2022-02-11 16:54:30</t>
  </si>
  <si>
    <t>2417741</t>
  </si>
  <si>
    <t>喆啡酒店(南充潆华南路气象公园店)</t>
  </si>
  <si>
    <t>376.00</t>
  </si>
  <si>
    <t>2022-02-11 16:39:06</t>
  </si>
  <si>
    <t>2417732</t>
  </si>
  <si>
    <t>新北新店矽谷温泉会馆</t>
  </si>
  <si>
    <t>HSIEH YOURU</t>
  </si>
  <si>
    <t>740.00</t>
  </si>
  <si>
    <t>2022-02-11 18:15:44</t>
  </si>
  <si>
    <t>2417678</t>
  </si>
  <si>
    <t>富豪香港酒店</t>
  </si>
  <si>
    <t>WONG TSZ LUNG</t>
  </si>
  <si>
    <t>323.00</t>
  </si>
  <si>
    <t>2022-02-11 14:49:29</t>
  </si>
  <si>
    <t>2417642</t>
  </si>
  <si>
    <t>锦江之星(天津钢管公司店)</t>
  </si>
  <si>
    <t>153.00</t>
  </si>
  <si>
    <t>2022-02-11 13:57:06</t>
  </si>
  <si>
    <t>2417532</t>
  </si>
  <si>
    <t>锦江之星品尚(三亚湾金鸡岭店)</t>
  </si>
  <si>
    <t>1812.00</t>
  </si>
  <si>
    <t>2022-02-11 11:21:51</t>
  </si>
  <si>
    <t>2417515</t>
  </si>
  <si>
    <t>南昌红谷滩希尔顿花园酒店</t>
  </si>
  <si>
    <t>397.00</t>
  </si>
  <si>
    <t>-397</t>
  </si>
  <si>
    <t>2022-02-11 10:50:19</t>
  </si>
  <si>
    <t>2417354</t>
  </si>
  <si>
    <t>HUANG YUHSIN</t>
  </si>
  <si>
    <t>422.00</t>
  </si>
  <si>
    <t>2022-02-11 01:01:40</t>
  </si>
  <si>
    <t>2417353</t>
  </si>
  <si>
    <t>台北美福大饭店</t>
  </si>
  <si>
    <t>li dai wen,li dai wen</t>
  </si>
  <si>
    <t>1286.00</t>
  </si>
  <si>
    <t>2022-02-11 01:21:46</t>
  </si>
  <si>
    <t>2417343</t>
  </si>
  <si>
    <t>LIN YUCHIN</t>
  </si>
  <si>
    <t>2022-02-11 00:38:26</t>
  </si>
  <si>
    <t>2417329</t>
  </si>
  <si>
    <t>LIN YUCHUN</t>
  </si>
  <si>
    <t>523.00</t>
  </si>
  <si>
    <t>2022-02-11 00:12:52</t>
  </si>
  <si>
    <t>2022-02-10</t>
  </si>
  <si>
    <t>2417266</t>
  </si>
  <si>
    <t>129.00</t>
  </si>
  <si>
    <t>2022-02-10 22:48:36</t>
  </si>
  <si>
    <t>2417261</t>
  </si>
  <si>
    <t>城市便捷酒店(武汉光谷锦绣龙城南湖店)</t>
  </si>
  <si>
    <t>211.00</t>
  </si>
  <si>
    <t>2022-02-10 22:44:04</t>
  </si>
  <si>
    <t>2417215</t>
  </si>
  <si>
    <t>CHUNG YIHSUAN</t>
  </si>
  <si>
    <t>2022-02-10 22:05:59</t>
  </si>
  <si>
    <t>2417141</t>
  </si>
  <si>
    <t>开封迪臣智选假日酒店</t>
  </si>
  <si>
    <t>270.00</t>
  </si>
  <si>
    <t>2022-02-10 21:24:12</t>
  </si>
  <si>
    <t>2417125</t>
  </si>
  <si>
    <t>城市便捷酒店(广州新白云机场人和地铁站店)</t>
  </si>
  <si>
    <t>318.00</t>
  </si>
  <si>
    <t>2022-02-10 21:14:06</t>
  </si>
  <si>
    <t>2417120</t>
  </si>
  <si>
    <t>怡程酒店(长沙晚报店)</t>
  </si>
  <si>
    <t>293.00</t>
  </si>
  <si>
    <t>2022-02-10 21:11:31</t>
  </si>
  <si>
    <t>2417024</t>
  </si>
  <si>
    <t>2022-02-10 19:49:25</t>
  </si>
  <si>
    <t>2417020</t>
  </si>
  <si>
    <t>骏怡精选酒店（苏州胜浦店）</t>
  </si>
  <si>
    <t>2022-02-10 19:47:39</t>
  </si>
  <si>
    <t>2417019</t>
  </si>
  <si>
    <t>2022-02-10 19:47:38</t>
  </si>
  <si>
    <t>2417013</t>
  </si>
  <si>
    <t>LAI CHONGYU,CHU YUEJUN</t>
  </si>
  <si>
    <t>844.00</t>
  </si>
  <si>
    <t>2022-02-10 19:41:10</t>
  </si>
  <si>
    <t>2416948</t>
  </si>
  <si>
    <t>346.00</t>
  </si>
  <si>
    <t>2022-02-10 18:53:34</t>
  </si>
  <si>
    <t>2416947</t>
  </si>
  <si>
    <t>骏怡连锁酒店(安庆宿松县孚玉镇汽车站店)</t>
  </si>
  <si>
    <t>108.00</t>
  </si>
  <si>
    <t>2022-02-10 18:53:46</t>
  </si>
  <si>
    <t>2416910</t>
  </si>
  <si>
    <t>CHANG TAJEN</t>
  </si>
  <si>
    <t>2022-02-10 18:24:11</t>
  </si>
  <si>
    <t>2416812</t>
  </si>
  <si>
    <t>香港珀丽酒店</t>
  </si>
  <si>
    <t>LEUNG KWAN</t>
  </si>
  <si>
    <t>176.00</t>
  </si>
  <si>
    <t>2022-02-10 17:14:46</t>
  </si>
  <si>
    <t>2416771</t>
  </si>
  <si>
    <t>ye ming</t>
  </si>
  <si>
    <t>2022-02-10 16:48:34</t>
  </si>
  <si>
    <t>2416696</t>
  </si>
  <si>
    <t>2022-02-10 15:45:56</t>
  </si>
  <si>
    <t>2416678</t>
  </si>
  <si>
    <t>HORNG TINGFANG</t>
  </si>
  <si>
    <t>2022-02-10 15:28:54</t>
  </si>
  <si>
    <t>2416635</t>
  </si>
  <si>
    <t>贝壳酒店（烟台南鲁东大学店）</t>
  </si>
  <si>
    <t>145.00</t>
  </si>
  <si>
    <t>2022-02-10 14:42:55</t>
  </si>
  <si>
    <t>2416587</t>
  </si>
  <si>
    <t>厦门海景千禧大酒店</t>
  </si>
  <si>
    <t>826.00</t>
  </si>
  <si>
    <t>2022-02-10 14:46:36</t>
  </si>
  <si>
    <t>2416567</t>
  </si>
  <si>
    <t>香港铜锣湾利景酒店</t>
  </si>
  <si>
    <t>Chan Sau wan</t>
  </si>
  <si>
    <t>151.00</t>
  </si>
  <si>
    <t>2022-02-10 13:46:11</t>
  </si>
  <si>
    <t>2416547</t>
  </si>
  <si>
    <t>林州骏怡精品连锁主题酒店</t>
  </si>
  <si>
    <t>121.00</t>
  </si>
  <si>
    <t>2022-02-10 13:35:04</t>
  </si>
  <si>
    <t>2416519</t>
  </si>
  <si>
    <t>天阁酒店(台北复兴馆)</t>
  </si>
  <si>
    <t>LO TANGSHENG</t>
  </si>
  <si>
    <t>415.00</t>
  </si>
  <si>
    <t>2022-02-10 13:16:34</t>
  </si>
  <si>
    <t>2416464</t>
  </si>
  <si>
    <t>184.00</t>
  </si>
  <si>
    <t>2022-02-10 12:33:24</t>
  </si>
  <si>
    <t>2416452</t>
  </si>
  <si>
    <t>177.00</t>
  </si>
  <si>
    <t>2022-02-10 12:21:50</t>
  </si>
  <si>
    <t>2416449</t>
  </si>
  <si>
    <t>格林豪泰商务酒店（济南泉城广场店）</t>
  </si>
  <si>
    <t>2022-02-10 12:20:19</t>
  </si>
  <si>
    <t>2416441</t>
  </si>
  <si>
    <t>454.00</t>
  </si>
  <si>
    <t>2022-02-10 12:19:02</t>
  </si>
  <si>
    <t>2416440</t>
  </si>
  <si>
    <t>2022-02-10 12:19:04</t>
  </si>
  <si>
    <t>2416429</t>
  </si>
  <si>
    <t>CHOY CHUNCHOI</t>
  </si>
  <si>
    <t>2022-02-10 12:10:16</t>
  </si>
  <si>
    <t>2416424</t>
  </si>
  <si>
    <t>Wong Kar Chun</t>
  </si>
  <si>
    <t>2022-02-10 12:05:50</t>
  </si>
  <si>
    <t>2416405</t>
  </si>
  <si>
    <t>Estrella Ellery,Estrella Ellery</t>
  </si>
  <si>
    <t>2022-02-10 11:48:39</t>
  </si>
  <si>
    <t>2416395</t>
  </si>
  <si>
    <t>格林豪泰(三亚亚龙湾千古情店)</t>
  </si>
  <si>
    <t>252.00</t>
  </si>
  <si>
    <t>2022-02-10 11:39:50</t>
  </si>
  <si>
    <t>2416376</t>
  </si>
  <si>
    <t>金沙商务旅馆</t>
  </si>
  <si>
    <t>CHEN IYUN</t>
  </si>
  <si>
    <t>843.00</t>
  </si>
  <si>
    <t>2022-02-10 11:26:41</t>
  </si>
  <si>
    <t>2416252</t>
  </si>
  <si>
    <t>台南富信大饭店</t>
  </si>
  <si>
    <t>Wang Pui Shing,Wang Pui Shing</t>
  </si>
  <si>
    <t>2022-02-10 09:20:03</t>
  </si>
  <si>
    <t>2416149</t>
  </si>
  <si>
    <t>锦江都城经典上海新城外滩酒店</t>
  </si>
  <si>
    <t>Gu Yi</t>
  </si>
  <si>
    <t>417.00</t>
  </si>
  <si>
    <t>2022-02-10 02:32:00</t>
  </si>
  <si>
    <t>2416142</t>
  </si>
  <si>
    <t>CHEN WENYUN</t>
  </si>
  <si>
    <t>399.00</t>
  </si>
  <si>
    <t>2022-02-10 02:05:59</t>
  </si>
  <si>
    <t>2416131</t>
  </si>
  <si>
    <t>HUANG SIN-WEI</t>
  </si>
  <si>
    <t>2022-02-10 00:46:57</t>
  </si>
  <si>
    <t>2022-02-09</t>
  </si>
  <si>
    <t>2416099</t>
  </si>
  <si>
    <t>西门航栈商旅</t>
  </si>
  <si>
    <t>HONG WEI-LUN,HONG WEI-LUN</t>
  </si>
  <si>
    <t>2022-02-09 23:12:36</t>
  </si>
  <si>
    <t>2416034</t>
  </si>
  <si>
    <t>LEE YUCHENG</t>
  </si>
  <si>
    <t>2022-02-09 21:59:52</t>
  </si>
  <si>
    <t>2415972</t>
  </si>
  <si>
    <t>LIN LIANGYAN</t>
  </si>
  <si>
    <t>2022-02-09 20:55:40</t>
  </si>
  <si>
    <t>2415680</t>
  </si>
  <si>
    <t>LEE SI SUN</t>
  </si>
  <si>
    <t>2022-02-09 15:41:02</t>
  </si>
  <si>
    <t>2415556</t>
  </si>
  <si>
    <t>兰欧尚品酒店（鹿邑鸣鹿路店）</t>
  </si>
  <si>
    <t>195.00</t>
  </si>
  <si>
    <t>2022-02-09 12:13:59</t>
  </si>
  <si>
    <t>2415495</t>
  </si>
  <si>
    <t>830.00</t>
  </si>
  <si>
    <t>2022-02-09 11:00:16</t>
  </si>
  <si>
    <t>2022-02-07</t>
  </si>
  <si>
    <t>2414612</t>
  </si>
  <si>
    <t>西门洋月</t>
  </si>
  <si>
    <t>HSIEH MENGHSIN</t>
  </si>
  <si>
    <t>2022-02-07 21:27:15</t>
  </si>
  <si>
    <t>2022-02-05</t>
  </si>
  <si>
    <t>2413242</t>
  </si>
  <si>
    <t>台北长荣桂冠酒店</t>
  </si>
  <si>
    <t>SU YU WEN,SU YU WEN,SU YU WEN,SU YU WEN</t>
  </si>
  <si>
    <t>1882.00</t>
  </si>
  <si>
    <t>2022-02-05 12:33:00</t>
  </si>
  <si>
    <t>2022-02-04</t>
  </si>
  <si>
    <t>2412807</t>
  </si>
  <si>
    <t>康境酒店</t>
  </si>
  <si>
    <t>HSUAN HAN WANG</t>
  </si>
  <si>
    <t>838.00</t>
  </si>
  <si>
    <t>2022-02-04 10:56:02</t>
  </si>
  <si>
    <t>2022-02-01</t>
  </si>
  <si>
    <t>2411748</t>
  </si>
  <si>
    <t>新北板桥凯撒大饭店</t>
  </si>
  <si>
    <t>HSU KUEI</t>
  </si>
  <si>
    <t>644.00</t>
  </si>
  <si>
    <t>2022-02-01 21:27:14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</si>
</sst>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5"/>
  <sheetViews>
    <sheetView topLeftCell="A35" workbookViewId="0">
      <selection activeCell="A35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44602</v>
      </c>
      <c r="G2" s="6">
        <v>44603</v>
      </c>
      <c r="H2" s="4">
        <v>1</v>
      </c>
      <c r="I2" s="4">
        <v>1</v>
      </c>
      <c r="J2" s="4">
        <v>1</v>
      </c>
      <c r="K2" s="4" t="s">
        <v>30</v>
      </c>
      <c r="L2" s="4">
        <v>644</v>
      </c>
      <c r="M2" s="4">
        <v>644</v>
      </c>
      <c r="N2" s="4" t="s">
        <v>31</v>
      </c>
      <c r="O2" s="4" t="s">
        <v>32</v>
      </c>
      <c r="P2" s="4" t="s">
        <v>33</v>
      </c>
      <c r="Q2" s="4">
        <v>0</v>
      </c>
      <c r="R2" s="7">
        <v>44593</v>
      </c>
      <c r="S2" s="6">
        <v>44618</v>
      </c>
      <c r="T2" s="4" t="s">
        <v>34</v>
      </c>
      <c r="U2" s="4">
        <v>644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44599</v>
      </c>
      <c r="G3" s="6">
        <v>44603</v>
      </c>
      <c r="H3" s="4">
        <v>1</v>
      </c>
      <c r="I3" s="4">
        <v>4</v>
      </c>
      <c r="J3" s="4">
        <v>4</v>
      </c>
      <c r="K3" s="4" t="s">
        <v>30</v>
      </c>
      <c r="L3" s="4">
        <v>838</v>
      </c>
      <c r="M3" s="4">
        <v>838</v>
      </c>
      <c r="N3" s="4" t="s">
        <v>40</v>
      </c>
      <c r="O3" s="4" t="s">
        <v>32</v>
      </c>
      <c r="P3" s="4" t="s">
        <v>33</v>
      </c>
      <c r="Q3" s="4">
        <v>0</v>
      </c>
      <c r="R3" s="7">
        <v>44596</v>
      </c>
      <c r="S3" s="6">
        <v>44618</v>
      </c>
      <c r="T3" s="4" t="s">
        <v>34</v>
      </c>
      <c r="U3" s="4">
        <v>838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44601</v>
      </c>
      <c r="G4" s="6">
        <v>44603</v>
      </c>
      <c r="H4" s="4">
        <v>1</v>
      </c>
      <c r="I4" s="4">
        <v>2</v>
      </c>
      <c r="J4" s="4">
        <v>2</v>
      </c>
      <c r="K4" s="4" t="s">
        <v>30</v>
      </c>
      <c r="L4" s="4">
        <v>830</v>
      </c>
      <c r="M4" s="4">
        <v>830</v>
      </c>
      <c r="N4" s="4" t="s">
        <v>44</v>
      </c>
      <c r="O4" s="4" t="s">
        <v>32</v>
      </c>
      <c r="P4" s="4" t="s">
        <v>33</v>
      </c>
      <c r="Q4" s="4">
        <v>0</v>
      </c>
      <c r="R4" s="7">
        <v>44601</v>
      </c>
      <c r="S4" s="6">
        <v>44618</v>
      </c>
      <c r="T4" s="4" t="s">
        <v>34</v>
      </c>
      <c r="U4" s="4">
        <v>830</v>
      </c>
      <c r="V4" s="4">
        <v>0</v>
      </c>
      <c r="W4" s="4">
        <v>0</v>
      </c>
      <c r="X4" s="4" t="s">
        <v>45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44602</v>
      </c>
      <c r="G5" s="6">
        <v>44603</v>
      </c>
      <c r="H5" s="4">
        <v>1</v>
      </c>
      <c r="I5" s="4">
        <v>1</v>
      </c>
      <c r="J5" s="4">
        <v>1</v>
      </c>
      <c r="K5" s="4" t="s">
        <v>30</v>
      </c>
      <c r="L5" s="4">
        <v>523</v>
      </c>
      <c r="M5" s="4">
        <v>523</v>
      </c>
      <c r="N5" s="4" t="s">
        <v>49</v>
      </c>
      <c r="O5" s="4" t="s">
        <v>32</v>
      </c>
      <c r="P5" s="4" t="s">
        <v>33</v>
      </c>
      <c r="Q5" s="4">
        <v>0</v>
      </c>
      <c r="R5" s="7">
        <v>44601</v>
      </c>
      <c r="S5" s="6">
        <v>44618</v>
      </c>
      <c r="T5" s="4" t="s">
        <v>34</v>
      </c>
      <c r="U5" s="4">
        <v>523</v>
      </c>
      <c r="V5" s="4">
        <v>0</v>
      </c>
      <c r="W5" s="4">
        <v>0</v>
      </c>
      <c r="X5" s="4" t="s">
        <v>50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44602</v>
      </c>
      <c r="G6" s="6">
        <v>44603</v>
      </c>
      <c r="H6" s="4">
        <v>1</v>
      </c>
      <c r="I6" s="4">
        <v>1</v>
      </c>
      <c r="J6" s="4">
        <v>1</v>
      </c>
      <c r="K6" s="4" t="s">
        <v>30</v>
      </c>
      <c r="L6" s="4">
        <v>201</v>
      </c>
      <c r="M6" s="4">
        <v>201</v>
      </c>
      <c r="N6" s="4" t="s">
        <v>54</v>
      </c>
      <c r="O6" s="4" t="s">
        <v>32</v>
      </c>
      <c r="P6" s="4" t="s">
        <v>33</v>
      </c>
      <c r="Q6" s="4">
        <v>0</v>
      </c>
      <c r="R6" s="7">
        <v>44601</v>
      </c>
      <c r="S6" s="6">
        <v>44618</v>
      </c>
      <c r="T6" s="4" t="s">
        <v>34</v>
      </c>
      <c r="U6" s="4">
        <v>201</v>
      </c>
      <c r="V6" s="4">
        <v>0</v>
      </c>
      <c r="W6" s="4">
        <v>0</v>
      </c>
      <c r="X6" s="4" t="s">
        <v>55</v>
      </c>
      <c r="Y6" s="4" t="s">
        <v>35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44602</v>
      </c>
      <c r="G7" s="6">
        <v>44603</v>
      </c>
      <c r="H7" s="4">
        <v>1</v>
      </c>
      <c r="I7" s="4">
        <v>1</v>
      </c>
      <c r="J7" s="4">
        <v>1</v>
      </c>
      <c r="K7" s="4" t="s">
        <v>30</v>
      </c>
      <c r="L7" s="4">
        <v>264</v>
      </c>
      <c r="M7" s="4">
        <v>264</v>
      </c>
      <c r="N7" s="4" t="s">
        <v>59</v>
      </c>
      <c r="O7" s="4" t="s">
        <v>32</v>
      </c>
      <c r="P7" s="4" t="s">
        <v>33</v>
      </c>
      <c r="Q7" s="4">
        <v>0</v>
      </c>
      <c r="R7" s="7">
        <v>44602</v>
      </c>
      <c r="S7" s="6">
        <v>44618</v>
      </c>
      <c r="T7" s="4" t="s">
        <v>34</v>
      </c>
      <c r="U7" s="4">
        <v>264</v>
      </c>
      <c r="V7" s="4">
        <v>0</v>
      </c>
      <c r="W7" s="4">
        <v>0</v>
      </c>
      <c r="X7" s="4" t="s">
        <v>60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61</v>
      </c>
      <c r="D8" s="4" t="s">
        <v>57</v>
      </c>
      <c r="E8" s="4" t="s">
        <v>58</v>
      </c>
      <c r="F8" s="6">
        <v>44602</v>
      </c>
      <c r="G8" s="6">
        <v>44603</v>
      </c>
      <c r="H8" s="4">
        <v>1</v>
      </c>
      <c r="I8" s="4">
        <v>1</v>
      </c>
      <c r="J8" s="4">
        <v>1</v>
      </c>
      <c r="K8" s="4" t="s">
        <v>30</v>
      </c>
      <c r="L8" s="4">
        <v>-264</v>
      </c>
      <c r="M8" s="4">
        <v>-264</v>
      </c>
      <c r="N8" s="4" t="s">
        <v>59</v>
      </c>
      <c r="O8" s="4" t="s">
        <v>32</v>
      </c>
      <c r="P8" s="4" t="s">
        <v>33</v>
      </c>
      <c r="Q8" s="4">
        <v>0</v>
      </c>
      <c r="R8" s="7">
        <v>44602</v>
      </c>
      <c r="S8" s="6">
        <v>44618</v>
      </c>
      <c r="T8" s="4" t="s">
        <v>34</v>
      </c>
      <c r="U8" s="4">
        <v>-264</v>
      </c>
      <c r="V8" s="4">
        <v>0</v>
      </c>
      <c r="W8" s="4">
        <v>0</v>
      </c>
      <c r="X8" s="4" t="s">
        <v>60</v>
      </c>
      <c r="Y8" s="4" t="s">
        <v>35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44602</v>
      </c>
      <c r="G9" s="6">
        <v>44603</v>
      </c>
      <c r="H9" s="4">
        <v>1</v>
      </c>
      <c r="I9" s="4">
        <v>1</v>
      </c>
      <c r="J9" s="4">
        <v>1</v>
      </c>
      <c r="K9" s="4" t="s">
        <v>30</v>
      </c>
      <c r="L9" s="4">
        <v>399</v>
      </c>
      <c r="M9" s="4">
        <v>399</v>
      </c>
      <c r="N9" s="4" t="s">
        <v>65</v>
      </c>
      <c r="O9" s="4" t="s">
        <v>32</v>
      </c>
      <c r="P9" s="4" t="s">
        <v>33</v>
      </c>
      <c r="Q9" s="4">
        <v>0</v>
      </c>
      <c r="R9" s="7">
        <v>44602</v>
      </c>
      <c r="S9" s="6">
        <v>44618</v>
      </c>
      <c r="T9" s="4" t="s">
        <v>34</v>
      </c>
      <c r="U9" s="4">
        <v>399</v>
      </c>
      <c r="V9" s="4">
        <v>0</v>
      </c>
      <c r="W9" s="4">
        <v>0</v>
      </c>
      <c r="X9" s="4" t="s">
        <v>66</v>
      </c>
      <c r="Y9" s="4" t="s">
        <v>35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44602</v>
      </c>
      <c r="G10" s="6">
        <v>44603</v>
      </c>
      <c r="H10" s="4">
        <v>1</v>
      </c>
      <c r="I10" s="4">
        <v>1</v>
      </c>
      <c r="J10" s="4">
        <v>1</v>
      </c>
      <c r="K10" s="4" t="s">
        <v>30</v>
      </c>
      <c r="L10" s="4">
        <v>417</v>
      </c>
      <c r="M10" s="4">
        <v>417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44602</v>
      </c>
      <c r="S10" s="6">
        <v>44618</v>
      </c>
      <c r="T10" s="4" t="s">
        <v>34</v>
      </c>
      <c r="U10" s="4">
        <v>417</v>
      </c>
      <c r="V10" s="4">
        <v>0</v>
      </c>
      <c r="W10" s="4">
        <v>0</v>
      </c>
      <c r="X10" s="4" t="s">
        <v>35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44602</v>
      </c>
      <c r="G11" s="6">
        <v>44603</v>
      </c>
      <c r="H11" s="4">
        <v>1</v>
      </c>
      <c r="I11" s="4">
        <v>1</v>
      </c>
      <c r="J11" s="4">
        <v>1</v>
      </c>
      <c r="K11" s="4" t="s">
        <v>30</v>
      </c>
      <c r="L11" s="4">
        <v>269</v>
      </c>
      <c r="M11" s="4">
        <v>269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44602</v>
      </c>
      <c r="S11" s="6">
        <v>44618</v>
      </c>
      <c r="T11" s="4" t="s">
        <v>34</v>
      </c>
      <c r="U11" s="4">
        <v>269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72</v>
      </c>
      <c r="B12" s="4" t="s">
        <v>26</v>
      </c>
      <c r="C12" s="4" t="s">
        <v>61</v>
      </c>
      <c r="D12" s="4" t="s">
        <v>73</v>
      </c>
      <c r="E12" s="4" t="s">
        <v>74</v>
      </c>
      <c r="F12" s="6">
        <v>44602</v>
      </c>
      <c r="G12" s="6">
        <v>44603</v>
      </c>
      <c r="H12" s="4">
        <v>1</v>
      </c>
      <c r="I12" s="4">
        <v>1</v>
      </c>
      <c r="J12" s="4">
        <v>1</v>
      </c>
      <c r="K12" s="4" t="s">
        <v>30</v>
      </c>
      <c r="L12" s="4">
        <v>-269</v>
      </c>
      <c r="M12" s="4">
        <v>-269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44602</v>
      </c>
      <c r="S12" s="6">
        <v>44618</v>
      </c>
      <c r="T12" s="4" t="s">
        <v>34</v>
      </c>
      <c r="U12" s="4">
        <v>-269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44602</v>
      </c>
      <c r="G13" s="6">
        <v>44603</v>
      </c>
      <c r="H13" s="4">
        <v>1</v>
      </c>
      <c r="I13" s="4">
        <v>1</v>
      </c>
      <c r="J13" s="4">
        <v>1</v>
      </c>
      <c r="K13" s="4" t="s">
        <v>30</v>
      </c>
      <c r="L13" s="4">
        <v>252</v>
      </c>
      <c r="M13" s="4">
        <v>252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44602</v>
      </c>
      <c r="S13" s="6">
        <v>44618</v>
      </c>
      <c r="T13" s="4" t="s">
        <v>34</v>
      </c>
      <c r="U13" s="4">
        <v>252</v>
      </c>
      <c r="V13" s="4">
        <v>0</v>
      </c>
      <c r="W13" s="4">
        <v>0</v>
      </c>
      <c r="X13" s="4" t="s">
        <v>35</v>
      </c>
      <c r="Y13" s="4" t="s">
        <v>80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44602</v>
      </c>
      <c r="G14" s="6">
        <v>44603</v>
      </c>
      <c r="H14" s="4">
        <v>1</v>
      </c>
      <c r="I14" s="4">
        <v>1</v>
      </c>
      <c r="J14" s="4">
        <v>1</v>
      </c>
      <c r="K14" s="4" t="s">
        <v>30</v>
      </c>
      <c r="L14" s="4">
        <v>151</v>
      </c>
      <c r="M14" s="4">
        <v>151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44602</v>
      </c>
      <c r="S14" s="6">
        <v>44618</v>
      </c>
      <c r="T14" s="4" t="s">
        <v>34</v>
      </c>
      <c r="U14" s="4">
        <v>151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44602</v>
      </c>
      <c r="G15" s="6">
        <v>44603</v>
      </c>
      <c r="H15" s="4">
        <v>1</v>
      </c>
      <c r="I15" s="4">
        <v>1</v>
      </c>
      <c r="J15" s="4">
        <v>1</v>
      </c>
      <c r="K15" s="4" t="s">
        <v>30</v>
      </c>
      <c r="L15" s="4">
        <v>151</v>
      </c>
      <c r="M15" s="4">
        <v>151</v>
      </c>
      <c r="N15" s="4" t="s">
        <v>86</v>
      </c>
      <c r="O15" s="4" t="s">
        <v>32</v>
      </c>
      <c r="P15" s="4" t="s">
        <v>33</v>
      </c>
      <c r="Q15" s="4">
        <v>0</v>
      </c>
      <c r="R15" s="7">
        <v>44602</v>
      </c>
      <c r="S15" s="6">
        <v>44618</v>
      </c>
      <c r="T15" s="4" t="s">
        <v>34</v>
      </c>
      <c r="U15" s="4">
        <v>151</v>
      </c>
      <c r="V15" s="4">
        <v>0</v>
      </c>
      <c r="W15" s="4">
        <v>0</v>
      </c>
      <c r="X15" s="4" t="s">
        <v>87</v>
      </c>
      <c r="Y15" s="4" t="s">
        <v>35</v>
      </c>
    </row>
    <row r="16" s="4" customFormat="1" spans="1:25">
      <c r="A16" s="4" t="s">
        <v>88</v>
      </c>
      <c r="B16" s="4" t="s">
        <v>26</v>
      </c>
      <c r="C16" s="4" t="s">
        <v>27</v>
      </c>
      <c r="D16" s="4" t="s">
        <v>82</v>
      </c>
      <c r="E16" s="4" t="s">
        <v>83</v>
      </c>
      <c r="F16" s="6">
        <v>44602</v>
      </c>
      <c r="G16" s="6">
        <v>44603</v>
      </c>
      <c r="H16" s="4">
        <v>1</v>
      </c>
      <c r="I16" s="4">
        <v>1</v>
      </c>
      <c r="J16" s="4">
        <v>1</v>
      </c>
      <c r="K16" s="4" t="s">
        <v>30</v>
      </c>
      <c r="L16" s="4">
        <v>151</v>
      </c>
      <c r="M16" s="4">
        <v>151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44602</v>
      </c>
      <c r="S16" s="6">
        <v>44618</v>
      </c>
      <c r="T16" s="4" t="s">
        <v>34</v>
      </c>
      <c r="U16" s="4">
        <v>151</v>
      </c>
      <c r="V16" s="4">
        <v>0</v>
      </c>
      <c r="W16" s="4">
        <v>0</v>
      </c>
      <c r="X16" s="4" t="s">
        <v>90</v>
      </c>
      <c r="Y16" s="4" t="s">
        <v>35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92</v>
      </c>
      <c r="E17" s="4" t="s">
        <v>93</v>
      </c>
      <c r="F17" s="6">
        <v>44602</v>
      </c>
      <c r="G17" s="6">
        <v>44603</v>
      </c>
      <c r="H17" s="4">
        <v>1</v>
      </c>
      <c r="I17" s="4">
        <v>1</v>
      </c>
      <c r="J17" s="4">
        <v>1</v>
      </c>
      <c r="K17" s="4" t="s">
        <v>30</v>
      </c>
      <c r="L17" s="4">
        <v>454</v>
      </c>
      <c r="M17" s="4">
        <v>454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44602</v>
      </c>
      <c r="S17" s="6">
        <v>44618</v>
      </c>
      <c r="T17" s="4" t="s">
        <v>34</v>
      </c>
      <c r="U17" s="4">
        <v>454</v>
      </c>
      <c r="V17" s="4">
        <v>0</v>
      </c>
      <c r="W17" s="4">
        <v>0</v>
      </c>
      <c r="X17" s="4" t="s">
        <v>95</v>
      </c>
      <c r="Y17" s="4" t="s">
        <v>35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92</v>
      </c>
      <c r="E18" s="4" t="s">
        <v>93</v>
      </c>
      <c r="F18" s="6">
        <v>44602</v>
      </c>
      <c r="G18" s="6">
        <v>44603</v>
      </c>
      <c r="H18" s="4">
        <v>1</v>
      </c>
      <c r="I18" s="4">
        <v>1</v>
      </c>
      <c r="J18" s="4">
        <v>1</v>
      </c>
      <c r="K18" s="4" t="s">
        <v>30</v>
      </c>
      <c r="L18" s="4">
        <v>454</v>
      </c>
      <c r="M18" s="4">
        <v>454</v>
      </c>
      <c r="N18" s="4" t="s">
        <v>94</v>
      </c>
      <c r="O18" s="4" t="s">
        <v>32</v>
      </c>
      <c r="P18" s="4" t="s">
        <v>33</v>
      </c>
      <c r="Q18" s="4">
        <v>0</v>
      </c>
      <c r="R18" s="7">
        <v>44602</v>
      </c>
      <c r="S18" s="6">
        <v>44618</v>
      </c>
      <c r="T18" s="4" t="s">
        <v>34</v>
      </c>
      <c r="U18" s="4">
        <v>454</v>
      </c>
      <c r="V18" s="4">
        <v>0</v>
      </c>
      <c r="W18" s="4">
        <v>0</v>
      </c>
      <c r="X18" s="4" t="s">
        <v>97</v>
      </c>
      <c r="Y18" s="4" t="s">
        <v>35</v>
      </c>
    </row>
    <row r="19" s="4" customFormat="1" spans="1:25">
      <c r="A19" s="4" t="s">
        <v>98</v>
      </c>
      <c r="B19" s="4" t="s">
        <v>26</v>
      </c>
      <c r="C19" s="4" t="s">
        <v>27</v>
      </c>
      <c r="D19" s="4" t="s">
        <v>99</v>
      </c>
      <c r="E19" s="4" t="s">
        <v>100</v>
      </c>
      <c r="F19" s="6">
        <v>44602</v>
      </c>
      <c r="G19" s="6">
        <v>44603</v>
      </c>
      <c r="H19" s="4">
        <v>1</v>
      </c>
      <c r="I19" s="4">
        <v>1</v>
      </c>
      <c r="J19" s="4">
        <v>1</v>
      </c>
      <c r="K19" s="4" t="s">
        <v>30</v>
      </c>
      <c r="L19" s="4">
        <v>181</v>
      </c>
      <c r="M19" s="4">
        <v>181</v>
      </c>
      <c r="N19" s="4" t="s">
        <v>101</v>
      </c>
      <c r="O19" s="4" t="s">
        <v>32</v>
      </c>
      <c r="P19" s="4" t="s">
        <v>33</v>
      </c>
      <c r="Q19" s="4">
        <v>0</v>
      </c>
      <c r="R19" s="7">
        <v>44602</v>
      </c>
      <c r="S19" s="6">
        <v>44618</v>
      </c>
      <c r="T19" s="4" t="s">
        <v>34</v>
      </c>
      <c r="U19" s="4">
        <v>181</v>
      </c>
      <c r="V19" s="4">
        <v>0</v>
      </c>
      <c r="W19" s="4">
        <v>0</v>
      </c>
      <c r="X19" s="4" t="s">
        <v>102</v>
      </c>
      <c r="Y19" s="4" t="s">
        <v>103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105</v>
      </c>
      <c r="E20" s="4" t="s">
        <v>106</v>
      </c>
      <c r="F20" s="6">
        <v>44602</v>
      </c>
      <c r="G20" s="6">
        <v>44603</v>
      </c>
      <c r="H20" s="4">
        <v>1</v>
      </c>
      <c r="I20" s="4">
        <v>1</v>
      </c>
      <c r="J20" s="4">
        <v>1</v>
      </c>
      <c r="K20" s="4" t="s">
        <v>30</v>
      </c>
      <c r="L20" s="4">
        <v>184</v>
      </c>
      <c r="M20" s="4">
        <v>184</v>
      </c>
      <c r="N20" s="4" t="s">
        <v>107</v>
      </c>
      <c r="O20" s="4" t="s">
        <v>32</v>
      </c>
      <c r="P20" s="4" t="s">
        <v>33</v>
      </c>
      <c r="Q20" s="4">
        <v>0</v>
      </c>
      <c r="R20" s="7">
        <v>44602</v>
      </c>
      <c r="S20" s="6">
        <v>44618</v>
      </c>
      <c r="T20" s="4" t="s">
        <v>34</v>
      </c>
      <c r="U20" s="4">
        <v>184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108</v>
      </c>
      <c r="B21" s="4" t="s">
        <v>26</v>
      </c>
      <c r="C21" s="4" t="s">
        <v>27</v>
      </c>
      <c r="D21" s="4" t="s">
        <v>109</v>
      </c>
      <c r="E21" s="4" t="s">
        <v>110</v>
      </c>
      <c r="F21" s="6">
        <v>44602</v>
      </c>
      <c r="G21" s="6">
        <v>44603</v>
      </c>
      <c r="H21" s="4">
        <v>1</v>
      </c>
      <c r="I21" s="4">
        <v>1</v>
      </c>
      <c r="J21" s="4">
        <v>1</v>
      </c>
      <c r="K21" s="4" t="s">
        <v>30</v>
      </c>
      <c r="L21" s="4">
        <v>121</v>
      </c>
      <c r="M21" s="4">
        <v>121</v>
      </c>
      <c r="N21" s="4" t="s">
        <v>111</v>
      </c>
      <c r="O21" s="4" t="s">
        <v>32</v>
      </c>
      <c r="P21" s="4" t="s">
        <v>33</v>
      </c>
      <c r="Q21" s="4">
        <v>0</v>
      </c>
      <c r="R21" s="7">
        <v>44602</v>
      </c>
      <c r="S21" s="6">
        <v>44618</v>
      </c>
      <c r="T21" s="4" t="s">
        <v>34</v>
      </c>
      <c r="U21" s="4">
        <v>121</v>
      </c>
      <c r="V21" s="4">
        <v>0</v>
      </c>
      <c r="W21" s="4">
        <v>0</v>
      </c>
      <c r="X21" s="4" t="s">
        <v>112</v>
      </c>
      <c r="Y21" s="4" t="s">
        <v>35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82</v>
      </c>
      <c r="E22" s="4" t="s">
        <v>83</v>
      </c>
      <c r="F22" s="6">
        <v>44602</v>
      </c>
      <c r="G22" s="6">
        <v>44603</v>
      </c>
      <c r="H22" s="4">
        <v>1</v>
      </c>
      <c r="I22" s="4">
        <v>1</v>
      </c>
      <c r="J22" s="4">
        <v>1</v>
      </c>
      <c r="K22" s="4" t="s">
        <v>30</v>
      </c>
      <c r="L22" s="4">
        <v>151</v>
      </c>
      <c r="M22" s="4">
        <v>151</v>
      </c>
      <c r="N22" s="4" t="s">
        <v>114</v>
      </c>
      <c r="O22" s="4" t="s">
        <v>32</v>
      </c>
      <c r="P22" s="4" t="s">
        <v>33</v>
      </c>
      <c r="Q22" s="4">
        <v>0</v>
      </c>
      <c r="R22" s="7">
        <v>44602</v>
      </c>
      <c r="S22" s="6">
        <v>44618</v>
      </c>
      <c r="T22" s="4" t="s">
        <v>34</v>
      </c>
      <c r="U22" s="4">
        <v>151</v>
      </c>
      <c r="V22" s="4">
        <v>0</v>
      </c>
      <c r="W22" s="4">
        <v>0</v>
      </c>
      <c r="X22" s="4" t="s">
        <v>115</v>
      </c>
      <c r="Y22" s="4" t="s">
        <v>35</v>
      </c>
    </row>
    <row r="23" s="4" customFormat="1" spans="1:25">
      <c r="A23" s="4" t="s">
        <v>116</v>
      </c>
      <c r="B23" s="4" t="s">
        <v>26</v>
      </c>
      <c r="C23" s="4" t="s">
        <v>27</v>
      </c>
      <c r="D23" s="4" t="s">
        <v>117</v>
      </c>
      <c r="E23" s="4" t="s">
        <v>118</v>
      </c>
      <c r="F23" s="6">
        <v>44602</v>
      </c>
      <c r="G23" s="6">
        <v>44603</v>
      </c>
      <c r="H23" s="4">
        <v>1</v>
      </c>
      <c r="I23" s="4">
        <v>1</v>
      </c>
      <c r="J23" s="4">
        <v>1</v>
      </c>
      <c r="K23" s="4" t="s">
        <v>30</v>
      </c>
      <c r="L23" s="4">
        <v>145</v>
      </c>
      <c r="M23" s="4">
        <v>145</v>
      </c>
      <c r="N23" s="4" t="s">
        <v>119</v>
      </c>
      <c r="O23" s="4" t="s">
        <v>32</v>
      </c>
      <c r="P23" s="4" t="s">
        <v>33</v>
      </c>
      <c r="Q23" s="4">
        <v>0</v>
      </c>
      <c r="R23" s="7">
        <v>44602</v>
      </c>
      <c r="S23" s="6">
        <v>44618</v>
      </c>
      <c r="T23" s="4" t="s">
        <v>34</v>
      </c>
      <c r="U23" s="4">
        <v>145</v>
      </c>
      <c r="V23" s="4">
        <v>0</v>
      </c>
      <c r="W23" s="4">
        <v>0</v>
      </c>
      <c r="X23" s="4" t="s">
        <v>35</v>
      </c>
      <c r="Y23" s="4" t="s">
        <v>120</v>
      </c>
    </row>
    <row r="24" s="4" customFormat="1" spans="1:25">
      <c r="A24" s="4" t="s">
        <v>121</v>
      </c>
      <c r="B24" s="4" t="s">
        <v>26</v>
      </c>
      <c r="C24" s="4" t="s">
        <v>27</v>
      </c>
      <c r="D24" s="4" t="s">
        <v>47</v>
      </c>
      <c r="E24" s="4" t="s">
        <v>122</v>
      </c>
      <c r="F24" s="6">
        <v>44602</v>
      </c>
      <c r="G24" s="6">
        <v>44603</v>
      </c>
      <c r="H24" s="4">
        <v>1</v>
      </c>
      <c r="I24" s="4">
        <v>1</v>
      </c>
      <c r="J24" s="4">
        <v>1</v>
      </c>
      <c r="K24" s="4" t="s">
        <v>30</v>
      </c>
      <c r="L24" s="4">
        <v>422</v>
      </c>
      <c r="M24" s="4">
        <v>422</v>
      </c>
      <c r="N24" s="4" t="s">
        <v>123</v>
      </c>
      <c r="O24" s="4" t="s">
        <v>32</v>
      </c>
      <c r="P24" s="4" t="s">
        <v>33</v>
      </c>
      <c r="Q24" s="4">
        <v>0</v>
      </c>
      <c r="R24" s="7">
        <v>44602</v>
      </c>
      <c r="S24" s="6">
        <v>44618</v>
      </c>
      <c r="T24" s="4" t="s">
        <v>34</v>
      </c>
      <c r="U24" s="4">
        <v>422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124</v>
      </c>
      <c r="B25" s="4" t="s">
        <v>26</v>
      </c>
      <c r="C25" s="4" t="s">
        <v>27</v>
      </c>
      <c r="D25" s="4" t="s">
        <v>125</v>
      </c>
      <c r="E25" s="4" t="s">
        <v>126</v>
      </c>
      <c r="F25" s="6">
        <v>44602</v>
      </c>
      <c r="G25" s="6">
        <v>44603</v>
      </c>
      <c r="H25" s="4">
        <v>1</v>
      </c>
      <c r="I25" s="4">
        <v>1</v>
      </c>
      <c r="J25" s="4">
        <v>1</v>
      </c>
      <c r="K25" s="4" t="s">
        <v>30</v>
      </c>
      <c r="L25" s="4">
        <v>191</v>
      </c>
      <c r="M25" s="4">
        <v>191</v>
      </c>
      <c r="N25" s="4" t="s">
        <v>127</v>
      </c>
      <c r="O25" s="4" t="s">
        <v>32</v>
      </c>
      <c r="P25" s="4" t="s">
        <v>33</v>
      </c>
      <c r="Q25" s="4">
        <v>0</v>
      </c>
      <c r="R25" s="7">
        <v>44602</v>
      </c>
      <c r="S25" s="6">
        <v>44618</v>
      </c>
      <c r="T25" s="4" t="s">
        <v>34</v>
      </c>
      <c r="U25" s="4">
        <v>191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128</v>
      </c>
      <c r="B26" s="4" t="s">
        <v>26</v>
      </c>
      <c r="C26" s="4" t="s">
        <v>27</v>
      </c>
      <c r="D26" s="4" t="s">
        <v>129</v>
      </c>
      <c r="E26" s="4" t="s">
        <v>83</v>
      </c>
      <c r="F26" s="6">
        <v>44602</v>
      </c>
      <c r="G26" s="6">
        <v>44603</v>
      </c>
      <c r="H26" s="4">
        <v>1</v>
      </c>
      <c r="I26" s="4">
        <v>1</v>
      </c>
      <c r="J26" s="4">
        <v>1</v>
      </c>
      <c r="K26" s="4" t="s">
        <v>30</v>
      </c>
      <c r="L26" s="4">
        <v>176</v>
      </c>
      <c r="M26" s="4">
        <v>176</v>
      </c>
      <c r="N26" s="4" t="s">
        <v>130</v>
      </c>
      <c r="O26" s="4" t="s">
        <v>32</v>
      </c>
      <c r="P26" s="4" t="s">
        <v>33</v>
      </c>
      <c r="Q26" s="4">
        <v>0</v>
      </c>
      <c r="R26" s="7">
        <v>44602</v>
      </c>
      <c r="S26" s="6">
        <v>44618</v>
      </c>
      <c r="T26" s="4" t="s">
        <v>34</v>
      </c>
      <c r="U26" s="4">
        <v>176</v>
      </c>
      <c r="V26" s="4">
        <v>0</v>
      </c>
      <c r="W26" s="4">
        <v>0</v>
      </c>
      <c r="X26" s="4" t="s">
        <v>131</v>
      </c>
      <c r="Y26" s="4" t="s">
        <v>35</v>
      </c>
    </row>
    <row r="27" s="4" customFormat="1" spans="1:25">
      <c r="A27" s="4" t="s">
        <v>132</v>
      </c>
      <c r="B27" s="4" t="s">
        <v>26</v>
      </c>
      <c r="C27" s="4" t="s">
        <v>27</v>
      </c>
      <c r="D27" s="4" t="s">
        <v>129</v>
      </c>
      <c r="E27" s="4" t="s">
        <v>83</v>
      </c>
      <c r="F27" s="6">
        <v>44602</v>
      </c>
      <c r="G27" s="6">
        <v>44603</v>
      </c>
      <c r="H27" s="4">
        <v>1</v>
      </c>
      <c r="I27" s="4">
        <v>1</v>
      </c>
      <c r="J27" s="4">
        <v>1</v>
      </c>
      <c r="K27" s="4" t="s">
        <v>30</v>
      </c>
      <c r="L27" s="4">
        <v>176</v>
      </c>
      <c r="M27" s="4">
        <v>176</v>
      </c>
      <c r="N27" s="4" t="s">
        <v>133</v>
      </c>
      <c r="O27" s="4" t="s">
        <v>32</v>
      </c>
      <c r="P27" s="4" t="s">
        <v>33</v>
      </c>
      <c r="Q27" s="4">
        <v>0</v>
      </c>
      <c r="R27" s="7">
        <v>44602</v>
      </c>
      <c r="S27" s="6">
        <v>44618</v>
      </c>
      <c r="T27" s="4" t="s">
        <v>34</v>
      </c>
      <c r="U27" s="4">
        <v>176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134</v>
      </c>
      <c r="B28" s="4" t="s">
        <v>26</v>
      </c>
      <c r="C28" s="4" t="s">
        <v>27</v>
      </c>
      <c r="D28" s="4" t="s">
        <v>47</v>
      </c>
      <c r="E28" s="4" t="s">
        <v>122</v>
      </c>
      <c r="F28" s="6">
        <v>44602</v>
      </c>
      <c r="G28" s="6">
        <v>44603</v>
      </c>
      <c r="H28" s="4">
        <v>1</v>
      </c>
      <c r="I28" s="4">
        <v>1</v>
      </c>
      <c r="J28" s="4">
        <v>1</v>
      </c>
      <c r="K28" s="4" t="s">
        <v>30</v>
      </c>
      <c r="L28" s="4">
        <v>422</v>
      </c>
      <c r="M28" s="4">
        <v>422</v>
      </c>
      <c r="N28" s="4" t="s">
        <v>135</v>
      </c>
      <c r="O28" s="4" t="s">
        <v>32</v>
      </c>
      <c r="P28" s="4" t="s">
        <v>33</v>
      </c>
      <c r="Q28" s="4">
        <v>0</v>
      </c>
      <c r="R28" s="7">
        <v>44602</v>
      </c>
      <c r="S28" s="6">
        <v>44618</v>
      </c>
      <c r="T28" s="4" t="s">
        <v>34</v>
      </c>
      <c r="U28" s="4">
        <v>422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136</v>
      </c>
      <c r="B29" s="4" t="s">
        <v>26</v>
      </c>
      <c r="C29" s="4" t="s">
        <v>27</v>
      </c>
      <c r="D29" s="4" t="s">
        <v>137</v>
      </c>
      <c r="E29" s="4" t="s">
        <v>138</v>
      </c>
      <c r="F29" s="6">
        <v>44602</v>
      </c>
      <c r="G29" s="6">
        <v>44603</v>
      </c>
      <c r="H29" s="4">
        <v>1</v>
      </c>
      <c r="I29" s="4">
        <v>1</v>
      </c>
      <c r="J29" s="4">
        <v>1</v>
      </c>
      <c r="K29" s="4" t="s">
        <v>30</v>
      </c>
      <c r="L29" s="4">
        <v>108</v>
      </c>
      <c r="M29" s="4">
        <v>108</v>
      </c>
      <c r="N29" s="4" t="s">
        <v>139</v>
      </c>
      <c r="O29" s="4" t="s">
        <v>32</v>
      </c>
      <c r="P29" s="4" t="s">
        <v>33</v>
      </c>
      <c r="Q29" s="4">
        <v>0</v>
      </c>
      <c r="R29" s="7">
        <v>44602</v>
      </c>
      <c r="S29" s="6">
        <v>44618</v>
      </c>
      <c r="T29" s="4" t="s">
        <v>34</v>
      </c>
      <c r="U29" s="4">
        <v>108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140</v>
      </c>
      <c r="B30" s="4" t="s">
        <v>26</v>
      </c>
      <c r="C30" s="4" t="s">
        <v>27</v>
      </c>
      <c r="D30" s="4" t="s">
        <v>47</v>
      </c>
      <c r="E30" s="4" t="s">
        <v>122</v>
      </c>
      <c r="F30" s="6">
        <v>44602</v>
      </c>
      <c r="G30" s="6">
        <v>44603</v>
      </c>
      <c r="H30" s="4">
        <v>2</v>
      </c>
      <c r="I30" s="4">
        <v>1</v>
      </c>
      <c r="J30" s="4">
        <v>2</v>
      </c>
      <c r="K30" s="4" t="s">
        <v>30</v>
      </c>
      <c r="L30" s="4">
        <v>844</v>
      </c>
      <c r="M30" s="4">
        <v>844</v>
      </c>
      <c r="N30" s="4" t="s">
        <v>141</v>
      </c>
      <c r="O30" s="4" t="s">
        <v>32</v>
      </c>
      <c r="P30" s="4" t="s">
        <v>33</v>
      </c>
      <c r="Q30" s="4">
        <v>0</v>
      </c>
      <c r="R30" s="7">
        <v>44602</v>
      </c>
      <c r="S30" s="6">
        <v>44618</v>
      </c>
      <c r="T30" s="4" t="s">
        <v>34</v>
      </c>
      <c r="U30" s="4">
        <v>844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142</v>
      </c>
      <c r="B31" s="4" t="s">
        <v>26</v>
      </c>
      <c r="C31" s="4" t="s">
        <v>27</v>
      </c>
      <c r="D31" s="4" t="s">
        <v>143</v>
      </c>
      <c r="E31" s="4" t="s">
        <v>144</v>
      </c>
      <c r="F31" s="6">
        <v>44602</v>
      </c>
      <c r="G31" s="6">
        <v>44603</v>
      </c>
      <c r="H31" s="4">
        <v>1</v>
      </c>
      <c r="I31" s="4">
        <v>1</v>
      </c>
      <c r="J31" s="4">
        <v>1</v>
      </c>
      <c r="K31" s="4" t="s">
        <v>30</v>
      </c>
      <c r="L31" s="4">
        <v>188</v>
      </c>
      <c r="M31" s="4">
        <v>188</v>
      </c>
      <c r="N31" s="4" t="s">
        <v>145</v>
      </c>
      <c r="O31" s="4" t="s">
        <v>32</v>
      </c>
      <c r="P31" s="4" t="s">
        <v>33</v>
      </c>
      <c r="Q31" s="4">
        <v>0</v>
      </c>
      <c r="R31" s="7">
        <v>44602</v>
      </c>
      <c r="S31" s="6">
        <v>44618</v>
      </c>
      <c r="T31" s="4" t="s">
        <v>34</v>
      </c>
      <c r="U31" s="4">
        <v>188</v>
      </c>
      <c r="V31" s="4">
        <v>0</v>
      </c>
      <c r="W31" s="4">
        <v>0</v>
      </c>
      <c r="X31" s="4" t="s">
        <v>35</v>
      </c>
      <c r="Y31" s="4" t="s">
        <v>146</v>
      </c>
    </row>
    <row r="32" s="4" customFormat="1" spans="1:25">
      <c r="A32" s="4" t="s">
        <v>147</v>
      </c>
      <c r="B32" s="4" t="s">
        <v>26</v>
      </c>
      <c r="C32" s="4" t="s">
        <v>27</v>
      </c>
      <c r="D32" s="4" t="s">
        <v>143</v>
      </c>
      <c r="E32" s="4" t="s">
        <v>144</v>
      </c>
      <c r="F32" s="6">
        <v>44602</v>
      </c>
      <c r="G32" s="6">
        <v>44603</v>
      </c>
      <c r="H32" s="4">
        <v>1</v>
      </c>
      <c r="I32" s="4">
        <v>1</v>
      </c>
      <c r="J32" s="4">
        <v>1</v>
      </c>
      <c r="K32" s="4" t="s">
        <v>30</v>
      </c>
      <c r="L32" s="4">
        <v>188</v>
      </c>
      <c r="M32" s="4">
        <v>188</v>
      </c>
      <c r="N32" s="4" t="s">
        <v>148</v>
      </c>
      <c r="O32" s="4" t="s">
        <v>32</v>
      </c>
      <c r="P32" s="4" t="s">
        <v>33</v>
      </c>
      <c r="Q32" s="4">
        <v>0</v>
      </c>
      <c r="R32" s="7">
        <v>44602</v>
      </c>
      <c r="S32" s="6">
        <v>44618</v>
      </c>
      <c r="T32" s="4" t="s">
        <v>34</v>
      </c>
      <c r="U32" s="4">
        <v>188</v>
      </c>
      <c r="V32" s="4">
        <v>0</v>
      </c>
      <c r="W32" s="4">
        <v>0</v>
      </c>
      <c r="X32" s="4" t="s">
        <v>149</v>
      </c>
      <c r="Y32" s="4" t="s">
        <v>150</v>
      </c>
    </row>
    <row r="33" s="4" customFormat="1" spans="1:25">
      <c r="A33" s="4" t="s">
        <v>151</v>
      </c>
      <c r="B33" s="4" t="s">
        <v>26</v>
      </c>
      <c r="C33" s="4" t="s">
        <v>27</v>
      </c>
      <c r="D33" s="4" t="s">
        <v>125</v>
      </c>
      <c r="E33" s="4" t="s">
        <v>126</v>
      </c>
      <c r="F33" s="6">
        <v>44602</v>
      </c>
      <c r="G33" s="6">
        <v>44603</v>
      </c>
      <c r="H33" s="4">
        <v>1</v>
      </c>
      <c r="I33" s="4">
        <v>1</v>
      </c>
      <c r="J33" s="4">
        <v>1</v>
      </c>
      <c r="K33" s="4" t="s">
        <v>30</v>
      </c>
      <c r="L33" s="4">
        <v>191</v>
      </c>
      <c r="M33" s="4">
        <v>191</v>
      </c>
      <c r="N33" s="4" t="s">
        <v>152</v>
      </c>
      <c r="O33" s="4" t="s">
        <v>32</v>
      </c>
      <c r="P33" s="4" t="s">
        <v>33</v>
      </c>
      <c r="Q33" s="4">
        <v>0</v>
      </c>
      <c r="R33" s="7">
        <v>44602</v>
      </c>
      <c r="S33" s="6">
        <v>44618</v>
      </c>
      <c r="T33" s="4" t="s">
        <v>34</v>
      </c>
      <c r="U33" s="4">
        <v>191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153</v>
      </c>
      <c r="B34" s="4" t="s">
        <v>26</v>
      </c>
      <c r="C34" s="4" t="s">
        <v>27</v>
      </c>
      <c r="D34" s="4" t="s">
        <v>154</v>
      </c>
      <c r="E34" s="4" t="s">
        <v>155</v>
      </c>
      <c r="F34" s="6">
        <v>44602</v>
      </c>
      <c r="G34" s="6">
        <v>44603</v>
      </c>
      <c r="H34" s="4">
        <v>1</v>
      </c>
      <c r="I34" s="4">
        <v>1</v>
      </c>
      <c r="J34" s="4">
        <v>1</v>
      </c>
      <c r="K34" s="4" t="s">
        <v>30</v>
      </c>
      <c r="L34" s="4">
        <v>293</v>
      </c>
      <c r="M34" s="4">
        <v>293</v>
      </c>
      <c r="N34" s="4" t="s">
        <v>156</v>
      </c>
      <c r="O34" s="4" t="s">
        <v>32</v>
      </c>
      <c r="P34" s="4" t="s">
        <v>33</v>
      </c>
      <c r="Q34" s="4">
        <v>0</v>
      </c>
      <c r="R34" s="7">
        <v>44602</v>
      </c>
      <c r="S34" s="6">
        <v>44618</v>
      </c>
      <c r="T34" s="4" t="s">
        <v>34</v>
      </c>
      <c r="U34" s="4">
        <v>293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157</v>
      </c>
      <c r="B35" s="4" t="s">
        <v>26</v>
      </c>
      <c r="C35" s="4" t="s">
        <v>27</v>
      </c>
      <c r="D35" s="4" t="s">
        <v>158</v>
      </c>
      <c r="E35" s="4" t="s">
        <v>159</v>
      </c>
      <c r="F35" s="6">
        <v>44602</v>
      </c>
      <c r="G35" s="6">
        <v>44603</v>
      </c>
      <c r="H35" s="4">
        <v>1</v>
      </c>
      <c r="I35" s="4">
        <v>1</v>
      </c>
      <c r="J35" s="4">
        <v>1</v>
      </c>
      <c r="K35" s="4" t="s">
        <v>30</v>
      </c>
      <c r="L35" s="4">
        <v>270</v>
      </c>
      <c r="M35" s="4">
        <v>270</v>
      </c>
      <c r="N35" s="4" t="s">
        <v>160</v>
      </c>
      <c r="O35" s="4" t="s">
        <v>32</v>
      </c>
      <c r="P35" s="4" t="s">
        <v>33</v>
      </c>
      <c r="Q35" s="4">
        <v>0</v>
      </c>
      <c r="R35" s="7">
        <v>44602</v>
      </c>
      <c r="S35" s="6">
        <v>44618</v>
      </c>
      <c r="T35" s="4" t="s">
        <v>34</v>
      </c>
      <c r="U35" s="4">
        <v>270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161</v>
      </c>
      <c r="B36" s="4" t="s">
        <v>26</v>
      </c>
      <c r="C36" s="4" t="s">
        <v>27</v>
      </c>
      <c r="D36" s="4" t="s">
        <v>162</v>
      </c>
      <c r="E36" s="4" t="s">
        <v>163</v>
      </c>
      <c r="F36" s="6">
        <v>44602</v>
      </c>
      <c r="G36" s="6">
        <v>44603</v>
      </c>
      <c r="H36" s="4">
        <v>1</v>
      </c>
      <c r="I36" s="4">
        <v>1</v>
      </c>
      <c r="J36" s="4">
        <v>1</v>
      </c>
      <c r="K36" s="4" t="s">
        <v>30</v>
      </c>
      <c r="L36" s="4">
        <v>211</v>
      </c>
      <c r="M36" s="4">
        <v>211</v>
      </c>
      <c r="N36" s="4" t="s">
        <v>164</v>
      </c>
      <c r="O36" s="4" t="s">
        <v>32</v>
      </c>
      <c r="P36" s="4" t="s">
        <v>33</v>
      </c>
      <c r="Q36" s="4">
        <v>0</v>
      </c>
      <c r="R36" s="7">
        <v>44602</v>
      </c>
      <c r="S36" s="6">
        <v>44618</v>
      </c>
      <c r="T36" s="4" t="s">
        <v>34</v>
      </c>
      <c r="U36" s="4">
        <v>211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165</v>
      </c>
      <c r="B37" s="4" t="s">
        <v>26</v>
      </c>
      <c r="C37" s="4" t="s">
        <v>27</v>
      </c>
      <c r="D37" s="4" t="s">
        <v>166</v>
      </c>
      <c r="E37" s="4" t="s">
        <v>167</v>
      </c>
      <c r="F37" s="6">
        <v>44602</v>
      </c>
      <c r="G37" s="6">
        <v>44603</v>
      </c>
      <c r="H37" s="4">
        <v>1</v>
      </c>
      <c r="I37" s="4">
        <v>1</v>
      </c>
      <c r="J37" s="4">
        <v>1</v>
      </c>
      <c r="K37" s="4" t="s">
        <v>30</v>
      </c>
      <c r="L37" s="4">
        <v>173</v>
      </c>
      <c r="M37" s="4">
        <v>173</v>
      </c>
      <c r="N37" s="4" t="s">
        <v>168</v>
      </c>
      <c r="O37" s="4" t="s">
        <v>32</v>
      </c>
      <c r="P37" s="4" t="s">
        <v>33</v>
      </c>
      <c r="Q37" s="4">
        <v>0</v>
      </c>
      <c r="R37" s="7">
        <v>44602</v>
      </c>
      <c r="S37" s="6">
        <v>44618</v>
      </c>
      <c r="T37" s="4" t="s">
        <v>34</v>
      </c>
      <c r="U37" s="4">
        <v>173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165</v>
      </c>
      <c r="B38" s="4" t="s">
        <v>26</v>
      </c>
      <c r="C38" s="4" t="s">
        <v>61</v>
      </c>
      <c r="D38" s="4" t="s">
        <v>166</v>
      </c>
      <c r="E38" s="4" t="s">
        <v>167</v>
      </c>
      <c r="F38" s="6">
        <v>44602</v>
      </c>
      <c r="G38" s="6">
        <v>44603</v>
      </c>
      <c r="H38" s="4">
        <v>1</v>
      </c>
      <c r="I38" s="4">
        <v>1</v>
      </c>
      <c r="J38" s="4">
        <v>1</v>
      </c>
      <c r="K38" s="4" t="s">
        <v>30</v>
      </c>
      <c r="L38" s="4">
        <v>-173</v>
      </c>
      <c r="M38" s="4">
        <v>-173</v>
      </c>
      <c r="N38" s="4" t="s">
        <v>168</v>
      </c>
      <c r="O38" s="4" t="s">
        <v>32</v>
      </c>
      <c r="P38" s="4" t="s">
        <v>33</v>
      </c>
      <c r="Q38" s="4">
        <v>0</v>
      </c>
      <c r="R38" s="7">
        <v>44602</v>
      </c>
      <c r="S38" s="6">
        <v>44618</v>
      </c>
      <c r="T38" s="4" t="s">
        <v>34</v>
      </c>
      <c r="U38" s="4">
        <v>-173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169</v>
      </c>
      <c r="B39" s="4" t="s">
        <v>26</v>
      </c>
      <c r="C39" s="4" t="s">
        <v>27</v>
      </c>
      <c r="D39" s="4" t="s">
        <v>42</v>
      </c>
      <c r="E39" s="4" t="s">
        <v>43</v>
      </c>
      <c r="F39" s="6">
        <v>44603</v>
      </c>
      <c r="G39" s="6">
        <v>44604</v>
      </c>
      <c r="H39" s="4">
        <v>1</v>
      </c>
      <c r="I39" s="4">
        <v>1</v>
      </c>
      <c r="J39" s="4">
        <v>1</v>
      </c>
      <c r="K39" s="4" t="s">
        <v>30</v>
      </c>
      <c r="L39" s="4">
        <v>415</v>
      </c>
      <c r="M39" s="4">
        <v>415</v>
      </c>
      <c r="N39" s="4" t="s">
        <v>44</v>
      </c>
      <c r="O39" s="4" t="s">
        <v>170</v>
      </c>
      <c r="P39" s="4" t="s">
        <v>33</v>
      </c>
      <c r="Q39" s="4">
        <v>0</v>
      </c>
      <c r="R39" s="7">
        <v>44601</v>
      </c>
      <c r="S39" s="6">
        <v>44619</v>
      </c>
      <c r="T39" s="4" t="s">
        <v>34</v>
      </c>
      <c r="U39" s="4">
        <v>415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171</v>
      </c>
      <c r="B40" s="4" t="s">
        <v>26</v>
      </c>
      <c r="C40" s="4" t="s">
        <v>27</v>
      </c>
      <c r="D40" s="4" t="s">
        <v>47</v>
      </c>
      <c r="E40" s="4" t="s">
        <v>122</v>
      </c>
      <c r="F40" s="6">
        <v>44603</v>
      </c>
      <c r="G40" s="6">
        <v>44604</v>
      </c>
      <c r="H40" s="4">
        <v>1</v>
      </c>
      <c r="I40" s="4">
        <v>1</v>
      </c>
      <c r="J40" s="4">
        <v>1</v>
      </c>
      <c r="K40" s="4" t="s">
        <v>30</v>
      </c>
      <c r="L40" s="4">
        <v>422</v>
      </c>
      <c r="M40" s="4">
        <v>422</v>
      </c>
      <c r="N40" s="4" t="s">
        <v>172</v>
      </c>
      <c r="O40" s="4" t="s">
        <v>170</v>
      </c>
      <c r="P40" s="4" t="s">
        <v>33</v>
      </c>
      <c r="Q40" s="4">
        <v>0</v>
      </c>
      <c r="R40" s="7">
        <v>44601</v>
      </c>
      <c r="S40" s="6">
        <v>44619</v>
      </c>
      <c r="T40" s="4" t="s">
        <v>34</v>
      </c>
      <c r="U40" s="4">
        <v>422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173</v>
      </c>
      <c r="B41" s="4" t="s">
        <v>26</v>
      </c>
      <c r="C41" s="4" t="s">
        <v>27</v>
      </c>
      <c r="D41" s="4" t="s">
        <v>42</v>
      </c>
      <c r="E41" s="4" t="s">
        <v>43</v>
      </c>
      <c r="F41" s="6">
        <v>44603</v>
      </c>
      <c r="G41" s="6">
        <v>44604</v>
      </c>
      <c r="H41" s="4">
        <v>1</v>
      </c>
      <c r="I41" s="4">
        <v>1</v>
      </c>
      <c r="J41" s="4">
        <v>1</v>
      </c>
      <c r="K41" s="4" t="s">
        <v>30</v>
      </c>
      <c r="L41" s="4">
        <v>415</v>
      </c>
      <c r="M41" s="4">
        <v>415</v>
      </c>
      <c r="N41" s="4" t="s">
        <v>174</v>
      </c>
      <c r="O41" s="4" t="s">
        <v>170</v>
      </c>
      <c r="P41" s="4" t="s">
        <v>33</v>
      </c>
      <c r="Q41" s="4">
        <v>0</v>
      </c>
      <c r="R41" s="7">
        <v>44602</v>
      </c>
      <c r="S41" s="6">
        <v>44619</v>
      </c>
      <c r="T41" s="4" t="s">
        <v>34</v>
      </c>
      <c r="U41" s="4">
        <v>415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175</v>
      </c>
      <c r="B42" s="4" t="s">
        <v>26</v>
      </c>
      <c r="C42" s="4" t="s">
        <v>27</v>
      </c>
      <c r="D42" s="4" t="s">
        <v>176</v>
      </c>
      <c r="E42" s="4" t="s">
        <v>177</v>
      </c>
      <c r="F42" s="6">
        <v>44603</v>
      </c>
      <c r="G42" s="6">
        <v>44604</v>
      </c>
      <c r="H42" s="4">
        <v>1</v>
      </c>
      <c r="I42" s="4">
        <v>1</v>
      </c>
      <c r="J42" s="4">
        <v>1</v>
      </c>
      <c r="K42" s="4" t="s">
        <v>30</v>
      </c>
      <c r="L42" s="4">
        <v>528</v>
      </c>
      <c r="M42" s="4">
        <v>528</v>
      </c>
      <c r="N42" s="4" t="s">
        <v>178</v>
      </c>
      <c r="O42" s="4" t="s">
        <v>170</v>
      </c>
      <c r="P42" s="4" t="s">
        <v>33</v>
      </c>
      <c r="Q42" s="4">
        <v>0</v>
      </c>
      <c r="R42" s="7">
        <v>44602</v>
      </c>
      <c r="S42" s="6">
        <v>44619</v>
      </c>
      <c r="T42" s="4" t="s">
        <v>34</v>
      </c>
      <c r="U42" s="4">
        <v>528</v>
      </c>
      <c r="V42" s="4">
        <v>0</v>
      </c>
      <c r="W42" s="4">
        <v>0</v>
      </c>
      <c r="X42" s="4" t="s">
        <v>179</v>
      </c>
      <c r="Y42" s="4" t="s">
        <v>35</v>
      </c>
    </row>
    <row r="43" s="4" customFormat="1" spans="1:25">
      <c r="A43" s="4" t="s">
        <v>180</v>
      </c>
      <c r="B43" s="4" t="s">
        <v>26</v>
      </c>
      <c r="C43" s="4" t="s">
        <v>27</v>
      </c>
      <c r="D43" s="4" t="s">
        <v>63</v>
      </c>
      <c r="E43" s="4" t="s">
        <v>64</v>
      </c>
      <c r="F43" s="6">
        <v>44602</v>
      </c>
      <c r="G43" s="6">
        <v>44604</v>
      </c>
      <c r="H43" s="4">
        <v>1</v>
      </c>
      <c r="I43" s="4">
        <v>2</v>
      </c>
      <c r="J43" s="4">
        <v>2</v>
      </c>
      <c r="K43" s="4" t="s">
        <v>30</v>
      </c>
      <c r="L43" s="4">
        <v>843</v>
      </c>
      <c r="M43" s="4">
        <v>843</v>
      </c>
      <c r="N43" s="4" t="s">
        <v>181</v>
      </c>
      <c r="O43" s="4" t="s">
        <v>170</v>
      </c>
      <c r="P43" s="4" t="s">
        <v>33</v>
      </c>
      <c r="Q43" s="4">
        <v>0</v>
      </c>
      <c r="R43" s="7">
        <v>44602</v>
      </c>
      <c r="S43" s="6">
        <v>44619</v>
      </c>
      <c r="T43" s="4" t="s">
        <v>34</v>
      </c>
      <c r="U43" s="4">
        <v>843</v>
      </c>
      <c r="V43" s="4">
        <v>0</v>
      </c>
      <c r="W43" s="4">
        <v>0</v>
      </c>
      <c r="X43" s="4" t="s">
        <v>182</v>
      </c>
      <c r="Y43" s="4" t="s">
        <v>35</v>
      </c>
    </row>
    <row r="44" s="4" customFormat="1" spans="1:25">
      <c r="A44" s="4" t="s">
        <v>183</v>
      </c>
      <c r="B44" s="4" t="s">
        <v>26</v>
      </c>
      <c r="C44" s="4" t="s">
        <v>27</v>
      </c>
      <c r="D44" s="4" t="s">
        <v>184</v>
      </c>
      <c r="E44" s="4" t="s">
        <v>185</v>
      </c>
      <c r="F44" s="6">
        <v>44603</v>
      </c>
      <c r="G44" s="6">
        <v>44604</v>
      </c>
      <c r="H44" s="4">
        <v>1</v>
      </c>
      <c r="I44" s="4">
        <v>1</v>
      </c>
      <c r="J44" s="4">
        <v>1</v>
      </c>
      <c r="K44" s="4" t="s">
        <v>30</v>
      </c>
      <c r="L44" s="4">
        <v>177</v>
      </c>
      <c r="M44" s="4">
        <v>177</v>
      </c>
      <c r="N44" s="4" t="s">
        <v>186</v>
      </c>
      <c r="O44" s="4" t="s">
        <v>170</v>
      </c>
      <c r="P44" s="4" t="s">
        <v>33</v>
      </c>
      <c r="Q44" s="4">
        <v>0</v>
      </c>
      <c r="R44" s="7">
        <v>44602</v>
      </c>
      <c r="S44" s="6">
        <v>44619</v>
      </c>
      <c r="T44" s="4" t="s">
        <v>34</v>
      </c>
      <c r="U44" s="4">
        <v>177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187</v>
      </c>
      <c r="B45" s="4" t="s">
        <v>26</v>
      </c>
      <c r="C45" s="4" t="s">
        <v>27</v>
      </c>
      <c r="D45" s="4" t="s">
        <v>42</v>
      </c>
      <c r="E45" s="4" t="s">
        <v>43</v>
      </c>
      <c r="F45" s="6">
        <v>44603</v>
      </c>
      <c r="G45" s="6">
        <v>44604</v>
      </c>
      <c r="H45" s="4">
        <v>1</v>
      </c>
      <c r="I45" s="4">
        <v>1</v>
      </c>
      <c r="J45" s="4">
        <v>1</v>
      </c>
      <c r="K45" s="4" t="s">
        <v>30</v>
      </c>
      <c r="L45" s="4">
        <v>415</v>
      </c>
      <c r="M45" s="4">
        <v>415</v>
      </c>
      <c r="N45" s="4" t="s">
        <v>188</v>
      </c>
      <c r="O45" s="4" t="s">
        <v>170</v>
      </c>
      <c r="P45" s="4" t="s">
        <v>33</v>
      </c>
      <c r="Q45" s="4">
        <v>0</v>
      </c>
      <c r="R45" s="7">
        <v>44602</v>
      </c>
      <c r="S45" s="6">
        <v>44619</v>
      </c>
      <c r="T45" s="4" t="s">
        <v>34</v>
      </c>
      <c r="U45" s="4">
        <v>415</v>
      </c>
      <c r="V45" s="4">
        <v>0</v>
      </c>
      <c r="W45" s="4">
        <v>0</v>
      </c>
      <c r="X45" s="4" t="s">
        <v>189</v>
      </c>
      <c r="Y45" s="4" t="s">
        <v>35</v>
      </c>
    </row>
    <row r="46" s="4" customFormat="1" spans="1:25">
      <c r="A46" s="4" t="s">
        <v>190</v>
      </c>
      <c r="B46" s="4" t="s">
        <v>26</v>
      </c>
      <c r="C46" s="4" t="s">
        <v>27</v>
      </c>
      <c r="D46" s="4" t="s">
        <v>191</v>
      </c>
      <c r="E46" s="4" t="s">
        <v>192</v>
      </c>
      <c r="F46" s="6">
        <v>44603</v>
      </c>
      <c r="G46" s="6">
        <v>44604</v>
      </c>
      <c r="H46" s="4">
        <v>1</v>
      </c>
      <c r="I46" s="4">
        <v>1</v>
      </c>
      <c r="J46" s="4">
        <v>1</v>
      </c>
      <c r="K46" s="4" t="s">
        <v>30</v>
      </c>
      <c r="L46" s="4">
        <v>346</v>
      </c>
      <c r="M46" s="4">
        <v>346</v>
      </c>
      <c r="N46" s="4" t="s">
        <v>193</v>
      </c>
      <c r="O46" s="4" t="s">
        <v>170</v>
      </c>
      <c r="P46" s="4" t="s">
        <v>33</v>
      </c>
      <c r="Q46" s="4">
        <v>0</v>
      </c>
      <c r="R46" s="7">
        <v>44602</v>
      </c>
      <c r="S46" s="6">
        <v>44619</v>
      </c>
      <c r="T46" s="4" t="s">
        <v>34</v>
      </c>
      <c r="U46" s="4">
        <v>346</v>
      </c>
      <c r="V46" s="4">
        <v>0</v>
      </c>
      <c r="W46" s="4">
        <v>0</v>
      </c>
      <c r="X46" s="4" t="s">
        <v>194</v>
      </c>
      <c r="Y46" s="4" t="s">
        <v>35</v>
      </c>
    </row>
    <row r="47" s="4" customFormat="1" spans="1:25">
      <c r="A47" s="4" t="s">
        <v>195</v>
      </c>
      <c r="B47" s="4" t="s">
        <v>26</v>
      </c>
      <c r="C47" s="4" t="s">
        <v>27</v>
      </c>
      <c r="D47" s="4" t="s">
        <v>47</v>
      </c>
      <c r="E47" s="4" t="s">
        <v>122</v>
      </c>
      <c r="F47" s="6">
        <v>44603</v>
      </c>
      <c r="G47" s="6">
        <v>44604</v>
      </c>
      <c r="H47" s="4">
        <v>1</v>
      </c>
      <c r="I47" s="4">
        <v>1</v>
      </c>
      <c r="J47" s="4">
        <v>1</v>
      </c>
      <c r="K47" s="4" t="s">
        <v>30</v>
      </c>
      <c r="L47" s="4">
        <v>422</v>
      </c>
      <c r="M47" s="4">
        <v>422</v>
      </c>
      <c r="N47" s="4" t="s">
        <v>196</v>
      </c>
      <c r="O47" s="4" t="s">
        <v>170</v>
      </c>
      <c r="P47" s="4" t="s">
        <v>33</v>
      </c>
      <c r="Q47" s="4">
        <v>0</v>
      </c>
      <c r="R47" s="7">
        <v>44602</v>
      </c>
      <c r="S47" s="6">
        <v>44619</v>
      </c>
      <c r="T47" s="4" t="s">
        <v>34</v>
      </c>
      <c r="U47" s="4">
        <v>422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197</v>
      </c>
      <c r="B48" s="4" t="s">
        <v>26</v>
      </c>
      <c r="C48" s="4" t="s">
        <v>27</v>
      </c>
      <c r="D48" s="4" t="s">
        <v>47</v>
      </c>
      <c r="E48" s="4" t="s">
        <v>48</v>
      </c>
      <c r="F48" s="6">
        <v>44603</v>
      </c>
      <c r="G48" s="6">
        <v>44604</v>
      </c>
      <c r="H48" s="4">
        <v>1</v>
      </c>
      <c r="I48" s="4">
        <v>1</v>
      </c>
      <c r="J48" s="4">
        <v>1</v>
      </c>
      <c r="K48" s="4" t="s">
        <v>30</v>
      </c>
      <c r="L48" s="4">
        <v>523</v>
      </c>
      <c r="M48" s="4">
        <v>523</v>
      </c>
      <c r="N48" s="4" t="s">
        <v>198</v>
      </c>
      <c r="O48" s="4" t="s">
        <v>170</v>
      </c>
      <c r="P48" s="4" t="s">
        <v>33</v>
      </c>
      <c r="Q48" s="4">
        <v>0</v>
      </c>
      <c r="R48" s="7">
        <v>44603</v>
      </c>
      <c r="S48" s="6">
        <v>44619</v>
      </c>
      <c r="T48" s="4" t="s">
        <v>34</v>
      </c>
      <c r="U48" s="4">
        <v>523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199</v>
      </c>
      <c r="B49" s="4" t="s">
        <v>26</v>
      </c>
      <c r="C49" s="4" t="s">
        <v>27</v>
      </c>
      <c r="D49" s="4" t="s">
        <v>47</v>
      </c>
      <c r="E49" s="4" t="s">
        <v>122</v>
      </c>
      <c r="F49" s="6">
        <v>44603</v>
      </c>
      <c r="G49" s="6">
        <v>44604</v>
      </c>
      <c r="H49" s="4">
        <v>1</v>
      </c>
      <c r="I49" s="4">
        <v>1</v>
      </c>
      <c r="J49" s="4">
        <v>1</v>
      </c>
      <c r="K49" s="4" t="s">
        <v>30</v>
      </c>
      <c r="L49" s="4">
        <v>422</v>
      </c>
      <c r="M49" s="4">
        <v>422</v>
      </c>
      <c r="N49" s="4" t="s">
        <v>200</v>
      </c>
      <c r="O49" s="4" t="s">
        <v>170</v>
      </c>
      <c r="P49" s="4" t="s">
        <v>33</v>
      </c>
      <c r="Q49" s="4">
        <v>0</v>
      </c>
      <c r="R49" s="7">
        <v>44603</v>
      </c>
      <c r="S49" s="6">
        <v>44619</v>
      </c>
      <c r="T49" s="4" t="s">
        <v>34</v>
      </c>
      <c r="U49" s="4">
        <v>422</v>
      </c>
      <c r="V49" s="4">
        <v>0</v>
      </c>
      <c r="W49" s="4">
        <v>0</v>
      </c>
      <c r="X49" s="4" t="s">
        <v>201</v>
      </c>
      <c r="Y49" s="4" t="s">
        <v>35</v>
      </c>
    </row>
    <row r="50" s="4" customFormat="1" spans="1:25">
      <c r="A50" s="4" t="s">
        <v>202</v>
      </c>
      <c r="B50" s="4" t="s">
        <v>26</v>
      </c>
      <c r="C50" s="4" t="s">
        <v>27</v>
      </c>
      <c r="D50" s="4" t="s">
        <v>203</v>
      </c>
      <c r="E50" s="4" t="s">
        <v>204</v>
      </c>
      <c r="F50" s="6">
        <v>44603</v>
      </c>
      <c r="G50" s="6">
        <v>44604</v>
      </c>
      <c r="H50" s="4">
        <v>1</v>
      </c>
      <c r="I50" s="4">
        <v>1</v>
      </c>
      <c r="J50" s="4">
        <v>1</v>
      </c>
      <c r="K50" s="4" t="s">
        <v>30</v>
      </c>
      <c r="L50" s="4">
        <v>1286</v>
      </c>
      <c r="M50" s="4">
        <v>1286</v>
      </c>
      <c r="N50" s="4" t="s">
        <v>205</v>
      </c>
      <c r="O50" s="4" t="s">
        <v>170</v>
      </c>
      <c r="P50" s="4" t="s">
        <v>33</v>
      </c>
      <c r="Q50" s="4">
        <v>0</v>
      </c>
      <c r="R50" s="7">
        <v>44603</v>
      </c>
      <c r="S50" s="6">
        <v>44619</v>
      </c>
      <c r="T50" s="4" t="s">
        <v>34</v>
      </c>
      <c r="U50" s="4">
        <v>1286</v>
      </c>
      <c r="V50" s="4">
        <v>0</v>
      </c>
      <c r="W50" s="4">
        <v>0</v>
      </c>
      <c r="X50" s="4" t="s">
        <v>35</v>
      </c>
      <c r="Y50" s="4" t="s">
        <v>206</v>
      </c>
    </row>
    <row r="51" s="4" customFormat="1" spans="1:25">
      <c r="A51" s="4" t="s">
        <v>207</v>
      </c>
      <c r="B51" s="4" t="s">
        <v>26</v>
      </c>
      <c r="C51" s="4" t="s">
        <v>27</v>
      </c>
      <c r="D51" s="4" t="s">
        <v>47</v>
      </c>
      <c r="E51" s="4" t="s">
        <v>122</v>
      </c>
      <c r="F51" s="6">
        <v>44603</v>
      </c>
      <c r="G51" s="6">
        <v>44604</v>
      </c>
      <c r="H51" s="4">
        <v>1</v>
      </c>
      <c r="I51" s="4">
        <v>1</v>
      </c>
      <c r="J51" s="4">
        <v>1</v>
      </c>
      <c r="K51" s="4" t="s">
        <v>30</v>
      </c>
      <c r="L51" s="4">
        <v>422</v>
      </c>
      <c r="M51" s="4">
        <v>422</v>
      </c>
      <c r="N51" s="4" t="s">
        <v>208</v>
      </c>
      <c r="O51" s="4" t="s">
        <v>170</v>
      </c>
      <c r="P51" s="4" t="s">
        <v>33</v>
      </c>
      <c r="Q51" s="4">
        <v>0</v>
      </c>
      <c r="R51" s="7">
        <v>44603</v>
      </c>
      <c r="S51" s="6">
        <v>44619</v>
      </c>
      <c r="T51" s="4" t="s">
        <v>34</v>
      </c>
      <c r="U51" s="4">
        <v>422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209</v>
      </c>
      <c r="B52" s="4" t="s">
        <v>26</v>
      </c>
      <c r="C52" s="4" t="s">
        <v>27</v>
      </c>
      <c r="D52" s="4" t="s">
        <v>210</v>
      </c>
      <c r="E52" s="4" t="s">
        <v>211</v>
      </c>
      <c r="F52" s="6">
        <v>44603</v>
      </c>
      <c r="G52" s="6">
        <v>44604</v>
      </c>
      <c r="H52" s="4">
        <v>1</v>
      </c>
      <c r="I52" s="4">
        <v>1</v>
      </c>
      <c r="J52" s="4">
        <v>1</v>
      </c>
      <c r="K52" s="4" t="s">
        <v>30</v>
      </c>
      <c r="L52" s="4">
        <v>397</v>
      </c>
      <c r="M52" s="4">
        <v>397</v>
      </c>
      <c r="N52" s="4" t="s">
        <v>212</v>
      </c>
      <c r="O52" s="4" t="s">
        <v>170</v>
      </c>
      <c r="P52" s="4" t="s">
        <v>33</v>
      </c>
      <c r="Q52" s="4">
        <v>0</v>
      </c>
      <c r="R52" s="7">
        <v>44603</v>
      </c>
      <c r="S52" s="6">
        <v>44619</v>
      </c>
      <c r="T52" s="4" t="s">
        <v>34</v>
      </c>
      <c r="U52" s="4">
        <v>397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209</v>
      </c>
      <c r="B53" s="4" t="s">
        <v>26</v>
      </c>
      <c r="C53" s="4" t="s">
        <v>61</v>
      </c>
      <c r="D53" s="4" t="s">
        <v>210</v>
      </c>
      <c r="E53" s="4" t="s">
        <v>211</v>
      </c>
      <c r="F53" s="6">
        <v>44603</v>
      </c>
      <c r="G53" s="6">
        <v>44604</v>
      </c>
      <c r="H53" s="4">
        <v>1</v>
      </c>
      <c r="I53" s="4">
        <v>1</v>
      </c>
      <c r="J53" s="4">
        <v>1</v>
      </c>
      <c r="K53" s="4" t="s">
        <v>30</v>
      </c>
      <c r="L53" s="4">
        <v>-397</v>
      </c>
      <c r="M53" s="4">
        <v>-397</v>
      </c>
      <c r="N53" s="4" t="s">
        <v>212</v>
      </c>
      <c r="O53" s="4" t="s">
        <v>170</v>
      </c>
      <c r="P53" s="4" t="s">
        <v>33</v>
      </c>
      <c r="Q53" s="4">
        <v>0</v>
      </c>
      <c r="R53" s="7">
        <v>44603</v>
      </c>
      <c r="S53" s="6">
        <v>44619</v>
      </c>
      <c r="T53" s="4" t="s">
        <v>34</v>
      </c>
      <c r="U53" s="4">
        <v>-397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213</v>
      </c>
      <c r="B54" s="4" t="s">
        <v>26</v>
      </c>
      <c r="C54" s="4" t="s">
        <v>27</v>
      </c>
      <c r="D54" s="4" t="s">
        <v>214</v>
      </c>
      <c r="E54" s="4" t="s">
        <v>215</v>
      </c>
      <c r="F54" s="6">
        <v>44603</v>
      </c>
      <c r="G54" s="6">
        <v>44604</v>
      </c>
      <c r="H54" s="4">
        <v>1</v>
      </c>
      <c r="I54" s="4">
        <v>1</v>
      </c>
      <c r="J54" s="4">
        <v>1</v>
      </c>
      <c r="K54" s="4" t="s">
        <v>30</v>
      </c>
      <c r="L54" s="4">
        <v>153</v>
      </c>
      <c r="M54" s="4">
        <v>153</v>
      </c>
      <c r="N54" s="4" t="s">
        <v>216</v>
      </c>
      <c r="O54" s="4" t="s">
        <v>170</v>
      </c>
      <c r="P54" s="4" t="s">
        <v>33</v>
      </c>
      <c r="Q54" s="4">
        <v>0</v>
      </c>
      <c r="R54" s="7">
        <v>44603</v>
      </c>
      <c r="S54" s="6">
        <v>44619</v>
      </c>
      <c r="T54" s="4" t="s">
        <v>34</v>
      </c>
      <c r="U54" s="4">
        <v>153</v>
      </c>
      <c r="V54" s="4">
        <v>0</v>
      </c>
      <c r="W54" s="4">
        <v>0</v>
      </c>
      <c r="X54" s="4" t="s">
        <v>35</v>
      </c>
      <c r="Y54" s="4" t="s">
        <v>217</v>
      </c>
    </row>
    <row r="55" s="4" customFormat="1" spans="1:25">
      <c r="A55" s="4" t="s">
        <v>218</v>
      </c>
      <c r="B55" s="4" t="s">
        <v>26</v>
      </c>
      <c r="C55" s="4" t="s">
        <v>27</v>
      </c>
      <c r="D55" s="4" t="s">
        <v>219</v>
      </c>
      <c r="E55" s="4" t="s">
        <v>220</v>
      </c>
      <c r="F55" s="6">
        <v>44603</v>
      </c>
      <c r="G55" s="6">
        <v>44604</v>
      </c>
      <c r="H55" s="4">
        <v>1</v>
      </c>
      <c r="I55" s="4">
        <v>1</v>
      </c>
      <c r="J55" s="4">
        <v>1</v>
      </c>
      <c r="K55" s="4" t="s">
        <v>30</v>
      </c>
      <c r="L55" s="4">
        <v>172</v>
      </c>
      <c r="M55" s="4">
        <v>172</v>
      </c>
      <c r="N55" s="4" t="s">
        <v>221</v>
      </c>
      <c r="O55" s="4" t="s">
        <v>170</v>
      </c>
      <c r="P55" s="4" t="s">
        <v>33</v>
      </c>
      <c r="Q55" s="4">
        <v>0</v>
      </c>
      <c r="R55" s="7">
        <v>44603</v>
      </c>
      <c r="S55" s="6">
        <v>44619</v>
      </c>
      <c r="T55" s="4" t="s">
        <v>34</v>
      </c>
      <c r="U55" s="4">
        <v>172</v>
      </c>
      <c r="V55" s="4">
        <v>0</v>
      </c>
      <c r="W55" s="4">
        <v>0</v>
      </c>
      <c r="X55" s="4" t="s">
        <v>222</v>
      </c>
      <c r="Y55" s="4" t="s">
        <v>35</v>
      </c>
    </row>
    <row r="56" s="4" customFormat="1" spans="1:25">
      <c r="A56" s="4" t="s">
        <v>223</v>
      </c>
      <c r="B56" s="4" t="s">
        <v>26</v>
      </c>
      <c r="C56" s="4" t="s">
        <v>27</v>
      </c>
      <c r="D56" s="4" t="s">
        <v>224</v>
      </c>
      <c r="E56" s="4" t="s">
        <v>225</v>
      </c>
      <c r="F56" s="6">
        <v>44603</v>
      </c>
      <c r="G56" s="6">
        <v>44604</v>
      </c>
      <c r="H56" s="4">
        <v>1</v>
      </c>
      <c r="I56" s="4">
        <v>1</v>
      </c>
      <c r="J56" s="4">
        <v>1</v>
      </c>
      <c r="K56" s="4" t="s">
        <v>30</v>
      </c>
      <c r="L56" s="4">
        <v>323</v>
      </c>
      <c r="M56" s="4">
        <v>323</v>
      </c>
      <c r="N56" s="4" t="s">
        <v>226</v>
      </c>
      <c r="O56" s="4" t="s">
        <v>170</v>
      </c>
      <c r="P56" s="4" t="s">
        <v>33</v>
      </c>
      <c r="Q56" s="4">
        <v>0</v>
      </c>
      <c r="R56" s="7">
        <v>44603</v>
      </c>
      <c r="S56" s="6">
        <v>44619</v>
      </c>
      <c r="T56" s="4" t="s">
        <v>34</v>
      </c>
      <c r="U56" s="4">
        <v>323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218</v>
      </c>
      <c r="B57" s="4" t="s">
        <v>26</v>
      </c>
      <c r="C57" s="4" t="s">
        <v>61</v>
      </c>
      <c r="D57" s="4" t="s">
        <v>219</v>
      </c>
      <c r="E57" s="4" t="s">
        <v>220</v>
      </c>
      <c r="F57" s="6">
        <v>44603</v>
      </c>
      <c r="G57" s="6">
        <v>44604</v>
      </c>
      <c r="H57" s="4">
        <v>1</v>
      </c>
      <c r="I57" s="4">
        <v>1</v>
      </c>
      <c r="J57" s="4">
        <v>1</v>
      </c>
      <c r="K57" s="4" t="s">
        <v>30</v>
      </c>
      <c r="L57" s="4">
        <v>-172</v>
      </c>
      <c r="M57" s="4">
        <v>-172</v>
      </c>
      <c r="N57" s="4" t="s">
        <v>221</v>
      </c>
      <c r="O57" s="4" t="s">
        <v>170</v>
      </c>
      <c r="P57" s="4" t="s">
        <v>33</v>
      </c>
      <c r="Q57" s="4">
        <v>0</v>
      </c>
      <c r="R57" s="7">
        <v>44603</v>
      </c>
      <c r="S57" s="6">
        <v>44619</v>
      </c>
      <c r="T57" s="4" t="s">
        <v>34</v>
      </c>
      <c r="U57" s="4">
        <v>-172</v>
      </c>
      <c r="V57" s="4">
        <v>0</v>
      </c>
      <c r="W57" s="4">
        <v>0</v>
      </c>
      <c r="X57" s="4" t="s">
        <v>222</v>
      </c>
      <c r="Y57" s="4" t="s">
        <v>35</v>
      </c>
    </row>
    <row r="58" s="4" customFormat="1" spans="1:25">
      <c r="A58" s="4" t="s">
        <v>227</v>
      </c>
      <c r="B58" s="4" t="s">
        <v>26</v>
      </c>
      <c r="C58" s="4" t="s">
        <v>27</v>
      </c>
      <c r="D58" s="4" t="s">
        <v>105</v>
      </c>
      <c r="E58" s="4" t="s">
        <v>228</v>
      </c>
      <c r="F58" s="6">
        <v>44603</v>
      </c>
      <c r="G58" s="6">
        <v>44604</v>
      </c>
      <c r="H58" s="4">
        <v>1</v>
      </c>
      <c r="I58" s="4">
        <v>1</v>
      </c>
      <c r="J58" s="4">
        <v>1</v>
      </c>
      <c r="K58" s="4" t="s">
        <v>30</v>
      </c>
      <c r="L58" s="4">
        <v>198</v>
      </c>
      <c r="M58" s="4">
        <v>198</v>
      </c>
      <c r="N58" s="4" t="s">
        <v>229</v>
      </c>
      <c r="O58" s="4" t="s">
        <v>170</v>
      </c>
      <c r="P58" s="4" t="s">
        <v>33</v>
      </c>
      <c r="Q58" s="4">
        <v>0</v>
      </c>
      <c r="R58" s="7">
        <v>44603</v>
      </c>
      <c r="S58" s="6">
        <v>44619</v>
      </c>
      <c r="T58" s="4" t="s">
        <v>34</v>
      </c>
      <c r="U58" s="4">
        <v>198</v>
      </c>
      <c r="V58" s="4">
        <v>0</v>
      </c>
      <c r="W58" s="4">
        <v>0</v>
      </c>
      <c r="X58" s="4" t="s">
        <v>230</v>
      </c>
      <c r="Y58" s="4" t="s">
        <v>35</v>
      </c>
    </row>
    <row r="59" s="4" customFormat="1" spans="1:25">
      <c r="A59" s="4" t="s">
        <v>231</v>
      </c>
      <c r="B59" s="4" t="s">
        <v>26</v>
      </c>
      <c r="C59" s="4" t="s">
        <v>27</v>
      </c>
      <c r="D59" s="4" t="s">
        <v>232</v>
      </c>
      <c r="E59" s="4" t="s">
        <v>233</v>
      </c>
      <c r="F59" s="6">
        <v>44603</v>
      </c>
      <c r="G59" s="6">
        <v>44604</v>
      </c>
      <c r="H59" s="4">
        <v>1</v>
      </c>
      <c r="I59" s="4">
        <v>1</v>
      </c>
      <c r="J59" s="4">
        <v>1</v>
      </c>
      <c r="K59" s="4" t="s">
        <v>30</v>
      </c>
      <c r="L59" s="4">
        <v>261</v>
      </c>
      <c r="M59" s="4">
        <v>261</v>
      </c>
      <c r="N59" s="4" t="s">
        <v>234</v>
      </c>
      <c r="O59" s="4" t="s">
        <v>170</v>
      </c>
      <c r="P59" s="4" t="s">
        <v>33</v>
      </c>
      <c r="Q59" s="4">
        <v>0</v>
      </c>
      <c r="R59" s="7">
        <v>44603</v>
      </c>
      <c r="S59" s="6">
        <v>44619</v>
      </c>
      <c r="T59" s="4" t="s">
        <v>34</v>
      </c>
      <c r="U59" s="4">
        <v>261</v>
      </c>
      <c r="V59" s="4">
        <v>0</v>
      </c>
      <c r="W59" s="4">
        <v>0</v>
      </c>
      <c r="X59" s="4" t="s">
        <v>235</v>
      </c>
      <c r="Y59" s="4" t="s">
        <v>236</v>
      </c>
    </row>
    <row r="60" s="4" customFormat="1" spans="1:25">
      <c r="A60" s="4" t="s">
        <v>237</v>
      </c>
      <c r="B60" s="4" t="s">
        <v>26</v>
      </c>
      <c r="C60" s="4" t="s">
        <v>27</v>
      </c>
      <c r="D60" s="4" t="s">
        <v>191</v>
      </c>
      <c r="E60" s="4" t="s">
        <v>238</v>
      </c>
      <c r="F60" s="6">
        <v>44603</v>
      </c>
      <c r="G60" s="6">
        <v>44604</v>
      </c>
      <c r="H60" s="4">
        <v>1</v>
      </c>
      <c r="I60" s="4">
        <v>1</v>
      </c>
      <c r="J60" s="4">
        <v>1</v>
      </c>
      <c r="K60" s="4" t="s">
        <v>30</v>
      </c>
      <c r="L60" s="4">
        <v>284</v>
      </c>
      <c r="M60" s="4">
        <v>284</v>
      </c>
      <c r="N60" s="4" t="s">
        <v>239</v>
      </c>
      <c r="O60" s="4" t="s">
        <v>170</v>
      </c>
      <c r="P60" s="4" t="s">
        <v>33</v>
      </c>
      <c r="Q60" s="4">
        <v>0</v>
      </c>
      <c r="R60" s="7">
        <v>44603</v>
      </c>
      <c r="S60" s="6">
        <v>44619</v>
      </c>
      <c r="T60" s="4" t="s">
        <v>34</v>
      </c>
      <c r="U60" s="4">
        <v>284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240</v>
      </c>
      <c r="B61" s="4" t="s">
        <v>26</v>
      </c>
      <c r="C61" s="4" t="s">
        <v>27</v>
      </c>
      <c r="D61" s="4" t="s">
        <v>47</v>
      </c>
      <c r="E61" s="4" t="s">
        <v>122</v>
      </c>
      <c r="F61" s="6">
        <v>44603</v>
      </c>
      <c r="G61" s="6">
        <v>44604</v>
      </c>
      <c r="H61" s="4">
        <v>1</v>
      </c>
      <c r="I61" s="4">
        <v>1</v>
      </c>
      <c r="J61" s="4">
        <v>1</v>
      </c>
      <c r="K61" s="4" t="s">
        <v>30</v>
      </c>
      <c r="L61" s="4">
        <v>421</v>
      </c>
      <c r="M61" s="4">
        <v>421</v>
      </c>
      <c r="N61" s="4" t="s">
        <v>241</v>
      </c>
      <c r="O61" s="4" t="s">
        <v>170</v>
      </c>
      <c r="P61" s="4" t="s">
        <v>33</v>
      </c>
      <c r="Q61" s="4">
        <v>0</v>
      </c>
      <c r="R61" s="7">
        <v>44603</v>
      </c>
      <c r="S61" s="6">
        <v>44619</v>
      </c>
      <c r="T61" s="4" t="s">
        <v>34</v>
      </c>
      <c r="U61" s="4">
        <v>421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242</v>
      </c>
      <c r="B62" s="4" t="s">
        <v>26</v>
      </c>
      <c r="C62" s="4" t="s">
        <v>27</v>
      </c>
      <c r="D62" s="4" t="s">
        <v>243</v>
      </c>
      <c r="E62" s="4" t="s">
        <v>244</v>
      </c>
      <c r="F62" s="6">
        <v>44603</v>
      </c>
      <c r="G62" s="6">
        <v>44604</v>
      </c>
      <c r="H62" s="4">
        <v>1</v>
      </c>
      <c r="I62" s="4">
        <v>1</v>
      </c>
      <c r="J62" s="4">
        <v>1</v>
      </c>
      <c r="K62" s="4" t="s">
        <v>30</v>
      </c>
      <c r="L62" s="4">
        <v>201</v>
      </c>
      <c r="M62" s="4">
        <v>201</v>
      </c>
      <c r="N62" s="4" t="s">
        <v>245</v>
      </c>
      <c r="O62" s="4" t="s">
        <v>170</v>
      </c>
      <c r="P62" s="4" t="s">
        <v>33</v>
      </c>
      <c r="Q62" s="4">
        <v>0</v>
      </c>
      <c r="R62" s="7">
        <v>44603</v>
      </c>
      <c r="S62" s="6">
        <v>44619</v>
      </c>
      <c r="T62" s="4" t="s">
        <v>34</v>
      </c>
      <c r="U62" s="4">
        <v>201</v>
      </c>
      <c r="V62" s="4">
        <v>0</v>
      </c>
      <c r="W62" s="4">
        <v>0</v>
      </c>
      <c r="X62" s="4" t="s">
        <v>246</v>
      </c>
      <c r="Y62" s="4" t="s">
        <v>247</v>
      </c>
    </row>
    <row r="63" s="4" customFormat="1" spans="1:25">
      <c r="A63" s="4" t="s">
        <v>248</v>
      </c>
      <c r="B63" s="4" t="s">
        <v>26</v>
      </c>
      <c r="C63" s="4" t="s">
        <v>27</v>
      </c>
      <c r="D63" s="4" t="s">
        <v>249</v>
      </c>
      <c r="E63" s="4" t="s">
        <v>250</v>
      </c>
      <c r="F63" s="6">
        <v>44603</v>
      </c>
      <c r="G63" s="6">
        <v>44604</v>
      </c>
      <c r="H63" s="4">
        <v>2</v>
      </c>
      <c r="I63" s="4">
        <v>1</v>
      </c>
      <c r="J63" s="4">
        <v>2</v>
      </c>
      <c r="K63" s="4" t="s">
        <v>30</v>
      </c>
      <c r="L63" s="4">
        <v>394</v>
      </c>
      <c r="M63" s="4">
        <v>394</v>
      </c>
      <c r="N63" s="4" t="s">
        <v>251</v>
      </c>
      <c r="O63" s="4" t="s">
        <v>170</v>
      </c>
      <c r="P63" s="4" t="s">
        <v>33</v>
      </c>
      <c r="Q63" s="4">
        <v>0</v>
      </c>
      <c r="R63" s="7">
        <v>44603</v>
      </c>
      <c r="S63" s="6">
        <v>44619</v>
      </c>
      <c r="T63" s="4" t="s">
        <v>34</v>
      </c>
      <c r="U63" s="4">
        <v>394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252</v>
      </c>
      <c r="B64" s="4" t="s">
        <v>26</v>
      </c>
      <c r="C64" s="4" t="s">
        <v>27</v>
      </c>
      <c r="D64" s="4" t="s">
        <v>253</v>
      </c>
      <c r="E64" s="4" t="s">
        <v>254</v>
      </c>
      <c r="F64" s="6">
        <v>44603</v>
      </c>
      <c r="G64" s="6">
        <v>44604</v>
      </c>
      <c r="H64" s="4">
        <v>1</v>
      </c>
      <c r="I64" s="4">
        <v>1</v>
      </c>
      <c r="J64" s="4">
        <v>1</v>
      </c>
      <c r="K64" s="4" t="s">
        <v>30</v>
      </c>
      <c r="L64" s="4">
        <v>200</v>
      </c>
      <c r="M64" s="4">
        <v>200</v>
      </c>
      <c r="N64" s="4" t="s">
        <v>255</v>
      </c>
      <c r="O64" s="4" t="s">
        <v>170</v>
      </c>
      <c r="P64" s="4" t="s">
        <v>33</v>
      </c>
      <c r="Q64" s="4">
        <v>0</v>
      </c>
      <c r="R64" s="7">
        <v>44603</v>
      </c>
      <c r="S64" s="6">
        <v>44619</v>
      </c>
      <c r="T64" s="4" t="s">
        <v>34</v>
      </c>
      <c r="U64" s="4">
        <v>200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256</v>
      </c>
      <c r="B65" s="4" t="s">
        <v>26</v>
      </c>
      <c r="C65" s="4" t="s">
        <v>27</v>
      </c>
      <c r="D65" s="4" t="s">
        <v>125</v>
      </c>
      <c r="E65" s="4" t="s">
        <v>126</v>
      </c>
      <c r="F65" s="6">
        <v>44603</v>
      </c>
      <c r="G65" s="6">
        <v>44604</v>
      </c>
      <c r="H65" s="4">
        <v>1</v>
      </c>
      <c r="I65" s="4">
        <v>1</v>
      </c>
      <c r="J65" s="4">
        <v>1</v>
      </c>
      <c r="K65" s="4" t="s">
        <v>30</v>
      </c>
      <c r="L65" s="4">
        <v>188</v>
      </c>
      <c r="M65" s="4">
        <v>188</v>
      </c>
      <c r="N65" s="4" t="s">
        <v>257</v>
      </c>
      <c r="O65" s="4" t="s">
        <v>170</v>
      </c>
      <c r="P65" s="4" t="s">
        <v>33</v>
      </c>
      <c r="Q65" s="4">
        <v>0</v>
      </c>
      <c r="R65" s="7">
        <v>44603</v>
      </c>
      <c r="S65" s="6">
        <v>44619</v>
      </c>
      <c r="T65" s="4" t="s">
        <v>34</v>
      </c>
      <c r="U65" s="4">
        <v>188</v>
      </c>
      <c r="V65" s="4">
        <v>0</v>
      </c>
      <c r="W65" s="4">
        <v>0</v>
      </c>
      <c r="X65" s="4" t="s">
        <v>35</v>
      </c>
      <c r="Y65" s="4" t="s">
        <v>258</v>
      </c>
    </row>
    <row r="66" s="4" customFormat="1" spans="1:25">
      <c r="A66" s="4" t="s">
        <v>259</v>
      </c>
      <c r="B66" s="4" t="s">
        <v>26</v>
      </c>
      <c r="C66" s="4" t="s">
        <v>27</v>
      </c>
      <c r="D66" s="4" t="s">
        <v>125</v>
      </c>
      <c r="E66" s="4" t="s">
        <v>254</v>
      </c>
      <c r="F66" s="6">
        <v>44603</v>
      </c>
      <c r="G66" s="6">
        <v>44604</v>
      </c>
      <c r="H66" s="4">
        <v>1</v>
      </c>
      <c r="I66" s="4">
        <v>1</v>
      </c>
      <c r="J66" s="4">
        <v>1</v>
      </c>
      <c r="K66" s="4" t="s">
        <v>30</v>
      </c>
      <c r="L66" s="4">
        <v>228</v>
      </c>
      <c r="M66" s="4">
        <v>228</v>
      </c>
      <c r="N66" s="4" t="s">
        <v>260</v>
      </c>
      <c r="O66" s="4" t="s">
        <v>170</v>
      </c>
      <c r="P66" s="4" t="s">
        <v>33</v>
      </c>
      <c r="Q66" s="4">
        <v>0</v>
      </c>
      <c r="R66" s="7">
        <v>44603</v>
      </c>
      <c r="S66" s="6">
        <v>44619</v>
      </c>
      <c r="T66" s="4" t="s">
        <v>34</v>
      </c>
      <c r="U66" s="4">
        <v>228</v>
      </c>
      <c r="V66" s="4">
        <v>0</v>
      </c>
      <c r="W66" s="4">
        <v>0</v>
      </c>
      <c r="X66" s="4" t="s">
        <v>35</v>
      </c>
      <c r="Y66" s="4" t="s">
        <v>258</v>
      </c>
    </row>
    <row r="67" s="4" customFormat="1" spans="1:25">
      <c r="A67" s="4" t="s">
        <v>261</v>
      </c>
      <c r="B67" s="4" t="s">
        <v>26</v>
      </c>
      <c r="C67" s="4" t="s">
        <v>27</v>
      </c>
      <c r="D67" s="4" t="s">
        <v>262</v>
      </c>
      <c r="E67" s="4" t="s">
        <v>106</v>
      </c>
      <c r="F67" s="6">
        <v>44604</v>
      </c>
      <c r="G67" s="6">
        <v>44605</v>
      </c>
      <c r="H67" s="4">
        <v>2</v>
      </c>
      <c r="I67" s="4">
        <v>1</v>
      </c>
      <c r="J67" s="4">
        <v>2</v>
      </c>
      <c r="K67" s="4" t="s">
        <v>30</v>
      </c>
      <c r="L67" s="4">
        <v>1882</v>
      </c>
      <c r="M67" s="4">
        <v>1882</v>
      </c>
      <c r="N67" s="4" t="s">
        <v>263</v>
      </c>
      <c r="O67" s="4" t="s">
        <v>264</v>
      </c>
      <c r="P67" s="4" t="s">
        <v>33</v>
      </c>
      <c r="Q67" s="4">
        <v>0</v>
      </c>
      <c r="R67" s="7">
        <v>44597</v>
      </c>
      <c r="S67" s="6">
        <v>44620</v>
      </c>
      <c r="T67" s="4" t="s">
        <v>34</v>
      </c>
      <c r="U67" s="4">
        <v>1882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265</v>
      </c>
      <c r="B68" s="4" t="s">
        <v>26</v>
      </c>
      <c r="C68" s="4" t="s">
        <v>27</v>
      </c>
      <c r="D68" s="4" t="s">
        <v>266</v>
      </c>
      <c r="E68" s="4" t="s">
        <v>267</v>
      </c>
      <c r="F68" s="6">
        <v>44604</v>
      </c>
      <c r="G68" s="6">
        <v>44605</v>
      </c>
      <c r="H68" s="4">
        <v>1</v>
      </c>
      <c r="I68" s="4">
        <v>1</v>
      </c>
      <c r="J68" s="4">
        <v>1</v>
      </c>
      <c r="K68" s="4" t="s">
        <v>30</v>
      </c>
      <c r="L68" s="4">
        <v>528</v>
      </c>
      <c r="M68" s="4">
        <v>528</v>
      </c>
      <c r="N68" s="4" t="s">
        <v>268</v>
      </c>
      <c r="O68" s="4" t="s">
        <v>264</v>
      </c>
      <c r="P68" s="4" t="s">
        <v>33</v>
      </c>
      <c r="Q68" s="4">
        <v>0</v>
      </c>
      <c r="R68" s="7">
        <v>44599</v>
      </c>
      <c r="S68" s="6">
        <v>44620</v>
      </c>
      <c r="T68" s="4" t="s">
        <v>34</v>
      </c>
      <c r="U68" s="4">
        <v>528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269</v>
      </c>
      <c r="B69" s="4" t="s">
        <v>26</v>
      </c>
      <c r="C69" s="4" t="s">
        <v>27</v>
      </c>
      <c r="D69" s="4" t="s">
        <v>270</v>
      </c>
      <c r="E69" s="4" t="s">
        <v>271</v>
      </c>
      <c r="F69" s="6">
        <v>44604</v>
      </c>
      <c r="G69" s="6">
        <v>44605</v>
      </c>
      <c r="H69" s="4">
        <v>1</v>
      </c>
      <c r="I69" s="4">
        <v>1</v>
      </c>
      <c r="J69" s="4">
        <v>1</v>
      </c>
      <c r="K69" s="4" t="s">
        <v>30</v>
      </c>
      <c r="L69" s="4">
        <v>722</v>
      </c>
      <c r="M69" s="4">
        <v>722</v>
      </c>
      <c r="N69" s="4" t="s">
        <v>272</v>
      </c>
      <c r="O69" s="4" t="s">
        <v>264</v>
      </c>
      <c r="P69" s="4" t="s">
        <v>33</v>
      </c>
      <c r="Q69" s="4">
        <v>0</v>
      </c>
      <c r="R69" s="7">
        <v>44601</v>
      </c>
      <c r="S69" s="6">
        <v>44620</v>
      </c>
      <c r="T69" s="4" t="s">
        <v>34</v>
      </c>
      <c r="U69" s="4">
        <v>722</v>
      </c>
      <c r="V69" s="4">
        <v>0</v>
      </c>
      <c r="W69" s="4">
        <v>0</v>
      </c>
      <c r="X69" s="4" t="s">
        <v>273</v>
      </c>
      <c r="Y69" s="4" t="s">
        <v>35</v>
      </c>
    </row>
    <row r="70" s="4" customFormat="1" spans="1:25">
      <c r="A70" s="4" t="s">
        <v>274</v>
      </c>
      <c r="B70" s="4" t="s">
        <v>26</v>
      </c>
      <c r="C70" s="4" t="s">
        <v>27</v>
      </c>
      <c r="D70" s="4" t="s">
        <v>275</v>
      </c>
      <c r="E70" s="4" t="s">
        <v>276</v>
      </c>
      <c r="F70" s="6">
        <v>44604</v>
      </c>
      <c r="G70" s="6">
        <v>44605</v>
      </c>
      <c r="H70" s="4">
        <v>1</v>
      </c>
      <c r="I70" s="4">
        <v>1</v>
      </c>
      <c r="J70" s="4">
        <v>1</v>
      </c>
      <c r="K70" s="4" t="s">
        <v>30</v>
      </c>
      <c r="L70" s="4">
        <v>195</v>
      </c>
      <c r="M70" s="4">
        <v>195</v>
      </c>
      <c r="N70" s="4" t="s">
        <v>277</v>
      </c>
      <c r="O70" s="4" t="s">
        <v>264</v>
      </c>
      <c r="P70" s="4" t="s">
        <v>33</v>
      </c>
      <c r="Q70" s="4">
        <v>0</v>
      </c>
      <c r="R70" s="7">
        <v>44601</v>
      </c>
      <c r="S70" s="6">
        <v>44620</v>
      </c>
      <c r="T70" s="4" t="s">
        <v>34</v>
      </c>
      <c r="U70" s="4">
        <v>195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269</v>
      </c>
      <c r="B71" s="4" t="s">
        <v>26</v>
      </c>
      <c r="C71" s="4" t="s">
        <v>61</v>
      </c>
      <c r="D71" s="4" t="s">
        <v>270</v>
      </c>
      <c r="E71" s="4" t="s">
        <v>271</v>
      </c>
      <c r="F71" s="6">
        <v>44604</v>
      </c>
      <c r="G71" s="6">
        <v>44605</v>
      </c>
      <c r="H71" s="4">
        <v>1</v>
      </c>
      <c r="I71" s="4">
        <v>1</v>
      </c>
      <c r="J71" s="4">
        <v>1</v>
      </c>
      <c r="K71" s="4" t="s">
        <v>30</v>
      </c>
      <c r="L71" s="4">
        <v>-722</v>
      </c>
      <c r="M71" s="4">
        <v>-722</v>
      </c>
      <c r="N71" s="4" t="s">
        <v>272</v>
      </c>
      <c r="O71" s="4" t="s">
        <v>264</v>
      </c>
      <c r="P71" s="4" t="s">
        <v>33</v>
      </c>
      <c r="Q71" s="4">
        <v>0</v>
      </c>
      <c r="R71" s="7">
        <v>44601</v>
      </c>
      <c r="S71" s="6">
        <v>44620</v>
      </c>
      <c r="T71" s="4" t="s">
        <v>34</v>
      </c>
      <c r="U71" s="4">
        <v>-722</v>
      </c>
      <c r="V71" s="4">
        <v>0</v>
      </c>
      <c r="W71" s="4">
        <v>0</v>
      </c>
      <c r="X71" s="4" t="s">
        <v>273</v>
      </c>
      <c r="Y71" s="4" t="s">
        <v>35</v>
      </c>
    </row>
    <row r="72" s="4" customFormat="1" spans="1:25">
      <c r="A72" s="4" t="s">
        <v>278</v>
      </c>
      <c r="B72" s="4" t="s">
        <v>26</v>
      </c>
      <c r="C72" s="4" t="s">
        <v>27</v>
      </c>
      <c r="D72" s="4" t="s">
        <v>262</v>
      </c>
      <c r="E72" s="4" t="s">
        <v>118</v>
      </c>
      <c r="F72" s="6">
        <v>44604</v>
      </c>
      <c r="G72" s="6">
        <v>44605</v>
      </c>
      <c r="H72" s="4">
        <v>2</v>
      </c>
      <c r="I72" s="4">
        <v>1</v>
      </c>
      <c r="J72" s="4">
        <v>2</v>
      </c>
      <c r="K72" s="4" t="s">
        <v>30</v>
      </c>
      <c r="L72" s="4">
        <v>1568</v>
      </c>
      <c r="M72" s="4">
        <v>1568</v>
      </c>
      <c r="N72" s="4" t="s">
        <v>279</v>
      </c>
      <c r="O72" s="4" t="s">
        <v>264</v>
      </c>
      <c r="P72" s="4" t="s">
        <v>33</v>
      </c>
      <c r="Q72" s="4">
        <v>0</v>
      </c>
      <c r="R72" s="7">
        <v>44602</v>
      </c>
      <c r="S72" s="6">
        <v>44620</v>
      </c>
      <c r="T72" s="4" t="s">
        <v>34</v>
      </c>
      <c r="U72" s="4">
        <v>1568</v>
      </c>
      <c r="V72" s="4">
        <v>0</v>
      </c>
      <c r="W72" s="4">
        <v>0</v>
      </c>
      <c r="X72" s="4" t="s">
        <v>280</v>
      </c>
      <c r="Y72" s="4" t="s">
        <v>35</v>
      </c>
    </row>
    <row r="73" s="4" customFormat="1" spans="1:25">
      <c r="A73" s="4" t="s">
        <v>281</v>
      </c>
      <c r="B73" s="4" t="s">
        <v>26</v>
      </c>
      <c r="C73" s="4" t="s">
        <v>27</v>
      </c>
      <c r="D73" s="4" t="s">
        <v>282</v>
      </c>
      <c r="E73" s="4" t="s">
        <v>118</v>
      </c>
      <c r="F73" s="6">
        <v>44603</v>
      </c>
      <c r="G73" s="6">
        <v>44605</v>
      </c>
      <c r="H73" s="4">
        <v>1</v>
      </c>
      <c r="I73" s="4">
        <v>2</v>
      </c>
      <c r="J73" s="4">
        <v>2</v>
      </c>
      <c r="K73" s="4" t="s">
        <v>30</v>
      </c>
      <c r="L73" s="4">
        <v>826</v>
      </c>
      <c r="M73" s="4">
        <v>826</v>
      </c>
      <c r="N73" s="4" t="s">
        <v>283</v>
      </c>
      <c r="O73" s="4" t="s">
        <v>264</v>
      </c>
      <c r="P73" s="4" t="s">
        <v>33</v>
      </c>
      <c r="Q73" s="4">
        <v>0</v>
      </c>
      <c r="R73" s="7">
        <v>44602</v>
      </c>
      <c r="S73" s="6">
        <v>44620</v>
      </c>
      <c r="T73" s="4" t="s">
        <v>34</v>
      </c>
      <c r="U73" s="4">
        <v>826</v>
      </c>
      <c r="V73" s="4">
        <v>0</v>
      </c>
      <c r="W73" s="4">
        <v>0</v>
      </c>
      <c r="X73" s="4" t="s">
        <v>35</v>
      </c>
      <c r="Y73" s="4" t="s">
        <v>284</v>
      </c>
    </row>
    <row r="74" s="4" customFormat="1" spans="1:25">
      <c r="A74" s="4" t="s">
        <v>285</v>
      </c>
      <c r="B74" s="4" t="s">
        <v>26</v>
      </c>
      <c r="C74" s="4" t="s">
        <v>27</v>
      </c>
      <c r="D74" s="4" t="s">
        <v>286</v>
      </c>
      <c r="E74" s="4" t="s">
        <v>287</v>
      </c>
      <c r="F74" s="6">
        <v>44603</v>
      </c>
      <c r="G74" s="6">
        <v>44605</v>
      </c>
      <c r="H74" s="4">
        <v>1</v>
      </c>
      <c r="I74" s="4">
        <v>2</v>
      </c>
      <c r="J74" s="4">
        <v>2</v>
      </c>
      <c r="K74" s="4" t="s">
        <v>30</v>
      </c>
      <c r="L74" s="4">
        <v>318</v>
      </c>
      <c r="M74" s="4">
        <v>318</v>
      </c>
      <c r="N74" s="4" t="s">
        <v>288</v>
      </c>
      <c r="O74" s="4" t="s">
        <v>264</v>
      </c>
      <c r="P74" s="4" t="s">
        <v>33</v>
      </c>
      <c r="Q74" s="4">
        <v>0</v>
      </c>
      <c r="R74" s="7">
        <v>44602</v>
      </c>
      <c r="S74" s="6">
        <v>44620</v>
      </c>
      <c r="T74" s="4" t="s">
        <v>34</v>
      </c>
      <c r="U74" s="4">
        <v>318</v>
      </c>
      <c r="V74" s="4">
        <v>0</v>
      </c>
      <c r="W74" s="4">
        <v>0</v>
      </c>
      <c r="X74" s="4" t="s">
        <v>289</v>
      </c>
      <c r="Y74" s="4" t="s">
        <v>35</v>
      </c>
    </row>
    <row r="75" s="4" customFormat="1" spans="1:25">
      <c r="A75" s="4" t="s">
        <v>290</v>
      </c>
      <c r="B75" s="4" t="s">
        <v>26</v>
      </c>
      <c r="C75" s="4" t="s">
        <v>27</v>
      </c>
      <c r="D75" s="4" t="s">
        <v>291</v>
      </c>
      <c r="E75" s="4" t="s">
        <v>292</v>
      </c>
      <c r="F75" s="6">
        <v>44604</v>
      </c>
      <c r="G75" s="6">
        <v>44605</v>
      </c>
      <c r="H75" s="4">
        <v>1</v>
      </c>
      <c r="I75" s="4">
        <v>1</v>
      </c>
      <c r="J75" s="4">
        <v>1</v>
      </c>
      <c r="K75" s="4" t="s">
        <v>30</v>
      </c>
      <c r="L75" s="4">
        <v>129</v>
      </c>
      <c r="M75" s="4">
        <v>129</v>
      </c>
      <c r="N75" s="4" t="s">
        <v>293</v>
      </c>
      <c r="O75" s="4" t="s">
        <v>264</v>
      </c>
      <c r="P75" s="4" t="s">
        <v>33</v>
      </c>
      <c r="Q75" s="4">
        <v>0</v>
      </c>
      <c r="R75" s="7">
        <v>44602</v>
      </c>
      <c r="S75" s="6">
        <v>44620</v>
      </c>
      <c r="T75" s="4" t="s">
        <v>34</v>
      </c>
      <c r="U75" s="4">
        <v>129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294</v>
      </c>
      <c r="B76" s="4" t="s">
        <v>26</v>
      </c>
      <c r="C76" s="4" t="s">
        <v>27</v>
      </c>
      <c r="D76" s="4" t="s">
        <v>92</v>
      </c>
      <c r="E76" s="4" t="s">
        <v>93</v>
      </c>
      <c r="F76" s="6">
        <v>44603</v>
      </c>
      <c r="G76" s="6">
        <v>44605</v>
      </c>
      <c r="H76" s="4">
        <v>2</v>
      </c>
      <c r="I76" s="4">
        <v>2</v>
      </c>
      <c r="J76" s="4">
        <v>4</v>
      </c>
      <c r="K76" s="4" t="s">
        <v>30</v>
      </c>
      <c r="L76" s="4">
        <v>1812</v>
      </c>
      <c r="M76" s="4">
        <v>1812</v>
      </c>
      <c r="N76" s="4" t="s">
        <v>295</v>
      </c>
      <c r="O76" s="4" t="s">
        <v>264</v>
      </c>
      <c r="P76" s="4" t="s">
        <v>33</v>
      </c>
      <c r="Q76" s="4">
        <v>0</v>
      </c>
      <c r="R76" s="7">
        <v>44603</v>
      </c>
      <c r="S76" s="6">
        <v>44620</v>
      </c>
      <c r="T76" s="4" t="s">
        <v>34</v>
      </c>
      <c r="U76" s="4">
        <v>1812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296</v>
      </c>
      <c r="B77" s="4" t="s">
        <v>26</v>
      </c>
      <c r="C77" s="4" t="s">
        <v>27</v>
      </c>
      <c r="D77" s="4" t="s">
        <v>297</v>
      </c>
      <c r="E77" s="4" t="s">
        <v>298</v>
      </c>
      <c r="F77" s="6">
        <v>44604</v>
      </c>
      <c r="G77" s="6">
        <v>44605</v>
      </c>
      <c r="H77" s="4">
        <v>1</v>
      </c>
      <c r="I77" s="4">
        <v>1</v>
      </c>
      <c r="J77" s="4">
        <v>1</v>
      </c>
      <c r="K77" s="4" t="s">
        <v>30</v>
      </c>
      <c r="L77" s="4">
        <v>740</v>
      </c>
      <c r="M77" s="4">
        <v>740</v>
      </c>
      <c r="N77" s="4" t="s">
        <v>299</v>
      </c>
      <c r="O77" s="4" t="s">
        <v>264</v>
      </c>
      <c r="P77" s="4" t="s">
        <v>33</v>
      </c>
      <c r="Q77" s="4">
        <v>0</v>
      </c>
      <c r="R77" s="7">
        <v>44603</v>
      </c>
      <c r="S77" s="6">
        <v>44620</v>
      </c>
      <c r="T77" s="4" t="s">
        <v>34</v>
      </c>
      <c r="U77" s="4">
        <v>740</v>
      </c>
      <c r="V77" s="4">
        <v>0</v>
      </c>
      <c r="W77" s="4">
        <v>0</v>
      </c>
      <c r="X77" s="4" t="s">
        <v>300</v>
      </c>
      <c r="Y77" s="4" t="s">
        <v>301</v>
      </c>
    </row>
    <row r="78" s="4" customFormat="1" spans="1:25">
      <c r="A78" s="4" t="s">
        <v>302</v>
      </c>
      <c r="B78" s="4" t="s">
        <v>26</v>
      </c>
      <c r="C78" s="4" t="s">
        <v>27</v>
      </c>
      <c r="D78" s="4" t="s">
        <v>184</v>
      </c>
      <c r="E78" s="4" t="s">
        <v>185</v>
      </c>
      <c r="F78" s="6">
        <v>44603</v>
      </c>
      <c r="G78" s="6">
        <v>44605</v>
      </c>
      <c r="H78" s="4">
        <v>1</v>
      </c>
      <c r="I78" s="4">
        <v>2</v>
      </c>
      <c r="J78" s="4">
        <v>2</v>
      </c>
      <c r="K78" s="4" t="s">
        <v>30</v>
      </c>
      <c r="L78" s="4">
        <v>376</v>
      </c>
      <c r="M78" s="4">
        <v>376</v>
      </c>
      <c r="N78" s="4" t="s">
        <v>303</v>
      </c>
      <c r="O78" s="4" t="s">
        <v>264</v>
      </c>
      <c r="P78" s="4" t="s">
        <v>33</v>
      </c>
      <c r="Q78" s="4">
        <v>0</v>
      </c>
      <c r="R78" s="7">
        <v>44603</v>
      </c>
      <c r="S78" s="6">
        <v>44620</v>
      </c>
      <c r="T78" s="4" t="s">
        <v>34</v>
      </c>
      <c r="U78" s="4">
        <v>376</v>
      </c>
      <c r="V78" s="4">
        <v>0</v>
      </c>
      <c r="W78" s="4">
        <v>0</v>
      </c>
      <c r="X78" s="4" t="s">
        <v>304</v>
      </c>
      <c r="Y78" s="4" t="s">
        <v>35</v>
      </c>
    </row>
    <row r="79" s="4" customFormat="1" spans="1:25">
      <c r="A79" s="4" t="s">
        <v>305</v>
      </c>
      <c r="B79" s="4" t="s">
        <v>26</v>
      </c>
      <c r="C79" s="4" t="s">
        <v>27</v>
      </c>
      <c r="D79" s="4" t="s">
        <v>306</v>
      </c>
      <c r="E79" s="4" t="s">
        <v>64</v>
      </c>
      <c r="F79" s="6">
        <v>44604</v>
      </c>
      <c r="G79" s="6">
        <v>44605</v>
      </c>
      <c r="H79" s="4">
        <v>1</v>
      </c>
      <c r="I79" s="4">
        <v>1</v>
      </c>
      <c r="J79" s="4">
        <v>1</v>
      </c>
      <c r="K79" s="4" t="s">
        <v>30</v>
      </c>
      <c r="L79" s="4">
        <v>1065</v>
      </c>
      <c r="M79" s="4">
        <v>1065</v>
      </c>
      <c r="N79" s="4" t="s">
        <v>307</v>
      </c>
      <c r="O79" s="4" t="s">
        <v>264</v>
      </c>
      <c r="P79" s="4" t="s">
        <v>33</v>
      </c>
      <c r="Q79" s="4">
        <v>0</v>
      </c>
      <c r="R79" s="7">
        <v>44603</v>
      </c>
      <c r="S79" s="6">
        <v>44620</v>
      </c>
      <c r="T79" s="4" t="s">
        <v>34</v>
      </c>
      <c r="U79" s="4">
        <v>1065</v>
      </c>
      <c r="V79" s="4">
        <v>0</v>
      </c>
      <c r="W79" s="4">
        <v>0</v>
      </c>
      <c r="X79" s="4" t="s">
        <v>308</v>
      </c>
      <c r="Y79" s="4" t="s">
        <v>309</v>
      </c>
    </row>
    <row r="80" s="4" customFormat="1" spans="1:25">
      <c r="A80" s="4" t="s">
        <v>310</v>
      </c>
      <c r="B80" s="4" t="s">
        <v>26</v>
      </c>
      <c r="C80" s="4" t="s">
        <v>27</v>
      </c>
      <c r="D80" s="4" t="s">
        <v>311</v>
      </c>
      <c r="E80" s="4" t="s">
        <v>74</v>
      </c>
      <c r="F80" s="6">
        <v>44604</v>
      </c>
      <c r="G80" s="6">
        <v>44605</v>
      </c>
      <c r="H80" s="4">
        <v>2</v>
      </c>
      <c r="I80" s="4">
        <v>1</v>
      </c>
      <c r="J80" s="4">
        <v>2</v>
      </c>
      <c r="K80" s="4" t="s">
        <v>30</v>
      </c>
      <c r="L80" s="4">
        <v>528</v>
      </c>
      <c r="M80" s="4">
        <v>528</v>
      </c>
      <c r="N80" s="4" t="s">
        <v>312</v>
      </c>
      <c r="O80" s="4" t="s">
        <v>264</v>
      </c>
      <c r="P80" s="4" t="s">
        <v>33</v>
      </c>
      <c r="Q80" s="4">
        <v>0</v>
      </c>
      <c r="R80" s="7">
        <v>44603</v>
      </c>
      <c r="S80" s="6">
        <v>44620</v>
      </c>
      <c r="T80" s="4" t="s">
        <v>34</v>
      </c>
      <c r="U80" s="4">
        <v>528</v>
      </c>
      <c r="V80" s="4">
        <v>0</v>
      </c>
      <c r="W80" s="4">
        <v>0</v>
      </c>
      <c r="X80" s="4" t="s">
        <v>35</v>
      </c>
      <c r="Y80" s="4" t="s">
        <v>313</v>
      </c>
    </row>
    <row r="81" s="4" customFormat="1" spans="1:25">
      <c r="A81" s="4" t="s">
        <v>314</v>
      </c>
      <c r="B81" s="4" t="s">
        <v>26</v>
      </c>
      <c r="C81" s="4" t="s">
        <v>27</v>
      </c>
      <c r="D81" s="4" t="s">
        <v>315</v>
      </c>
      <c r="E81" s="4" t="s">
        <v>316</v>
      </c>
      <c r="F81" s="6">
        <v>44604</v>
      </c>
      <c r="G81" s="6">
        <v>44605</v>
      </c>
      <c r="H81" s="4">
        <v>1</v>
      </c>
      <c r="I81" s="4">
        <v>1</v>
      </c>
      <c r="J81" s="4">
        <v>1</v>
      </c>
      <c r="K81" s="4" t="s">
        <v>30</v>
      </c>
      <c r="L81" s="4">
        <v>189</v>
      </c>
      <c r="M81" s="4">
        <v>189</v>
      </c>
      <c r="N81" s="4" t="s">
        <v>317</v>
      </c>
      <c r="O81" s="4" t="s">
        <v>264</v>
      </c>
      <c r="P81" s="4" t="s">
        <v>33</v>
      </c>
      <c r="Q81" s="4">
        <v>0</v>
      </c>
      <c r="R81" s="7">
        <v>44603</v>
      </c>
      <c r="S81" s="6">
        <v>44620</v>
      </c>
      <c r="T81" s="4" t="s">
        <v>34</v>
      </c>
      <c r="U81" s="4">
        <v>189</v>
      </c>
      <c r="V81" s="4">
        <v>0</v>
      </c>
      <c r="W81" s="4">
        <v>0</v>
      </c>
      <c r="X81" s="4" t="s">
        <v>318</v>
      </c>
      <c r="Y81" s="4" t="s">
        <v>35</v>
      </c>
    </row>
    <row r="82" s="4" customFormat="1" spans="1:25">
      <c r="A82" s="4" t="s">
        <v>319</v>
      </c>
      <c r="B82" s="4" t="s">
        <v>26</v>
      </c>
      <c r="C82" s="4" t="s">
        <v>27</v>
      </c>
      <c r="D82" s="4" t="s">
        <v>291</v>
      </c>
      <c r="E82" s="4" t="s">
        <v>287</v>
      </c>
      <c r="F82" s="6">
        <v>44604</v>
      </c>
      <c r="G82" s="6">
        <v>44605</v>
      </c>
      <c r="H82" s="4">
        <v>1</v>
      </c>
      <c r="I82" s="4">
        <v>1</v>
      </c>
      <c r="J82" s="4">
        <v>1</v>
      </c>
      <c r="K82" s="4" t="s">
        <v>30</v>
      </c>
      <c r="L82" s="4">
        <v>144</v>
      </c>
      <c r="M82" s="4">
        <v>144</v>
      </c>
      <c r="N82" s="4" t="s">
        <v>320</v>
      </c>
      <c r="O82" s="4" t="s">
        <v>264</v>
      </c>
      <c r="P82" s="4" t="s">
        <v>33</v>
      </c>
      <c r="Q82" s="4">
        <v>0</v>
      </c>
      <c r="R82" s="7">
        <v>44603</v>
      </c>
      <c r="S82" s="6">
        <v>44620</v>
      </c>
      <c r="T82" s="4" t="s">
        <v>34</v>
      </c>
      <c r="U82" s="4">
        <v>144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321</v>
      </c>
      <c r="B83" s="4" t="s">
        <v>26</v>
      </c>
      <c r="C83" s="4" t="s">
        <v>27</v>
      </c>
      <c r="D83" s="4" t="s">
        <v>315</v>
      </c>
      <c r="E83" s="4" t="s">
        <v>322</v>
      </c>
      <c r="F83" s="6">
        <v>44604</v>
      </c>
      <c r="G83" s="6">
        <v>44605</v>
      </c>
      <c r="H83" s="4">
        <v>1</v>
      </c>
      <c r="I83" s="4">
        <v>1</v>
      </c>
      <c r="J83" s="4">
        <v>1</v>
      </c>
      <c r="K83" s="4" t="s">
        <v>30</v>
      </c>
      <c r="L83" s="4">
        <v>185</v>
      </c>
      <c r="M83" s="4">
        <v>185</v>
      </c>
      <c r="N83" s="4" t="s">
        <v>323</v>
      </c>
      <c r="O83" s="4" t="s">
        <v>264</v>
      </c>
      <c r="P83" s="4" t="s">
        <v>33</v>
      </c>
      <c r="Q83" s="4">
        <v>0</v>
      </c>
      <c r="R83" s="7">
        <v>44604</v>
      </c>
      <c r="S83" s="6">
        <v>44620</v>
      </c>
      <c r="T83" s="4" t="s">
        <v>34</v>
      </c>
      <c r="U83" s="4">
        <v>185</v>
      </c>
      <c r="V83" s="4">
        <v>0</v>
      </c>
      <c r="W83" s="4">
        <v>0</v>
      </c>
      <c r="X83" s="4" t="s">
        <v>35</v>
      </c>
      <c r="Y83" s="4" t="s">
        <v>324</v>
      </c>
    </row>
    <row r="84" s="4" customFormat="1" spans="1:25">
      <c r="A84" s="4" t="s">
        <v>325</v>
      </c>
      <c r="B84" s="4" t="s">
        <v>26</v>
      </c>
      <c r="C84" s="4" t="s">
        <v>27</v>
      </c>
      <c r="D84" s="4" t="s">
        <v>326</v>
      </c>
      <c r="E84" s="4" t="s">
        <v>327</v>
      </c>
      <c r="F84" s="6">
        <v>44604</v>
      </c>
      <c r="G84" s="6">
        <v>44605</v>
      </c>
      <c r="H84" s="4">
        <v>1</v>
      </c>
      <c r="I84" s="4">
        <v>1</v>
      </c>
      <c r="J84" s="4">
        <v>1</v>
      </c>
      <c r="K84" s="4" t="s">
        <v>30</v>
      </c>
      <c r="L84" s="4">
        <v>902</v>
      </c>
      <c r="M84" s="4">
        <v>902</v>
      </c>
      <c r="N84" s="4" t="s">
        <v>328</v>
      </c>
      <c r="O84" s="4" t="s">
        <v>264</v>
      </c>
      <c r="P84" s="4" t="s">
        <v>33</v>
      </c>
      <c r="Q84" s="4">
        <v>0</v>
      </c>
      <c r="R84" s="7">
        <v>44604</v>
      </c>
      <c r="S84" s="6">
        <v>44620</v>
      </c>
      <c r="T84" s="4" t="s">
        <v>34</v>
      </c>
      <c r="U84" s="4">
        <v>902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329</v>
      </c>
      <c r="B85" s="4" t="s">
        <v>26</v>
      </c>
      <c r="C85" s="4" t="s">
        <v>27</v>
      </c>
      <c r="D85" s="4" t="s">
        <v>330</v>
      </c>
      <c r="E85" s="4" t="s">
        <v>331</v>
      </c>
      <c r="F85" s="6">
        <v>44604</v>
      </c>
      <c r="G85" s="6">
        <v>44605</v>
      </c>
      <c r="H85" s="4">
        <v>1</v>
      </c>
      <c r="I85" s="4">
        <v>1</v>
      </c>
      <c r="J85" s="4">
        <v>1</v>
      </c>
      <c r="K85" s="4" t="s">
        <v>30</v>
      </c>
      <c r="L85" s="4">
        <v>309</v>
      </c>
      <c r="M85" s="4">
        <v>309</v>
      </c>
      <c r="N85" s="4" t="s">
        <v>332</v>
      </c>
      <c r="O85" s="4" t="s">
        <v>264</v>
      </c>
      <c r="P85" s="4" t="s">
        <v>33</v>
      </c>
      <c r="Q85" s="4">
        <v>0</v>
      </c>
      <c r="R85" s="7">
        <v>44604</v>
      </c>
      <c r="S85" s="6">
        <v>44620</v>
      </c>
      <c r="T85" s="4" t="s">
        <v>34</v>
      </c>
      <c r="U85" s="4">
        <v>309</v>
      </c>
      <c r="V85" s="4">
        <v>0</v>
      </c>
      <c r="W85" s="4">
        <v>0</v>
      </c>
      <c r="X85" s="4" t="s">
        <v>333</v>
      </c>
      <c r="Y85" s="4" t="s">
        <v>334</v>
      </c>
    </row>
    <row r="86" s="4" customFormat="1" spans="1:25">
      <c r="A86" s="4" t="s">
        <v>335</v>
      </c>
      <c r="B86" s="4" t="s">
        <v>26</v>
      </c>
      <c r="C86" s="4" t="s">
        <v>27</v>
      </c>
      <c r="D86" s="4" t="s">
        <v>315</v>
      </c>
      <c r="E86" s="4" t="s">
        <v>322</v>
      </c>
      <c r="F86" s="6">
        <v>44604</v>
      </c>
      <c r="G86" s="6">
        <v>44605</v>
      </c>
      <c r="H86" s="4">
        <v>1</v>
      </c>
      <c r="I86" s="4">
        <v>1</v>
      </c>
      <c r="J86" s="4">
        <v>1</v>
      </c>
      <c r="K86" s="4" t="s">
        <v>30</v>
      </c>
      <c r="L86" s="4">
        <v>185</v>
      </c>
      <c r="M86" s="4">
        <v>185</v>
      </c>
      <c r="N86" s="4" t="s">
        <v>336</v>
      </c>
      <c r="O86" s="4" t="s">
        <v>264</v>
      </c>
      <c r="P86" s="4" t="s">
        <v>33</v>
      </c>
      <c r="Q86" s="4">
        <v>0</v>
      </c>
      <c r="R86" s="7">
        <v>44604</v>
      </c>
      <c r="S86" s="6">
        <v>44620</v>
      </c>
      <c r="T86" s="4" t="s">
        <v>34</v>
      </c>
      <c r="U86" s="4">
        <v>185</v>
      </c>
      <c r="V86" s="4">
        <v>0</v>
      </c>
      <c r="W86" s="4">
        <v>0</v>
      </c>
      <c r="X86" s="4" t="s">
        <v>35</v>
      </c>
      <c r="Y86" s="4" t="s">
        <v>337</v>
      </c>
    </row>
    <row r="87" s="4" customFormat="1" spans="1:25">
      <c r="A87" s="4" t="s">
        <v>278</v>
      </c>
      <c r="B87" s="4" t="s">
        <v>26</v>
      </c>
      <c r="C87" s="4" t="s">
        <v>61</v>
      </c>
      <c r="D87" s="4" t="s">
        <v>262</v>
      </c>
      <c r="E87" s="4" t="s">
        <v>118</v>
      </c>
      <c r="F87" s="6">
        <v>44604</v>
      </c>
      <c r="G87" s="6">
        <v>44605</v>
      </c>
      <c r="H87" s="4">
        <v>2</v>
      </c>
      <c r="I87" s="4">
        <v>1</v>
      </c>
      <c r="J87" s="4">
        <v>2</v>
      </c>
      <c r="K87" s="4" t="s">
        <v>30</v>
      </c>
      <c r="L87" s="4">
        <v>-1568</v>
      </c>
      <c r="M87" s="4">
        <v>-1568</v>
      </c>
      <c r="N87" s="4" t="s">
        <v>279</v>
      </c>
      <c r="O87" s="4" t="s">
        <v>264</v>
      </c>
      <c r="P87" s="4" t="s">
        <v>33</v>
      </c>
      <c r="Q87" s="4">
        <v>0</v>
      </c>
      <c r="R87" s="7">
        <v>44602</v>
      </c>
      <c r="S87" s="6">
        <v>44620</v>
      </c>
      <c r="T87" s="4" t="s">
        <v>34</v>
      </c>
      <c r="U87" s="4">
        <v>-1568</v>
      </c>
      <c r="V87" s="4">
        <v>0</v>
      </c>
      <c r="W87" s="4">
        <v>0</v>
      </c>
      <c r="X87" s="4" t="s">
        <v>280</v>
      </c>
      <c r="Y87" s="4" t="s">
        <v>35</v>
      </c>
    </row>
    <row r="88" s="4" customFormat="1" spans="1:25">
      <c r="A88" s="4" t="s">
        <v>338</v>
      </c>
      <c r="B88" s="4" t="s">
        <v>26</v>
      </c>
      <c r="C88" s="4" t="s">
        <v>27</v>
      </c>
      <c r="D88" s="4" t="s">
        <v>326</v>
      </c>
      <c r="E88" s="4" t="s">
        <v>327</v>
      </c>
      <c r="F88" s="6">
        <v>44604</v>
      </c>
      <c r="G88" s="6">
        <v>44605</v>
      </c>
      <c r="H88" s="4">
        <v>1</v>
      </c>
      <c r="I88" s="4">
        <v>1</v>
      </c>
      <c r="J88" s="4">
        <v>1</v>
      </c>
      <c r="K88" s="4" t="s">
        <v>30</v>
      </c>
      <c r="L88" s="4">
        <v>902</v>
      </c>
      <c r="M88" s="4">
        <v>902</v>
      </c>
      <c r="N88" s="4" t="s">
        <v>339</v>
      </c>
      <c r="O88" s="4" t="s">
        <v>264</v>
      </c>
      <c r="P88" s="4" t="s">
        <v>33</v>
      </c>
      <c r="Q88" s="4">
        <v>0</v>
      </c>
      <c r="R88" s="7">
        <v>44604</v>
      </c>
      <c r="S88" s="6">
        <v>44620</v>
      </c>
      <c r="T88" s="4" t="s">
        <v>34</v>
      </c>
      <c r="U88" s="4">
        <v>902</v>
      </c>
      <c r="V88" s="4">
        <v>0</v>
      </c>
      <c r="W88" s="4">
        <v>0</v>
      </c>
      <c r="X88" s="4" t="s">
        <v>340</v>
      </c>
      <c r="Y88" s="4" t="s">
        <v>35</v>
      </c>
    </row>
    <row r="89" s="4" customFormat="1" spans="1:25">
      <c r="A89" s="4" t="s">
        <v>341</v>
      </c>
      <c r="B89" s="4" t="s">
        <v>26</v>
      </c>
      <c r="C89" s="4" t="s">
        <v>27</v>
      </c>
      <c r="D89" s="4" t="s">
        <v>342</v>
      </c>
      <c r="E89" s="4" t="s">
        <v>343</v>
      </c>
      <c r="F89" s="6">
        <v>44604</v>
      </c>
      <c r="G89" s="6">
        <v>44605</v>
      </c>
      <c r="H89" s="4">
        <v>1</v>
      </c>
      <c r="I89" s="4">
        <v>1</v>
      </c>
      <c r="J89" s="4">
        <v>1</v>
      </c>
      <c r="K89" s="4" t="s">
        <v>30</v>
      </c>
      <c r="L89" s="4">
        <v>143</v>
      </c>
      <c r="M89" s="4">
        <v>143</v>
      </c>
      <c r="N89" s="4" t="s">
        <v>344</v>
      </c>
      <c r="O89" s="4" t="s">
        <v>264</v>
      </c>
      <c r="P89" s="4" t="s">
        <v>33</v>
      </c>
      <c r="Q89" s="4">
        <v>0</v>
      </c>
      <c r="R89" s="7">
        <v>44604</v>
      </c>
      <c r="S89" s="6">
        <v>44620</v>
      </c>
      <c r="T89" s="4" t="s">
        <v>34</v>
      </c>
      <c r="U89" s="4">
        <v>143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345</v>
      </c>
      <c r="B90" s="4" t="s">
        <v>26</v>
      </c>
      <c r="C90" s="4" t="s">
        <v>27</v>
      </c>
      <c r="D90" s="4" t="s">
        <v>346</v>
      </c>
      <c r="E90" s="4" t="s">
        <v>347</v>
      </c>
      <c r="F90" s="6">
        <v>44604</v>
      </c>
      <c r="G90" s="6">
        <v>44605</v>
      </c>
      <c r="H90" s="4">
        <v>1</v>
      </c>
      <c r="I90" s="4">
        <v>1</v>
      </c>
      <c r="J90" s="4">
        <v>1</v>
      </c>
      <c r="K90" s="4" t="s">
        <v>30</v>
      </c>
      <c r="L90" s="4">
        <v>264</v>
      </c>
      <c r="M90" s="4">
        <v>264</v>
      </c>
      <c r="N90" s="4" t="s">
        <v>348</v>
      </c>
      <c r="O90" s="4" t="s">
        <v>264</v>
      </c>
      <c r="P90" s="4" t="s">
        <v>33</v>
      </c>
      <c r="Q90" s="4">
        <v>0</v>
      </c>
      <c r="R90" s="7">
        <v>44604</v>
      </c>
      <c r="S90" s="6">
        <v>44620</v>
      </c>
      <c r="T90" s="4" t="s">
        <v>34</v>
      </c>
      <c r="U90" s="4">
        <v>264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349</v>
      </c>
      <c r="B91" s="4" t="s">
        <v>26</v>
      </c>
      <c r="C91" s="4" t="s">
        <v>27</v>
      </c>
      <c r="D91" s="4" t="s">
        <v>350</v>
      </c>
      <c r="E91" s="4" t="s">
        <v>351</v>
      </c>
      <c r="F91" s="6">
        <v>44604</v>
      </c>
      <c r="G91" s="6">
        <v>44605</v>
      </c>
      <c r="H91" s="4">
        <v>1</v>
      </c>
      <c r="I91" s="4">
        <v>1</v>
      </c>
      <c r="J91" s="4">
        <v>1</v>
      </c>
      <c r="K91" s="4" t="s">
        <v>30</v>
      </c>
      <c r="L91" s="4">
        <v>171</v>
      </c>
      <c r="M91" s="4">
        <v>171</v>
      </c>
      <c r="N91" s="4" t="s">
        <v>352</v>
      </c>
      <c r="O91" s="4" t="s">
        <v>264</v>
      </c>
      <c r="P91" s="4" t="s">
        <v>33</v>
      </c>
      <c r="Q91" s="4">
        <v>0</v>
      </c>
      <c r="R91" s="7">
        <v>44604</v>
      </c>
      <c r="S91" s="6">
        <v>44620</v>
      </c>
      <c r="T91" s="4" t="s">
        <v>34</v>
      </c>
      <c r="U91" s="4">
        <v>171</v>
      </c>
      <c r="V91" s="4">
        <v>0</v>
      </c>
      <c r="W91" s="4">
        <v>0</v>
      </c>
      <c r="X91" s="4" t="s">
        <v>35</v>
      </c>
      <c r="Y91" s="4" t="s">
        <v>353</v>
      </c>
    </row>
    <row r="92" s="4" customFormat="1" spans="1:25">
      <c r="A92" s="4" t="s">
        <v>354</v>
      </c>
      <c r="B92" s="4" t="s">
        <v>26</v>
      </c>
      <c r="C92" s="4" t="s">
        <v>27</v>
      </c>
      <c r="D92" s="4" t="s">
        <v>355</v>
      </c>
      <c r="E92" s="4"/>
      <c r="F92" s="6">
        <v>44604</v>
      </c>
      <c r="G92" s="6">
        <v>44605</v>
      </c>
      <c r="H92" s="4">
        <v>0</v>
      </c>
      <c r="I92" s="4">
        <v>1</v>
      </c>
      <c r="J92" s="4">
        <v>0</v>
      </c>
      <c r="K92" s="4" t="s">
        <v>30</v>
      </c>
      <c r="L92" s="4">
        <v>121</v>
      </c>
      <c r="M92" s="4">
        <v>121</v>
      </c>
      <c r="N92" s="4"/>
      <c r="O92" s="4" t="s">
        <v>264</v>
      </c>
      <c r="P92" s="4" t="s">
        <v>33</v>
      </c>
      <c r="Q92" s="4">
        <v>0</v>
      </c>
      <c r="R92" s="7">
        <v>44604</v>
      </c>
      <c r="S92" s="6">
        <v>44620</v>
      </c>
      <c r="T92" s="4" t="s">
        <v>34</v>
      </c>
      <c r="U92" s="4">
        <v>121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356</v>
      </c>
      <c r="B93" s="4" t="s">
        <v>26</v>
      </c>
      <c r="C93" s="4" t="s">
        <v>27</v>
      </c>
      <c r="D93" s="4" t="s">
        <v>357</v>
      </c>
      <c r="E93" s="4" t="s">
        <v>358</v>
      </c>
      <c r="F93" s="6">
        <v>44604</v>
      </c>
      <c r="G93" s="6">
        <v>44605</v>
      </c>
      <c r="H93" s="4">
        <v>1</v>
      </c>
      <c r="I93" s="4">
        <v>1</v>
      </c>
      <c r="J93" s="4">
        <v>1</v>
      </c>
      <c r="K93" s="4" t="s">
        <v>30</v>
      </c>
      <c r="L93" s="4">
        <v>154</v>
      </c>
      <c r="M93" s="4">
        <v>154</v>
      </c>
      <c r="N93" s="4" t="s">
        <v>359</v>
      </c>
      <c r="O93" s="4" t="s">
        <v>264</v>
      </c>
      <c r="P93" s="4" t="s">
        <v>33</v>
      </c>
      <c r="Q93" s="4">
        <v>0</v>
      </c>
      <c r="R93" s="7">
        <v>44604</v>
      </c>
      <c r="S93" s="6">
        <v>44620</v>
      </c>
      <c r="T93" s="4" t="s">
        <v>34</v>
      </c>
      <c r="U93" s="4">
        <v>154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354</v>
      </c>
      <c r="B94" s="4" t="s">
        <v>26</v>
      </c>
      <c r="C94" s="4" t="s">
        <v>61</v>
      </c>
      <c r="D94" s="4" t="s">
        <v>355</v>
      </c>
      <c r="E94" s="4"/>
      <c r="F94" s="6">
        <v>44604</v>
      </c>
      <c r="G94" s="6">
        <v>44605</v>
      </c>
      <c r="H94" s="4">
        <v>0</v>
      </c>
      <c r="I94" s="4">
        <v>1</v>
      </c>
      <c r="J94" s="4">
        <v>0</v>
      </c>
      <c r="K94" s="4" t="s">
        <v>30</v>
      </c>
      <c r="L94" s="4">
        <v>-121</v>
      </c>
      <c r="M94" s="4">
        <v>-121</v>
      </c>
      <c r="N94" s="4"/>
      <c r="O94" s="4" t="s">
        <v>264</v>
      </c>
      <c r="P94" s="4" t="s">
        <v>33</v>
      </c>
      <c r="Q94" s="4">
        <v>0</v>
      </c>
      <c r="R94" s="7">
        <v>44604</v>
      </c>
      <c r="S94" s="6">
        <v>44620</v>
      </c>
      <c r="T94" s="4" t="s">
        <v>34</v>
      </c>
      <c r="U94" s="4">
        <v>-121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356</v>
      </c>
      <c r="B95" s="4" t="s">
        <v>26</v>
      </c>
      <c r="C95" s="4" t="s">
        <v>61</v>
      </c>
      <c r="D95" s="4" t="s">
        <v>357</v>
      </c>
      <c r="E95" s="4" t="s">
        <v>358</v>
      </c>
      <c r="F95" s="6">
        <v>44604</v>
      </c>
      <c r="G95" s="6">
        <v>44605</v>
      </c>
      <c r="H95" s="4">
        <v>1</v>
      </c>
      <c r="I95" s="4">
        <v>1</v>
      </c>
      <c r="J95" s="4">
        <v>1</v>
      </c>
      <c r="K95" s="4" t="s">
        <v>30</v>
      </c>
      <c r="L95" s="4">
        <v>-154</v>
      </c>
      <c r="M95" s="4">
        <v>-154</v>
      </c>
      <c r="N95" s="4" t="s">
        <v>359</v>
      </c>
      <c r="O95" s="4" t="s">
        <v>264</v>
      </c>
      <c r="P95" s="4" t="s">
        <v>33</v>
      </c>
      <c r="Q95" s="4">
        <v>0</v>
      </c>
      <c r="R95" s="7">
        <v>44604</v>
      </c>
      <c r="S95" s="6">
        <v>44620</v>
      </c>
      <c r="T95" s="4" t="s">
        <v>34</v>
      </c>
      <c r="U95" s="4">
        <v>-154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360</v>
      </c>
      <c r="B96" s="4" t="s">
        <v>26</v>
      </c>
      <c r="C96" s="4" t="s">
        <v>27</v>
      </c>
      <c r="D96" s="4" t="s">
        <v>361</v>
      </c>
      <c r="E96" s="4" t="s">
        <v>362</v>
      </c>
      <c r="F96" s="6">
        <v>44604</v>
      </c>
      <c r="G96" s="6">
        <v>44605</v>
      </c>
      <c r="H96" s="4">
        <v>1</v>
      </c>
      <c r="I96" s="4">
        <v>1</v>
      </c>
      <c r="J96" s="4">
        <v>1</v>
      </c>
      <c r="K96" s="4" t="s">
        <v>30</v>
      </c>
      <c r="L96" s="4">
        <v>502</v>
      </c>
      <c r="M96" s="4">
        <v>502</v>
      </c>
      <c r="N96" s="4" t="s">
        <v>363</v>
      </c>
      <c r="O96" s="4" t="s">
        <v>264</v>
      </c>
      <c r="P96" s="4" t="s">
        <v>33</v>
      </c>
      <c r="Q96" s="4">
        <v>0</v>
      </c>
      <c r="R96" s="7">
        <v>44604</v>
      </c>
      <c r="S96" s="6">
        <v>44620</v>
      </c>
      <c r="T96" s="4" t="s">
        <v>34</v>
      </c>
      <c r="U96" s="4">
        <v>502</v>
      </c>
      <c r="V96" s="4">
        <v>0</v>
      </c>
      <c r="W96" s="4">
        <v>0</v>
      </c>
      <c r="X96" s="4" t="s">
        <v>364</v>
      </c>
      <c r="Y96" s="4" t="s">
        <v>35</v>
      </c>
    </row>
    <row r="97" s="4" customFormat="1" spans="1:25">
      <c r="A97" s="4" t="s">
        <v>365</v>
      </c>
      <c r="B97" s="4" t="s">
        <v>26</v>
      </c>
      <c r="C97" s="4" t="s">
        <v>27</v>
      </c>
      <c r="D97" s="4" t="s">
        <v>366</v>
      </c>
      <c r="E97" s="4" t="s">
        <v>367</v>
      </c>
      <c r="F97" s="6">
        <v>44604</v>
      </c>
      <c r="G97" s="6">
        <v>44605</v>
      </c>
      <c r="H97" s="4">
        <v>2</v>
      </c>
      <c r="I97" s="4">
        <v>1</v>
      </c>
      <c r="J97" s="4">
        <v>2</v>
      </c>
      <c r="K97" s="4" t="s">
        <v>30</v>
      </c>
      <c r="L97" s="4">
        <v>340</v>
      </c>
      <c r="M97" s="4">
        <v>340</v>
      </c>
      <c r="N97" s="4" t="s">
        <v>368</v>
      </c>
      <c r="O97" s="4" t="s">
        <v>264</v>
      </c>
      <c r="P97" s="4" t="s">
        <v>33</v>
      </c>
      <c r="Q97" s="4">
        <v>0</v>
      </c>
      <c r="R97" s="7">
        <v>44604</v>
      </c>
      <c r="S97" s="6">
        <v>44620</v>
      </c>
      <c r="T97" s="4" t="s">
        <v>34</v>
      </c>
      <c r="U97" s="4">
        <v>340</v>
      </c>
      <c r="V97" s="4">
        <v>0</v>
      </c>
      <c r="W97" s="4">
        <v>0</v>
      </c>
      <c r="X97" s="4" t="s">
        <v>369</v>
      </c>
      <c r="Y97" s="4" t="s">
        <v>370</v>
      </c>
    </row>
    <row r="98" s="4" customFormat="1" spans="1:25">
      <c r="A98" s="4" t="s">
        <v>371</v>
      </c>
      <c r="B98" s="4" t="s">
        <v>26</v>
      </c>
      <c r="C98" s="4" t="s">
        <v>27</v>
      </c>
      <c r="D98" s="4" t="s">
        <v>350</v>
      </c>
      <c r="E98" s="4" t="s">
        <v>372</v>
      </c>
      <c r="F98" s="6">
        <v>44604</v>
      </c>
      <c r="G98" s="6">
        <v>44605</v>
      </c>
      <c r="H98" s="4">
        <v>1</v>
      </c>
      <c r="I98" s="4">
        <v>1</v>
      </c>
      <c r="J98" s="4">
        <v>1</v>
      </c>
      <c r="K98" s="4" t="s">
        <v>30</v>
      </c>
      <c r="L98" s="4">
        <v>181</v>
      </c>
      <c r="M98" s="4">
        <v>181</v>
      </c>
      <c r="N98" s="4" t="s">
        <v>373</v>
      </c>
      <c r="O98" s="4" t="s">
        <v>264</v>
      </c>
      <c r="P98" s="4" t="s">
        <v>33</v>
      </c>
      <c r="Q98" s="4">
        <v>0</v>
      </c>
      <c r="R98" s="7">
        <v>44604</v>
      </c>
      <c r="S98" s="6">
        <v>44620</v>
      </c>
      <c r="T98" s="4" t="s">
        <v>34</v>
      </c>
      <c r="U98" s="4">
        <v>181</v>
      </c>
      <c r="V98" s="4">
        <v>0</v>
      </c>
      <c r="W98" s="4">
        <v>0</v>
      </c>
      <c r="X98" s="4" t="s">
        <v>35</v>
      </c>
      <c r="Y98" s="4" t="s">
        <v>374</v>
      </c>
    </row>
    <row r="99" s="4" customFormat="1" spans="1:25">
      <c r="A99" s="4" t="s">
        <v>375</v>
      </c>
      <c r="B99" s="4" t="s">
        <v>26</v>
      </c>
      <c r="C99" s="4" t="s">
        <v>27</v>
      </c>
      <c r="D99" s="4" t="s">
        <v>361</v>
      </c>
      <c r="E99" s="4" t="s">
        <v>362</v>
      </c>
      <c r="F99" s="6">
        <v>44604</v>
      </c>
      <c r="G99" s="6">
        <v>44605</v>
      </c>
      <c r="H99" s="4">
        <v>1</v>
      </c>
      <c r="I99" s="4">
        <v>1</v>
      </c>
      <c r="J99" s="4">
        <v>1</v>
      </c>
      <c r="K99" s="4" t="s">
        <v>30</v>
      </c>
      <c r="L99" s="4">
        <v>502</v>
      </c>
      <c r="M99" s="4">
        <v>502</v>
      </c>
      <c r="N99" s="4" t="s">
        <v>376</v>
      </c>
      <c r="O99" s="4" t="s">
        <v>264</v>
      </c>
      <c r="P99" s="4" t="s">
        <v>33</v>
      </c>
      <c r="Q99" s="4">
        <v>0</v>
      </c>
      <c r="R99" s="7">
        <v>44604</v>
      </c>
      <c r="S99" s="6">
        <v>44620</v>
      </c>
      <c r="T99" s="4" t="s">
        <v>34</v>
      </c>
      <c r="U99" s="4">
        <v>502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377</v>
      </c>
      <c r="B100" s="4" t="s">
        <v>26</v>
      </c>
      <c r="C100" s="4" t="s">
        <v>27</v>
      </c>
      <c r="D100" s="4" t="s">
        <v>378</v>
      </c>
      <c r="E100" s="4" t="s">
        <v>379</v>
      </c>
      <c r="F100" s="6">
        <v>44604</v>
      </c>
      <c r="G100" s="6">
        <v>44605</v>
      </c>
      <c r="H100" s="4">
        <v>2</v>
      </c>
      <c r="I100" s="4">
        <v>1</v>
      </c>
      <c r="J100" s="4">
        <v>2</v>
      </c>
      <c r="K100" s="4" t="s">
        <v>30</v>
      </c>
      <c r="L100" s="4">
        <v>434</v>
      </c>
      <c r="M100" s="4">
        <v>434</v>
      </c>
      <c r="N100" s="4" t="s">
        <v>380</v>
      </c>
      <c r="O100" s="4" t="s">
        <v>264</v>
      </c>
      <c r="P100" s="4" t="s">
        <v>33</v>
      </c>
      <c r="Q100" s="4">
        <v>0</v>
      </c>
      <c r="R100" s="7">
        <v>44604</v>
      </c>
      <c r="S100" s="6">
        <v>44620</v>
      </c>
      <c r="T100" s="4" t="s">
        <v>34</v>
      </c>
      <c r="U100" s="4">
        <v>434</v>
      </c>
      <c r="V100" s="4">
        <v>0</v>
      </c>
      <c r="W100" s="4">
        <v>0</v>
      </c>
      <c r="X100" s="4" t="s">
        <v>35</v>
      </c>
      <c r="Y100" s="4" t="s">
        <v>381</v>
      </c>
    </row>
    <row r="101" s="4" customFormat="1" spans="1:25">
      <c r="A101" s="4" t="s">
        <v>382</v>
      </c>
      <c r="B101" s="4" t="s">
        <v>26</v>
      </c>
      <c r="C101" s="4" t="s">
        <v>27</v>
      </c>
      <c r="D101" s="4" t="s">
        <v>350</v>
      </c>
      <c r="E101" s="4" t="s">
        <v>383</v>
      </c>
      <c r="F101" s="6">
        <v>44604</v>
      </c>
      <c r="G101" s="6">
        <v>44605</v>
      </c>
      <c r="H101" s="4">
        <v>1</v>
      </c>
      <c r="I101" s="4">
        <v>1</v>
      </c>
      <c r="J101" s="4">
        <v>1</v>
      </c>
      <c r="K101" s="4" t="s">
        <v>30</v>
      </c>
      <c r="L101" s="4">
        <v>164</v>
      </c>
      <c r="M101" s="4">
        <v>164</v>
      </c>
      <c r="N101" s="4" t="s">
        <v>384</v>
      </c>
      <c r="O101" s="4" t="s">
        <v>264</v>
      </c>
      <c r="P101" s="4" t="s">
        <v>33</v>
      </c>
      <c r="Q101" s="4">
        <v>0</v>
      </c>
      <c r="R101" s="7">
        <v>44604</v>
      </c>
      <c r="S101" s="6">
        <v>44620</v>
      </c>
      <c r="T101" s="4" t="s">
        <v>34</v>
      </c>
      <c r="U101" s="4">
        <v>164</v>
      </c>
      <c r="V101" s="4">
        <v>0</v>
      </c>
      <c r="W101" s="4">
        <v>0</v>
      </c>
      <c r="X101" s="4" t="s">
        <v>35</v>
      </c>
      <c r="Y101" s="4" t="s">
        <v>385</v>
      </c>
    </row>
    <row r="102" s="4" customFormat="1" spans="1:25">
      <c r="A102" s="4" t="s">
        <v>386</v>
      </c>
      <c r="B102" s="4" t="s">
        <v>26</v>
      </c>
      <c r="C102" s="4" t="s">
        <v>27</v>
      </c>
      <c r="D102" s="4" t="s">
        <v>387</v>
      </c>
      <c r="E102" s="4" t="s">
        <v>388</v>
      </c>
      <c r="F102" s="6">
        <v>44604</v>
      </c>
      <c r="G102" s="6">
        <v>44605</v>
      </c>
      <c r="H102" s="4">
        <v>1</v>
      </c>
      <c r="I102" s="4">
        <v>1</v>
      </c>
      <c r="J102" s="4">
        <v>1</v>
      </c>
      <c r="K102" s="4" t="s">
        <v>30</v>
      </c>
      <c r="L102" s="4">
        <v>314</v>
      </c>
      <c r="M102" s="4">
        <v>314</v>
      </c>
      <c r="N102" s="4" t="s">
        <v>389</v>
      </c>
      <c r="O102" s="4" t="s">
        <v>264</v>
      </c>
      <c r="P102" s="4" t="s">
        <v>33</v>
      </c>
      <c r="Q102" s="4">
        <v>0</v>
      </c>
      <c r="R102" s="7">
        <v>44604</v>
      </c>
      <c r="S102" s="6">
        <v>44620</v>
      </c>
      <c r="T102" s="4" t="s">
        <v>34</v>
      </c>
      <c r="U102" s="4">
        <v>314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390</v>
      </c>
      <c r="B103" s="4" t="s">
        <v>26</v>
      </c>
      <c r="C103" s="4" t="s">
        <v>27</v>
      </c>
      <c r="D103" s="4" t="s">
        <v>391</v>
      </c>
      <c r="E103" s="4" t="s">
        <v>392</v>
      </c>
      <c r="F103" s="6">
        <v>44604</v>
      </c>
      <c r="G103" s="6">
        <v>44605</v>
      </c>
      <c r="H103" s="4">
        <v>1</v>
      </c>
      <c r="I103" s="4">
        <v>1</v>
      </c>
      <c r="J103" s="4">
        <v>1</v>
      </c>
      <c r="K103" s="4" t="s">
        <v>30</v>
      </c>
      <c r="L103" s="4">
        <v>198</v>
      </c>
      <c r="M103" s="4">
        <v>198</v>
      </c>
      <c r="N103" s="4" t="s">
        <v>393</v>
      </c>
      <c r="O103" s="4" t="s">
        <v>264</v>
      </c>
      <c r="P103" s="4" t="s">
        <v>33</v>
      </c>
      <c r="Q103" s="4">
        <v>0</v>
      </c>
      <c r="R103" s="7">
        <v>44604</v>
      </c>
      <c r="S103" s="6">
        <v>44620</v>
      </c>
      <c r="T103" s="4" t="s">
        <v>34</v>
      </c>
      <c r="U103" s="4">
        <v>198</v>
      </c>
      <c r="V103" s="4">
        <v>0</v>
      </c>
      <c r="W103" s="4">
        <v>0</v>
      </c>
      <c r="X103" s="4" t="s">
        <v>394</v>
      </c>
      <c r="Y103" s="4" t="s">
        <v>395</v>
      </c>
    </row>
    <row r="104" s="4" customFormat="1" spans="1:25">
      <c r="A104" s="4" t="s">
        <v>396</v>
      </c>
      <c r="B104" s="4" t="s">
        <v>26</v>
      </c>
      <c r="C104" s="4" t="s">
        <v>27</v>
      </c>
      <c r="D104" s="4" t="s">
        <v>397</v>
      </c>
      <c r="E104" s="4" t="s">
        <v>220</v>
      </c>
      <c r="F104" s="6">
        <v>44604</v>
      </c>
      <c r="G104" s="6">
        <v>44605</v>
      </c>
      <c r="H104" s="4">
        <v>1</v>
      </c>
      <c r="I104" s="4">
        <v>1</v>
      </c>
      <c r="J104" s="4">
        <v>1</v>
      </c>
      <c r="K104" s="4" t="s">
        <v>30</v>
      </c>
      <c r="L104" s="4">
        <v>180</v>
      </c>
      <c r="M104" s="4">
        <v>180</v>
      </c>
      <c r="N104" s="4" t="s">
        <v>398</v>
      </c>
      <c r="O104" s="4" t="s">
        <v>264</v>
      </c>
      <c r="P104" s="4" t="s">
        <v>33</v>
      </c>
      <c r="Q104" s="4">
        <v>0</v>
      </c>
      <c r="R104" s="7">
        <v>44604</v>
      </c>
      <c r="S104" s="6">
        <v>44620</v>
      </c>
      <c r="T104" s="4" t="s">
        <v>34</v>
      </c>
      <c r="U104" s="4">
        <v>180</v>
      </c>
      <c r="V104" s="4">
        <v>0</v>
      </c>
      <c r="W104" s="4">
        <v>0</v>
      </c>
      <c r="X104" s="4" t="s">
        <v>399</v>
      </c>
      <c r="Y104" s="4" t="s">
        <v>35</v>
      </c>
    </row>
    <row r="105" s="4" customFormat="1" spans="1:25">
      <c r="A105" s="4" t="s">
        <v>400</v>
      </c>
      <c r="B105" s="4" t="s">
        <v>26</v>
      </c>
      <c r="C105" s="4" t="s">
        <v>27</v>
      </c>
      <c r="D105" s="4" t="s">
        <v>401</v>
      </c>
      <c r="E105" s="4" t="s">
        <v>220</v>
      </c>
      <c r="F105" s="6">
        <v>44604</v>
      </c>
      <c r="G105" s="6">
        <v>44605</v>
      </c>
      <c r="H105" s="4">
        <v>1</v>
      </c>
      <c r="I105" s="4">
        <v>1</v>
      </c>
      <c r="J105" s="4">
        <v>1</v>
      </c>
      <c r="K105" s="4" t="s">
        <v>30</v>
      </c>
      <c r="L105" s="4">
        <v>131</v>
      </c>
      <c r="M105" s="4">
        <v>131</v>
      </c>
      <c r="N105" s="4" t="s">
        <v>402</v>
      </c>
      <c r="O105" s="4" t="s">
        <v>264</v>
      </c>
      <c r="P105" s="4" t="s">
        <v>33</v>
      </c>
      <c r="Q105" s="4">
        <v>0</v>
      </c>
      <c r="R105" s="7">
        <v>44604</v>
      </c>
      <c r="S105" s="6">
        <v>44620</v>
      </c>
      <c r="T105" s="4" t="s">
        <v>34</v>
      </c>
      <c r="U105" s="4">
        <v>131</v>
      </c>
      <c r="V105" s="4">
        <v>0</v>
      </c>
      <c r="W105" s="4">
        <v>0</v>
      </c>
      <c r="X105" s="4" t="s">
        <v>403</v>
      </c>
      <c r="Y105" s="4" t="s">
        <v>35</v>
      </c>
    </row>
    <row r="106" s="4" customFormat="1" spans="1:25">
      <c r="A106" s="4" t="s">
        <v>404</v>
      </c>
      <c r="B106" s="4" t="s">
        <v>26</v>
      </c>
      <c r="C106" s="4" t="s">
        <v>27</v>
      </c>
      <c r="D106" s="4" t="s">
        <v>366</v>
      </c>
      <c r="E106" s="4" t="s">
        <v>367</v>
      </c>
      <c r="F106" s="6">
        <v>44604</v>
      </c>
      <c r="G106" s="6">
        <v>44605</v>
      </c>
      <c r="H106" s="4">
        <v>1</v>
      </c>
      <c r="I106" s="4">
        <v>1</v>
      </c>
      <c r="J106" s="4">
        <v>1</v>
      </c>
      <c r="K106" s="4" t="s">
        <v>30</v>
      </c>
      <c r="L106" s="4">
        <v>170</v>
      </c>
      <c r="M106" s="4">
        <v>170</v>
      </c>
      <c r="N106" s="4" t="s">
        <v>405</v>
      </c>
      <c r="O106" s="4" t="s">
        <v>264</v>
      </c>
      <c r="P106" s="4" t="s">
        <v>33</v>
      </c>
      <c r="Q106" s="4">
        <v>0</v>
      </c>
      <c r="R106" s="7">
        <v>44604</v>
      </c>
      <c r="S106" s="6">
        <v>44620</v>
      </c>
      <c r="T106" s="4" t="s">
        <v>34</v>
      </c>
      <c r="U106" s="4">
        <v>170</v>
      </c>
      <c r="V106" s="4">
        <v>0</v>
      </c>
      <c r="W106" s="4">
        <v>0</v>
      </c>
      <c r="X106" s="4" t="s">
        <v>35</v>
      </c>
      <c r="Y106" s="4" t="s">
        <v>406</v>
      </c>
    </row>
    <row r="107" s="4" customFormat="1" spans="1:25">
      <c r="A107" s="4" t="s">
        <v>407</v>
      </c>
      <c r="B107" s="4" t="s">
        <v>26</v>
      </c>
      <c r="C107" s="4" t="s">
        <v>27</v>
      </c>
      <c r="D107" s="4" t="s">
        <v>408</v>
      </c>
      <c r="E107" s="4" t="s">
        <v>409</v>
      </c>
      <c r="F107" s="6">
        <v>44604</v>
      </c>
      <c r="G107" s="6">
        <v>44605</v>
      </c>
      <c r="H107" s="4">
        <v>1</v>
      </c>
      <c r="I107" s="4">
        <v>1</v>
      </c>
      <c r="J107" s="4">
        <v>1</v>
      </c>
      <c r="K107" s="4" t="s">
        <v>30</v>
      </c>
      <c r="L107" s="4">
        <v>732</v>
      </c>
      <c r="M107" s="4">
        <v>732</v>
      </c>
      <c r="N107" s="4" t="s">
        <v>410</v>
      </c>
      <c r="O107" s="4" t="s">
        <v>264</v>
      </c>
      <c r="P107" s="4" t="s">
        <v>33</v>
      </c>
      <c r="Q107" s="4">
        <v>0</v>
      </c>
      <c r="R107" s="7">
        <v>44604</v>
      </c>
      <c r="S107" s="6">
        <v>44620</v>
      </c>
      <c r="T107" s="4" t="s">
        <v>34</v>
      </c>
      <c r="U107" s="4">
        <v>732</v>
      </c>
      <c r="V107" s="4">
        <v>0</v>
      </c>
      <c r="W107" s="4">
        <v>0</v>
      </c>
      <c r="X107" s="4" t="s">
        <v>35</v>
      </c>
      <c r="Y107" s="4" t="s">
        <v>411</v>
      </c>
    </row>
    <row r="108" s="4" customFormat="1" spans="1:25">
      <c r="A108" s="4" t="s">
        <v>412</v>
      </c>
      <c r="B108" s="4" t="s">
        <v>26</v>
      </c>
      <c r="C108" s="4" t="s">
        <v>27</v>
      </c>
      <c r="D108" s="4" t="s">
        <v>413</v>
      </c>
      <c r="E108" s="4"/>
      <c r="F108" s="6">
        <v>44604</v>
      </c>
      <c r="G108" s="6">
        <v>44605</v>
      </c>
      <c r="H108" s="4">
        <v>0</v>
      </c>
      <c r="I108" s="4">
        <v>1</v>
      </c>
      <c r="J108" s="4">
        <v>0</v>
      </c>
      <c r="K108" s="4" t="s">
        <v>30</v>
      </c>
      <c r="L108" s="4">
        <v>138</v>
      </c>
      <c r="M108" s="4">
        <v>138</v>
      </c>
      <c r="N108" s="4"/>
      <c r="O108" s="4" t="s">
        <v>264</v>
      </c>
      <c r="P108" s="4" t="s">
        <v>33</v>
      </c>
      <c r="Q108" s="4">
        <v>0</v>
      </c>
      <c r="R108" s="7">
        <v>44604</v>
      </c>
      <c r="S108" s="6">
        <v>44620</v>
      </c>
      <c r="T108" s="4" t="s">
        <v>34</v>
      </c>
      <c r="U108" s="4">
        <v>138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414</v>
      </c>
      <c r="B109" s="4" t="s">
        <v>26</v>
      </c>
      <c r="C109" s="4" t="s">
        <v>27</v>
      </c>
      <c r="D109" s="4" t="s">
        <v>415</v>
      </c>
      <c r="E109" s="4" t="s">
        <v>220</v>
      </c>
      <c r="F109" s="6">
        <v>44604</v>
      </c>
      <c r="G109" s="6">
        <v>44605</v>
      </c>
      <c r="H109" s="4">
        <v>1</v>
      </c>
      <c r="I109" s="4">
        <v>1</v>
      </c>
      <c r="J109" s="4">
        <v>1</v>
      </c>
      <c r="K109" s="4" t="s">
        <v>30</v>
      </c>
      <c r="L109" s="4">
        <v>127</v>
      </c>
      <c r="M109" s="4">
        <v>127</v>
      </c>
      <c r="N109" s="4" t="s">
        <v>416</v>
      </c>
      <c r="O109" s="4" t="s">
        <v>264</v>
      </c>
      <c r="P109" s="4" t="s">
        <v>33</v>
      </c>
      <c r="Q109" s="4">
        <v>0</v>
      </c>
      <c r="R109" s="7">
        <v>44604</v>
      </c>
      <c r="S109" s="6">
        <v>44620</v>
      </c>
      <c r="T109" s="4" t="s">
        <v>34</v>
      </c>
      <c r="U109" s="4">
        <v>127</v>
      </c>
      <c r="V109" s="4">
        <v>0</v>
      </c>
      <c r="W109" s="4">
        <v>0</v>
      </c>
      <c r="X109" s="4" t="s">
        <v>35</v>
      </c>
      <c r="Y109" s="4" t="s">
        <v>417</v>
      </c>
    </row>
    <row r="110" s="4" customFormat="1" spans="1:25">
      <c r="A110" s="4" t="s">
        <v>418</v>
      </c>
      <c r="B110" s="4" t="s">
        <v>26</v>
      </c>
      <c r="C110" s="4" t="s">
        <v>27</v>
      </c>
      <c r="D110" s="4" t="s">
        <v>401</v>
      </c>
      <c r="E110" s="4" t="s">
        <v>220</v>
      </c>
      <c r="F110" s="6">
        <v>44604</v>
      </c>
      <c r="G110" s="6">
        <v>44605</v>
      </c>
      <c r="H110" s="4">
        <v>1</v>
      </c>
      <c r="I110" s="4">
        <v>1</v>
      </c>
      <c r="J110" s="4">
        <v>1</v>
      </c>
      <c r="K110" s="4" t="s">
        <v>30</v>
      </c>
      <c r="L110" s="4">
        <v>131</v>
      </c>
      <c r="M110" s="4">
        <v>131</v>
      </c>
      <c r="N110" s="4" t="s">
        <v>419</v>
      </c>
      <c r="O110" s="4" t="s">
        <v>264</v>
      </c>
      <c r="P110" s="4" t="s">
        <v>33</v>
      </c>
      <c r="Q110" s="4">
        <v>0</v>
      </c>
      <c r="R110" s="7">
        <v>44604</v>
      </c>
      <c r="S110" s="6">
        <v>44620</v>
      </c>
      <c r="T110" s="4" t="s">
        <v>34</v>
      </c>
      <c r="U110" s="4">
        <v>131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420</v>
      </c>
      <c r="B111" s="4" t="s">
        <v>26</v>
      </c>
      <c r="C111" s="4" t="s">
        <v>27</v>
      </c>
      <c r="D111" s="4" t="s">
        <v>125</v>
      </c>
      <c r="E111" s="4" t="s">
        <v>126</v>
      </c>
      <c r="F111" s="6">
        <v>44604</v>
      </c>
      <c r="G111" s="6">
        <v>44605</v>
      </c>
      <c r="H111" s="4">
        <v>1</v>
      </c>
      <c r="I111" s="4">
        <v>1</v>
      </c>
      <c r="J111" s="4">
        <v>1</v>
      </c>
      <c r="K111" s="4" t="s">
        <v>30</v>
      </c>
      <c r="L111" s="4">
        <v>191</v>
      </c>
      <c r="M111" s="4">
        <v>191</v>
      </c>
      <c r="N111" s="4" t="s">
        <v>421</v>
      </c>
      <c r="O111" s="4" t="s">
        <v>264</v>
      </c>
      <c r="P111" s="4" t="s">
        <v>33</v>
      </c>
      <c r="Q111" s="4">
        <v>0</v>
      </c>
      <c r="R111" s="7">
        <v>44604</v>
      </c>
      <c r="S111" s="6">
        <v>44620</v>
      </c>
      <c r="T111" s="4" t="s">
        <v>34</v>
      </c>
      <c r="U111" s="4">
        <v>191</v>
      </c>
      <c r="V111" s="4">
        <v>0</v>
      </c>
      <c r="W111" s="4">
        <v>0</v>
      </c>
      <c r="X111" s="4" t="s">
        <v>35</v>
      </c>
      <c r="Y111" s="4" t="s">
        <v>258</v>
      </c>
    </row>
    <row r="112" s="4" customFormat="1" spans="1:25">
      <c r="A112" s="4" t="s">
        <v>422</v>
      </c>
      <c r="B112" s="4" t="s">
        <v>26</v>
      </c>
      <c r="C112" s="4" t="s">
        <v>27</v>
      </c>
      <c r="D112" s="4" t="s">
        <v>423</v>
      </c>
      <c r="E112" s="4" t="s">
        <v>163</v>
      </c>
      <c r="F112" s="6">
        <v>44604</v>
      </c>
      <c r="G112" s="6">
        <v>44605</v>
      </c>
      <c r="H112" s="4">
        <v>1</v>
      </c>
      <c r="I112" s="4">
        <v>1</v>
      </c>
      <c r="J112" s="4">
        <v>1</v>
      </c>
      <c r="K112" s="4" t="s">
        <v>30</v>
      </c>
      <c r="L112" s="4">
        <v>164</v>
      </c>
      <c r="M112" s="4">
        <v>164</v>
      </c>
      <c r="N112" s="4" t="s">
        <v>424</v>
      </c>
      <c r="O112" s="4" t="s">
        <v>264</v>
      </c>
      <c r="P112" s="4" t="s">
        <v>33</v>
      </c>
      <c r="Q112" s="4">
        <v>0</v>
      </c>
      <c r="R112" s="7">
        <v>44604</v>
      </c>
      <c r="S112" s="6">
        <v>44620</v>
      </c>
      <c r="T112" s="4" t="s">
        <v>34</v>
      </c>
      <c r="U112" s="4">
        <v>164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425</v>
      </c>
      <c r="B113" s="4" t="s">
        <v>26</v>
      </c>
      <c r="C113" s="4" t="s">
        <v>27</v>
      </c>
      <c r="D113" s="4" t="s">
        <v>387</v>
      </c>
      <c r="E113" s="4" t="s">
        <v>426</v>
      </c>
      <c r="F113" s="6">
        <v>44604</v>
      </c>
      <c r="G113" s="6">
        <v>44605</v>
      </c>
      <c r="H113" s="4">
        <v>1</v>
      </c>
      <c r="I113" s="4">
        <v>1</v>
      </c>
      <c r="J113" s="4">
        <v>1</v>
      </c>
      <c r="K113" s="4" t="s">
        <v>30</v>
      </c>
      <c r="L113" s="4">
        <v>342</v>
      </c>
      <c r="M113" s="4">
        <v>342</v>
      </c>
      <c r="N113" s="4" t="s">
        <v>427</v>
      </c>
      <c r="O113" s="4" t="s">
        <v>264</v>
      </c>
      <c r="P113" s="4" t="s">
        <v>33</v>
      </c>
      <c r="Q113" s="4">
        <v>0</v>
      </c>
      <c r="R113" s="7">
        <v>44604</v>
      </c>
      <c r="S113" s="6">
        <v>44620</v>
      </c>
      <c r="T113" s="4" t="s">
        <v>34</v>
      </c>
      <c r="U113" s="4">
        <v>342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428</v>
      </c>
      <c r="B114" s="4" t="s">
        <v>26</v>
      </c>
      <c r="C114" s="4" t="s">
        <v>27</v>
      </c>
      <c r="D114" s="4" t="s">
        <v>429</v>
      </c>
      <c r="E114" s="4" t="s">
        <v>430</v>
      </c>
      <c r="F114" s="6">
        <v>44604</v>
      </c>
      <c r="G114" s="6">
        <v>44605</v>
      </c>
      <c r="H114" s="4">
        <v>1</v>
      </c>
      <c r="I114" s="4">
        <v>1</v>
      </c>
      <c r="J114" s="4">
        <v>1</v>
      </c>
      <c r="K114" s="4" t="s">
        <v>30</v>
      </c>
      <c r="L114" s="4">
        <v>186</v>
      </c>
      <c r="M114" s="4">
        <v>186</v>
      </c>
      <c r="N114" s="4" t="s">
        <v>431</v>
      </c>
      <c r="O114" s="4" t="s">
        <v>264</v>
      </c>
      <c r="P114" s="4" t="s">
        <v>33</v>
      </c>
      <c r="Q114" s="4">
        <v>0</v>
      </c>
      <c r="R114" s="7">
        <v>44604</v>
      </c>
      <c r="S114" s="6">
        <v>44620</v>
      </c>
      <c r="T114" s="4" t="s">
        <v>34</v>
      </c>
      <c r="U114" s="4">
        <v>186</v>
      </c>
      <c r="V114" s="4">
        <v>0</v>
      </c>
      <c r="W114" s="4">
        <v>0</v>
      </c>
      <c r="X114" s="4" t="s">
        <v>35</v>
      </c>
      <c r="Y114" s="4" t="s">
        <v>432</v>
      </c>
    </row>
    <row r="115" s="4" customFormat="1" spans="1:25">
      <c r="A115" s="4" t="s">
        <v>433</v>
      </c>
      <c r="B115" s="4" t="s">
        <v>26</v>
      </c>
      <c r="C115" s="4" t="s">
        <v>27</v>
      </c>
      <c r="D115" s="4" t="s">
        <v>434</v>
      </c>
      <c r="E115" s="4" t="s">
        <v>435</v>
      </c>
      <c r="F115" s="6">
        <v>44604</v>
      </c>
      <c r="G115" s="6">
        <v>44605</v>
      </c>
      <c r="H115" s="4">
        <v>1</v>
      </c>
      <c r="I115" s="4">
        <v>1</v>
      </c>
      <c r="J115" s="4">
        <v>1</v>
      </c>
      <c r="K115" s="4" t="s">
        <v>30</v>
      </c>
      <c r="L115" s="4">
        <v>225</v>
      </c>
      <c r="M115" s="4">
        <v>225</v>
      </c>
      <c r="N115" s="4" t="s">
        <v>436</v>
      </c>
      <c r="O115" s="4" t="s">
        <v>264</v>
      </c>
      <c r="P115" s="4" t="s">
        <v>33</v>
      </c>
      <c r="Q115" s="4">
        <v>0</v>
      </c>
      <c r="R115" s="7">
        <v>44604</v>
      </c>
      <c r="S115" s="6">
        <v>44620</v>
      </c>
      <c r="T115" s="4" t="s">
        <v>34</v>
      </c>
      <c r="U115" s="4">
        <v>225</v>
      </c>
      <c r="V115" s="4">
        <v>0</v>
      </c>
      <c r="W115" s="4">
        <v>0</v>
      </c>
      <c r="X115" s="4" t="s">
        <v>437</v>
      </c>
      <c r="Y11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5"/>
  <sheetViews>
    <sheetView tabSelected="1" topLeftCell="A87" workbookViewId="0">
      <selection activeCell="A113" sqref="A113:C115"/>
    </sheetView>
  </sheetViews>
  <sheetFormatPr defaultColWidth="9" defaultRowHeight="13.5"/>
  <cols>
    <col min="1" max="1" width="12.625" style="4"/>
    <col min="2" max="3" width="10.37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438</v>
      </c>
    </row>
    <row r="2" s="4" customFormat="1" spans="1:9">
      <c r="A2" s="5">
        <v>17265270760</v>
      </c>
      <c r="B2" s="6">
        <v>44602</v>
      </c>
      <c r="C2" s="6">
        <v>44603</v>
      </c>
      <c r="D2" s="4">
        <v>644</v>
      </c>
      <c r="E2" s="4" t="str">
        <f>VLOOKUP(A2,Sheet3!A:L,12,0)</f>
        <v>644.00</v>
      </c>
      <c r="F2" s="4" t="str">
        <f>VLOOKUP(A2,Sheet3!A:C,3,0)</f>
        <v>2411748</v>
      </c>
      <c r="G2" s="4">
        <f>D2-E2</f>
        <v>0</v>
      </c>
      <c r="H2" s="4" t="str">
        <f>$H$1&amp;F2</f>
        <v>，2411748</v>
      </c>
      <c r="I2" s="4" t="str">
        <f>VLOOKUP(A2,Sheet3!A:T,20,0)</f>
        <v>直连</v>
      </c>
    </row>
    <row r="3" s="4" customFormat="1" spans="1:9">
      <c r="A3" s="5">
        <v>17280031750</v>
      </c>
      <c r="B3" s="6">
        <v>44599</v>
      </c>
      <c r="C3" s="6">
        <v>44603</v>
      </c>
      <c r="D3" s="4">
        <v>838</v>
      </c>
      <c r="E3" s="4" t="str">
        <f>VLOOKUP(A3,Sheet3!A:L,12,0)</f>
        <v>838.00</v>
      </c>
      <c r="F3" s="4" t="str">
        <f>VLOOKUP(A3,Sheet3!A:C,3,0)</f>
        <v>2412807</v>
      </c>
      <c r="G3" s="4">
        <f t="shared" ref="G3:G34" si="0">D3-E3</f>
        <v>0</v>
      </c>
      <c r="H3" s="4" t="str">
        <f t="shared" ref="H3:H34" si="1">$H$1&amp;F3</f>
        <v>，2412807</v>
      </c>
      <c r="I3" s="4" t="str">
        <f>VLOOKUP(A3,Sheet3!A:T,20,0)</f>
        <v>直连</v>
      </c>
    </row>
    <row r="4" s="4" customFormat="1" spans="1:9">
      <c r="A4" s="5">
        <v>17317250273</v>
      </c>
      <c r="B4" s="6">
        <v>44601</v>
      </c>
      <c r="C4" s="6">
        <v>44603</v>
      </c>
      <c r="D4" s="4">
        <v>830</v>
      </c>
      <c r="E4" s="4" t="str">
        <f>VLOOKUP(A4,Sheet3!A:L,12,0)</f>
        <v>830.00</v>
      </c>
      <c r="F4" s="4" t="str">
        <f>VLOOKUP(A4,Sheet3!A:C,3,0)</f>
        <v>2415495</v>
      </c>
      <c r="G4" s="4">
        <f t="shared" si="0"/>
        <v>0</v>
      </c>
      <c r="H4" s="4" t="str">
        <f t="shared" si="1"/>
        <v>，2415495</v>
      </c>
      <c r="I4" s="4" t="str">
        <f>VLOOKUP(A4,Sheet3!A:T,20,0)</f>
        <v>直连</v>
      </c>
    </row>
    <row r="5" s="4" customFormat="1" spans="1:9">
      <c r="A5" s="5">
        <v>17319845246</v>
      </c>
      <c r="B5" s="6">
        <v>44602</v>
      </c>
      <c r="C5" s="6">
        <v>44603</v>
      </c>
      <c r="D5" s="4">
        <v>523</v>
      </c>
      <c r="E5" s="4" t="str">
        <f>VLOOKUP(A5,Sheet3!A:L,12,0)</f>
        <v>523.00</v>
      </c>
      <c r="F5" s="4" t="str">
        <f>VLOOKUP(A5,Sheet3!A:C,3,0)</f>
        <v>2415972</v>
      </c>
      <c r="G5" s="4">
        <f t="shared" si="0"/>
        <v>0</v>
      </c>
      <c r="H5" s="4" t="str">
        <f t="shared" si="1"/>
        <v>，2415972</v>
      </c>
      <c r="I5" s="4" t="str">
        <f>VLOOKUP(A5,Sheet3!A:T,20,0)</f>
        <v>直连</v>
      </c>
    </row>
    <row r="6" s="4" customFormat="1" spans="1:9">
      <c r="A6" s="5">
        <v>17320437587</v>
      </c>
      <c r="B6" s="6">
        <v>44602</v>
      </c>
      <c r="C6" s="6">
        <v>44603</v>
      </c>
      <c r="D6" s="4">
        <v>201</v>
      </c>
      <c r="E6" s="4" t="str">
        <f>VLOOKUP(A6,Sheet3!A:L,12,0)</f>
        <v>201.00</v>
      </c>
      <c r="F6" s="4" t="str">
        <f>VLOOKUP(A6,Sheet3!A:C,3,0)</f>
        <v>2416099</v>
      </c>
      <c r="G6" s="4">
        <f t="shared" si="0"/>
        <v>0</v>
      </c>
      <c r="H6" s="4" t="str">
        <f t="shared" si="1"/>
        <v>，2416099</v>
      </c>
      <c r="I6" s="4" t="str">
        <f>VLOOKUP(A6,Sheet3!A:T,20,0)</f>
        <v>直连</v>
      </c>
    </row>
    <row r="7" s="4" customFormat="1" hidden="1" spans="1:9">
      <c r="A7" s="5">
        <v>17320772333</v>
      </c>
      <c r="B7" s="6">
        <v>44602</v>
      </c>
      <c r="C7" s="6">
        <v>44603</v>
      </c>
      <c r="D7" s="4">
        <v>0</v>
      </c>
      <c r="E7" s="4" t="e">
        <f>VLOOKUP(A7,Sheet3!A:L,12,0)</f>
        <v>#N/A</v>
      </c>
      <c r="F7" s="4" t="e">
        <f>VLOOKUP(A7,Sheet3!A:C,3,0)</f>
        <v>#N/A</v>
      </c>
      <c r="G7" s="4" t="e">
        <f t="shared" si="0"/>
        <v>#N/A</v>
      </c>
      <c r="H7" s="4" t="e">
        <f t="shared" si="1"/>
        <v>#N/A</v>
      </c>
      <c r="I7" s="4" t="e">
        <f>VLOOKUP(A7,Sheet3!A:T,20,0)</f>
        <v>#N/A</v>
      </c>
    </row>
    <row r="8" s="4" customFormat="1" spans="1:9">
      <c r="A8" s="5">
        <v>17320812938</v>
      </c>
      <c r="B8" s="6">
        <v>44602</v>
      </c>
      <c r="C8" s="6">
        <v>44603</v>
      </c>
      <c r="D8" s="4">
        <v>399</v>
      </c>
      <c r="E8" s="4" t="str">
        <f>VLOOKUP(A8,Sheet3!A:L,12,0)</f>
        <v>399.00</v>
      </c>
      <c r="F8" s="4" t="str">
        <f>VLOOKUP(A8,Sheet3!A:C,3,0)</f>
        <v>2416142</v>
      </c>
      <c r="G8" s="4">
        <f t="shared" si="0"/>
        <v>0</v>
      </c>
      <c r="H8" s="4" t="str">
        <f t="shared" si="1"/>
        <v>，2416142</v>
      </c>
      <c r="I8" s="4" t="str">
        <f>VLOOKUP(A8,Sheet3!A:T,20,0)</f>
        <v>直连</v>
      </c>
    </row>
    <row r="9" s="4" customFormat="1" spans="1:9">
      <c r="A9" s="5">
        <v>17320870168</v>
      </c>
      <c r="B9" s="6">
        <v>44602</v>
      </c>
      <c r="C9" s="6">
        <v>44603</v>
      </c>
      <c r="D9" s="4">
        <v>417</v>
      </c>
      <c r="E9" s="4" t="str">
        <f>VLOOKUP(A9,Sheet3!A:L,12,0)</f>
        <v>417.00</v>
      </c>
      <c r="F9" s="4" t="str">
        <f>VLOOKUP(A9,Sheet3!A:C,3,0)</f>
        <v>2416149</v>
      </c>
      <c r="G9" s="4">
        <f t="shared" si="0"/>
        <v>0</v>
      </c>
      <c r="H9" s="4" t="str">
        <f t="shared" si="1"/>
        <v>，2416149</v>
      </c>
      <c r="I9" s="4" t="str">
        <f>VLOOKUP(A9,Sheet3!A:T,20,0)</f>
        <v>直连</v>
      </c>
    </row>
    <row r="10" s="4" customFormat="1" hidden="1" spans="1:9">
      <c r="A10" s="5">
        <v>17325231971</v>
      </c>
      <c r="B10" s="6">
        <v>44602</v>
      </c>
      <c r="C10" s="6">
        <v>44603</v>
      </c>
      <c r="D10" s="4">
        <v>0</v>
      </c>
      <c r="E10" s="4" t="e">
        <f>VLOOKUP(A10,Sheet3!A:L,12,0)</f>
        <v>#N/A</v>
      </c>
      <c r="F10" s="4" t="e">
        <f>VLOOKUP(A10,Sheet3!A:C,3,0)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VLOOKUP(A10,Sheet3!A:T,20,0)</f>
        <v>#N/A</v>
      </c>
    </row>
    <row r="11" s="4" customFormat="1" spans="1:9">
      <c r="A11" s="5">
        <v>17325878443</v>
      </c>
      <c r="B11" s="6">
        <v>44602</v>
      </c>
      <c r="C11" s="6">
        <v>44603</v>
      </c>
      <c r="D11" s="4">
        <v>252</v>
      </c>
      <c r="E11" s="4" t="str">
        <f>VLOOKUP(A11,Sheet3!A:L,12,0)</f>
        <v>252.00</v>
      </c>
      <c r="F11" s="4" t="str">
        <f>VLOOKUP(A11,Sheet3!A:C,3,0)</f>
        <v>2416395</v>
      </c>
      <c r="G11" s="4">
        <f t="shared" si="0"/>
        <v>0</v>
      </c>
      <c r="H11" s="4" t="str">
        <f t="shared" si="1"/>
        <v>，2416395</v>
      </c>
      <c r="I11" s="4" t="str">
        <f>VLOOKUP(A11,Sheet3!A:T,20,0)</f>
        <v>直连</v>
      </c>
    </row>
    <row r="12" s="4" customFormat="1" spans="1:9">
      <c r="A12" s="5">
        <v>17325915362</v>
      </c>
      <c r="B12" s="6">
        <v>44602</v>
      </c>
      <c r="C12" s="6">
        <v>44603</v>
      </c>
      <c r="D12" s="4">
        <v>151</v>
      </c>
      <c r="E12" s="4" t="str">
        <f>VLOOKUP(A12,Sheet3!A:L,12,0)</f>
        <v>151.00</v>
      </c>
      <c r="F12" s="4" t="str">
        <f>VLOOKUP(A12,Sheet3!A:C,3,0)</f>
        <v>2416405</v>
      </c>
      <c r="G12" s="4">
        <f t="shared" si="0"/>
        <v>0</v>
      </c>
      <c r="H12" s="4" t="str">
        <f t="shared" si="1"/>
        <v>，2416405</v>
      </c>
      <c r="I12" s="4" t="str">
        <f>VLOOKUP(A12,Sheet3!A:T,20,0)</f>
        <v>直连</v>
      </c>
    </row>
    <row r="13" s="4" customFormat="1" spans="1:9">
      <c r="A13" s="5">
        <v>17325987420</v>
      </c>
      <c r="B13" s="6">
        <v>44602</v>
      </c>
      <c r="C13" s="6">
        <v>44603</v>
      </c>
      <c r="D13" s="4">
        <v>151</v>
      </c>
      <c r="E13" s="4" t="str">
        <f>VLOOKUP(A13,Sheet3!A:L,12,0)</f>
        <v>151.00</v>
      </c>
      <c r="F13" s="4" t="str">
        <f>VLOOKUP(A13,Sheet3!A:C,3,0)</f>
        <v>2416424</v>
      </c>
      <c r="G13" s="4">
        <f t="shared" si="0"/>
        <v>0</v>
      </c>
      <c r="H13" s="4" t="str">
        <f t="shared" si="1"/>
        <v>，2416424</v>
      </c>
      <c r="I13" s="4" t="str">
        <f>VLOOKUP(A13,Sheet3!A:T,20,0)</f>
        <v>直连</v>
      </c>
    </row>
    <row r="14" s="4" customFormat="1" spans="1:9">
      <c r="A14" s="5">
        <v>17326008503</v>
      </c>
      <c r="B14" s="6">
        <v>44602</v>
      </c>
      <c r="C14" s="6">
        <v>44603</v>
      </c>
      <c r="D14" s="4">
        <v>151</v>
      </c>
      <c r="E14" s="4" t="str">
        <f>VLOOKUP(A14,Sheet3!A:L,12,0)</f>
        <v>151.00</v>
      </c>
      <c r="F14" s="4" t="str">
        <f>VLOOKUP(A14,Sheet3!A:C,3,0)</f>
        <v>2416429</v>
      </c>
      <c r="G14" s="4">
        <f t="shared" si="0"/>
        <v>0</v>
      </c>
      <c r="H14" s="4" t="str">
        <f t="shared" si="1"/>
        <v>，2416429</v>
      </c>
      <c r="I14" s="4" t="str">
        <f>VLOOKUP(A14,Sheet3!A:T,20,0)</f>
        <v>直连</v>
      </c>
    </row>
    <row r="15" s="4" customFormat="1" spans="1:9">
      <c r="A15" s="5">
        <v>17326033324</v>
      </c>
      <c r="B15" s="6">
        <v>44602</v>
      </c>
      <c r="C15" s="6">
        <v>44603</v>
      </c>
      <c r="D15" s="4">
        <v>454</v>
      </c>
      <c r="E15" s="4" t="str">
        <f>VLOOKUP(A15,Sheet3!A:L,12,0)</f>
        <v>454.00</v>
      </c>
      <c r="F15" s="4" t="str">
        <f>VLOOKUP(A15,Sheet3!A:C,3,0)</f>
        <v>2416440</v>
      </c>
      <c r="G15" s="4">
        <f t="shared" si="0"/>
        <v>0</v>
      </c>
      <c r="H15" s="4" t="str">
        <f t="shared" si="1"/>
        <v>，2416440</v>
      </c>
      <c r="I15" s="4" t="str">
        <f>VLOOKUP(A15,Sheet3!A:T,20,0)</f>
        <v>直连</v>
      </c>
    </row>
    <row r="16" s="4" customFormat="1" spans="1:9">
      <c r="A16" s="5">
        <v>17326036851</v>
      </c>
      <c r="B16" s="6">
        <v>44602</v>
      </c>
      <c r="C16" s="6">
        <v>44603</v>
      </c>
      <c r="D16" s="4">
        <v>454</v>
      </c>
      <c r="E16" s="4" t="str">
        <f>VLOOKUP(A16,Sheet3!A:L,12,0)</f>
        <v>454.00</v>
      </c>
      <c r="F16" s="4" t="str">
        <f>VLOOKUP(A16,Sheet3!A:C,3,0)</f>
        <v>2416441</v>
      </c>
      <c r="G16" s="4">
        <f t="shared" si="0"/>
        <v>0</v>
      </c>
      <c r="H16" s="4" t="str">
        <f t="shared" si="1"/>
        <v>，2416441</v>
      </c>
      <c r="I16" s="4" t="str">
        <f>VLOOKUP(A16,Sheet3!A:T,20,0)</f>
        <v>直连</v>
      </c>
    </row>
    <row r="17" s="4" customFormat="1" spans="1:9">
      <c r="A17" s="5">
        <v>17325992886</v>
      </c>
      <c r="B17" s="6">
        <v>44602</v>
      </c>
      <c r="C17" s="6">
        <v>44603</v>
      </c>
      <c r="D17" s="4">
        <v>181</v>
      </c>
      <c r="E17" s="4" t="str">
        <f>VLOOKUP(A17,Sheet3!A:L,12,0)</f>
        <v>181.00</v>
      </c>
      <c r="F17" s="4" t="str">
        <f>VLOOKUP(A17,Sheet3!A:C,3,0)</f>
        <v>2416449</v>
      </c>
      <c r="G17" s="4">
        <f t="shared" si="0"/>
        <v>0</v>
      </c>
      <c r="H17" s="4" t="str">
        <f t="shared" si="1"/>
        <v>，2416449</v>
      </c>
      <c r="I17" s="4" t="str">
        <f>VLOOKUP(A17,Sheet3!A:T,20,0)</f>
        <v>直连</v>
      </c>
    </row>
    <row r="18" s="4" customFormat="1" spans="1:9">
      <c r="A18" s="5">
        <v>17325229823</v>
      </c>
      <c r="B18" s="6">
        <v>44602</v>
      </c>
      <c r="C18" s="6">
        <v>44603</v>
      </c>
      <c r="D18" s="4">
        <v>184</v>
      </c>
      <c r="E18" s="4" t="str">
        <f>VLOOKUP(A18,Sheet3!A:L,12,0)</f>
        <v>184.00</v>
      </c>
      <c r="F18" s="4" t="str">
        <f>VLOOKUP(A18,Sheet3!A:C,3,0)</f>
        <v>2416464</v>
      </c>
      <c r="G18" s="4">
        <f t="shared" si="0"/>
        <v>0</v>
      </c>
      <c r="H18" s="4" t="str">
        <f t="shared" si="1"/>
        <v>，2416464</v>
      </c>
      <c r="I18" s="4" t="str">
        <f>VLOOKUP(A18,Sheet3!A:T,20,0)</f>
        <v>直连</v>
      </c>
    </row>
    <row r="19" s="4" customFormat="1" spans="1:9">
      <c r="A19" s="5">
        <v>17326364368</v>
      </c>
      <c r="B19" s="6">
        <v>44602</v>
      </c>
      <c r="C19" s="6">
        <v>44603</v>
      </c>
      <c r="D19" s="4">
        <v>121</v>
      </c>
      <c r="E19" s="4" t="str">
        <f>VLOOKUP(A19,Sheet3!A:L,12,0)</f>
        <v>121.00</v>
      </c>
      <c r="F19" s="4" t="str">
        <f>VLOOKUP(A19,Sheet3!A:C,3,0)</f>
        <v>2416547</v>
      </c>
      <c r="G19" s="4">
        <f t="shared" si="0"/>
        <v>0</v>
      </c>
      <c r="H19" s="4" t="str">
        <f t="shared" si="1"/>
        <v>，2416547</v>
      </c>
      <c r="I19" s="4" t="str">
        <f>VLOOKUP(A19,Sheet3!A:T,20,0)</f>
        <v>直连</v>
      </c>
    </row>
    <row r="20" s="4" customFormat="1" spans="1:9">
      <c r="A20" s="5">
        <v>17326421642</v>
      </c>
      <c r="B20" s="6">
        <v>44602</v>
      </c>
      <c r="C20" s="6">
        <v>44603</v>
      </c>
      <c r="D20" s="4">
        <v>151</v>
      </c>
      <c r="E20" s="4" t="str">
        <f>VLOOKUP(A20,Sheet3!A:L,12,0)</f>
        <v>151.00</v>
      </c>
      <c r="F20" s="4" t="str">
        <f>VLOOKUP(A20,Sheet3!A:C,3,0)</f>
        <v>2416567</v>
      </c>
      <c r="G20" s="4">
        <f t="shared" si="0"/>
        <v>0</v>
      </c>
      <c r="H20" s="4" t="str">
        <f t="shared" si="1"/>
        <v>，2416567</v>
      </c>
      <c r="I20" s="4" t="str">
        <f>VLOOKUP(A20,Sheet3!A:T,20,0)</f>
        <v>直连</v>
      </c>
    </row>
    <row r="21" s="4" customFormat="1" spans="1:9">
      <c r="A21" s="5">
        <v>17326664310</v>
      </c>
      <c r="B21" s="6">
        <v>44602</v>
      </c>
      <c r="C21" s="6">
        <v>44603</v>
      </c>
      <c r="D21" s="4">
        <v>145</v>
      </c>
      <c r="E21" s="4" t="str">
        <f>VLOOKUP(A21,Sheet3!A:L,12,0)</f>
        <v>145.00</v>
      </c>
      <c r="F21" s="4" t="str">
        <f>VLOOKUP(A21,Sheet3!A:C,3,0)</f>
        <v>2416635</v>
      </c>
      <c r="G21" s="4">
        <f t="shared" si="0"/>
        <v>0</v>
      </c>
      <c r="H21" s="4" t="str">
        <f t="shared" si="1"/>
        <v>，2416635</v>
      </c>
      <c r="I21" s="4" t="str">
        <f>VLOOKUP(A21,Sheet3!A:T,20,0)</f>
        <v>直连</v>
      </c>
    </row>
    <row r="22" s="4" customFormat="1" spans="1:9">
      <c r="A22" s="5">
        <v>17326839891</v>
      </c>
      <c r="B22" s="6">
        <v>44602</v>
      </c>
      <c r="C22" s="6">
        <v>44603</v>
      </c>
      <c r="D22" s="4">
        <v>422</v>
      </c>
      <c r="E22" s="4" t="str">
        <f>VLOOKUP(A22,Sheet3!A:L,12,0)</f>
        <v>422.00</v>
      </c>
      <c r="F22" s="4" t="str">
        <f>VLOOKUP(A22,Sheet3!A:C,3,0)</f>
        <v>2416678</v>
      </c>
      <c r="G22" s="4">
        <f t="shared" si="0"/>
        <v>0</v>
      </c>
      <c r="H22" s="4" t="str">
        <f t="shared" si="1"/>
        <v>，2416678</v>
      </c>
      <c r="I22" s="4" t="str">
        <f>VLOOKUP(A22,Sheet3!A:T,20,0)</f>
        <v>直连</v>
      </c>
    </row>
    <row r="23" s="4" customFormat="1" spans="1:9">
      <c r="A23" s="5">
        <v>17326921148</v>
      </c>
      <c r="B23" s="6">
        <v>44602</v>
      </c>
      <c r="C23" s="6">
        <v>44603</v>
      </c>
      <c r="D23" s="4">
        <v>191</v>
      </c>
      <c r="E23" s="4" t="str">
        <f>VLOOKUP(A23,Sheet3!A:L,12,0)</f>
        <v>191.00</v>
      </c>
      <c r="F23" s="4" t="str">
        <f>VLOOKUP(A23,Sheet3!A:C,3,0)</f>
        <v>2416696</v>
      </c>
      <c r="G23" s="4">
        <f t="shared" si="0"/>
        <v>0</v>
      </c>
      <c r="H23" s="4" t="str">
        <f t="shared" si="1"/>
        <v>，2416696</v>
      </c>
      <c r="I23" s="4" t="str">
        <f>VLOOKUP(A23,Sheet3!A:T,20,0)</f>
        <v>直连</v>
      </c>
    </row>
    <row r="24" s="4" customFormat="1" spans="1:9">
      <c r="A24" s="5">
        <v>17327197629</v>
      </c>
      <c r="B24" s="6">
        <v>44602</v>
      </c>
      <c r="C24" s="6">
        <v>44603</v>
      </c>
      <c r="D24" s="4">
        <v>176</v>
      </c>
      <c r="E24" s="4" t="str">
        <f>VLOOKUP(A24,Sheet3!A:L,12,0)</f>
        <v>176.00</v>
      </c>
      <c r="F24" s="4" t="str">
        <f>VLOOKUP(A24,Sheet3!A:C,3,0)</f>
        <v>2416771</v>
      </c>
      <c r="G24" s="4">
        <f t="shared" si="0"/>
        <v>0</v>
      </c>
      <c r="H24" s="4" t="str">
        <f t="shared" si="1"/>
        <v>，2416771</v>
      </c>
      <c r="I24" s="4" t="str">
        <f>VLOOKUP(A24,Sheet3!A:T,20,0)</f>
        <v>直连</v>
      </c>
    </row>
    <row r="25" s="4" customFormat="1" spans="1:9">
      <c r="A25" s="5">
        <v>17327310013</v>
      </c>
      <c r="B25" s="6">
        <v>44602</v>
      </c>
      <c r="C25" s="6">
        <v>44603</v>
      </c>
      <c r="D25" s="4">
        <v>176</v>
      </c>
      <c r="E25" s="4" t="str">
        <f>VLOOKUP(A25,Sheet3!A:L,12,0)</f>
        <v>176.00</v>
      </c>
      <c r="F25" s="4" t="str">
        <f>VLOOKUP(A25,Sheet3!A:C,3,0)</f>
        <v>2416812</v>
      </c>
      <c r="G25" s="4">
        <f t="shared" si="0"/>
        <v>0</v>
      </c>
      <c r="H25" s="4" t="str">
        <f t="shared" si="1"/>
        <v>，2416812</v>
      </c>
      <c r="I25" s="4" t="str">
        <f>VLOOKUP(A25,Sheet3!A:T,20,0)</f>
        <v>直连</v>
      </c>
    </row>
    <row r="26" s="4" customFormat="1" spans="1:9">
      <c r="A26" s="5">
        <v>17327654593</v>
      </c>
      <c r="B26" s="6">
        <v>44602</v>
      </c>
      <c r="C26" s="6">
        <v>44603</v>
      </c>
      <c r="D26" s="4">
        <v>422</v>
      </c>
      <c r="E26" s="4" t="str">
        <f>VLOOKUP(A26,Sheet3!A:L,12,0)</f>
        <v>422.00</v>
      </c>
      <c r="F26" s="4" t="str">
        <f>VLOOKUP(A26,Sheet3!A:C,3,0)</f>
        <v>2416910</v>
      </c>
      <c r="G26" s="4">
        <f t="shared" si="0"/>
        <v>0</v>
      </c>
      <c r="H26" s="4" t="str">
        <f t="shared" si="1"/>
        <v>，2416910</v>
      </c>
      <c r="I26" s="4" t="str">
        <f>VLOOKUP(A26,Sheet3!A:T,20,0)</f>
        <v>直连</v>
      </c>
    </row>
    <row r="27" s="4" customFormat="1" spans="1:9">
      <c r="A27" s="5">
        <v>17327797462</v>
      </c>
      <c r="B27" s="6">
        <v>44602</v>
      </c>
      <c r="C27" s="6">
        <v>44603</v>
      </c>
      <c r="D27" s="4">
        <v>108</v>
      </c>
      <c r="E27" s="4" t="str">
        <f>VLOOKUP(A27,Sheet3!A:L,12,0)</f>
        <v>108.00</v>
      </c>
      <c r="F27" s="4" t="str">
        <f>VLOOKUP(A27,Sheet3!A:C,3,0)</f>
        <v>2416947</v>
      </c>
      <c r="G27" s="4">
        <f t="shared" si="0"/>
        <v>0</v>
      </c>
      <c r="H27" s="4" t="str">
        <f t="shared" si="1"/>
        <v>，2416947</v>
      </c>
      <c r="I27" s="4" t="str">
        <f>VLOOKUP(A27,Sheet3!A:T,20,0)</f>
        <v>直连</v>
      </c>
    </row>
    <row r="28" s="4" customFormat="1" spans="1:9">
      <c r="A28" s="5">
        <v>17328012985</v>
      </c>
      <c r="B28" s="6">
        <v>44602</v>
      </c>
      <c r="C28" s="6">
        <v>44603</v>
      </c>
      <c r="D28" s="4">
        <v>844</v>
      </c>
      <c r="E28" s="4" t="str">
        <f>VLOOKUP(A28,Sheet3!A:L,12,0)</f>
        <v>844.00</v>
      </c>
      <c r="F28" s="4" t="str">
        <f>VLOOKUP(A28,Sheet3!A:C,3,0)</f>
        <v>2417013</v>
      </c>
      <c r="G28" s="4">
        <f t="shared" si="0"/>
        <v>0</v>
      </c>
      <c r="H28" s="4" t="str">
        <f t="shared" si="1"/>
        <v>，2417013</v>
      </c>
      <c r="I28" s="4" t="str">
        <f>VLOOKUP(A28,Sheet3!A:T,20,0)</f>
        <v>直连</v>
      </c>
    </row>
    <row r="29" s="4" customFormat="1" spans="1:9">
      <c r="A29" s="5">
        <v>17328056272</v>
      </c>
      <c r="B29" s="6">
        <v>44602</v>
      </c>
      <c r="C29" s="6">
        <v>44603</v>
      </c>
      <c r="D29" s="4">
        <v>188</v>
      </c>
      <c r="E29" s="4" t="str">
        <f>VLOOKUP(A29,Sheet3!A:L,12,0)</f>
        <v>188.00</v>
      </c>
      <c r="F29" s="4" t="str">
        <f>VLOOKUP(A29,Sheet3!A:C,3,0)</f>
        <v>2417019</v>
      </c>
      <c r="G29" s="4">
        <f t="shared" si="0"/>
        <v>0</v>
      </c>
      <c r="H29" s="4" t="str">
        <f t="shared" si="1"/>
        <v>，2417019</v>
      </c>
      <c r="I29" s="4" t="str">
        <f>VLOOKUP(A29,Sheet3!A:T,20,0)</f>
        <v>直连</v>
      </c>
    </row>
    <row r="30" s="4" customFormat="1" spans="1:9">
      <c r="A30" s="5">
        <v>17328056472</v>
      </c>
      <c r="B30" s="6">
        <v>44602</v>
      </c>
      <c r="C30" s="6">
        <v>44603</v>
      </c>
      <c r="D30" s="4">
        <v>188</v>
      </c>
      <c r="E30" s="4" t="str">
        <f>VLOOKUP(A30,Sheet3!A:L,12,0)</f>
        <v>188.00</v>
      </c>
      <c r="F30" s="4" t="str">
        <f>VLOOKUP(A30,Sheet3!A:C,3,0)</f>
        <v>2417020</v>
      </c>
      <c r="G30" s="4">
        <f t="shared" si="0"/>
        <v>0</v>
      </c>
      <c r="H30" s="4" t="str">
        <f t="shared" si="1"/>
        <v>，2417020</v>
      </c>
      <c r="I30" s="4" t="str">
        <f>VLOOKUP(A30,Sheet3!A:T,20,0)</f>
        <v>直连</v>
      </c>
    </row>
    <row r="31" s="4" customFormat="1" spans="1:9">
      <c r="A31" s="5">
        <v>17328063610</v>
      </c>
      <c r="B31" s="6">
        <v>44602</v>
      </c>
      <c r="C31" s="6">
        <v>44603</v>
      </c>
      <c r="D31" s="4">
        <v>191</v>
      </c>
      <c r="E31" s="4" t="str">
        <f>VLOOKUP(A31,Sheet3!A:L,12,0)</f>
        <v>191.00</v>
      </c>
      <c r="F31" s="4" t="str">
        <f>VLOOKUP(A31,Sheet3!A:C,3,0)</f>
        <v>2417024</v>
      </c>
      <c r="G31" s="4">
        <f t="shared" si="0"/>
        <v>0</v>
      </c>
      <c r="H31" s="4" t="str">
        <f t="shared" si="1"/>
        <v>，2417024</v>
      </c>
      <c r="I31" s="4" t="str">
        <f>VLOOKUP(A31,Sheet3!A:T,20,0)</f>
        <v>直连</v>
      </c>
    </row>
    <row r="32" s="4" customFormat="1" spans="1:9">
      <c r="A32" s="5">
        <v>17328465077</v>
      </c>
      <c r="B32" s="6">
        <v>44602</v>
      </c>
      <c r="C32" s="6">
        <v>44603</v>
      </c>
      <c r="D32" s="4">
        <v>293</v>
      </c>
      <c r="E32" s="4" t="str">
        <f>VLOOKUP(A32,Sheet3!A:L,12,0)</f>
        <v>293.00</v>
      </c>
      <c r="F32" s="4" t="str">
        <f>VLOOKUP(A32,Sheet3!A:C,3,0)</f>
        <v>2417120</v>
      </c>
      <c r="G32" s="4">
        <f t="shared" si="0"/>
        <v>0</v>
      </c>
      <c r="H32" s="4" t="str">
        <f t="shared" si="1"/>
        <v>，2417120</v>
      </c>
      <c r="I32" s="4" t="str">
        <f>VLOOKUP(A32,Sheet3!A:T,20,0)</f>
        <v>直连</v>
      </c>
    </row>
    <row r="33" s="4" customFormat="1" spans="1:9">
      <c r="A33" s="5">
        <v>17328525900</v>
      </c>
      <c r="B33" s="6">
        <v>44602</v>
      </c>
      <c r="C33" s="6">
        <v>44603</v>
      </c>
      <c r="D33" s="4">
        <v>270</v>
      </c>
      <c r="E33" s="4" t="str">
        <f>VLOOKUP(A33,Sheet3!A:L,12,0)</f>
        <v>270.00</v>
      </c>
      <c r="F33" s="4" t="str">
        <f>VLOOKUP(A33,Sheet3!A:C,3,0)</f>
        <v>2417141</v>
      </c>
      <c r="G33" s="4">
        <f t="shared" si="0"/>
        <v>0</v>
      </c>
      <c r="H33" s="4" t="str">
        <f t="shared" si="1"/>
        <v>，2417141</v>
      </c>
      <c r="I33" s="4" t="str">
        <f>VLOOKUP(A33,Sheet3!A:T,20,0)</f>
        <v>直连</v>
      </c>
    </row>
    <row r="34" s="4" customFormat="1" spans="1:9">
      <c r="A34" s="5">
        <v>17328893209</v>
      </c>
      <c r="B34" s="6">
        <v>44602</v>
      </c>
      <c r="C34" s="6">
        <v>44603</v>
      </c>
      <c r="D34" s="4">
        <v>211</v>
      </c>
      <c r="E34" s="4" t="str">
        <f>VLOOKUP(A34,Sheet3!A:L,12,0)</f>
        <v>211.00</v>
      </c>
      <c r="F34" s="4" t="str">
        <f>VLOOKUP(A34,Sheet3!A:C,3,0)</f>
        <v>2417261</v>
      </c>
      <c r="G34" s="4">
        <f t="shared" si="0"/>
        <v>0</v>
      </c>
      <c r="H34" s="4" t="str">
        <f t="shared" si="1"/>
        <v>，2417261</v>
      </c>
      <c r="I34" s="4" t="str">
        <f>VLOOKUP(A34,Sheet3!A:T,20,0)</f>
        <v>直连</v>
      </c>
    </row>
    <row r="35" s="4" customFormat="1" hidden="1" spans="1:9">
      <c r="A35" s="5">
        <v>17328982489</v>
      </c>
      <c r="B35" s="6">
        <v>44602</v>
      </c>
      <c r="C35" s="6">
        <v>44603</v>
      </c>
      <c r="D35" s="4">
        <v>0</v>
      </c>
      <c r="E35" s="4" t="e">
        <f>VLOOKUP(A35,Sheet3!A:L,12,0)</f>
        <v>#N/A</v>
      </c>
      <c r="F35" s="4" t="e">
        <f>VLOOKUP(A35,Sheet3!A:C,3,0)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VLOOKUP(A35,Sheet3!A:T,20,0)</f>
        <v>#N/A</v>
      </c>
    </row>
    <row r="36" s="4" customFormat="1" spans="1:9">
      <c r="A36" s="5">
        <v>17318431492</v>
      </c>
      <c r="B36" s="6">
        <v>44603</v>
      </c>
      <c r="C36" s="6">
        <v>44604</v>
      </c>
      <c r="D36" s="4">
        <v>415</v>
      </c>
      <c r="E36" s="4" t="str">
        <f>VLOOKUP(A36,Sheet3!A:L,12,0)</f>
        <v>415.00</v>
      </c>
      <c r="F36" s="4" t="str">
        <f>VLOOKUP(A36,Sheet3!A:C,3,0)</f>
        <v>2415680</v>
      </c>
      <c r="G36" s="4">
        <f t="shared" si="2"/>
        <v>0</v>
      </c>
      <c r="H36" s="4" t="str">
        <f t="shared" si="3"/>
        <v>，2415680</v>
      </c>
      <c r="I36" s="4" t="str">
        <f>VLOOKUP(A36,Sheet3!A:T,20,0)</f>
        <v>直连</v>
      </c>
    </row>
    <row r="37" s="4" customFormat="1" spans="1:9">
      <c r="A37" s="5">
        <v>17320134372</v>
      </c>
      <c r="B37" s="6">
        <v>44603</v>
      </c>
      <c r="C37" s="6">
        <v>44604</v>
      </c>
      <c r="D37" s="4">
        <v>422</v>
      </c>
      <c r="E37" s="4" t="str">
        <f>VLOOKUP(A37,Sheet3!A:L,12,0)</f>
        <v>422.00</v>
      </c>
      <c r="F37" s="4" t="str">
        <f>VLOOKUP(A37,Sheet3!A:C,3,0)</f>
        <v>2416034</v>
      </c>
      <c r="G37" s="4">
        <f t="shared" si="2"/>
        <v>0</v>
      </c>
      <c r="H37" s="4" t="str">
        <f t="shared" si="3"/>
        <v>，2416034</v>
      </c>
      <c r="I37" s="4" t="str">
        <f>VLOOKUP(A37,Sheet3!A:T,20,0)</f>
        <v>直连</v>
      </c>
    </row>
    <row r="38" s="4" customFormat="1" spans="1:9">
      <c r="A38" s="5">
        <v>17320703062</v>
      </c>
      <c r="B38" s="6">
        <v>44603</v>
      </c>
      <c r="C38" s="6">
        <v>44604</v>
      </c>
      <c r="D38" s="4">
        <v>415</v>
      </c>
      <c r="E38" s="4" t="str">
        <f>VLOOKUP(A38,Sheet3!A:L,12,0)</f>
        <v>415.00</v>
      </c>
      <c r="F38" s="4" t="str">
        <f>VLOOKUP(A38,Sheet3!A:C,3,0)</f>
        <v>2416131</v>
      </c>
      <c r="G38" s="4">
        <f t="shared" si="2"/>
        <v>0</v>
      </c>
      <c r="H38" s="4" t="str">
        <f t="shared" si="3"/>
        <v>，2416131</v>
      </c>
      <c r="I38" s="4" t="str">
        <f>VLOOKUP(A38,Sheet3!A:T,20,0)</f>
        <v>直连</v>
      </c>
    </row>
    <row r="39" s="4" customFormat="1" spans="1:9">
      <c r="A39" s="5">
        <v>17325270017</v>
      </c>
      <c r="B39" s="6">
        <v>44603</v>
      </c>
      <c r="C39" s="6">
        <v>44604</v>
      </c>
      <c r="D39" s="4">
        <v>528</v>
      </c>
      <c r="E39" s="4" t="str">
        <f>VLOOKUP(A39,Sheet3!A:L,12,0)</f>
        <v>528.00</v>
      </c>
      <c r="F39" s="4" t="str">
        <f>VLOOKUP(A39,Sheet3!A:C,3,0)</f>
        <v>2416252</v>
      </c>
      <c r="G39" s="4">
        <f t="shared" si="2"/>
        <v>0</v>
      </c>
      <c r="H39" s="4" t="str">
        <f t="shared" si="3"/>
        <v>，2416252</v>
      </c>
      <c r="I39" s="4" t="str">
        <f>VLOOKUP(A39,Sheet3!A:T,20,0)</f>
        <v>直连</v>
      </c>
    </row>
    <row r="40" s="4" customFormat="1" spans="1:9">
      <c r="A40" s="5">
        <v>17325743109</v>
      </c>
      <c r="B40" s="6">
        <v>44602</v>
      </c>
      <c r="C40" s="6">
        <v>44604</v>
      </c>
      <c r="D40" s="4">
        <v>843</v>
      </c>
      <c r="E40" s="4" t="str">
        <f>VLOOKUP(A40,Sheet3!A:L,12,0)</f>
        <v>843.00</v>
      </c>
      <c r="F40" s="4" t="str">
        <f>VLOOKUP(A40,Sheet3!A:C,3,0)</f>
        <v>2416376</v>
      </c>
      <c r="G40" s="4">
        <f t="shared" si="2"/>
        <v>0</v>
      </c>
      <c r="H40" s="4" t="str">
        <f t="shared" si="3"/>
        <v>，2416376</v>
      </c>
      <c r="I40" s="4" t="str">
        <f>VLOOKUP(A40,Sheet3!A:T,20,0)</f>
        <v>直连</v>
      </c>
    </row>
    <row r="41" s="4" customFormat="1" spans="1:9">
      <c r="A41" s="5">
        <v>17326056858</v>
      </c>
      <c r="B41" s="6">
        <v>44603</v>
      </c>
      <c r="C41" s="6">
        <v>44604</v>
      </c>
      <c r="D41" s="4">
        <v>177</v>
      </c>
      <c r="E41" s="4" t="str">
        <f>VLOOKUP(A41,Sheet3!A:L,12,0)</f>
        <v>177.00</v>
      </c>
      <c r="F41" s="4" t="str">
        <f>VLOOKUP(A41,Sheet3!A:C,3,0)</f>
        <v>2416452</v>
      </c>
      <c r="G41" s="4">
        <f t="shared" si="2"/>
        <v>0</v>
      </c>
      <c r="H41" s="4" t="str">
        <f t="shared" si="3"/>
        <v>，2416452</v>
      </c>
      <c r="I41" s="4" t="str">
        <f>VLOOKUP(A41,Sheet3!A:T,20,0)</f>
        <v>直连</v>
      </c>
    </row>
    <row r="42" s="4" customFormat="1" spans="1:9">
      <c r="A42" s="5">
        <v>17326278459</v>
      </c>
      <c r="B42" s="6">
        <v>44603</v>
      </c>
      <c r="C42" s="6">
        <v>44604</v>
      </c>
      <c r="D42" s="4">
        <v>415</v>
      </c>
      <c r="E42" s="4" t="str">
        <f>VLOOKUP(A42,Sheet3!A:L,12,0)</f>
        <v>415.00</v>
      </c>
      <c r="F42" s="4" t="str">
        <f>VLOOKUP(A42,Sheet3!A:C,3,0)</f>
        <v>2416519</v>
      </c>
      <c r="G42" s="4">
        <f t="shared" si="2"/>
        <v>0</v>
      </c>
      <c r="H42" s="4" t="str">
        <f t="shared" si="3"/>
        <v>，2416519</v>
      </c>
      <c r="I42" s="4" t="str">
        <f>VLOOKUP(A42,Sheet3!A:T,20,0)</f>
        <v>直连</v>
      </c>
    </row>
    <row r="43" s="4" customFormat="1" spans="1:9">
      <c r="A43" s="5">
        <v>17327798354</v>
      </c>
      <c r="B43" s="6">
        <v>44603</v>
      </c>
      <c r="C43" s="6">
        <v>44604</v>
      </c>
      <c r="D43" s="4">
        <v>346</v>
      </c>
      <c r="E43" s="4" t="str">
        <f>VLOOKUP(A43,Sheet3!A:L,12,0)</f>
        <v>346.00</v>
      </c>
      <c r="F43" s="4" t="str">
        <f>VLOOKUP(A43,Sheet3!A:C,3,0)</f>
        <v>2416948</v>
      </c>
      <c r="G43" s="4">
        <f t="shared" si="2"/>
        <v>0</v>
      </c>
      <c r="H43" s="4" t="str">
        <f t="shared" si="3"/>
        <v>，2416948</v>
      </c>
      <c r="I43" s="4" t="str">
        <f>VLOOKUP(A43,Sheet3!A:T,20,0)</f>
        <v>直连</v>
      </c>
    </row>
    <row r="44" s="4" customFormat="1" spans="1:9">
      <c r="A44" s="5">
        <v>17328713933</v>
      </c>
      <c r="B44" s="6">
        <v>44603</v>
      </c>
      <c r="C44" s="6">
        <v>44604</v>
      </c>
      <c r="D44" s="4">
        <v>422</v>
      </c>
      <c r="E44" s="4" t="str">
        <f>VLOOKUP(A44,Sheet3!A:L,12,0)</f>
        <v>422.00</v>
      </c>
      <c r="F44" s="4" t="str">
        <f>VLOOKUP(A44,Sheet3!A:C,3,0)</f>
        <v>2417215</v>
      </c>
      <c r="G44" s="4">
        <f t="shared" si="2"/>
        <v>0</v>
      </c>
      <c r="H44" s="4" t="str">
        <f t="shared" si="3"/>
        <v>，2417215</v>
      </c>
      <c r="I44" s="4" t="str">
        <f>VLOOKUP(A44,Sheet3!A:T,20,0)</f>
        <v>直连</v>
      </c>
    </row>
    <row r="45" s="4" customFormat="1" spans="1:9">
      <c r="A45" s="5">
        <v>17329210612</v>
      </c>
      <c r="B45" s="6">
        <v>44603</v>
      </c>
      <c r="C45" s="6">
        <v>44604</v>
      </c>
      <c r="D45" s="4">
        <v>523</v>
      </c>
      <c r="E45" s="4" t="str">
        <f>VLOOKUP(A45,Sheet3!A:L,12,0)</f>
        <v>523.00</v>
      </c>
      <c r="F45" s="4" t="str">
        <f>VLOOKUP(A45,Sheet3!A:C,3,0)</f>
        <v>2417329</v>
      </c>
      <c r="G45" s="4">
        <f t="shared" si="2"/>
        <v>0</v>
      </c>
      <c r="H45" s="4" t="str">
        <f t="shared" si="3"/>
        <v>，2417329</v>
      </c>
      <c r="I45" s="4" t="str">
        <f>VLOOKUP(A45,Sheet3!A:T,20,0)</f>
        <v>直连</v>
      </c>
    </row>
    <row r="46" s="4" customFormat="1" spans="1:9">
      <c r="A46" s="5">
        <v>17329279068</v>
      </c>
      <c r="B46" s="6">
        <v>44603</v>
      </c>
      <c r="C46" s="6">
        <v>44604</v>
      </c>
      <c r="D46" s="4">
        <v>422</v>
      </c>
      <c r="E46" s="4" t="str">
        <f>VLOOKUP(A46,Sheet3!A:L,12,0)</f>
        <v>422.00</v>
      </c>
      <c r="F46" s="4" t="str">
        <f>VLOOKUP(A46,Sheet3!A:C,3,0)</f>
        <v>2417343</v>
      </c>
      <c r="G46" s="4">
        <f t="shared" si="2"/>
        <v>0</v>
      </c>
      <c r="H46" s="4" t="str">
        <f t="shared" si="3"/>
        <v>，2417343</v>
      </c>
      <c r="I46" s="4" t="str">
        <f>VLOOKUP(A46,Sheet3!A:T,20,0)</f>
        <v>直连</v>
      </c>
    </row>
    <row r="47" s="4" customFormat="1" spans="1:9">
      <c r="A47" s="5">
        <v>17329335124</v>
      </c>
      <c r="B47" s="6">
        <v>44603</v>
      </c>
      <c r="C47" s="6">
        <v>44604</v>
      </c>
      <c r="D47" s="4">
        <v>1286</v>
      </c>
      <c r="E47" s="4" t="str">
        <f>VLOOKUP(A47,Sheet3!A:L,12,0)</f>
        <v>1286.00</v>
      </c>
      <c r="F47" s="4" t="str">
        <f>VLOOKUP(A47,Sheet3!A:C,3,0)</f>
        <v>2417353</v>
      </c>
      <c r="G47" s="4">
        <f t="shared" si="2"/>
        <v>0</v>
      </c>
      <c r="H47" s="4" t="str">
        <f t="shared" si="3"/>
        <v>，2417353</v>
      </c>
      <c r="I47" s="4" t="str">
        <f>VLOOKUP(A47,Sheet3!A:T,20,0)</f>
        <v>直连</v>
      </c>
    </row>
    <row r="48" s="4" customFormat="1" spans="1:9">
      <c r="A48" s="5">
        <v>17329310144</v>
      </c>
      <c r="B48" s="6">
        <v>44603</v>
      </c>
      <c r="C48" s="6">
        <v>44604</v>
      </c>
      <c r="D48" s="4">
        <v>422</v>
      </c>
      <c r="E48" s="4" t="str">
        <f>VLOOKUP(A48,Sheet3!A:L,12,0)</f>
        <v>422.00</v>
      </c>
      <c r="F48" s="4" t="str">
        <f>VLOOKUP(A48,Sheet3!A:C,3,0)</f>
        <v>2417354</v>
      </c>
      <c r="G48" s="4">
        <f t="shared" si="2"/>
        <v>0</v>
      </c>
      <c r="H48" s="4" t="str">
        <f t="shared" si="3"/>
        <v>，2417354</v>
      </c>
      <c r="I48" s="4" t="str">
        <f>VLOOKUP(A48,Sheet3!A:T,20,0)</f>
        <v>直连</v>
      </c>
    </row>
    <row r="49" s="4" customFormat="1" hidden="1" spans="1:9">
      <c r="A49" s="5">
        <v>17334059971</v>
      </c>
      <c r="B49" s="6">
        <v>44603</v>
      </c>
      <c r="C49" s="6">
        <v>44604</v>
      </c>
      <c r="D49" s="4">
        <v>0</v>
      </c>
      <c r="E49" s="4" t="str">
        <f>VLOOKUP(A49,Sheet3!A:L,12,0)</f>
        <v>0.00</v>
      </c>
      <c r="F49" s="4" t="str">
        <f>VLOOKUP(A49,Sheet3!A:C,3,0)</f>
        <v>2417515</v>
      </c>
      <c r="G49" s="4">
        <f t="shared" si="2"/>
        <v>0</v>
      </c>
      <c r="H49" s="4" t="str">
        <f t="shared" si="3"/>
        <v>，2417515</v>
      </c>
      <c r="I49" s="4" t="str">
        <f>VLOOKUP(A49,Sheet3!A:T,20,0)</f>
        <v>直连</v>
      </c>
    </row>
    <row r="50" s="4" customFormat="1" spans="1:9">
      <c r="A50" s="5">
        <v>17334910506</v>
      </c>
      <c r="B50" s="6">
        <v>44603</v>
      </c>
      <c r="C50" s="6">
        <v>44604</v>
      </c>
      <c r="D50" s="4">
        <v>153</v>
      </c>
      <c r="E50" s="4" t="str">
        <f>VLOOKUP(A50,Sheet3!A:L,12,0)</f>
        <v>153.00</v>
      </c>
      <c r="F50" s="4" t="str">
        <f>VLOOKUP(A50,Sheet3!A:C,3,0)</f>
        <v>2417642</v>
      </c>
      <c r="G50" s="4">
        <f t="shared" si="2"/>
        <v>0</v>
      </c>
      <c r="H50" s="4" t="str">
        <f t="shared" si="3"/>
        <v>，2417642</v>
      </c>
      <c r="I50" s="4" t="str">
        <f>VLOOKUP(A50,Sheet3!A:T,20,0)</f>
        <v>直连</v>
      </c>
    </row>
    <row r="51" s="4" customFormat="1" hidden="1" spans="1:9">
      <c r="A51" s="5">
        <v>17335059337</v>
      </c>
      <c r="B51" s="6">
        <v>44603</v>
      </c>
      <c r="C51" s="6">
        <v>44604</v>
      </c>
      <c r="D51" s="4">
        <v>0</v>
      </c>
      <c r="E51" s="4" t="e">
        <f>VLOOKUP(A51,Sheet3!A:L,12,0)</f>
        <v>#N/A</v>
      </c>
      <c r="F51" s="4" t="e">
        <f>VLOOKUP(A51,Sheet3!A:C,3,0)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VLOOKUP(A51,Sheet3!A:T,20,0)</f>
        <v>#N/A</v>
      </c>
    </row>
    <row r="52" s="4" customFormat="1" spans="1:9">
      <c r="A52" s="5">
        <v>17335132187</v>
      </c>
      <c r="B52" s="6">
        <v>44603</v>
      </c>
      <c r="C52" s="6">
        <v>44604</v>
      </c>
      <c r="D52" s="4">
        <v>323</v>
      </c>
      <c r="E52" s="4" t="str">
        <f>VLOOKUP(A52,Sheet3!A:L,12,0)</f>
        <v>323.00</v>
      </c>
      <c r="F52" s="4" t="str">
        <f>VLOOKUP(A52,Sheet3!A:C,3,0)</f>
        <v>2417678</v>
      </c>
      <c r="G52" s="4">
        <f t="shared" si="2"/>
        <v>0</v>
      </c>
      <c r="H52" s="4" t="str">
        <f t="shared" si="3"/>
        <v>，2417678</v>
      </c>
      <c r="I52" s="4" t="str">
        <f>VLOOKUP(A52,Sheet3!A:T,20,0)</f>
        <v>直连</v>
      </c>
    </row>
    <row r="53" s="4" customFormat="1" spans="1:9">
      <c r="A53" s="5">
        <v>17335671255</v>
      </c>
      <c r="B53" s="6">
        <v>44603</v>
      </c>
      <c r="C53" s="6">
        <v>44604</v>
      </c>
      <c r="D53" s="4">
        <v>198</v>
      </c>
      <c r="E53" s="4" t="str">
        <f>VLOOKUP(A53,Sheet3!A:L,12,0)</f>
        <v>198.00</v>
      </c>
      <c r="F53" s="4" t="str">
        <f>VLOOKUP(A53,Sheet3!A:C,3,0)</f>
        <v>2417752</v>
      </c>
      <c r="G53" s="4">
        <f t="shared" si="2"/>
        <v>0</v>
      </c>
      <c r="H53" s="4" t="str">
        <f t="shared" si="3"/>
        <v>，2417752</v>
      </c>
      <c r="I53" s="4" t="str">
        <f>VLOOKUP(A53,Sheet3!A:T,20,0)</f>
        <v>直连</v>
      </c>
    </row>
    <row r="54" s="4" customFormat="1" spans="1:9">
      <c r="A54" s="5">
        <v>17335760336</v>
      </c>
      <c r="B54" s="6">
        <v>44603</v>
      </c>
      <c r="C54" s="6">
        <v>44604</v>
      </c>
      <c r="D54" s="4">
        <v>261</v>
      </c>
      <c r="E54" s="4" t="str">
        <f>VLOOKUP(A54,Sheet3!A:L,12,0)</f>
        <v>261.00</v>
      </c>
      <c r="F54" s="4" t="str">
        <f>VLOOKUP(A54,Sheet3!A:C,3,0)</f>
        <v>2417763</v>
      </c>
      <c r="G54" s="4">
        <f t="shared" si="2"/>
        <v>0</v>
      </c>
      <c r="H54" s="4" t="str">
        <f t="shared" si="3"/>
        <v>，2417763</v>
      </c>
      <c r="I54" s="4" t="str">
        <f>VLOOKUP(A54,Sheet3!A:T,20,0)</f>
        <v>直采</v>
      </c>
    </row>
    <row r="55" s="4" customFormat="1" spans="1:9">
      <c r="A55" s="5">
        <v>17336092156</v>
      </c>
      <c r="B55" s="6">
        <v>44603</v>
      </c>
      <c r="C55" s="6">
        <v>44604</v>
      </c>
      <c r="D55" s="4">
        <v>284</v>
      </c>
      <c r="E55" s="4" t="str">
        <f>VLOOKUP(A55,Sheet3!A:L,12,0)</f>
        <v>284.00</v>
      </c>
      <c r="F55" s="4" t="str">
        <f>VLOOKUP(A55,Sheet3!A:C,3,0)</f>
        <v>2417808</v>
      </c>
      <c r="G55" s="4">
        <f t="shared" si="2"/>
        <v>0</v>
      </c>
      <c r="H55" s="4" t="str">
        <f t="shared" si="3"/>
        <v>，2417808</v>
      </c>
      <c r="I55" s="4" t="str">
        <f>VLOOKUP(A55,Sheet3!A:T,20,0)</f>
        <v>直连</v>
      </c>
    </row>
    <row r="56" s="4" customFormat="1" spans="1:9">
      <c r="A56" s="5">
        <v>17336474095</v>
      </c>
      <c r="B56" s="6">
        <v>44603</v>
      </c>
      <c r="C56" s="6">
        <v>44604</v>
      </c>
      <c r="D56" s="4">
        <v>421</v>
      </c>
      <c r="E56" s="4" t="str">
        <f>VLOOKUP(A56,Sheet3!A:L,12,0)</f>
        <v>421.00</v>
      </c>
      <c r="F56" s="4" t="str">
        <f>VLOOKUP(A56,Sheet3!A:C,3,0)</f>
        <v>2417892</v>
      </c>
      <c r="G56" s="4">
        <f t="shared" si="2"/>
        <v>0</v>
      </c>
      <c r="H56" s="4" t="str">
        <f t="shared" si="3"/>
        <v>，2417892</v>
      </c>
      <c r="I56" s="4" t="str">
        <f>VLOOKUP(A56,Sheet3!A:T,20,0)</f>
        <v>直连</v>
      </c>
    </row>
    <row r="57" s="4" customFormat="1" spans="1:9">
      <c r="A57" s="5">
        <v>17336744204</v>
      </c>
      <c r="B57" s="6">
        <v>44603</v>
      </c>
      <c r="C57" s="6">
        <v>44604</v>
      </c>
      <c r="D57" s="4">
        <v>201</v>
      </c>
      <c r="E57" s="4" t="str">
        <f>VLOOKUP(A57,Sheet3!A:L,12,0)</f>
        <v>201.00</v>
      </c>
      <c r="F57" s="4" t="str">
        <f>VLOOKUP(A57,Sheet3!A:C,3,0)</f>
        <v>2417905</v>
      </c>
      <c r="G57" s="4">
        <f t="shared" si="2"/>
        <v>0</v>
      </c>
      <c r="H57" s="4" t="str">
        <f t="shared" si="3"/>
        <v>，2417905</v>
      </c>
      <c r="I57" s="4" t="str">
        <f>VLOOKUP(A57,Sheet3!A:T,20,0)</f>
        <v>直连</v>
      </c>
    </row>
    <row r="58" s="4" customFormat="1" spans="1:9">
      <c r="A58" s="5">
        <v>17336879323</v>
      </c>
      <c r="B58" s="6">
        <v>44603</v>
      </c>
      <c r="C58" s="6">
        <v>44604</v>
      </c>
      <c r="D58" s="4">
        <v>394</v>
      </c>
      <c r="E58" s="4" t="str">
        <f>VLOOKUP(A58,Sheet3!A:L,12,0)</f>
        <v>394.00</v>
      </c>
      <c r="F58" s="4" t="str">
        <f>VLOOKUP(A58,Sheet3!A:C,3,0)</f>
        <v>2417917</v>
      </c>
      <c r="G58" s="4">
        <f t="shared" si="2"/>
        <v>0</v>
      </c>
      <c r="H58" s="4" t="str">
        <f t="shared" si="3"/>
        <v>，2417917</v>
      </c>
      <c r="I58" s="4" t="str">
        <f>VLOOKUP(A58,Sheet3!A:T,20,0)</f>
        <v>直连</v>
      </c>
    </row>
    <row r="59" s="4" customFormat="1" spans="1:9">
      <c r="A59" s="5">
        <v>17337365280</v>
      </c>
      <c r="B59" s="6">
        <v>44603</v>
      </c>
      <c r="C59" s="6">
        <v>44604</v>
      </c>
      <c r="D59" s="4">
        <v>200</v>
      </c>
      <c r="E59" s="4" t="str">
        <f>VLOOKUP(A59,Sheet3!A:L,12,0)</f>
        <v>200.00</v>
      </c>
      <c r="F59" s="4" t="str">
        <f>VLOOKUP(A59,Sheet3!A:C,3,0)</f>
        <v>2417993</v>
      </c>
      <c r="G59" s="4">
        <f t="shared" si="2"/>
        <v>0</v>
      </c>
      <c r="H59" s="4" t="str">
        <f t="shared" si="3"/>
        <v>，2417993</v>
      </c>
      <c r="I59" s="4" t="str">
        <f>VLOOKUP(A59,Sheet3!A:T,20,0)</f>
        <v>直连</v>
      </c>
    </row>
    <row r="60" s="4" customFormat="1" spans="1:9">
      <c r="A60" s="5">
        <v>17337471019</v>
      </c>
      <c r="B60" s="6">
        <v>44603</v>
      </c>
      <c r="C60" s="6">
        <v>44604</v>
      </c>
      <c r="D60" s="4">
        <v>188</v>
      </c>
      <c r="E60" s="4" t="str">
        <f>VLOOKUP(A60,Sheet3!A:L,12,0)</f>
        <v>188.00</v>
      </c>
      <c r="F60" s="4" t="str">
        <f>VLOOKUP(A60,Sheet3!A:C,3,0)</f>
        <v>2418002</v>
      </c>
      <c r="G60" s="4">
        <f t="shared" si="2"/>
        <v>0</v>
      </c>
      <c r="H60" s="4" t="str">
        <f t="shared" si="3"/>
        <v>，2418002</v>
      </c>
      <c r="I60" s="4" t="str">
        <f>VLOOKUP(A60,Sheet3!A:T,20,0)</f>
        <v>直连</v>
      </c>
    </row>
    <row r="61" s="4" customFormat="1" spans="1:9">
      <c r="A61" s="5">
        <v>17337477842</v>
      </c>
      <c r="B61" s="6">
        <v>44603</v>
      </c>
      <c r="C61" s="6">
        <v>44604</v>
      </c>
      <c r="D61" s="4">
        <v>228</v>
      </c>
      <c r="E61" s="4" t="str">
        <f>VLOOKUP(A61,Sheet3!A:L,12,0)</f>
        <v>228.00</v>
      </c>
      <c r="F61" s="4" t="str">
        <f>VLOOKUP(A61,Sheet3!A:C,3,0)</f>
        <v>2418004</v>
      </c>
      <c r="G61" s="4">
        <f t="shared" si="2"/>
        <v>0</v>
      </c>
      <c r="H61" s="4" t="str">
        <f t="shared" si="3"/>
        <v>，2418004</v>
      </c>
      <c r="I61" s="4" t="str">
        <f>VLOOKUP(A61,Sheet3!A:T,20,0)</f>
        <v>直连</v>
      </c>
    </row>
    <row r="62" s="4" customFormat="1" spans="1:9">
      <c r="A62" s="5">
        <v>17287916212</v>
      </c>
      <c r="B62" s="6">
        <v>44604</v>
      </c>
      <c r="C62" s="6">
        <v>44605</v>
      </c>
      <c r="D62" s="4">
        <v>1882</v>
      </c>
      <c r="E62" s="4" t="str">
        <f>VLOOKUP(A62,Sheet3!A:L,12,0)</f>
        <v>1882.00</v>
      </c>
      <c r="F62" s="4" t="str">
        <f>VLOOKUP(A62,Sheet3!A:C,3,0)</f>
        <v>2413242</v>
      </c>
      <c r="G62" s="4">
        <f t="shared" si="2"/>
        <v>0</v>
      </c>
      <c r="H62" s="4" t="str">
        <f t="shared" si="3"/>
        <v>，2413242</v>
      </c>
      <c r="I62" s="4" t="str">
        <f>VLOOKUP(A62,Sheet3!A:T,20,0)</f>
        <v>直连</v>
      </c>
    </row>
    <row r="63" s="4" customFormat="1" spans="1:9">
      <c r="A63" s="5">
        <v>17305691365</v>
      </c>
      <c r="B63" s="6">
        <v>44604</v>
      </c>
      <c r="C63" s="6">
        <v>44605</v>
      </c>
      <c r="D63" s="4">
        <v>528</v>
      </c>
      <c r="E63" s="4" t="str">
        <f>VLOOKUP(A63,Sheet3!A:L,12,0)</f>
        <v>528.00</v>
      </c>
      <c r="F63" s="4" t="str">
        <f>VLOOKUP(A63,Sheet3!A:C,3,0)</f>
        <v>2414612</v>
      </c>
      <c r="G63" s="4">
        <f t="shared" si="2"/>
        <v>0</v>
      </c>
      <c r="H63" s="4" t="str">
        <f t="shared" si="3"/>
        <v>，2414612</v>
      </c>
      <c r="I63" s="4" t="str">
        <f>VLOOKUP(A63,Sheet3!A:T,20,0)</f>
        <v>直连</v>
      </c>
    </row>
    <row r="64" s="4" customFormat="1" hidden="1" spans="1:9">
      <c r="A64" s="5">
        <v>17317499446</v>
      </c>
      <c r="B64" s="6">
        <v>44604</v>
      </c>
      <c r="C64" s="6">
        <v>44605</v>
      </c>
      <c r="D64" s="4">
        <v>0</v>
      </c>
      <c r="E64" s="4" t="e">
        <f>VLOOKUP(A64,Sheet3!A:L,12,0)</f>
        <v>#N/A</v>
      </c>
      <c r="F64" s="4" t="e">
        <f>VLOOKUP(A64,Sheet3!A:C,3,0)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VLOOKUP(A64,Sheet3!A:T,20,0)</f>
        <v>#N/A</v>
      </c>
    </row>
    <row r="65" s="4" customFormat="1" spans="1:9">
      <c r="A65" s="5">
        <v>17317554490</v>
      </c>
      <c r="B65" s="6">
        <v>44604</v>
      </c>
      <c r="C65" s="6">
        <v>44605</v>
      </c>
      <c r="D65" s="4">
        <v>195</v>
      </c>
      <c r="E65" s="4" t="str">
        <f>VLOOKUP(A65,Sheet3!A:L,12,0)</f>
        <v>195.00</v>
      </c>
      <c r="F65" s="4" t="str">
        <f>VLOOKUP(A65,Sheet3!A:C,3,0)</f>
        <v>2415556</v>
      </c>
      <c r="G65" s="4">
        <f t="shared" si="2"/>
        <v>0</v>
      </c>
      <c r="H65" s="4" t="str">
        <f t="shared" si="3"/>
        <v>，2415556</v>
      </c>
      <c r="I65" s="4" t="str">
        <f>VLOOKUP(A65,Sheet3!A:T,20,0)</f>
        <v>直连</v>
      </c>
    </row>
    <row r="66" s="4" customFormat="1" hidden="1" spans="1:9">
      <c r="A66" s="5">
        <v>17325488200</v>
      </c>
      <c r="B66" s="6">
        <v>44604</v>
      </c>
      <c r="C66" s="6">
        <v>44605</v>
      </c>
      <c r="D66" s="4">
        <v>0</v>
      </c>
      <c r="E66" s="4" t="e">
        <f>VLOOKUP(A66,Sheet3!A:L,12,0)</f>
        <v>#N/A</v>
      </c>
      <c r="F66" s="4" t="e">
        <f>VLOOKUP(A66,Sheet3!A:C,3,0)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VLOOKUP(A66,Sheet3!A:T,20,0)</f>
        <v>#N/A</v>
      </c>
    </row>
    <row r="67" s="4" customFormat="1" spans="1:9">
      <c r="A67" s="5">
        <v>17326510872</v>
      </c>
      <c r="B67" s="6">
        <v>44603</v>
      </c>
      <c r="C67" s="6">
        <v>44605</v>
      </c>
      <c r="D67" s="4">
        <v>826</v>
      </c>
      <c r="E67" s="4" t="str">
        <f>VLOOKUP(A67,Sheet3!A:L,12,0)</f>
        <v>826.00</v>
      </c>
      <c r="F67" s="4" t="str">
        <f>VLOOKUP(A67,Sheet3!A:C,3,0)</f>
        <v>2416587</v>
      </c>
      <c r="G67" s="4">
        <f t="shared" ref="G67:G98" si="4">D67-E67</f>
        <v>0</v>
      </c>
      <c r="H67" s="4" t="str">
        <f t="shared" ref="H67:H98" si="5">$H$1&amp;F67</f>
        <v>，2416587</v>
      </c>
      <c r="I67" s="4" t="str">
        <f>VLOOKUP(A67,Sheet3!A:T,20,0)</f>
        <v>直采</v>
      </c>
    </row>
    <row r="68" s="4" customFormat="1" spans="1:9">
      <c r="A68" s="5">
        <v>17328476859</v>
      </c>
      <c r="B68" s="6">
        <v>44603</v>
      </c>
      <c r="C68" s="6">
        <v>44605</v>
      </c>
      <c r="D68" s="4">
        <v>318</v>
      </c>
      <c r="E68" s="4" t="str">
        <f>VLOOKUP(A68,Sheet3!A:L,12,0)</f>
        <v>318.00</v>
      </c>
      <c r="F68" s="4" t="str">
        <f>VLOOKUP(A68,Sheet3!A:C,3,0)</f>
        <v>2417125</v>
      </c>
      <c r="G68" s="4">
        <f t="shared" si="4"/>
        <v>0</v>
      </c>
      <c r="H68" s="4" t="str">
        <f t="shared" si="5"/>
        <v>，2417125</v>
      </c>
      <c r="I68" s="4" t="str">
        <f>VLOOKUP(A68,Sheet3!A:T,20,0)</f>
        <v>直连</v>
      </c>
    </row>
    <row r="69" s="4" customFormat="1" spans="1:9">
      <c r="A69" s="5">
        <v>17328910441</v>
      </c>
      <c r="B69" s="6">
        <v>44604</v>
      </c>
      <c r="C69" s="6">
        <v>44605</v>
      </c>
      <c r="D69" s="4">
        <v>129</v>
      </c>
      <c r="E69" s="4" t="str">
        <f>VLOOKUP(A69,Sheet3!A:L,12,0)</f>
        <v>129.00</v>
      </c>
      <c r="F69" s="4" t="str">
        <f>VLOOKUP(A69,Sheet3!A:C,3,0)</f>
        <v>2417266</v>
      </c>
      <c r="G69" s="4">
        <f t="shared" si="4"/>
        <v>0</v>
      </c>
      <c r="H69" s="4" t="str">
        <f t="shared" si="5"/>
        <v>，2417266</v>
      </c>
      <c r="I69" s="4" t="str">
        <f>VLOOKUP(A69,Sheet3!A:T,20,0)</f>
        <v>直连</v>
      </c>
    </row>
    <row r="70" s="4" customFormat="1" spans="1:9">
      <c r="A70" s="5">
        <v>17334196431</v>
      </c>
      <c r="B70" s="6">
        <v>44603</v>
      </c>
      <c r="C70" s="6">
        <v>44605</v>
      </c>
      <c r="D70" s="4">
        <v>1812</v>
      </c>
      <c r="E70" s="4" t="str">
        <f>VLOOKUP(A70,Sheet3!A:L,12,0)</f>
        <v>1812.00</v>
      </c>
      <c r="F70" s="4" t="str">
        <f>VLOOKUP(A70,Sheet3!A:C,3,0)</f>
        <v>2417532</v>
      </c>
      <c r="G70" s="4">
        <f t="shared" si="4"/>
        <v>0</v>
      </c>
      <c r="H70" s="4" t="str">
        <f t="shared" si="5"/>
        <v>，2417532</v>
      </c>
      <c r="I70" s="4" t="str">
        <f>VLOOKUP(A70,Sheet3!A:T,20,0)</f>
        <v>直连</v>
      </c>
    </row>
    <row r="71" s="4" customFormat="1" spans="1:9">
      <c r="A71" s="5">
        <v>17335547759</v>
      </c>
      <c r="B71" s="6">
        <v>44604</v>
      </c>
      <c r="C71" s="6">
        <v>44605</v>
      </c>
      <c r="D71" s="4">
        <v>740</v>
      </c>
      <c r="E71" s="4" t="str">
        <f>VLOOKUP(A71,Sheet3!A:L,12,0)</f>
        <v>740.00</v>
      </c>
      <c r="F71" s="4" t="str">
        <f>VLOOKUP(A71,Sheet3!A:C,3,0)</f>
        <v>2417732</v>
      </c>
      <c r="G71" s="4">
        <f t="shared" si="4"/>
        <v>0</v>
      </c>
      <c r="H71" s="4" t="str">
        <f t="shared" si="5"/>
        <v>，2417732</v>
      </c>
      <c r="I71" s="4" t="str">
        <f>VLOOKUP(A71,Sheet3!A:T,20,0)</f>
        <v>直连</v>
      </c>
    </row>
    <row r="72" s="4" customFormat="1" spans="1:9">
      <c r="A72" s="5">
        <v>17335601281</v>
      </c>
      <c r="B72" s="6">
        <v>44603</v>
      </c>
      <c r="C72" s="6">
        <v>44605</v>
      </c>
      <c r="D72" s="4">
        <v>376</v>
      </c>
      <c r="E72" s="4" t="str">
        <f>VLOOKUP(A72,Sheet3!A:L,12,0)</f>
        <v>376.00</v>
      </c>
      <c r="F72" s="4" t="str">
        <f>VLOOKUP(A72,Sheet3!A:C,3,0)</f>
        <v>2417741</v>
      </c>
      <c r="G72" s="4">
        <f t="shared" si="4"/>
        <v>0</v>
      </c>
      <c r="H72" s="4" t="str">
        <f t="shared" si="5"/>
        <v>，2417741</v>
      </c>
      <c r="I72" s="4" t="str">
        <f>VLOOKUP(A72,Sheet3!A:T,20,0)</f>
        <v>直连</v>
      </c>
    </row>
    <row r="73" s="4" customFormat="1" spans="1:9">
      <c r="A73" s="5">
        <v>17336935515</v>
      </c>
      <c r="B73" s="6">
        <v>44604</v>
      </c>
      <c r="C73" s="6">
        <v>44605</v>
      </c>
      <c r="D73" s="4">
        <v>1065</v>
      </c>
      <c r="E73" s="4" t="str">
        <f>VLOOKUP(A73,Sheet3!A:L,12,0)</f>
        <v>1065.00</v>
      </c>
      <c r="F73" s="4" t="str">
        <f>VLOOKUP(A73,Sheet3!A:C,3,0)</f>
        <v>2417924</v>
      </c>
      <c r="G73" s="4">
        <f t="shared" si="4"/>
        <v>0</v>
      </c>
      <c r="H73" s="4" t="str">
        <f t="shared" si="5"/>
        <v>，2417924</v>
      </c>
      <c r="I73" s="4" t="str">
        <f>VLOOKUP(A73,Sheet3!A:T,20,0)</f>
        <v>直连</v>
      </c>
    </row>
    <row r="74" s="4" customFormat="1" spans="1:9">
      <c r="A74" s="5">
        <v>17336947639</v>
      </c>
      <c r="B74" s="6">
        <v>44604</v>
      </c>
      <c r="C74" s="6">
        <v>44605</v>
      </c>
      <c r="D74" s="4">
        <v>528</v>
      </c>
      <c r="E74" s="4" t="str">
        <f>VLOOKUP(A74,Sheet3!A:L,12,0)</f>
        <v>528.00</v>
      </c>
      <c r="F74" s="4" t="str">
        <f>VLOOKUP(A74,Sheet3!A:C,3,0)</f>
        <v>2417930</v>
      </c>
      <c r="G74" s="4">
        <f t="shared" si="4"/>
        <v>0</v>
      </c>
      <c r="H74" s="4" t="str">
        <f t="shared" si="5"/>
        <v>，2417930</v>
      </c>
      <c r="I74" s="4" t="str">
        <f>VLOOKUP(A74,Sheet3!A:T,20,0)</f>
        <v>直连</v>
      </c>
    </row>
    <row r="75" s="4" customFormat="1" spans="1:9">
      <c r="A75" s="5">
        <v>17337041751</v>
      </c>
      <c r="B75" s="6">
        <v>44604</v>
      </c>
      <c r="C75" s="6">
        <v>44605</v>
      </c>
      <c r="D75" s="4">
        <v>189</v>
      </c>
      <c r="E75" s="4" t="str">
        <f>VLOOKUP(A75,Sheet3!A:L,12,0)</f>
        <v>189.00</v>
      </c>
      <c r="F75" s="4" t="str">
        <f>VLOOKUP(A75,Sheet3!A:C,3,0)</f>
        <v>2417947</v>
      </c>
      <c r="G75" s="4">
        <f t="shared" si="4"/>
        <v>0</v>
      </c>
      <c r="H75" s="4" t="str">
        <f t="shared" si="5"/>
        <v>，2417947</v>
      </c>
      <c r="I75" s="4" t="str">
        <f>VLOOKUP(A75,Sheet3!A:T,20,0)</f>
        <v>直连</v>
      </c>
    </row>
    <row r="76" s="4" customFormat="1" spans="1:9">
      <c r="A76" s="5">
        <v>17337225076</v>
      </c>
      <c r="B76" s="6">
        <v>44604</v>
      </c>
      <c r="C76" s="6">
        <v>44605</v>
      </c>
      <c r="D76" s="4">
        <v>144</v>
      </c>
      <c r="E76" s="4" t="str">
        <f>VLOOKUP(A76,Sheet3!A:L,12,0)</f>
        <v>144.00</v>
      </c>
      <c r="F76" s="4" t="str">
        <f>VLOOKUP(A76,Sheet3!A:C,3,0)</f>
        <v>2417978</v>
      </c>
      <c r="G76" s="4">
        <f t="shared" si="4"/>
        <v>0</v>
      </c>
      <c r="H76" s="4" t="str">
        <f t="shared" si="5"/>
        <v>，2417978</v>
      </c>
      <c r="I76" s="4" t="str">
        <f>VLOOKUP(A76,Sheet3!A:T,20,0)</f>
        <v>直连</v>
      </c>
    </row>
    <row r="77" s="4" customFormat="1" spans="1:9">
      <c r="A77" s="5">
        <v>17338281716</v>
      </c>
      <c r="B77" s="6">
        <v>44604</v>
      </c>
      <c r="C77" s="6">
        <v>44605</v>
      </c>
      <c r="D77" s="4">
        <v>185</v>
      </c>
      <c r="E77" s="4" t="str">
        <f>VLOOKUP(A77,Sheet3!A:L,12,0)</f>
        <v>185.00</v>
      </c>
      <c r="F77" s="4" t="str">
        <f>VLOOKUP(A77,Sheet3!A:C,3,0)</f>
        <v>2418133</v>
      </c>
      <c r="G77" s="4">
        <f t="shared" si="4"/>
        <v>0</v>
      </c>
      <c r="H77" s="4" t="str">
        <f t="shared" si="5"/>
        <v>，2418133</v>
      </c>
      <c r="I77" s="4" t="str">
        <f>VLOOKUP(A77,Sheet3!A:T,20,0)</f>
        <v>直连</v>
      </c>
    </row>
    <row r="78" s="4" customFormat="1" spans="1:9">
      <c r="A78" s="5">
        <v>17338288946</v>
      </c>
      <c r="B78" s="6">
        <v>44604</v>
      </c>
      <c r="C78" s="6">
        <v>44605</v>
      </c>
      <c r="D78" s="4">
        <v>902</v>
      </c>
      <c r="E78" s="4" t="str">
        <f>VLOOKUP(A78,Sheet3!A:L,12,0)</f>
        <v>902.00</v>
      </c>
      <c r="F78" s="4" t="str">
        <f>VLOOKUP(A78,Sheet3!A:C,3,0)</f>
        <v>2418134</v>
      </c>
      <c r="G78" s="4">
        <f t="shared" si="4"/>
        <v>0</v>
      </c>
      <c r="H78" s="4" t="str">
        <f t="shared" si="5"/>
        <v>，2418134</v>
      </c>
      <c r="I78" s="4" t="str">
        <f>VLOOKUP(A78,Sheet3!A:T,20,0)</f>
        <v>直连</v>
      </c>
    </row>
    <row r="79" s="4" customFormat="1" spans="1:9">
      <c r="A79" s="5">
        <v>17338336769</v>
      </c>
      <c r="B79" s="6">
        <v>44604</v>
      </c>
      <c r="C79" s="6">
        <v>44605</v>
      </c>
      <c r="D79" s="4">
        <v>309</v>
      </c>
      <c r="E79" s="4" t="str">
        <f>VLOOKUP(A79,Sheet3!A:L,12,0)</f>
        <v>309.00</v>
      </c>
      <c r="F79" s="4" t="str">
        <f>VLOOKUP(A79,Sheet3!A:C,3,0)</f>
        <v>2418140</v>
      </c>
      <c r="G79" s="4">
        <f t="shared" si="4"/>
        <v>0</v>
      </c>
      <c r="H79" s="4" t="str">
        <f t="shared" si="5"/>
        <v>，2418140</v>
      </c>
      <c r="I79" s="4" t="str">
        <f>VLOOKUP(A79,Sheet3!A:T,20,0)</f>
        <v>直连</v>
      </c>
    </row>
    <row r="80" s="4" customFormat="1" spans="1:9">
      <c r="A80" s="5">
        <v>17338414712</v>
      </c>
      <c r="B80" s="6">
        <v>44604</v>
      </c>
      <c r="C80" s="6">
        <v>44605</v>
      </c>
      <c r="D80" s="4">
        <v>185</v>
      </c>
      <c r="E80" s="4" t="str">
        <f>VLOOKUP(A80,Sheet3!A:L,12,0)</f>
        <v>185.00</v>
      </c>
      <c r="F80" s="4" t="str">
        <f>VLOOKUP(A80,Sheet3!A:C,3,0)</f>
        <v>2418148</v>
      </c>
      <c r="G80" s="4">
        <f t="shared" si="4"/>
        <v>0</v>
      </c>
      <c r="H80" s="4" t="str">
        <f t="shared" si="5"/>
        <v>，2418148</v>
      </c>
      <c r="I80" s="4" t="str">
        <f>VLOOKUP(A80,Sheet3!A:T,20,0)</f>
        <v>直连</v>
      </c>
    </row>
    <row r="81" s="4" customFormat="1" spans="1:9">
      <c r="A81" s="5">
        <v>17341589621</v>
      </c>
      <c r="B81" s="6">
        <v>44604</v>
      </c>
      <c r="C81" s="6">
        <v>44605</v>
      </c>
      <c r="D81" s="4">
        <v>902</v>
      </c>
      <c r="E81" s="4" t="str">
        <f>VLOOKUP(A81,Sheet3!A:L,12,0)</f>
        <v>902.00</v>
      </c>
      <c r="F81" s="4" t="str">
        <f>VLOOKUP(A81,Sheet3!A:C,3,0)</f>
        <v>2418152</v>
      </c>
      <c r="G81" s="4">
        <f t="shared" si="4"/>
        <v>0</v>
      </c>
      <c r="H81" s="4" t="str">
        <f t="shared" si="5"/>
        <v>，2418152</v>
      </c>
      <c r="I81" s="4" t="str">
        <f>VLOOKUP(A81,Sheet3!A:T,20,0)</f>
        <v>直连</v>
      </c>
    </row>
    <row r="82" s="4" customFormat="1" spans="1:9">
      <c r="A82" s="5">
        <v>17341960796</v>
      </c>
      <c r="B82" s="6">
        <v>44604</v>
      </c>
      <c r="C82" s="6">
        <v>44605</v>
      </c>
      <c r="D82" s="4">
        <v>143</v>
      </c>
      <c r="E82" s="4" t="str">
        <f>VLOOKUP(A82,Sheet3!A:L,12,0)</f>
        <v>143.00</v>
      </c>
      <c r="F82" s="4" t="str">
        <f>VLOOKUP(A82,Sheet3!A:C,3,0)</f>
        <v>2418169</v>
      </c>
      <c r="G82" s="4">
        <f t="shared" si="4"/>
        <v>0</v>
      </c>
      <c r="H82" s="4" t="str">
        <f t="shared" si="5"/>
        <v>，2418169</v>
      </c>
      <c r="I82" s="4" t="str">
        <f>VLOOKUP(A82,Sheet3!A:T,20,0)</f>
        <v>直连</v>
      </c>
    </row>
    <row r="83" s="4" customFormat="1" spans="1:9">
      <c r="A83" s="5">
        <v>17342067215</v>
      </c>
      <c r="B83" s="6">
        <v>44604</v>
      </c>
      <c r="C83" s="6">
        <v>44605</v>
      </c>
      <c r="D83" s="4">
        <v>264</v>
      </c>
      <c r="E83" s="4">
        <v>264</v>
      </c>
      <c r="F83" s="4">
        <v>2418173</v>
      </c>
      <c r="G83" s="4">
        <f t="shared" si="4"/>
        <v>0</v>
      </c>
      <c r="H83" s="4" t="str">
        <f t="shared" si="5"/>
        <v>，2418173</v>
      </c>
      <c r="I83" s="4" t="str">
        <f>VLOOKUP(A83,Sheet3!A:T,20,0)</f>
        <v>直连</v>
      </c>
    </row>
    <row r="84" s="4" customFormat="1" spans="1:9">
      <c r="A84" s="5">
        <v>17342096563</v>
      </c>
      <c r="B84" s="6">
        <v>44604</v>
      </c>
      <c r="C84" s="6">
        <v>44605</v>
      </c>
      <c r="D84" s="4">
        <v>171</v>
      </c>
      <c r="E84" s="4" t="str">
        <f>VLOOKUP(A84,Sheet3!A:L,12,0)</f>
        <v>171.00</v>
      </c>
      <c r="F84" s="4" t="str">
        <f>VLOOKUP(A84,Sheet3!A:C,3,0)</f>
        <v>2418174</v>
      </c>
      <c r="G84" s="4">
        <f t="shared" si="4"/>
        <v>0</v>
      </c>
      <c r="H84" s="4" t="str">
        <f t="shared" si="5"/>
        <v>，2418174</v>
      </c>
      <c r="I84" s="4" t="str">
        <f>VLOOKUP(A84,Sheet3!A:T,20,0)</f>
        <v>直连</v>
      </c>
    </row>
    <row r="85" s="4" customFormat="1" hidden="1" spans="1:9">
      <c r="A85" s="5">
        <v>17342186849</v>
      </c>
      <c r="B85" s="6">
        <v>44604</v>
      </c>
      <c r="C85" s="6">
        <v>44605</v>
      </c>
      <c r="D85" s="4">
        <v>0</v>
      </c>
      <c r="E85" s="4" t="e">
        <f>VLOOKUP(A85,Sheet3!A:L,12,0)</f>
        <v>#N/A</v>
      </c>
      <c r="F85" s="4" t="e">
        <f>VLOOKUP(A85,Sheet3!A:C,3,0)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VLOOKUP(A85,Sheet3!A:T,20,0)</f>
        <v>#N/A</v>
      </c>
    </row>
    <row r="86" s="4" customFormat="1" hidden="1" spans="1:9">
      <c r="A86" s="5">
        <v>17342270009</v>
      </c>
      <c r="B86" s="6">
        <v>44604</v>
      </c>
      <c r="C86" s="6">
        <v>44605</v>
      </c>
      <c r="D86" s="4">
        <v>0</v>
      </c>
      <c r="E86" s="4" t="e">
        <f>VLOOKUP(A86,Sheet3!A:L,12,0)</f>
        <v>#N/A</v>
      </c>
      <c r="F86" s="4" t="e">
        <f>VLOOKUP(A86,Sheet3!A:C,3,0)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VLOOKUP(A86,Sheet3!A:T,20,0)</f>
        <v>#N/A</v>
      </c>
    </row>
    <row r="87" s="4" customFormat="1" spans="1:9">
      <c r="A87" s="5">
        <v>17342322049</v>
      </c>
      <c r="B87" s="6">
        <v>44604</v>
      </c>
      <c r="C87" s="6">
        <v>44605</v>
      </c>
      <c r="D87" s="4">
        <v>502</v>
      </c>
      <c r="E87" s="4" t="str">
        <f>VLOOKUP(A87,Sheet3!A:L,12,0)</f>
        <v>502.00</v>
      </c>
      <c r="F87" s="4" t="str">
        <f>VLOOKUP(A87,Sheet3!A:C,3,0)</f>
        <v>2418193</v>
      </c>
      <c r="G87" s="4">
        <f t="shared" si="4"/>
        <v>0</v>
      </c>
      <c r="H87" s="4" t="str">
        <f t="shared" si="5"/>
        <v>，2418193</v>
      </c>
      <c r="I87" s="4" t="str">
        <f>VLOOKUP(A87,Sheet3!A:T,20,0)</f>
        <v>直连</v>
      </c>
    </row>
    <row r="88" s="4" customFormat="1" spans="1:9">
      <c r="A88" s="5">
        <v>17342576581</v>
      </c>
      <c r="B88" s="6">
        <v>44604</v>
      </c>
      <c r="C88" s="6">
        <v>44605</v>
      </c>
      <c r="D88" s="4">
        <v>340</v>
      </c>
      <c r="E88" s="4" t="str">
        <f>VLOOKUP(A88,Sheet3!A:L,12,0)</f>
        <v>340.00</v>
      </c>
      <c r="F88" s="4" t="str">
        <f>VLOOKUP(A88,Sheet3!A:C,3,0)</f>
        <v>2418203</v>
      </c>
      <c r="G88" s="4">
        <f t="shared" si="4"/>
        <v>0</v>
      </c>
      <c r="H88" s="4" t="str">
        <f t="shared" si="5"/>
        <v>，2418203</v>
      </c>
      <c r="I88" s="4" t="str">
        <f>VLOOKUP(A88,Sheet3!A:T,20,0)</f>
        <v>直连</v>
      </c>
    </row>
    <row r="89" s="4" customFormat="1" spans="1:9">
      <c r="A89" s="5">
        <v>17342647027</v>
      </c>
      <c r="B89" s="6">
        <v>44604</v>
      </c>
      <c r="C89" s="6">
        <v>44605</v>
      </c>
      <c r="D89" s="4">
        <v>181</v>
      </c>
      <c r="E89" s="4" t="str">
        <f>VLOOKUP(A89,Sheet3!A:L,12,0)</f>
        <v>181.00</v>
      </c>
      <c r="F89" s="4" t="str">
        <f>VLOOKUP(A89,Sheet3!A:C,3,0)</f>
        <v>2418216</v>
      </c>
      <c r="G89" s="4">
        <f t="shared" si="4"/>
        <v>0</v>
      </c>
      <c r="H89" s="4" t="str">
        <f t="shared" si="5"/>
        <v>，2418216</v>
      </c>
      <c r="I89" s="4" t="str">
        <f>VLOOKUP(A89,Sheet3!A:T,20,0)</f>
        <v>直连</v>
      </c>
    </row>
    <row r="90" s="4" customFormat="1" spans="1:9">
      <c r="A90" s="5">
        <v>17343195699</v>
      </c>
      <c r="B90" s="6">
        <v>44604</v>
      </c>
      <c r="C90" s="6">
        <v>44605</v>
      </c>
      <c r="D90" s="4">
        <v>502</v>
      </c>
      <c r="E90" s="4" t="str">
        <f>VLOOKUP(A90,Sheet3!A:L,12,0)</f>
        <v>502.00</v>
      </c>
      <c r="F90" s="4" t="str">
        <f>VLOOKUP(A90,Sheet3!A:C,3,0)</f>
        <v>2418256</v>
      </c>
      <c r="G90" s="4">
        <f t="shared" si="4"/>
        <v>0</v>
      </c>
      <c r="H90" s="4" t="str">
        <f t="shared" si="5"/>
        <v>，2418256</v>
      </c>
      <c r="I90" s="4" t="str">
        <f>VLOOKUP(A90,Sheet3!A:T,20,0)</f>
        <v>直连</v>
      </c>
    </row>
    <row r="91" s="4" customFormat="1" spans="1:9">
      <c r="A91" s="5">
        <v>17343292278</v>
      </c>
      <c r="B91" s="6">
        <v>44604</v>
      </c>
      <c r="C91" s="6">
        <v>44605</v>
      </c>
      <c r="D91" s="4">
        <v>434</v>
      </c>
      <c r="E91" s="4" t="str">
        <f>VLOOKUP(A91,Sheet3!A:L,12,0)</f>
        <v>434.00</v>
      </c>
      <c r="F91" s="4" t="str">
        <f>VLOOKUP(A91,Sheet3!A:C,3,0)</f>
        <v>2418262</v>
      </c>
      <c r="G91" s="4">
        <f t="shared" si="4"/>
        <v>0</v>
      </c>
      <c r="H91" s="4" t="str">
        <f t="shared" si="5"/>
        <v>，2418262</v>
      </c>
      <c r="I91" s="4" t="str">
        <f>VLOOKUP(A91,Sheet3!A:T,20,0)</f>
        <v>直连</v>
      </c>
    </row>
    <row r="92" s="4" customFormat="1" spans="1:9">
      <c r="A92" s="5">
        <v>17343431768</v>
      </c>
      <c r="B92" s="6">
        <v>44604</v>
      </c>
      <c r="C92" s="6">
        <v>44605</v>
      </c>
      <c r="D92" s="4">
        <v>164</v>
      </c>
      <c r="E92" s="4" t="str">
        <f>VLOOKUP(A92,Sheet3!A:L,12,0)</f>
        <v>164.00</v>
      </c>
      <c r="F92" s="4" t="str">
        <f>VLOOKUP(A92,Sheet3!A:C,3,0)</f>
        <v>2418274</v>
      </c>
      <c r="G92" s="4">
        <f t="shared" si="4"/>
        <v>0</v>
      </c>
      <c r="H92" s="4" t="str">
        <f t="shared" si="5"/>
        <v>，2418274</v>
      </c>
      <c r="I92" s="4" t="str">
        <f>VLOOKUP(A92,Sheet3!A:T,20,0)</f>
        <v>直连</v>
      </c>
    </row>
    <row r="93" s="4" customFormat="1" spans="1:9">
      <c r="A93" s="5">
        <v>17343433067</v>
      </c>
      <c r="B93" s="6">
        <v>44604</v>
      </c>
      <c r="C93" s="6">
        <v>44605</v>
      </c>
      <c r="D93" s="4">
        <v>314</v>
      </c>
      <c r="E93" s="4" t="str">
        <f>VLOOKUP(A93,Sheet3!A:L,12,0)</f>
        <v>314.00</v>
      </c>
      <c r="F93" s="4" t="str">
        <f>VLOOKUP(A93,Sheet3!A:C,3,0)</f>
        <v>2418275</v>
      </c>
      <c r="G93" s="4">
        <f t="shared" si="4"/>
        <v>0</v>
      </c>
      <c r="H93" s="4" t="str">
        <f t="shared" si="5"/>
        <v>，2418275</v>
      </c>
      <c r="I93" s="4" t="str">
        <f>VLOOKUP(A93,Sheet3!A:T,20,0)</f>
        <v>直连</v>
      </c>
    </row>
    <row r="94" s="4" customFormat="1" spans="1:9">
      <c r="A94" s="5">
        <v>17343422846</v>
      </c>
      <c r="B94" s="6">
        <v>44604</v>
      </c>
      <c r="C94" s="6">
        <v>44605</v>
      </c>
      <c r="D94" s="4">
        <v>198</v>
      </c>
      <c r="E94" s="4" t="str">
        <f>VLOOKUP(A94,Sheet3!A:L,12,0)</f>
        <v>198.00</v>
      </c>
      <c r="F94" s="4" t="str">
        <f>VLOOKUP(A94,Sheet3!A:C,3,0)</f>
        <v>2418273</v>
      </c>
      <c r="G94" s="4">
        <f t="shared" si="4"/>
        <v>0</v>
      </c>
      <c r="H94" s="4" t="str">
        <f t="shared" si="5"/>
        <v>，2418273</v>
      </c>
      <c r="I94" s="4" t="str">
        <f>VLOOKUP(A94,Sheet3!A:T,20,0)</f>
        <v>直连</v>
      </c>
    </row>
    <row r="95" s="4" customFormat="1" spans="1:9">
      <c r="A95" s="5">
        <v>17343885555</v>
      </c>
      <c r="B95" s="6">
        <v>44604</v>
      </c>
      <c r="C95" s="6">
        <v>44605</v>
      </c>
      <c r="D95" s="4">
        <v>180</v>
      </c>
      <c r="E95" s="4" t="str">
        <f>VLOOKUP(A95,Sheet3!A:L,12,0)</f>
        <v>180.00</v>
      </c>
      <c r="F95" s="4" t="str">
        <f>VLOOKUP(A95,Sheet3!A:C,3,0)</f>
        <v>2418335</v>
      </c>
      <c r="G95" s="4">
        <f t="shared" si="4"/>
        <v>0</v>
      </c>
      <c r="H95" s="4" t="str">
        <f t="shared" si="5"/>
        <v>，2418335</v>
      </c>
      <c r="I95" s="4" t="str">
        <f>VLOOKUP(A95,Sheet3!A:T,20,0)</f>
        <v>直连</v>
      </c>
    </row>
    <row r="96" s="4" customFormat="1" spans="1:9">
      <c r="A96" s="5">
        <v>17343911672</v>
      </c>
      <c r="B96" s="6">
        <v>44604</v>
      </c>
      <c r="C96" s="6">
        <v>44605</v>
      </c>
      <c r="D96" s="4">
        <v>131</v>
      </c>
      <c r="E96" s="4" t="str">
        <f>VLOOKUP(A96,Sheet3!A:L,12,0)</f>
        <v>131.00</v>
      </c>
      <c r="F96" s="4" t="str">
        <f>VLOOKUP(A96,Sheet3!A:C,3,0)</f>
        <v>2418338</v>
      </c>
      <c r="G96" s="4">
        <f t="shared" si="4"/>
        <v>0</v>
      </c>
      <c r="H96" s="4" t="str">
        <f t="shared" si="5"/>
        <v>，2418338</v>
      </c>
      <c r="I96" s="4" t="str">
        <f>VLOOKUP(A96,Sheet3!A:T,20,0)</f>
        <v>直连</v>
      </c>
    </row>
    <row r="97" s="4" customFormat="1" spans="1:9">
      <c r="A97" s="5">
        <v>17344050138</v>
      </c>
      <c r="B97" s="6">
        <v>44604</v>
      </c>
      <c r="C97" s="6">
        <v>44605</v>
      </c>
      <c r="D97" s="4">
        <v>170</v>
      </c>
      <c r="E97" s="4" t="str">
        <f>VLOOKUP(A97,Sheet3!A:L,12,0)</f>
        <v>170.00</v>
      </c>
      <c r="F97" s="4" t="str">
        <f>VLOOKUP(A97,Sheet3!A:C,3,0)</f>
        <v>2418361</v>
      </c>
      <c r="G97" s="4">
        <f t="shared" si="4"/>
        <v>0</v>
      </c>
      <c r="H97" s="4" t="str">
        <f t="shared" si="5"/>
        <v>，2418361</v>
      </c>
      <c r="I97" s="4" t="str">
        <f>VLOOKUP(A97,Sheet3!A:T,20,0)</f>
        <v>直连</v>
      </c>
    </row>
    <row r="98" s="4" customFormat="1" spans="1:9">
      <c r="A98" s="5">
        <v>17344772520</v>
      </c>
      <c r="B98" s="6">
        <v>44604</v>
      </c>
      <c r="C98" s="6">
        <v>44605</v>
      </c>
      <c r="D98" s="4">
        <v>732</v>
      </c>
      <c r="E98" s="4" t="str">
        <f>VLOOKUP(A98,Sheet3!A:L,12,0)</f>
        <v>732.00</v>
      </c>
      <c r="F98" s="4" t="str">
        <f>VLOOKUP(A98,Sheet3!A:C,3,0)</f>
        <v>2418414</v>
      </c>
      <c r="G98" s="4">
        <f t="shared" si="4"/>
        <v>0</v>
      </c>
      <c r="H98" s="4" t="str">
        <f t="shared" si="5"/>
        <v>，2418414</v>
      </c>
      <c r="I98" s="4" t="str">
        <f>VLOOKUP(A98,Sheet3!A:T,20,0)</f>
        <v>直连</v>
      </c>
    </row>
    <row r="99" s="4" customFormat="1" spans="1:9">
      <c r="A99" s="5">
        <v>17344851040</v>
      </c>
      <c r="B99" s="6">
        <v>44604</v>
      </c>
      <c r="C99" s="6">
        <v>44605</v>
      </c>
      <c r="D99" s="4">
        <v>138</v>
      </c>
      <c r="E99" s="4" t="str">
        <f>VLOOKUP(A99,Sheet3!A:L,12,0)</f>
        <v>138.00</v>
      </c>
      <c r="F99" s="4" t="str">
        <f>VLOOKUP(A99,Sheet3!A:C,3,0)</f>
        <v>2418419</v>
      </c>
      <c r="G99" s="4">
        <f>D99-E99</f>
        <v>0</v>
      </c>
      <c r="H99" s="4" t="str">
        <f>$H$1&amp;F99</f>
        <v>，2418419</v>
      </c>
      <c r="I99" s="4" t="str">
        <f>VLOOKUP(A99,Sheet3!A:T,20,0)</f>
        <v>直连</v>
      </c>
    </row>
    <row r="100" s="4" customFormat="1" spans="1:9">
      <c r="A100" s="5">
        <v>17344931444</v>
      </c>
      <c r="B100" s="6">
        <v>44604</v>
      </c>
      <c r="C100" s="6">
        <v>44605</v>
      </c>
      <c r="D100" s="4">
        <v>127</v>
      </c>
      <c r="E100" s="4" t="str">
        <f>VLOOKUP(A100,Sheet3!A:L,12,0)</f>
        <v>127.00</v>
      </c>
      <c r="F100" s="4" t="str">
        <f>VLOOKUP(A100,Sheet3!A:C,3,0)</f>
        <v>2418424</v>
      </c>
      <c r="G100" s="4">
        <f>D100-E100</f>
        <v>0</v>
      </c>
      <c r="H100" s="4" t="str">
        <f>$H$1&amp;F100</f>
        <v>，2418424</v>
      </c>
      <c r="I100" s="4" t="str">
        <f>VLOOKUP(A100,Sheet3!A:T,20,0)</f>
        <v>直连</v>
      </c>
    </row>
    <row r="101" s="4" customFormat="1" spans="1:9">
      <c r="A101" s="5">
        <v>17345181152</v>
      </c>
      <c r="B101" s="6">
        <v>44604</v>
      </c>
      <c r="C101" s="6">
        <v>44605</v>
      </c>
      <c r="D101" s="4">
        <v>131</v>
      </c>
      <c r="E101" s="4" t="str">
        <f>VLOOKUP(A101,Sheet3!A:L,12,0)</f>
        <v>131.00</v>
      </c>
      <c r="F101" s="4" t="str">
        <f>VLOOKUP(A101,Sheet3!A:C,3,0)</f>
        <v>2418449</v>
      </c>
      <c r="G101" s="4">
        <f>D101-E101</f>
        <v>0</v>
      </c>
      <c r="H101" s="4" t="str">
        <f>$H$1&amp;F101</f>
        <v>，2418449</v>
      </c>
      <c r="I101" s="4" t="str">
        <f>VLOOKUP(A101,Sheet3!A:T,20,0)</f>
        <v>直连</v>
      </c>
    </row>
    <row r="102" s="4" customFormat="1" spans="1:9">
      <c r="A102" s="5">
        <v>17345215820</v>
      </c>
      <c r="B102" s="6">
        <v>44604</v>
      </c>
      <c r="C102" s="6">
        <v>44605</v>
      </c>
      <c r="D102" s="4">
        <v>191</v>
      </c>
      <c r="E102" s="4" t="str">
        <f>VLOOKUP(A102,Sheet3!A:L,12,0)</f>
        <v>191.00</v>
      </c>
      <c r="F102" s="4" t="str">
        <f>VLOOKUP(A102,Sheet3!A:C,3,0)</f>
        <v>2418454</v>
      </c>
      <c r="G102" s="4">
        <f>D102-E102</f>
        <v>0</v>
      </c>
      <c r="H102" s="4" t="str">
        <f>$H$1&amp;F102</f>
        <v>，2418454</v>
      </c>
      <c r="I102" s="4" t="str">
        <f>VLOOKUP(A102,Sheet3!A:T,20,0)</f>
        <v>直连</v>
      </c>
    </row>
    <row r="103" s="4" customFormat="1" spans="1:9">
      <c r="A103" s="5">
        <v>17345412696</v>
      </c>
      <c r="B103" s="6">
        <v>44604</v>
      </c>
      <c r="C103" s="6">
        <v>44605</v>
      </c>
      <c r="D103" s="4">
        <v>164</v>
      </c>
      <c r="E103" s="4" t="str">
        <f>VLOOKUP(A103,Sheet3!A:L,12,0)</f>
        <v>164.00</v>
      </c>
      <c r="F103" s="4" t="str">
        <f>VLOOKUP(A103,Sheet3!A:C,3,0)</f>
        <v>2418475</v>
      </c>
      <c r="G103" s="4">
        <f>D103-E103</f>
        <v>0</v>
      </c>
      <c r="H103" s="4" t="str">
        <f>$H$1&amp;F103</f>
        <v>，2418475</v>
      </c>
      <c r="I103" s="4" t="str">
        <f>VLOOKUP(A103,Sheet3!A:T,20,0)</f>
        <v>直连</v>
      </c>
    </row>
    <row r="104" s="4" customFormat="1" spans="1:9">
      <c r="A104" s="5">
        <v>17345430651</v>
      </c>
      <c r="B104" s="6">
        <v>44604</v>
      </c>
      <c r="C104" s="6">
        <v>44605</v>
      </c>
      <c r="D104" s="4">
        <v>342</v>
      </c>
      <c r="E104" s="4" t="str">
        <f>VLOOKUP(A104,Sheet3!A:L,12,0)</f>
        <v>342.00</v>
      </c>
      <c r="F104" s="4" t="str">
        <f>VLOOKUP(A104,Sheet3!A:C,3,0)</f>
        <v>2418480</v>
      </c>
      <c r="G104" s="4">
        <f>D104-E104</f>
        <v>0</v>
      </c>
      <c r="H104" s="4" t="str">
        <f>$H$1&amp;F104</f>
        <v>，2418480</v>
      </c>
      <c r="I104" s="4" t="str">
        <f>VLOOKUP(A104,Sheet3!A:T,20,0)</f>
        <v>直连</v>
      </c>
    </row>
    <row r="105" s="4" customFormat="1" spans="1:9">
      <c r="A105" s="5">
        <v>17345408726</v>
      </c>
      <c r="B105" s="6">
        <v>44604</v>
      </c>
      <c r="C105" s="6">
        <v>44605</v>
      </c>
      <c r="D105" s="4">
        <v>186</v>
      </c>
      <c r="E105" s="4" t="str">
        <f>VLOOKUP(A105,Sheet3!A:L,12,0)</f>
        <v>186.00</v>
      </c>
      <c r="F105" s="4" t="str">
        <f>VLOOKUP(A105,Sheet3!A:C,3,0)</f>
        <v>2418474</v>
      </c>
      <c r="G105" s="4">
        <f>D105-E105</f>
        <v>0</v>
      </c>
      <c r="H105" s="4" t="str">
        <f>$H$1&amp;F105</f>
        <v>，2418474</v>
      </c>
      <c r="I105" s="4" t="str">
        <f>VLOOKUP(A105,Sheet3!A:T,20,0)</f>
        <v>直连</v>
      </c>
    </row>
    <row r="106" s="4" customFormat="1" spans="1:9">
      <c r="A106" s="5">
        <v>17345538475</v>
      </c>
      <c r="B106" s="6">
        <v>44604</v>
      </c>
      <c r="C106" s="6">
        <v>44605</v>
      </c>
      <c r="D106" s="4">
        <v>225</v>
      </c>
      <c r="E106" s="4" t="str">
        <f>VLOOKUP(A106,Sheet3!A:L,12,0)</f>
        <v>225.00</v>
      </c>
      <c r="F106" s="4" t="str">
        <f>VLOOKUP(A106,Sheet3!A:C,3,0)</f>
        <v>2418487</v>
      </c>
      <c r="G106" s="4">
        <f>D106-E106</f>
        <v>0</v>
      </c>
      <c r="H106" s="4" t="str">
        <f>$H$1&amp;F106</f>
        <v>，2418487</v>
      </c>
      <c r="I106" s="4" t="str">
        <f>VLOOKUP(A106,Sheet3!A:T,20,0)</f>
        <v>直连</v>
      </c>
    </row>
    <row r="108" spans="4:4">
      <c r="D108" s="4">
        <f>SUM(D2:D107)</f>
        <v>36559</v>
      </c>
    </row>
    <row r="109" spans="4:4">
      <c r="D109" s="4" t="s">
        <v>439</v>
      </c>
    </row>
    <row r="113" spans="1:3">
      <c r="A113" s="4" t="s">
        <v>440</v>
      </c>
      <c r="C113" s="4">
        <v>1087</v>
      </c>
    </row>
    <row r="114" spans="1:3">
      <c r="A114" s="4" t="s">
        <v>441</v>
      </c>
      <c r="C114" s="4">
        <v>35472</v>
      </c>
    </row>
    <row r="115" spans="1:3">
      <c r="A115" s="4" t="s">
        <v>442</v>
      </c>
      <c r="C115" s="4">
        <f>SUBTOTAL(9,C113:C114)</f>
        <v>36559</v>
      </c>
    </row>
  </sheetData>
  <autoFilter ref="A1:XFD109">
    <filterColumn colId="3">
      <filters blank="1">
        <filter val="200"/>
        <filter val="201"/>
        <filter val="502"/>
        <filter val="902"/>
        <filter val="108"/>
        <filter val="309"/>
        <filter val="211"/>
        <filter val="1812"/>
        <filter val="314"/>
        <filter val="415"/>
        <filter val="417"/>
        <filter val="318"/>
        <filter val="121"/>
        <filter val="421"/>
        <filter val="422"/>
        <filter val="323"/>
        <filter val="523"/>
        <filter val="225"/>
        <filter val="826"/>
        <filter val="127"/>
        <filter val="228"/>
        <filter val="528"/>
        <filter val="129"/>
        <filter val="830"/>
        <filter val="131"/>
        <filter val="732"/>
        <filter val="434"/>
        <filter val="138"/>
        <filter val="838"/>
        <filter val="340"/>
        <filter val="740"/>
        <filter val="342"/>
        <filter val="143"/>
        <filter val="843"/>
        <filter val="144"/>
        <filter val="644"/>
        <filter val="844"/>
        <filter val="145"/>
        <filter val="346"/>
        <filter val="151"/>
        <filter val="252"/>
        <filter val="153"/>
        <filter val="454"/>
        <filter val="36559"/>
        <filter val="261"/>
        <filter val="164"/>
        <filter val="264"/>
        <filter val="1065"/>
        <filter val="170"/>
        <filter val="270"/>
        <filter val="171"/>
        <filter val="176"/>
        <filter val="376"/>
        <filter val="177"/>
        <filter val="36559 CNY"/>
        <filter val="180"/>
        <filter val="181"/>
        <filter val="1882"/>
        <filter val="184"/>
        <filter val="284"/>
        <filter val="185"/>
        <filter val="186"/>
        <filter val="1286"/>
        <filter val="188"/>
        <filter val="189"/>
        <filter val="191"/>
        <filter val="293"/>
        <filter val="394"/>
        <filter val="195"/>
        <filter val="198"/>
        <filter val="3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9"/>
  <sheetViews>
    <sheetView workbookViewId="0">
      <selection activeCell="A2" sqref="A2:A1048576"/>
    </sheetView>
  </sheetViews>
  <sheetFormatPr defaultColWidth="8" defaultRowHeight="12.75"/>
  <cols>
    <col min="1" max="1" width="14.75" style="1" customWidth="1"/>
    <col min="2" max="16383" width="8" style="1"/>
  </cols>
  <sheetData>
    <row r="1" s="1" customFormat="1" spans="1:20">
      <c r="A1" s="2" t="s">
        <v>443</v>
      </c>
      <c r="B1" s="2" t="s">
        <v>444</v>
      </c>
      <c r="C1" s="2" t="s">
        <v>445</v>
      </c>
      <c r="D1" s="2" t="s">
        <v>446</v>
      </c>
      <c r="E1" s="2" t="s">
        <v>13</v>
      </c>
      <c r="F1" s="2" t="s">
        <v>5</v>
      </c>
      <c r="G1" s="2" t="s">
        <v>6</v>
      </c>
      <c r="H1" s="2" t="s">
        <v>447</v>
      </c>
      <c r="I1" s="2" t="s">
        <v>448</v>
      </c>
      <c r="J1" s="2" t="s">
        <v>449</v>
      </c>
      <c r="K1" s="2" t="s">
        <v>450</v>
      </c>
      <c r="L1" s="2" t="s">
        <v>451</v>
      </c>
      <c r="M1" s="2" t="s">
        <v>452</v>
      </c>
      <c r="N1" s="2" t="s">
        <v>453</v>
      </c>
      <c r="O1" s="2" t="s">
        <v>454</v>
      </c>
      <c r="P1" s="2" t="s">
        <v>455</v>
      </c>
      <c r="Q1" s="2" t="s">
        <v>456</v>
      </c>
      <c r="R1" s="2" t="s">
        <v>457</v>
      </c>
      <c r="S1" s="2" t="s">
        <v>458</v>
      </c>
      <c r="T1" s="2" t="s">
        <v>459</v>
      </c>
    </row>
    <row r="2" s="1" customFormat="1" spans="1:20">
      <c r="A2" s="3">
        <v>17345538475</v>
      </c>
      <c r="B2" s="1" t="s">
        <v>460</v>
      </c>
      <c r="C2" s="1" t="s">
        <v>461</v>
      </c>
      <c r="D2" s="1" t="s">
        <v>462</v>
      </c>
      <c r="E2" s="1" t="s">
        <v>436</v>
      </c>
      <c r="F2" s="1" t="s">
        <v>460</v>
      </c>
      <c r="G2" s="1" t="s">
        <v>463</v>
      </c>
      <c r="H2" s="1" t="s">
        <v>464</v>
      </c>
      <c r="I2" s="1" t="s">
        <v>465</v>
      </c>
      <c r="J2" s="1" t="s">
        <v>466</v>
      </c>
      <c r="K2" s="1" t="s">
        <v>465</v>
      </c>
      <c r="L2" s="1" t="s">
        <v>465</v>
      </c>
      <c r="M2" s="1" t="s">
        <v>467</v>
      </c>
      <c r="N2" s="1" t="s">
        <v>467</v>
      </c>
      <c r="O2" s="1" t="s">
        <v>468</v>
      </c>
      <c r="P2" s="1" t="s">
        <v>469</v>
      </c>
      <c r="Q2" s="1" t="s">
        <v>470</v>
      </c>
      <c r="R2" s="1" t="s">
        <v>471</v>
      </c>
      <c r="S2" s="1" t="s">
        <v>472</v>
      </c>
      <c r="T2" s="1" t="s">
        <v>473</v>
      </c>
    </row>
    <row r="3" s="1" customFormat="1" spans="1:20">
      <c r="A3" s="3">
        <v>17345430651</v>
      </c>
      <c r="B3" s="1" t="s">
        <v>460</v>
      </c>
      <c r="C3" s="1" t="s">
        <v>474</v>
      </c>
      <c r="D3" s="1" t="s">
        <v>475</v>
      </c>
      <c r="E3" s="1" t="s">
        <v>476</v>
      </c>
      <c r="F3" s="1" t="s">
        <v>460</v>
      </c>
      <c r="G3" s="1" t="s">
        <v>463</v>
      </c>
      <c r="H3" s="1" t="s">
        <v>464</v>
      </c>
      <c r="I3" s="1" t="s">
        <v>477</v>
      </c>
      <c r="J3" s="1" t="s">
        <v>466</v>
      </c>
      <c r="K3" s="1" t="s">
        <v>477</v>
      </c>
      <c r="L3" s="1" t="s">
        <v>477</v>
      </c>
      <c r="M3" s="1" t="s">
        <v>467</v>
      </c>
      <c r="N3" s="1" t="s">
        <v>467</v>
      </c>
      <c r="O3" s="1" t="s">
        <v>468</v>
      </c>
      <c r="P3" s="1" t="s">
        <v>469</v>
      </c>
      <c r="Q3" s="1" t="s">
        <v>478</v>
      </c>
      <c r="R3" s="1" t="s">
        <v>471</v>
      </c>
      <c r="S3" s="1" t="s">
        <v>472</v>
      </c>
      <c r="T3" s="1" t="s">
        <v>473</v>
      </c>
    </row>
    <row r="4" s="1" customFormat="1" spans="1:20">
      <c r="A4" s="3">
        <v>17345412696</v>
      </c>
      <c r="B4" s="1" t="s">
        <v>460</v>
      </c>
      <c r="C4" s="1" t="s">
        <v>479</v>
      </c>
      <c r="D4" s="1" t="s">
        <v>480</v>
      </c>
      <c r="E4" s="1" t="s">
        <v>424</v>
      </c>
      <c r="F4" s="1" t="s">
        <v>460</v>
      </c>
      <c r="G4" s="1" t="s">
        <v>463</v>
      </c>
      <c r="H4" s="1" t="s">
        <v>464</v>
      </c>
      <c r="I4" s="1" t="s">
        <v>481</v>
      </c>
      <c r="J4" s="1" t="s">
        <v>466</v>
      </c>
      <c r="K4" s="1" t="s">
        <v>481</v>
      </c>
      <c r="L4" s="1" t="s">
        <v>481</v>
      </c>
      <c r="M4" s="1" t="s">
        <v>467</v>
      </c>
      <c r="N4" s="1" t="s">
        <v>467</v>
      </c>
      <c r="O4" s="1" t="s">
        <v>468</v>
      </c>
      <c r="P4" s="1" t="s">
        <v>469</v>
      </c>
      <c r="Q4" s="1" t="s">
        <v>482</v>
      </c>
      <c r="R4" s="1" t="s">
        <v>471</v>
      </c>
      <c r="S4" s="1" t="s">
        <v>472</v>
      </c>
      <c r="T4" s="1" t="s">
        <v>473</v>
      </c>
    </row>
    <row r="5" s="1" customFormat="1" spans="1:20">
      <c r="A5" s="3">
        <v>17345408726</v>
      </c>
      <c r="B5" s="1" t="s">
        <v>460</v>
      </c>
      <c r="C5" s="1" t="s">
        <v>483</v>
      </c>
      <c r="D5" s="1" t="s">
        <v>484</v>
      </c>
      <c r="E5" s="1" t="s">
        <v>431</v>
      </c>
      <c r="F5" s="1" t="s">
        <v>460</v>
      </c>
      <c r="G5" s="1" t="s">
        <v>463</v>
      </c>
      <c r="H5" s="1" t="s">
        <v>464</v>
      </c>
      <c r="I5" s="1" t="s">
        <v>485</v>
      </c>
      <c r="J5" s="1" t="s">
        <v>466</v>
      </c>
      <c r="K5" s="1" t="s">
        <v>485</v>
      </c>
      <c r="L5" s="1" t="s">
        <v>485</v>
      </c>
      <c r="M5" s="1" t="s">
        <v>467</v>
      </c>
      <c r="N5" s="1" t="s">
        <v>467</v>
      </c>
      <c r="O5" s="1" t="s">
        <v>468</v>
      </c>
      <c r="P5" s="1" t="s">
        <v>469</v>
      </c>
      <c r="Q5" s="1" t="s">
        <v>486</v>
      </c>
      <c r="R5" s="1" t="s">
        <v>471</v>
      </c>
      <c r="S5" s="1" t="s">
        <v>472</v>
      </c>
      <c r="T5" s="1" t="s">
        <v>473</v>
      </c>
    </row>
    <row r="6" s="1" customFormat="1" spans="1:20">
      <c r="A6" s="3">
        <v>17345215820</v>
      </c>
      <c r="B6" s="1" t="s">
        <v>460</v>
      </c>
      <c r="C6" s="1" t="s">
        <v>487</v>
      </c>
      <c r="D6" s="1" t="s">
        <v>488</v>
      </c>
      <c r="E6" s="1" t="s">
        <v>421</v>
      </c>
      <c r="F6" s="1" t="s">
        <v>460</v>
      </c>
      <c r="G6" s="1" t="s">
        <v>463</v>
      </c>
      <c r="H6" s="1" t="s">
        <v>464</v>
      </c>
      <c r="I6" s="1" t="s">
        <v>489</v>
      </c>
      <c r="J6" s="1" t="s">
        <v>466</v>
      </c>
      <c r="K6" s="1" t="s">
        <v>489</v>
      </c>
      <c r="L6" s="1" t="s">
        <v>489</v>
      </c>
      <c r="M6" s="1" t="s">
        <v>467</v>
      </c>
      <c r="N6" s="1" t="s">
        <v>467</v>
      </c>
      <c r="O6" s="1" t="s">
        <v>468</v>
      </c>
      <c r="P6" s="1" t="s">
        <v>469</v>
      </c>
      <c r="Q6" s="1" t="s">
        <v>490</v>
      </c>
      <c r="R6" s="1" t="s">
        <v>471</v>
      </c>
      <c r="S6" s="1" t="s">
        <v>472</v>
      </c>
      <c r="T6" s="1" t="s">
        <v>473</v>
      </c>
    </row>
    <row r="7" s="1" customFormat="1" spans="1:20">
      <c r="A7" s="3">
        <v>17345181152</v>
      </c>
      <c r="B7" s="1" t="s">
        <v>460</v>
      </c>
      <c r="C7" s="1" t="s">
        <v>491</v>
      </c>
      <c r="D7" s="1" t="s">
        <v>492</v>
      </c>
      <c r="E7" s="1" t="s">
        <v>419</v>
      </c>
      <c r="F7" s="1" t="s">
        <v>460</v>
      </c>
      <c r="G7" s="1" t="s">
        <v>463</v>
      </c>
      <c r="H7" s="1" t="s">
        <v>464</v>
      </c>
      <c r="I7" s="1" t="s">
        <v>493</v>
      </c>
      <c r="J7" s="1" t="s">
        <v>466</v>
      </c>
      <c r="K7" s="1" t="s">
        <v>493</v>
      </c>
      <c r="L7" s="1" t="s">
        <v>493</v>
      </c>
      <c r="M7" s="1" t="s">
        <v>467</v>
      </c>
      <c r="N7" s="1" t="s">
        <v>467</v>
      </c>
      <c r="O7" s="1" t="s">
        <v>468</v>
      </c>
      <c r="P7" s="1" t="s">
        <v>469</v>
      </c>
      <c r="Q7" s="1" t="s">
        <v>494</v>
      </c>
      <c r="R7" s="1" t="s">
        <v>471</v>
      </c>
      <c r="S7" s="1" t="s">
        <v>472</v>
      </c>
      <c r="T7" s="1" t="s">
        <v>473</v>
      </c>
    </row>
    <row r="8" s="1" customFormat="1" spans="1:20">
      <c r="A8" s="3">
        <v>17344931444</v>
      </c>
      <c r="B8" s="1" t="s">
        <v>460</v>
      </c>
      <c r="C8" s="1" t="s">
        <v>495</v>
      </c>
      <c r="D8" s="1" t="s">
        <v>496</v>
      </c>
      <c r="E8" s="1" t="s">
        <v>416</v>
      </c>
      <c r="F8" s="1" t="s">
        <v>460</v>
      </c>
      <c r="G8" s="1" t="s">
        <v>463</v>
      </c>
      <c r="H8" s="1" t="s">
        <v>464</v>
      </c>
      <c r="I8" s="1" t="s">
        <v>497</v>
      </c>
      <c r="J8" s="1" t="s">
        <v>466</v>
      </c>
      <c r="K8" s="1" t="s">
        <v>497</v>
      </c>
      <c r="L8" s="1" t="s">
        <v>497</v>
      </c>
      <c r="M8" s="1" t="s">
        <v>467</v>
      </c>
      <c r="N8" s="1" t="s">
        <v>467</v>
      </c>
      <c r="O8" s="1" t="s">
        <v>468</v>
      </c>
      <c r="P8" s="1" t="s">
        <v>469</v>
      </c>
      <c r="Q8" s="1" t="s">
        <v>498</v>
      </c>
      <c r="R8" s="1" t="s">
        <v>471</v>
      </c>
      <c r="S8" s="1" t="s">
        <v>472</v>
      </c>
      <c r="T8" s="1" t="s">
        <v>473</v>
      </c>
    </row>
    <row r="9" s="1" customFormat="1" spans="1:20">
      <c r="A9" s="3">
        <v>17344851040</v>
      </c>
      <c r="B9" s="1" t="s">
        <v>460</v>
      </c>
      <c r="C9" s="1" t="s">
        <v>499</v>
      </c>
      <c r="D9" s="1" t="s">
        <v>500</v>
      </c>
      <c r="E9" s="1" t="s">
        <v>501</v>
      </c>
      <c r="F9" s="1" t="s">
        <v>460</v>
      </c>
      <c r="G9" s="1" t="s">
        <v>463</v>
      </c>
      <c r="H9" s="1" t="s">
        <v>464</v>
      </c>
      <c r="I9" s="1" t="s">
        <v>502</v>
      </c>
      <c r="J9" s="1" t="s">
        <v>466</v>
      </c>
      <c r="K9" s="1" t="s">
        <v>502</v>
      </c>
      <c r="L9" s="1" t="s">
        <v>502</v>
      </c>
      <c r="M9" s="1" t="s">
        <v>467</v>
      </c>
      <c r="N9" s="1" t="s">
        <v>467</v>
      </c>
      <c r="O9" s="1" t="s">
        <v>468</v>
      </c>
      <c r="P9" s="1" t="s">
        <v>469</v>
      </c>
      <c r="Q9" s="1" t="s">
        <v>503</v>
      </c>
      <c r="R9" s="1" t="s">
        <v>471</v>
      </c>
      <c r="S9" s="1" t="s">
        <v>472</v>
      </c>
      <c r="T9" s="1" t="s">
        <v>473</v>
      </c>
    </row>
    <row r="10" s="1" customFormat="1" spans="1:20">
      <c r="A10" s="3">
        <v>17344772520</v>
      </c>
      <c r="B10" s="1" t="s">
        <v>460</v>
      </c>
      <c r="C10" s="1" t="s">
        <v>504</v>
      </c>
      <c r="D10" s="1" t="s">
        <v>505</v>
      </c>
      <c r="E10" s="1" t="s">
        <v>506</v>
      </c>
      <c r="F10" s="1" t="s">
        <v>460</v>
      </c>
      <c r="G10" s="1" t="s">
        <v>463</v>
      </c>
      <c r="H10" s="1" t="s">
        <v>464</v>
      </c>
      <c r="I10" s="1" t="s">
        <v>507</v>
      </c>
      <c r="J10" s="1" t="s">
        <v>466</v>
      </c>
      <c r="K10" s="1" t="s">
        <v>507</v>
      </c>
      <c r="L10" s="1" t="s">
        <v>507</v>
      </c>
      <c r="M10" s="1" t="s">
        <v>467</v>
      </c>
      <c r="N10" s="1" t="s">
        <v>467</v>
      </c>
      <c r="O10" s="1" t="s">
        <v>468</v>
      </c>
      <c r="P10" s="1" t="s">
        <v>469</v>
      </c>
      <c r="Q10" s="1" t="s">
        <v>508</v>
      </c>
      <c r="R10" s="1" t="s">
        <v>471</v>
      </c>
      <c r="S10" s="1" t="s">
        <v>472</v>
      </c>
      <c r="T10" s="1" t="s">
        <v>473</v>
      </c>
    </row>
    <row r="11" s="1" customFormat="1" spans="1:20">
      <c r="A11" s="3">
        <v>17344050138</v>
      </c>
      <c r="B11" s="1" t="s">
        <v>460</v>
      </c>
      <c r="C11" s="1" t="s">
        <v>509</v>
      </c>
      <c r="D11" s="1" t="s">
        <v>510</v>
      </c>
      <c r="E11" s="1" t="s">
        <v>405</v>
      </c>
      <c r="F11" s="1" t="s">
        <v>460</v>
      </c>
      <c r="G11" s="1" t="s">
        <v>463</v>
      </c>
      <c r="H11" s="1" t="s">
        <v>464</v>
      </c>
      <c r="I11" s="1" t="s">
        <v>511</v>
      </c>
      <c r="J11" s="1" t="s">
        <v>466</v>
      </c>
      <c r="K11" s="1" t="s">
        <v>511</v>
      </c>
      <c r="L11" s="1" t="s">
        <v>511</v>
      </c>
      <c r="M11" s="1" t="s">
        <v>467</v>
      </c>
      <c r="N11" s="1" t="s">
        <v>467</v>
      </c>
      <c r="O11" s="1" t="s">
        <v>468</v>
      </c>
      <c r="P11" s="1" t="s">
        <v>469</v>
      </c>
      <c r="Q11" s="1" t="s">
        <v>512</v>
      </c>
      <c r="R11" s="1" t="s">
        <v>471</v>
      </c>
      <c r="S11" s="1" t="s">
        <v>472</v>
      </c>
      <c r="T11" s="1" t="s">
        <v>473</v>
      </c>
    </row>
    <row r="12" s="1" customFormat="1" spans="1:20">
      <c r="A12" s="3">
        <v>17343911672</v>
      </c>
      <c r="B12" s="1" t="s">
        <v>460</v>
      </c>
      <c r="C12" s="1" t="s">
        <v>513</v>
      </c>
      <c r="D12" s="1" t="s">
        <v>492</v>
      </c>
      <c r="E12" s="1" t="s">
        <v>402</v>
      </c>
      <c r="F12" s="1" t="s">
        <v>460</v>
      </c>
      <c r="G12" s="1" t="s">
        <v>463</v>
      </c>
      <c r="H12" s="1" t="s">
        <v>464</v>
      </c>
      <c r="I12" s="1" t="s">
        <v>493</v>
      </c>
      <c r="J12" s="1" t="s">
        <v>466</v>
      </c>
      <c r="K12" s="1" t="s">
        <v>493</v>
      </c>
      <c r="L12" s="1" t="s">
        <v>493</v>
      </c>
      <c r="M12" s="1" t="s">
        <v>467</v>
      </c>
      <c r="N12" s="1" t="s">
        <v>467</v>
      </c>
      <c r="O12" s="1" t="s">
        <v>468</v>
      </c>
      <c r="P12" s="1" t="s">
        <v>469</v>
      </c>
      <c r="Q12" s="1" t="s">
        <v>514</v>
      </c>
      <c r="R12" s="1" t="s">
        <v>471</v>
      </c>
      <c r="S12" s="1" t="s">
        <v>472</v>
      </c>
      <c r="T12" s="1" t="s">
        <v>473</v>
      </c>
    </row>
    <row r="13" s="1" customFormat="1" spans="1:20">
      <c r="A13" s="3">
        <v>17343885555</v>
      </c>
      <c r="B13" s="1" t="s">
        <v>460</v>
      </c>
      <c r="C13" s="1" t="s">
        <v>515</v>
      </c>
      <c r="D13" s="1" t="s">
        <v>516</v>
      </c>
      <c r="E13" s="1" t="s">
        <v>398</v>
      </c>
      <c r="F13" s="1" t="s">
        <v>460</v>
      </c>
      <c r="G13" s="1" t="s">
        <v>463</v>
      </c>
      <c r="H13" s="1" t="s">
        <v>464</v>
      </c>
      <c r="I13" s="1" t="s">
        <v>517</v>
      </c>
      <c r="J13" s="1" t="s">
        <v>466</v>
      </c>
      <c r="K13" s="1" t="s">
        <v>517</v>
      </c>
      <c r="L13" s="1" t="s">
        <v>517</v>
      </c>
      <c r="M13" s="1" t="s">
        <v>467</v>
      </c>
      <c r="N13" s="1" t="s">
        <v>467</v>
      </c>
      <c r="O13" s="1" t="s">
        <v>468</v>
      </c>
      <c r="P13" s="1" t="s">
        <v>469</v>
      </c>
      <c r="Q13" s="1" t="s">
        <v>518</v>
      </c>
      <c r="R13" s="1" t="s">
        <v>471</v>
      </c>
      <c r="S13" s="1" t="s">
        <v>472</v>
      </c>
      <c r="T13" s="1" t="s">
        <v>473</v>
      </c>
    </row>
    <row r="14" s="1" customFormat="1" spans="1:20">
      <c r="A14" s="3">
        <v>17343433067</v>
      </c>
      <c r="B14" s="1" t="s">
        <v>460</v>
      </c>
      <c r="C14" s="1" t="s">
        <v>519</v>
      </c>
      <c r="D14" s="1" t="s">
        <v>475</v>
      </c>
      <c r="E14" s="1" t="s">
        <v>520</v>
      </c>
      <c r="F14" s="1" t="s">
        <v>460</v>
      </c>
      <c r="G14" s="1" t="s">
        <v>463</v>
      </c>
      <c r="H14" s="1" t="s">
        <v>464</v>
      </c>
      <c r="I14" s="1" t="s">
        <v>521</v>
      </c>
      <c r="J14" s="1" t="s">
        <v>466</v>
      </c>
      <c r="K14" s="1" t="s">
        <v>521</v>
      </c>
      <c r="L14" s="1" t="s">
        <v>521</v>
      </c>
      <c r="M14" s="1" t="s">
        <v>467</v>
      </c>
      <c r="N14" s="1" t="s">
        <v>467</v>
      </c>
      <c r="O14" s="1" t="s">
        <v>468</v>
      </c>
      <c r="P14" s="1" t="s">
        <v>469</v>
      </c>
      <c r="Q14" s="1" t="s">
        <v>522</v>
      </c>
      <c r="R14" s="1" t="s">
        <v>471</v>
      </c>
      <c r="S14" s="1" t="s">
        <v>472</v>
      </c>
      <c r="T14" s="1" t="s">
        <v>473</v>
      </c>
    </row>
    <row r="15" s="1" customFormat="1" spans="1:20">
      <c r="A15" s="3">
        <v>17343431768</v>
      </c>
      <c r="B15" s="1" t="s">
        <v>460</v>
      </c>
      <c r="C15" s="1" t="s">
        <v>523</v>
      </c>
      <c r="D15" s="1" t="s">
        <v>524</v>
      </c>
      <c r="E15" s="1" t="s">
        <v>384</v>
      </c>
      <c r="F15" s="1" t="s">
        <v>460</v>
      </c>
      <c r="G15" s="1" t="s">
        <v>463</v>
      </c>
      <c r="H15" s="1" t="s">
        <v>464</v>
      </c>
      <c r="I15" s="1" t="s">
        <v>481</v>
      </c>
      <c r="J15" s="1" t="s">
        <v>466</v>
      </c>
      <c r="K15" s="1" t="s">
        <v>481</v>
      </c>
      <c r="L15" s="1" t="s">
        <v>481</v>
      </c>
      <c r="M15" s="1" t="s">
        <v>467</v>
      </c>
      <c r="N15" s="1" t="s">
        <v>467</v>
      </c>
      <c r="O15" s="1" t="s">
        <v>468</v>
      </c>
      <c r="P15" s="1" t="s">
        <v>469</v>
      </c>
      <c r="Q15" s="1" t="s">
        <v>525</v>
      </c>
      <c r="R15" s="1" t="s">
        <v>471</v>
      </c>
      <c r="S15" s="1" t="s">
        <v>472</v>
      </c>
      <c r="T15" s="1" t="s">
        <v>473</v>
      </c>
    </row>
    <row r="16" s="1" customFormat="1" spans="1:20">
      <c r="A16" s="3">
        <v>17343422846</v>
      </c>
      <c r="B16" s="1" t="s">
        <v>460</v>
      </c>
      <c r="C16" s="1" t="s">
        <v>526</v>
      </c>
      <c r="D16" s="1" t="s">
        <v>527</v>
      </c>
      <c r="E16" s="1" t="s">
        <v>393</v>
      </c>
      <c r="F16" s="1" t="s">
        <v>460</v>
      </c>
      <c r="G16" s="1" t="s">
        <v>463</v>
      </c>
      <c r="H16" s="1" t="s">
        <v>464</v>
      </c>
      <c r="I16" s="1" t="s">
        <v>528</v>
      </c>
      <c r="J16" s="1" t="s">
        <v>466</v>
      </c>
      <c r="K16" s="1" t="s">
        <v>528</v>
      </c>
      <c r="L16" s="1" t="s">
        <v>528</v>
      </c>
      <c r="M16" s="1" t="s">
        <v>467</v>
      </c>
      <c r="N16" s="1" t="s">
        <v>467</v>
      </c>
      <c r="O16" s="1" t="s">
        <v>468</v>
      </c>
      <c r="P16" s="1" t="s">
        <v>469</v>
      </c>
      <c r="Q16" s="1" t="s">
        <v>529</v>
      </c>
      <c r="R16" s="1" t="s">
        <v>471</v>
      </c>
      <c r="S16" s="1" t="s">
        <v>472</v>
      </c>
      <c r="T16" s="1" t="s">
        <v>473</v>
      </c>
    </row>
    <row r="17" s="1" customFormat="1" spans="1:20">
      <c r="A17" s="3">
        <v>17343292278</v>
      </c>
      <c r="B17" s="1" t="s">
        <v>460</v>
      </c>
      <c r="C17" s="1" t="s">
        <v>530</v>
      </c>
      <c r="D17" s="1" t="s">
        <v>531</v>
      </c>
      <c r="E17" s="1" t="s">
        <v>380</v>
      </c>
      <c r="F17" s="1" t="s">
        <v>460</v>
      </c>
      <c r="G17" s="1" t="s">
        <v>463</v>
      </c>
      <c r="H17" s="1" t="s">
        <v>464</v>
      </c>
      <c r="I17" s="1" t="s">
        <v>532</v>
      </c>
      <c r="J17" s="1" t="s">
        <v>466</v>
      </c>
      <c r="K17" s="1" t="s">
        <v>532</v>
      </c>
      <c r="L17" s="1" t="s">
        <v>532</v>
      </c>
      <c r="M17" s="1" t="s">
        <v>467</v>
      </c>
      <c r="N17" s="1" t="s">
        <v>467</v>
      </c>
      <c r="O17" s="1" t="s">
        <v>468</v>
      </c>
      <c r="P17" s="1" t="s">
        <v>469</v>
      </c>
      <c r="Q17" s="1" t="s">
        <v>533</v>
      </c>
      <c r="R17" s="1" t="s">
        <v>471</v>
      </c>
      <c r="S17" s="1" t="s">
        <v>472</v>
      </c>
      <c r="T17" s="1" t="s">
        <v>473</v>
      </c>
    </row>
    <row r="18" s="1" customFormat="1" spans="1:20">
      <c r="A18" s="3">
        <v>17343195699</v>
      </c>
      <c r="B18" s="1" t="s">
        <v>460</v>
      </c>
      <c r="C18" s="1" t="s">
        <v>534</v>
      </c>
      <c r="D18" s="1" t="s">
        <v>535</v>
      </c>
      <c r="E18" s="1" t="s">
        <v>536</v>
      </c>
      <c r="F18" s="1" t="s">
        <v>460</v>
      </c>
      <c r="G18" s="1" t="s">
        <v>463</v>
      </c>
      <c r="H18" s="1" t="s">
        <v>464</v>
      </c>
      <c r="I18" s="1" t="s">
        <v>537</v>
      </c>
      <c r="J18" s="1" t="s">
        <v>466</v>
      </c>
      <c r="K18" s="1" t="s">
        <v>537</v>
      </c>
      <c r="L18" s="1" t="s">
        <v>537</v>
      </c>
      <c r="M18" s="1" t="s">
        <v>467</v>
      </c>
      <c r="N18" s="1" t="s">
        <v>467</v>
      </c>
      <c r="O18" s="1" t="s">
        <v>468</v>
      </c>
      <c r="P18" s="1" t="s">
        <v>469</v>
      </c>
      <c r="Q18" s="1" t="s">
        <v>538</v>
      </c>
      <c r="R18" s="1" t="s">
        <v>471</v>
      </c>
      <c r="S18" s="1" t="s">
        <v>472</v>
      </c>
      <c r="T18" s="1" t="s">
        <v>473</v>
      </c>
    </row>
    <row r="19" s="1" customFormat="1" spans="1:20">
      <c r="A19" s="1">
        <v>17342067215</v>
      </c>
      <c r="B19" s="1" t="s">
        <v>460</v>
      </c>
      <c r="C19" s="1" t="s">
        <v>539</v>
      </c>
      <c r="D19" s="1" t="s">
        <v>540</v>
      </c>
      <c r="E19" s="1" t="s">
        <v>348</v>
      </c>
      <c r="F19" s="1" t="s">
        <v>460</v>
      </c>
      <c r="G19" s="1" t="s">
        <v>463</v>
      </c>
      <c r="H19" s="1" t="s">
        <v>464</v>
      </c>
      <c r="I19" s="1" t="s">
        <v>468</v>
      </c>
      <c r="J19" s="1" t="s">
        <v>466</v>
      </c>
      <c r="K19" s="1" t="s">
        <v>468</v>
      </c>
      <c r="L19" s="1" t="s">
        <v>468</v>
      </c>
      <c r="M19" s="1" t="s">
        <v>467</v>
      </c>
      <c r="N19" s="1" t="s">
        <v>467</v>
      </c>
      <c r="O19" s="1" t="s">
        <v>468</v>
      </c>
      <c r="P19" s="1" t="s">
        <v>469</v>
      </c>
      <c r="Q19" s="1" t="s">
        <v>541</v>
      </c>
      <c r="R19" s="1" t="s">
        <v>471</v>
      </c>
      <c r="S19" s="1" t="s">
        <v>472</v>
      </c>
      <c r="T19" s="1" t="s">
        <v>473</v>
      </c>
    </row>
    <row r="20" s="1" customFormat="1" spans="1:20">
      <c r="A20" s="3">
        <v>17342647027</v>
      </c>
      <c r="B20" s="1" t="s">
        <v>460</v>
      </c>
      <c r="C20" s="1" t="s">
        <v>542</v>
      </c>
      <c r="D20" s="1" t="s">
        <v>524</v>
      </c>
      <c r="E20" s="1" t="s">
        <v>373</v>
      </c>
      <c r="F20" s="1" t="s">
        <v>460</v>
      </c>
      <c r="G20" s="1" t="s">
        <v>463</v>
      </c>
      <c r="H20" s="1" t="s">
        <v>464</v>
      </c>
      <c r="I20" s="1" t="s">
        <v>543</v>
      </c>
      <c r="J20" s="1" t="s">
        <v>466</v>
      </c>
      <c r="K20" s="1" t="s">
        <v>543</v>
      </c>
      <c r="L20" s="1" t="s">
        <v>543</v>
      </c>
      <c r="M20" s="1" t="s">
        <v>467</v>
      </c>
      <c r="N20" s="1" t="s">
        <v>467</v>
      </c>
      <c r="O20" s="1" t="s">
        <v>468</v>
      </c>
      <c r="P20" s="1" t="s">
        <v>469</v>
      </c>
      <c r="Q20" s="1" t="s">
        <v>544</v>
      </c>
      <c r="R20" s="1" t="s">
        <v>471</v>
      </c>
      <c r="S20" s="1" t="s">
        <v>472</v>
      </c>
      <c r="T20" s="1" t="s">
        <v>473</v>
      </c>
    </row>
    <row r="21" s="1" customFormat="1" spans="1:20">
      <c r="A21" s="3">
        <v>17342576581</v>
      </c>
      <c r="B21" s="1" t="s">
        <v>460</v>
      </c>
      <c r="C21" s="1" t="s">
        <v>545</v>
      </c>
      <c r="D21" s="1" t="s">
        <v>510</v>
      </c>
      <c r="E21" s="1" t="s">
        <v>368</v>
      </c>
      <c r="F21" s="1" t="s">
        <v>460</v>
      </c>
      <c r="G21" s="1" t="s">
        <v>463</v>
      </c>
      <c r="H21" s="1" t="s">
        <v>464</v>
      </c>
      <c r="I21" s="1" t="s">
        <v>546</v>
      </c>
      <c r="J21" s="1" t="s">
        <v>466</v>
      </c>
      <c r="K21" s="1" t="s">
        <v>546</v>
      </c>
      <c r="L21" s="1" t="s">
        <v>546</v>
      </c>
      <c r="M21" s="1" t="s">
        <v>467</v>
      </c>
      <c r="N21" s="1" t="s">
        <v>467</v>
      </c>
      <c r="O21" s="1" t="s">
        <v>468</v>
      </c>
      <c r="P21" s="1" t="s">
        <v>469</v>
      </c>
      <c r="Q21" s="1" t="s">
        <v>547</v>
      </c>
      <c r="R21" s="1" t="s">
        <v>471</v>
      </c>
      <c r="S21" s="1" t="s">
        <v>472</v>
      </c>
      <c r="T21" s="1" t="s">
        <v>473</v>
      </c>
    </row>
    <row r="22" s="1" customFormat="1" spans="1:20">
      <c r="A22" s="3">
        <v>17342322049</v>
      </c>
      <c r="B22" s="1" t="s">
        <v>460</v>
      </c>
      <c r="C22" s="1" t="s">
        <v>548</v>
      </c>
      <c r="D22" s="1" t="s">
        <v>535</v>
      </c>
      <c r="E22" s="1" t="s">
        <v>549</v>
      </c>
      <c r="F22" s="1" t="s">
        <v>460</v>
      </c>
      <c r="G22" s="1" t="s">
        <v>463</v>
      </c>
      <c r="H22" s="1" t="s">
        <v>464</v>
      </c>
      <c r="I22" s="1" t="s">
        <v>537</v>
      </c>
      <c r="J22" s="1" t="s">
        <v>466</v>
      </c>
      <c r="K22" s="1" t="s">
        <v>537</v>
      </c>
      <c r="L22" s="1" t="s">
        <v>537</v>
      </c>
      <c r="M22" s="1" t="s">
        <v>467</v>
      </c>
      <c r="N22" s="1" t="s">
        <v>467</v>
      </c>
      <c r="O22" s="1" t="s">
        <v>468</v>
      </c>
      <c r="P22" s="1" t="s">
        <v>469</v>
      </c>
      <c r="Q22" s="1" t="s">
        <v>550</v>
      </c>
      <c r="R22" s="1" t="s">
        <v>471</v>
      </c>
      <c r="S22" s="1" t="s">
        <v>472</v>
      </c>
      <c r="T22" s="1" t="s">
        <v>473</v>
      </c>
    </row>
    <row r="23" s="1" customFormat="1" spans="1:20">
      <c r="A23" s="3">
        <v>17342096563</v>
      </c>
      <c r="B23" s="1" t="s">
        <v>460</v>
      </c>
      <c r="C23" s="1" t="s">
        <v>551</v>
      </c>
      <c r="D23" s="1" t="s">
        <v>524</v>
      </c>
      <c r="E23" s="1" t="s">
        <v>352</v>
      </c>
      <c r="F23" s="1" t="s">
        <v>460</v>
      </c>
      <c r="G23" s="1" t="s">
        <v>463</v>
      </c>
      <c r="H23" s="1" t="s">
        <v>464</v>
      </c>
      <c r="I23" s="1" t="s">
        <v>552</v>
      </c>
      <c r="J23" s="1" t="s">
        <v>466</v>
      </c>
      <c r="K23" s="1" t="s">
        <v>552</v>
      </c>
      <c r="L23" s="1" t="s">
        <v>552</v>
      </c>
      <c r="M23" s="1" t="s">
        <v>467</v>
      </c>
      <c r="N23" s="1" t="s">
        <v>467</v>
      </c>
      <c r="O23" s="1" t="s">
        <v>468</v>
      </c>
      <c r="P23" s="1" t="s">
        <v>469</v>
      </c>
      <c r="Q23" s="1" t="s">
        <v>553</v>
      </c>
      <c r="R23" s="1" t="s">
        <v>471</v>
      </c>
      <c r="S23" s="1" t="s">
        <v>472</v>
      </c>
      <c r="T23" s="1" t="s">
        <v>473</v>
      </c>
    </row>
    <row r="24" s="1" customFormat="1" spans="1:20">
      <c r="A24" s="3">
        <v>17342067215</v>
      </c>
      <c r="B24" s="1" t="s">
        <v>460</v>
      </c>
      <c r="C24" s="1" t="s">
        <v>554</v>
      </c>
      <c r="D24" s="1" t="s">
        <v>540</v>
      </c>
      <c r="E24" s="1" t="s">
        <v>348</v>
      </c>
      <c r="F24" s="1" t="s">
        <v>460</v>
      </c>
      <c r="G24" s="1" t="s">
        <v>463</v>
      </c>
      <c r="H24" s="1" t="s">
        <v>464</v>
      </c>
      <c r="I24" s="1" t="s">
        <v>555</v>
      </c>
      <c r="J24" s="1" t="s">
        <v>466</v>
      </c>
      <c r="K24" s="1" t="s">
        <v>555</v>
      </c>
      <c r="L24" s="1" t="s">
        <v>555</v>
      </c>
      <c r="M24" s="1" t="s">
        <v>467</v>
      </c>
      <c r="N24" s="1" t="s">
        <v>467</v>
      </c>
      <c r="O24" s="1" t="s">
        <v>468</v>
      </c>
      <c r="P24" s="1" t="s">
        <v>469</v>
      </c>
      <c r="Q24" s="1" t="s">
        <v>556</v>
      </c>
      <c r="R24" s="1" t="s">
        <v>471</v>
      </c>
      <c r="S24" s="1" t="s">
        <v>472</v>
      </c>
      <c r="T24" s="1" t="s">
        <v>473</v>
      </c>
    </row>
    <row r="25" s="1" customFormat="1" spans="1:20">
      <c r="A25" s="3">
        <v>17341960796</v>
      </c>
      <c r="B25" s="1" t="s">
        <v>460</v>
      </c>
      <c r="C25" s="1" t="s">
        <v>557</v>
      </c>
      <c r="D25" s="1" t="s">
        <v>558</v>
      </c>
      <c r="E25" s="1" t="s">
        <v>344</v>
      </c>
      <c r="F25" s="1" t="s">
        <v>460</v>
      </c>
      <c r="G25" s="1" t="s">
        <v>463</v>
      </c>
      <c r="H25" s="1" t="s">
        <v>464</v>
      </c>
      <c r="I25" s="1" t="s">
        <v>559</v>
      </c>
      <c r="J25" s="1" t="s">
        <v>466</v>
      </c>
      <c r="K25" s="1" t="s">
        <v>559</v>
      </c>
      <c r="L25" s="1" t="s">
        <v>559</v>
      </c>
      <c r="M25" s="1" t="s">
        <v>467</v>
      </c>
      <c r="N25" s="1" t="s">
        <v>467</v>
      </c>
      <c r="O25" s="1" t="s">
        <v>468</v>
      </c>
      <c r="P25" s="1" t="s">
        <v>469</v>
      </c>
      <c r="Q25" s="1" t="s">
        <v>560</v>
      </c>
      <c r="R25" s="1" t="s">
        <v>471</v>
      </c>
      <c r="S25" s="1" t="s">
        <v>472</v>
      </c>
      <c r="T25" s="1" t="s">
        <v>473</v>
      </c>
    </row>
    <row r="26" s="1" customFormat="1" spans="1:20">
      <c r="A26" s="3">
        <v>17341589621</v>
      </c>
      <c r="B26" s="1" t="s">
        <v>460</v>
      </c>
      <c r="C26" s="1" t="s">
        <v>561</v>
      </c>
      <c r="D26" s="1" t="s">
        <v>562</v>
      </c>
      <c r="E26" s="1" t="s">
        <v>563</v>
      </c>
      <c r="F26" s="1" t="s">
        <v>460</v>
      </c>
      <c r="G26" s="1" t="s">
        <v>463</v>
      </c>
      <c r="H26" s="1" t="s">
        <v>464</v>
      </c>
      <c r="I26" s="1" t="s">
        <v>564</v>
      </c>
      <c r="J26" s="1" t="s">
        <v>466</v>
      </c>
      <c r="K26" s="1" t="s">
        <v>564</v>
      </c>
      <c r="L26" s="1" t="s">
        <v>564</v>
      </c>
      <c r="M26" s="1" t="s">
        <v>467</v>
      </c>
      <c r="N26" s="1" t="s">
        <v>467</v>
      </c>
      <c r="O26" s="1" t="s">
        <v>468</v>
      </c>
      <c r="P26" s="1" t="s">
        <v>469</v>
      </c>
      <c r="Q26" s="1" t="s">
        <v>565</v>
      </c>
      <c r="R26" s="1" t="s">
        <v>471</v>
      </c>
      <c r="S26" s="1" t="s">
        <v>472</v>
      </c>
      <c r="T26" s="1" t="s">
        <v>473</v>
      </c>
    </row>
    <row r="27" s="1" customFormat="1" spans="1:20">
      <c r="A27" s="3">
        <v>17338414712</v>
      </c>
      <c r="B27" s="1" t="s">
        <v>460</v>
      </c>
      <c r="C27" s="1" t="s">
        <v>566</v>
      </c>
      <c r="D27" s="1" t="s">
        <v>567</v>
      </c>
      <c r="E27" s="1" t="s">
        <v>336</v>
      </c>
      <c r="F27" s="1" t="s">
        <v>460</v>
      </c>
      <c r="G27" s="1" t="s">
        <v>463</v>
      </c>
      <c r="H27" s="1" t="s">
        <v>464</v>
      </c>
      <c r="I27" s="1" t="s">
        <v>568</v>
      </c>
      <c r="J27" s="1" t="s">
        <v>466</v>
      </c>
      <c r="K27" s="1" t="s">
        <v>568</v>
      </c>
      <c r="L27" s="1" t="s">
        <v>568</v>
      </c>
      <c r="M27" s="1" t="s">
        <v>467</v>
      </c>
      <c r="N27" s="1" t="s">
        <v>467</v>
      </c>
      <c r="O27" s="1" t="s">
        <v>468</v>
      </c>
      <c r="P27" s="1" t="s">
        <v>469</v>
      </c>
      <c r="Q27" s="1" t="s">
        <v>569</v>
      </c>
      <c r="R27" s="1" t="s">
        <v>471</v>
      </c>
      <c r="S27" s="1" t="s">
        <v>472</v>
      </c>
      <c r="T27" s="1" t="s">
        <v>473</v>
      </c>
    </row>
    <row r="28" s="1" customFormat="1" spans="1:20">
      <c r="A28" s="3">
        <v>17338336769</v>
      </c>
      <c r="B28" s="1" t="s">
        <v>460</v>
      </c>
      <c r="C28" s="1" t="s">
        <v>570</v>
      </c>
      <c r="D28" s="1" t="s">
        <v>571</v>
      </c>
      <c r="E28" s="1" t="s">
        <v>332</v>
      </c>
      <c r="F28" s="1" t="s">
        <v>460</v>
      </c>
      <c r="G28" s="1" t="s">
        <v>463</v>
      </c>
      <c r="H28" s="1" t="s">
        <v>464</v>
      </c>
      <c r="I28" s="1" t="s">
        <v>572</v>
      </c>
      <c r="J28" s="1" t="s">
        <v>466</v>
      </c>
      <c r="K28" s="1" t="s">
        <v>572</v>
      </c>
      <c r="L28" s="1" t="s">
        <v>572</v>
      </c>
      <c r="M28" s="1" t="s">
        <v>467</v>
      </c>
      <c r="N28" s="1" t="s">
        <v>467</v>
      </c>
      <c r="O28" s="1" t="s">
        <v>468</v>
      </c>
      <c r="P28" s="1" t="s">
        <v>469</v>
      </c>
      <c r="Q28" s="1" t="s">
        <v>573</v>
      </c>
      <c r="R28" s="1" t="s">
        <v>471</v>
      </c>
      <c r="S28" s="1" t="s">
        <v>472</v>
      </c>
      <c r="T28" s="1" t="s">
        <v>473</v>
      </c>
    </row>
    <row r="29" s="1" customFormat="1" spans="1:20">
      <c r="A29" s="3">
        <v>17338288946</v>
      </c>
      <c r="B29" s="1" t="s">
        <v>460</v>
      </c>
      <c r="C29" s="1" t="s">
        <v>574</v>
      </c>
      <c r="D29" s="1" t="s">
        <v>562</v>
      </c>
      <c r="E29" s="1" t="s">
        <v>575</v>
      </c>
      <c r="F29" s="1" t="s">
        <v>460</v>
      </c>
      <c r="G29" s="1" t="s">
        <v>463</v>
      </c>
      <c r="H29" s="1" t="s">
        <v>464</v>
      </c>
      <c r="I29" s="1" t="s">
        <v>564</v>
      </c>
      <c r="J29" s="1" t="s">
        <v>466</v>
      </c>
      <c r="K29" s="1" t="s">
        <v>564</v>
      </c>
      <c r="L29" s="1" t="s">
        <v>564</v>
      </c>
      <c r="M29" s="1" t="s">
        <v>467</v>
      </c>
      <c r="N29" s="1" t="s">
        <v>467</v>
      </c>
      <c r="O29" s="1" t="s">
        <v>468</v>
      </c>
      <c r="P29" s="1" t="s">
        <v>469</v>
      </c>
      <c r="Q29" s="1" t="s">
        <v>576</v>
      </c>
      <c r="R29" s="1" t="s">
        <v>471</v>
      </c>
      <c r="S29" s="1" t="s">
        <v>472</v>
      </c>
      <c r="T29" s="1" t="s">
        <v>473</v>
      </c>
    </row>
    <row r="30" s="1" customFormat="1" spans="1:20">
      <c r="A30" s="3">
        <v>17338281716</v>
      </c>
      <c r="B30" s="1" t="s">
        <v>460</v>
      </c>
      <c r="C30" s="1" t="s">
        <v>577</v>
      </c>
      <c r="D30" s="1" t="s">
        <v>567</v>
      </c>
      <c r="E30" s="1" t="s">
        <v>323</v>
      </c>
      <c r="F30" s="1" t="s">
        <v>460</v>
      </c>
      <c r="G30" s="1" t="s">
        <v>463</v>
      </c>
      <c r="H30" s="1" t="s">
        <v>464</v>
      </c>
      <c r="I30" s="1" t="s">
        <v>568</v>
      </c>
      <c r="J30" s="1" t="s">
        <v>466</v>
      </c>
      <c r="K30" s="1" t="s">
        <v>568</v>
      </c>
      <c r="L30" s="1" t="s">
        <v>568</v>
      </c>
      <c r="M30" s="1" t="s">
        <v>467</v>
      </c>
      <c r="N30" s="1" t="s">
        <v>467</v>
      </c>
      <c r="O30" s="1" t="s">
        <v>468</v>
      </c>
      <c r="P30" s="1" t="s">
        <v>469</v>
      </c>
      <c r="Q30" s="1" t="s">
        <v>578</v>
      </c>
      <c r="R30" s="1" t="s">
        <v>471</v>
      </c>
      <c r="S30" s="1" t="s">
        <v>472</v>
      </c>
      <c r="T30" s="1" t="s">
        <v>473</v>
      </c>
    </row>
    <row r="31" s="1" customFormat="1" spans="1:20">
      <c r="A31" s="3">
        <v>17337477842</v>
      </c>
      <c r="B31" s="1" t="s">
        <v>579</v>
      </c>
      <c r="C31" s="1" t="s">
        <v>580</v>
      </c>
      <c r="D31" s="1" t="s">
        <v>488</v>
      </c>
      <c r="E31" s="1" t="s">
        <v>260</v>
      </c>
      <c r="F31" s="1" t="s">
        <v>579</v>
      </c>
      <c r="G31" s="1" t="s">
        <v>460</v>
      </c>
      <c r="H31" s="1" t="s">
        <v>464</v>
      </c>
      <c r="I31" s="1" t="s">
        <v>581</v>
      </c>
      <c r="J31" s="1" t="s">
        <v>466</v>
      </c>
      <c r="K31" s="1" t="s">
        <v>581</v>
      </c>
      <c r="L31" s="1" t="s">
        <v>581</v>
      </c>
      <c r="M31" s="1" t="s">
        <v>467</v>
      </c>
      <c r="N31" s="1" t="s">
        <v>467</v>
      </c>
      <c r="O31" s="1" t="s">
        <v>468</v>
      </c>
      <c r="P31" s="1" t="s">
        <v>469</v>
      </c>
      <c r="Q31" s="1" t="s">
        <v>582</v>
      </c>
      <c r="R31" s="1" t="s">
        <v>471</v>
      </c>
      <c r="S31" s="1" t="s">
        <v>472</v>
      </c>
      <c r="T31" s="1" t="s">
        <v>473</v>
      </c>
    </row>
    <row r="32" s="1" customFormat="1" spans="1:20">
      <c r="A32" s="3">
        <v>17337471019</v>
      </c>
      <c r="B32" s="1" t="s">
        <v>579</v>
      </c>
      <c r="C32" s="1" t="s">
        <v>583</v>
      </c>
      <c r="D32" s="1" t="s">
        <v>488</v>
      </c>
      <c r="E32" s="1" t="s">
        <v>257</v>
      </c>
      <c r="F32" s="1" t="s">
        <v>579</v>
      </c>
      <c r="G32" s="1" t="s">
        <v>460</v>
      </c>
      <c r="H32" s="1" t="s">
        <v>464</v>
      </c>
      <c r="I32" s="1" t="s">
        <v>584</v>
      </c>
      <c r="J32" s="1" t="s">
        <v>466</v>
      </c>
      <c r="K32" s="1" t="s">
        <v>584</v>
      </c>
      <c r="L32" s="1" t="s">
        <v>584</v>
      </c>
      <c r="M32" s="1" t="s">
        <v>467</v>
      </c>
      <c r="N32" s="1" t="s">
        <v>467</v>
      </c>
      <c r="O32" s="1" t="s">
        <v>468</v>
      </c>
      <c r="P32" s="1" t="s">
        <v>469</v>
      </c>
      <c r="Q32" s="1" t="s">
        <v>585</v>
      </c>
      <c r="R32" s="1" t="s">
        <v>471</v>
      </c>
      <c r="S32" s="1" t="s">
        <v>472</v>
      </c>
      <c r="T32" s="1" t="s">
        <v>473</v>
      </c>
    </row>
    <row r="33" s="1" customFormat="1" spans="1:20">
      <c r="A33" s="3">
        <v>17337365280</v>
      </c>
      <c r="B33" s="1" t="s">
        <v>579</v>
      </c>
      <c r="C33" s="1" t="s">
        <v>586</v>
      </c>
      <c r="D33" s="1" t="s">
        <v>587</v>
      </c>
      <c r="E33" s="1" t="s">
        <v>255</v>
      </c>
      <c r="F33" s="1" t="s">
        <v>579</v>
      </c>
      <c r="G33" s="1" t="s">
        <v>460</v>
      </c>
      <c r="H33" s="1" t="s">
        <v>464</v>
      </c>
      <c r="I33" s="1" t="s">
        <v>588</v>
      </c>
      <c r="J33" s="1" t="s">
        <v>466</v>
      </c>
      <c r="K33" s="1" t="s">
        <v>588</v>
      </c>
      <c r="L33" s="1" t="s">
        <v>588</v>
      </c>
      <c r="M33" s="1" t="s">
        <v>467</v>
      </c>
      <c r="N33" s="1" t="s">
        <v>467</v>
      </c>
      <c r="O33" s="1" t="s">
        <v>468</v>
      </c>
      <c r="P33" s="1" t="s">
        <v>469</v>
      </c>
      <c r="Q33" s="1" t="s">
        <v>589</v>
      </c>
      <c r="R33" s="1" t="s">
        <v>471</v>
      </c>
      <c r="S33" s="1" t="s">
        <v>472</v>
      </c>
      <c r="T33" s="1" t="s">
        <v>473</v>
      </c>
    </row>
    <row r="34" s="1" customFormat="1" spans="1:20">
      <c r="A34" s="3">
        <v>17337225076</v>
      </c>
      <c r="B34" s="1" t="s">
        <v>579</v>
      </c>
      <c r="C34" s="1" t="s">
        <v>590</v>
      </c>
      <c r="D34" s="1" t="s">
        <v>591</v>
      </c>
      <c r="E34" s="1" t="s">
        <v>320</v>
      </c>
      <c r="F34" s="1" t="s">
        <v>460</v>
      </c>
      <c r="G34" s="1" t="s">
        <v>463</v>
      </c>
      <c r="H34" s="1" t="s">
        <v>464</v>
      </c>
      <c r="I34" s="1" t="s">
        <v>592</v>
      </c>
      <c r="J34" s="1" t="s">
        <v>466</v>
      </c>
      <c r="K34" s="1" t="s">
        <v>592</v>
      </c>
      <c r="L34" s="1" t="s">
        <v>592</v>
      </c>
      <c r="M34" s="1" t="s">
        <v>467</v>
      </c>
      <c r="N34" s="1" t="s">
        <v>467</v>
      </c>
      <c r="O34" s="1" t="s">
        <v>468</v>
      </c>
      <c r="P34" s="1" t="s">
        <v>469</v>
      </c>
      <c r="Q34" s="1" t="s">
        <v>593</v>
      </c>
      <c r="R34" s="1" t="s">
        <v>471</v>
      </c>
      <c r="S34" s="1" t="s">
        <v>472</v>
      </c>
      <c r="T34" s="1" t="s">
        <v>473</v>
      </c>
    </row>
    <row r="35" s="1" customFormat="1" spans="1:20">
      <c r="A35" s="3">
        <v>17337041751</v>
      </c>
      <c r="B35" s="1" t="s">
        <v>579</v>
      </c>
      <c r="C35" s="1" t="s">
        <v>594</v>
      </c>
      <c r="D35" s="1" t="s">
        <v>567</v>
      </c>
      <c r="E35" s="1" t="s">
        <v>317</v>
      </c>
      <c r="F35" s="1" t="s">
        <v>460</v>
      </c>
      <c r="G35" s="1" t="s">
        <v>463</v>
      </c>
      <c r="H35" s="1" t="s">
        <v>464</v>
      </c>
      <c r="I35" s="1" t="s">
        <v>595</v>
      </c>
      <c r="J35" s="1" t="s">
        <v>466</v>
      </c>
      <c r="K35" s="1" t="s">
        <v>595</v>
      </c>
      <c r="L35" s="1" t="s">
        <v>595</v>
      </c>
      <c r="M35" s="1" t="s">
        <v>467</v>
      </c>
      <c r="N35" s="1" t="s">
        <v>467</v>
      </c>
      <c r="O35" s="1" t="s">
        <v>468</v>
      </c>
      <c r="P35" s="1" t="s">
        <v>469</v>
      </c>
      <c r="Q35" s="1" t="s">
        <v>596</v>
      </c>
      <c r="R35" s="1" t="s">
        <v>471</v>
      </c>
      <c r="S35" s="1" t="s">
        <v>472</v>
      </c>
      <c r="T35" s="1" t="s">
        <v>473</v>
      </c>
    </row>
    <row r="36" s="1" customFormat="1" spans="1:20">
      <c r="A36" s="3">
        <v>17336947639</v>
      </c>
      <c r="B36" s="1" t="s">
        <v>579</v>
      </c>
      <c r="C36" s="1" t="s">
        <v>597</v>
      </c>
      <c r="D36" s="1" t="s">
        <v>598</v>
      </c>
      <c r="E36" s="1" t="s">
        <v>312</v>
      </c>
      <c r="F36" s="1" t="s">
        <v>460</v>
      </c>
      <c r="G36" s="1" t="s">
        <v>463</v>
      </c>
      <c r="H36" s="1" t="s">
        <v>464</v>
      </c>
      <c r="I36" s="1" t="s">
        <v>599</v>
      </c>
      <c r="J36" s="1" t="s">
        <v>466</v>
      </c>
      <c r="K36" s="1" t="s">
        <v>599</v>
      </c>
      <c r="L36" s="1" t="s">
        <v>599</v>
      </c>
      <c r="M36" s="1" t="s">
        <v>467</v>
      </c>
      <c r="N36" s="1" t="s">
        <v>467</v>
      </c>
      <c r="O36" s="1" t="s">
        <v>468</v>
      </c>
      <c r="P36" s="1" t="s">
        <v>469</v>
      </c>
      <c r="Q36" s="1" t="s">
        <v>600</v>
      </c>
      <c r="R36" s="1" t="s">
        <v>471</v>
      </c>
      <c r="S36" s="1" t="s">
        <v>472</v>
      </c>
      <c r="T36" s="1" t="s">
        <v>473</v>
      </c>
    </row>
    <row r="37" s="1" customFormat="1" spans="1:20">
      <c r="A37" s="3">
        <v>17336935515</v>
      </c>
      <c r="B37" s="1" t="s">
        <v>579</v>
      </c>
      <c r="C37" s="1" t="s">
        <v>601</v>
      </c>
      <c r="D37" s="1" t="s">
        <v>602</v>
      </c>
      <c r="E37" s="1" t="s">
        <v>603</v>
      </c>
      <c r="F37" s="1" t="s">
        <v>460</v>
      </c>
      <c r="G37" s="1" t="s">
        <v>463</v>
      </c>
      <c r="H37" s="1" t="s">
        <v>464</v>
      </c>
      <c r="I37" s="1" t="s">
        <v>604</v>
      </c>
      <c r="J37" s="1" t="s">
        <v>466</v>
      </c>
      <c r="K37" s="1" t="s">
        <v>604</v>
      </c>
      <c r="L37" s="1" t="s">
        <v>604</v>
      </c>
      <c r="M37" s="1" t="s">
        <v>467</v>
      </c>
      <c r="N37" s="1" t="s">
        <v>467</v>
      </c>
      <c r="O37" s="1" t="s">
        <v>468</v>
      </c>
      <c r="P37" s="1" t="s">
        <v>469</v>
      </c>
      <c r="Q37" s="1" t="s">
        <v>605</v>
      </c>
      <c r="R37" s="1" t="s">
        <v>471</v>
      </c>
      <c r="S37" s="1" t="s">
        <v>472</v>
      </c>
      <c r="T37" s="1" t="s">
        <v>473</v>
      </c>
    </row>
    <row r="38" s="1" customFormat="1" spans="1:20">
      <c r="A38" s="3">
        <v>17336879323</v>
      </c>
      <c r="B38" s="1" t="s">
        <v>579</v>
      </c>
      <c r="C38" s="1" t="s">
        <v>606</v>
      </c>
      <c r="D38" s="1" t="s">
        <v>607</v>
      </c>
      <c r="E38" s="1" t="s">
        <v>251</v>
      </c>
      <c r="F38" s="1" t="s">
        <v>579</v>
      </c>
      <c r="G38" s="1" t="s">
        <v>460</v>
      </c>
      <c r="H38" s="1" t="s">
        <v>464</v>
      </c>
      <c r="I38" s="1" t="s">
        <v>608</v>
      </c>
      <c r="J38" s="1" t="s">
        <v>466</v>
      </c>
      <c r="K38" s="1" t="s">
        <v>608</v>
      </c>
      <c r="L38" s="1" t="s">
        <v>608</v>
      </c>
      <c r="M38" s="1" t="s">
        <v>467</v>
      </c>
      <c r="N38" s="1" t="s">
        <v>467</v>
      </c>
      <c r="O38" s="1" t="s">
        <v>468</v>
      </c>
      <c r="P38" s="1" t="s">
        <v>469</v>
      </c>
      <c r="Q38" s="1" t="s">
        <v>609</v>
      </c>
      <c r="R38" s="1" t="s">
        <v>471</v>
      </c>
      <c r="S38" s="1" t="s">
        <v>472</v>
      </c>
      <c r="T38" s="1" t="s">
        <v>473</v>
      </c>
    </row>
    <row r="39" s="1" customFormat="1" spans="1:20">
      <c r="A39" s="3">
        <v>17336744204</v>
      </c>
      <c r="B39" s="1" t="s">
        <v>579</v>
      </c>
      <c r="C39" s="1" t="s">
        <v>610</v>
      </c>
      <c r="D39" s="1" t="s">
        <v>611</v>
      </c>
      <c r="E39" s="1" t="s">
        <v>245</v>
      </c>
      <c r="F39" s="1" t="s">
        <v>579</v>
      </c>
      <c r="G39" s="1" t="s">
        <v>460</v>
      </c>
      <c r="H39" s="1" t="s">
        <v>464</v>
      </c>
      <c r="I39" s="1" t="s">
        <v>612</v>
      </c>
      <c r="J39" s="1" t="s">
        <v>466</v>
      </c>
      <c r="K39" s="1" t="s">
        <v>612</v>
      </c>
      <c r="L39" s="1" t="s">
        <v>612</v>
      </c>
      <c r="M39" s="1" t="s">
        <v>467</v>
      </c>
      <c r="N39" s="1" t="s">
        <v>467</v>
      </c>
      <c r="O39" s="1" t="s">
        <v>468</v>
      </c>
      <c r="P39" s="1" t="s">
        <v>469</v>
      </c>
      <c r="Q39" s="1" t="s">
        <v>613</v>
      </c>
      <c r="R39" s="1" t="s">
        <v>471</v>
      </c>
      <c r="S39" s="1" t="s">
        <v>472</v>
      </c>
      <c r="T39" s="1" t="s">
        <v>473</v>
      </c>
    </row>
    <row r="40" s="1" customFormat="1" spans="1:20">
      <c r="A40" s="3">
        <v>17336474095</v>
      </c>
      <c r="B40" s="1" t="s">
        <v>579</v>
      </c>
      <c r="C40" s="1" t="s">
        <v>614</v>
      </c>
      <c r="D40" s="1" t="s">
        <v>615</v>
      </c>
      <c r="E40" s="1" t="s">
        <v>616</v>
      </c>
      <c r="F40" s="1" t="s">
        <v>579</v>
      </c>
      <c r="G40" s="1" t="s">
        <v>460</v>
      </c>
      <c r="H40" s="1" t="s">
        <v>464</v>
      </c>
      <c r="I40" s="1" t="s">
        <v>617</v>
      </c>
      <c r="J40" s="1" t="s">
        <v>466</v>
      </c>
      <c r="K40" s="1" t="s">
        <v>617</v>
      </c>
      <c r="L40" s="1" t="s">
        <v>617</v>
      </c>
      <c r="M40" s="1" t="s">
        <v>467</v>
      </c>
      <c r="N40" s="1" t="s">
        <v>467</v>
      </c>
      <c r="O40" s="1" t="s">
        <v>468</v>
      </c>
      <c r="P40" s="1" t="s">
        <v>469</v>
      </c>
      <c r="Q40" s="1" t="s">
        <v>618</v>
      </c>
      <c r="R40" s="1" t="s">
        <v>471</v>
      </c>
      <c r="S40" s="1" t="s">
        <v>472</v>
      </c>
      <c r="T40" s="1" t="s">
        <v>473</v>
      </c>
    </row>
    <row r="41" s="1" customFormat="1" spans="1:20">
      <c r="A41" s="3">
        <v>17336092156</v>
      </c>
      <c r="B41" s="1" t="s">
        <v>579</v>
      </c>
      <c r="C41" s="1" t="s">
        <v>619</v>
      </c>
      <c r="D41" s="1" t="s">
        <v>620</v>
      </c>
      <c r="E41" s="1" t="s">
        <v>239</v>
      </c>
      <c r="F41" s="1" t="s">
        <v>579</v>
      </c>
      <c r="G41" s="1" t="s">
        <v>460</v>
      </c>
      <c r="H41" s="1" t="s">
        <v>464</v>
      </c>
      <c r="I41" s="1" t="s">
        <v>621</v>
      </c>
      <c r="J41" s="1" t="s">
        <v>466</v>
      </c>
      <c r="K41" s="1" t="s">
        <v>621</v>
      </c>
      <c r="L41" s="1" t="s">
        <v>621</v>
      </c>
      <c r="M41" s="1" t="s">
        <v>467</v>
      </c>
      <c r="N41" s="1" t="s">
        <v>467</v>
      </c>
      <c r="O41" s="1" t="s">
        <v>468</v>
      </c>
      <c r="P41" s="1" t="s">
        <v>469</v>
      </c>
      <c r="Q41" s="1" t="s">
        <v>622</v>
      </c>
      <c r="R41" s="1" t="s">
        <v>471</v>
      </c>
      <c r="S41" s="1" t="s">
        <v>472</v>
      </c>
      <c r="T41" s="1" t="s">
        <v>473</v>
      </c>
    </row>
    <row r="42" s="1" customFormat="1" spans="1:20">
      <c r="A42" s="3">
        <v>17335760336</v>
      </c>
      <c r="B42" s="1" t="s">
        <v>579</v>
      </c>
      <c r="C42" s="1" t="s">
        <v>623</v>
      </c>
      <c r="D42" s="1" t="s">
        <v>624</v>
      </c>
      <c r="E42" s="1" t="s">
        <v>234</v>
      </c>
      <c r="F42" s="1" t="s">
        <v>579</v>
      </c>
      <c r="G42" s="1" t="s">
        <v>460</v>
      </c>
      <c r="H42" s="1" t="s">
        <v>464</v>
      </c>
      <c r="I42" s="1" t="s">
        <v>625</v>
      </c>
      <c r="J42" s="1" t="s">
        <v>466</v>
      </c>
      <c r="K42" s="1" t="s">
        <v>625</v>
      </c>
      <c r="L42" s="1" t="s">
        <v>625</v>
      </c>
      <c r="M42" s="1" t="s">
        <v>467</v>
      </c>
      <c r="N42" s="1" t="s">
        <v>467</v>
      </c>
      <c r="O42" s="1" t="s">
        <v>468</v>
      </c>
      <c r="P42" s="1" t="s">
        <v>469</v>
      </c>
      <c r="Q42" s="1" t="s">
        <v>626</v>
      </c>
      <c r="R42" s="1" t="s">
        <v>471</v>
      </c>
      <c r="S42" s="1" t="s">
        <v>472</v>
      </c>
      <c r="T42" s="1" t="s">
        <v>627</v>
      </c>
    </row>
    <row r="43" s="1" customFormat="1" spans="1:20">
      <c r="A43" s="3">
        <v>17335671255</v>
      </c>
      <c r="B43" s="1" t="s">
        <v>579</v>
      </c>
      <c r="C43" s="1" t="s">
        <v>628</v>
      </c>
      <c r="D43" s="1" t="s">
        <v>629</v>
      </c>
      <c r="E43" s="1" t="s">
        <v>229</v>
      </c>
      <c r="F43" s="1" t="s">
        <v>579</v>
      </c>
      <c r="G43" s="1" t="s">
        <v>460</v>
      </c>
      <c r="H43" s="1" t="s">
        <v>464</v>
      </c>
      <c r="I43" s="1" t="s">
        <v>528</v>
      </c>
      <c r="J43" s="1" t="s">
        <v>466</v>
      </c>
      <c r="K43" s="1" t="s">
        <v>528</v>
      </c>
      <c r="L43" s="1" t="s">
        <v>528</v>
      </c>
      <c r="M43" s="1" t="s">
        <v>467</v>
      </c>
      <c r="N43" s="1" t="s">
        <v>467</v>
      </c>
      <c r="O43" s="1" t="s">
        <v>468</v>
      </c>
      <c r="P43" s="1" t="s">
        <v>469</v>
      </c>
      <c r="Q43" s="1" t="s">
        <v>630</v>
      </c>
      <c r="R43" s="1" t="s">
        <v>471</v>
      </c>
      <c r="S43" s="1" t="s">
        <v>472</v>
      </c>
      <c r="T43" s="1" t="s">
        <v>473</v>
      </c>
    </row>
    <row r="44" s="1" customFormat="1" spans="1:20">
      <c r="A44" s="3">
        <v>17335601281</v>
      </c>
      <c r="B44" s="1" t="s">
        <v>579</v>
      </c>
      <c r="C44" s="1" t="s">
        <v>631</v>
      </c>
      <c r="D44" s="1" t="s">
        <v>632</v>
      </c>
      <c r="E44" s="1" t="s">
        <v>303</v>
      </c>
      <c r="F44" s="1" t="s">
        <v>579</v>
      </c>
      <c r="G44" s="1" t="s">
        <v>463</v>
      </c>
      <c r="H44" s="1" t="s">
        <v>464</v>
      </c>
      <c r="I44" s="1" t="s">
        <v>633</v>
      </c>
      <c r="J44" s="1" t="s">
        <v>466</v>
      </c>
      <c r="K44" s="1" t="s">
        <v>633</v>
      </c>
      <c r="L44" s="1" t="s">
        <v>633</v>
      </c>
      <c r="M44" s="1" t="s">
        <v>467</v>
      </c>
      <c r="N44" s="1" t="s">
        <v>467</v>
      </c>
      <c r="O44" s="1" t="s">
        <v>468</v>
      </c>
      <c r="P44" s="1" t="s">
        <v>469</v>
      </c>
      <c r="Q44" s="1" t="s">
        <v>634</v>
      </c>
      <c r="R44" s="1" t="s">
        <v>471</v>
      </c>
      <c r="S44" s="1" t="s">
        <v>472</v>
      </c>
      <c r="T44" s="1" t="s">
        <v>473</v>
      </c>
    </row>
    <row r="45" s="1" customFormat="1" spans="1:20">
      <c r="A45" s="3">
        <v>17335547759</v>
      </c>
      <c r="B45" s="1" t="s">
        <v>579</v>
      </c>
      <c r="C45" s="1" t="s">
        <v>635</v>
      </c>
      <c r="D45" s="1" t="s">
        <v>636</v>
      </c>
      <c r="E45" s="1" t="s">
        <v>637</v>
      </c>
      <c r="F45" s="1" t="s">
        <v>460</v>
      </c>
      <c r="G45" s="1" t="s">
        <v>463</v>
      </c>
      <c r="H45" s="1" t="s">
        <v>464</v>
      </c>
      <c r="I45" s="1" t="s">
        <v>638</v>
      </c>
      <c r="J45" s="1" t="s">
        <v>466</v>
      </c>
      <c r="K45" s="1" t="s">
        <v>638</v>
      </c>
      <c r="L45" s="1" t="s">
        <v>638</v>
      </c>
      <c r="M45" s="1" t="s">
        <v>467</v>
      </c>
      <c r="N45" s="1" t="s">
        <v>467</v>
      </c>
      <c r="O45" s="1" t="s">
        <v>468</v>
      </c>
      <c r="P45" s="1" t="s">
        <v>469</v>
      </c>
      <c r="Q45" s="1" t="s">
        <v>639</v>
      </c>
      <c r="R45" s="1" t="s">
        <v>471</v>
      </c>
      <c r="S45" s="1" t="s">
        <v>472</v>
      </c>
      <c r="T45" s="1" t="s">
        <v>473</v>
      </c>
    </row>
    <row r="46" s="1" customFormat="1" spans="1:20">
      <c r="A46" s="3">
        <v>17335132187</v>
      </c>
      <c r="B46" s="1" t="s">
        <v>579</v>
      </c>
      <c r="C46" s="1" t="s">
        <v>640</v>
      </c>
      <c r="D46" s="1" t="s">
        <v>641</v>
      </c>
      <c r="E46" s="1" t="s">
        <v>642</v>
      </c>
      <c r="F46" s="1" t="s">
        <v>579</v>
      </c>
      <c r="G46" s="1" t="s">
        <v>460</v>
      </c>
      <c r="H46" s="1" t="s">
        <v>464</v>
      </c>
      <c r="I46" s="1" t="s">
        <v>643</v>
      </c>
      <c r="J46" s="1" t="s">
        <v>466</v>
      </c>
      <c r="K46" s="1" t="s">
        <v>643</v>
      </c>
      <c r="L46" s="1" t="s">
        <v>643</v>
      </c>
      <c r="M46" s="1" t="s">
        <v>467</v>
      </c>
      <c r="N46" s="1" t="s">
        <v>467</v>
      </c>
      <c r="O46" s="1" t="s">
        <v>468</v>
      </c>
      <c r="P46" s="1" t="s">
        <v>469</v>
      </c>
      <c r="Q46" s="1" t="s">
        <v>644</v>
      </c>
      <c r="R46" s="1" t="s">
        <v>471</v>
      </c>
      <c r="S46" s="1" t="s">
        <v>472</v>
      </c>
      <c r="T46" s="1" t="s">
        <v>473</v>
      </c>
    </row>
    <row r="47" s="1" customFormat="1" spans="1:20">
      <c r="A47" s="3">
        <v>17334910506</v>
      </c>
      <c r="B47" s="1" t="s">
        <v>579</v>
      </c>
      <c r="C47" s="1" t="s">
        <v>645</v>
      </c>
      <c r="D47" s="1" t="s">
        <v>646</v>
      </c>
      <c r="E47" s="1" t="s">
        <v>216</v>
      </c>
      <c r="F47" s="1" t="s">
        <v>579</v>
      </c>
      <c r="G47" s="1" t="s">
        <v>460</v>
      </c>
      <c r="H47" s="1" t="s">
        <v>464</v>
      </c>
      <c r="I47" s="1" t="s">
        <v>647</v>
      </c>
      <c r="J47" s="1" t="s">
        <v>466</v>
      </c>
      <c r="K47" s="1" t="s">
        <v>647</v>
      </c>
      <c r="L47" s="1" t="s">
        <v>647</v>
      </c>
      <c r="M47" s="1" t="s">
        <v>467</v>
      </c>
      <c r="N47" s="1" t="s">
        <v>467</v>
      </c>
      <c r="O47" s="1" t="s">
        <v>468</v>
      </c>
      <c r="P47" s="1" t="s">
        <v>469</v>
      </c>
      <c r="Q47" s="1" t="s">
        <v>648</v>
      </c>
      <c r="R47" s="1" t="s">
        <v>471</v>
      </c>
      <c r="S47" s="1" t="s">
        <v>472</v>
      </c>
      <c r="T47" s="1" t="s">
        <v>473</v>
      </c>
    </row>
    <row r="48" s="1" customFormat="1" spans="1:20">
      <c r="A48" s="3">
        <v>17334196431</v>
      </c>
      <c r="B48" s="1" t="s">
        <v>579</v>
      </c>
      <c r="C48" s="1" t="s">
        <v>649</v>
      </c>
      <c r="D48" s="1" t="s">
        <v>650</v>
      </c>
      <c r="E48" s="1" t="s">
        <v>295</v>
      </c>
      <c r="F48" s="1" t="s">
        <v>579</v>
      </c>
      <c r="G48" s="1" t="s">
        <v>463</v>
      </c>
      <c r="H48" s="1" t="s">
        <v>464</v>
      </c>
      <c r="I48" s="1" t="s">
        <v>651</v>
      </c>
      <c r="J48" s="1" t="s">
        <v>466</v>
      </c>
      <c r="K48" s="1" t="s">
        <v>651</v>
      </c>
      <c r="L48" s="1" t="s">
        <v>651</v>
      </c>
      <c r="M48" s="1" t="s">
        <v>467</v>
      </c>
      <c r="N48" s="1" t="s">
        <v>467</v>
      </c>
      <c r="O48" s="1" t="s">
        <v>468</v>
      </c>
      <c r="P48" s="1" t="s">
        <v>469</v>
      </c>
      <c r="Q48" s="1" t="s">
        <v>652</v>
      </c>
      <c r="R48" s="1" t="s">
        <v>471</v>
      </c>
      <c r="S48" s="1" t="s">
        <v>472</v>
      </c>
      <c r="T48" s="1" t="s">
        <v>473</v>
      </c>
    </row>
    <row r="49" s="1" customFormat="1" spans="1:20">
      <c r="A49" s="3">
        <v>17334059971</v>
      </c>
      <c r="B49" s="1" t="s">
        <v>579</v>
      </c>
      <c r="C49" s="1" t="s">
        <v>653</v>
      </c>
      <c r="D49" s="1" t="s">
        <v>654</v>
      </c>
      <c r="E49" s="1" t="s">
        <v>212</v>
      </c>
      <c r="F49" s="1" t="s">
        <v>579</v>
      </c>
      <c r="G49" s="1" t="s">
        <v>460</v>
      </c>
      <c r="H49" s="1" t="s">
        <v>464</v>
      </c>
      <c r="I49" s="1" t="s">
        <v>655</v>
      </c>
      <c r="J49" s="1" t="s">
        <v>466</v>
      </c>
      <c r="K49" s="1" t="s">
        <v>655</v>
      </c>
      <c r="L49" s="1" t="s">
        <v>468</v>
      </c>
      <c r="M49" s="1" t="s">
        <v>656</v>
      </c>
      <c r="N49" s="1" t="s">
        <v>656</v>
      </c>
      <c r="O49" s="1" t="s">
        <v>468</v>
      </c>
      <c r="P49" s="1" t="s">
        <v>469</v>
      </c>
      <c r="Q49" s="1" t="s">
        <v>657</v>
      </c>
      <c r="R49" s="1" t="s">
        <v>471</v>
      </c>
      <c r="S49" s="1" t="s">
        <v>472</v>
      </c>
      <c r="T49" s="1" t="s">
        <v>473</v>
      </c>
    </row>
    <row r="50" s="1" customFormat="1" spans="1:20">
      <c r="A50" s="3">
        <v>17329310144</v>
      </c>
      <c r="B50" s="1" t="s">
        <v>579</v>
      </c>
      <c r="C50" s="1" t="s">
        <v>658</v>
      </c>
      <c r="D50" s="1" t="s">
        <v>615</v>
      </c>
      <c r="E50" s="1" t="s">
        <v>659</v>
      </c>
      <c r="F50" s="1" t="s">
        <v>579</v>
      </c>
      <c r="G50" s="1" t="s">
        <v>460</v>
      </c>
      <c r="H50" s="1" t="s">
        <v>464</v>
      </c>
      <c r="I50" s="1" t="s">
        <v>660</v>
      </c>
      <c r="J50" s="1" t="s">
        <v>466</v>
      </c>
      <c r="K50" s="1" t="s">
        <v>660</v>
      </c>
      <c r="L50" s="1" t="s">
        <v>660</v>
      </c>
      <c r="M50" s="1" t="s">
        <v>467</v>
      </c>
      <c r="N50" s="1" t="s">
        <v>467</v>
      </c>
      <c r="O50" s="1" t="s">
        <v>468</v>
      </c>
      <c r="P50" s="1" t="s">
        <v>469</v>
      </c>
      <c r="Q50" s="1" t="s">
        <v>661</v>
      </c>
      <c r="R50" s="1" t="s">
        <v>471</v>
      </c>
      <c r="S50" s="1" t="s">
        <v>472</v>
      </c>
      <c r="T50" s="1" t="s">
        <v>473</v>
      </c>
    </row>
    <row r="51" s="1" customFormat="1" spans="1:20">
      <c r="A51" s="3">
        <v>17329335124</v>
      </c>
      <c r="B51" s="1" t="s">
        <v>579</v>
      </c>
      <c r="C51" s="1" t="s">
        <v>662</v>
      </c>
      <c r="D51" s="1" t="s">
        <v>663</v>
      </c>
      <c r="E51" s="1" t="s">
        <v>664</v>
      </c>
      <c r="F51" s="1" t="s">
        <v>579</v>
      </c>
      <c r="G51" s="1" t="s">
        <v>460</v>
      </c>
      <c r="H51" s="1" t="s">
        <v>464</v>
      </c>
      <c r="I51" s="1" t="s">
        <v>665</v>
      </c>
      <c r="J51" s="1" t="s">
        <v>466</v>
      </c>
      <c r="K51" s="1" t="s">
        <v>665</v>
      </c>
      <c r="L51" s="1" t="s">
        <v>665</v>
      </c>
      <c r="M51" s="1" t="s">
        <v>467</v>
      </c>
      <c r="N51" s="1" t="s">
        <v>467</v>
      </c>
      <c r="O51" s="1" t="s">
        <v>468</v>
      </c>
      <c r="P51" s="1" t="s">
        <v>469</v>
      </c>
      <c r="Q51" s="1" t="s">
        <v>666</v>
      </c>
      <c r="R51" s="1" t="s">
        <v>471</v>
      </c>
      <c r="S51" s="1" t="s">
        <v>472</v>
      </c>
      <c r="T51" s="1" t="s">
        <v>473</v>
      </c>
    </row>
    <row r="52" s="1" customFormat="1" spans="1:20">
      <c r="A52" s="3">
        <v>17329279068</v>
      </c>
      <c r="B52" s="1" t="s">
        <v>579</v>
      </c>
      <c r="C52" s="1" t="s">
        <v>667</v>
      </c>
      <c r="D52" s="1" t="s">
        <v>615</v>
      </c>
      <c r="E52" s="1" t="s">
        <v>668</v>
      </c>
      <c r="F52" s="1" t="s">
        <v>579</v>
      </c>
      <c r="G52" s="1" t="s">
        <v>460</v>
      </c>
      <c r="H52" s="1" t="s">
        <v>464</v>
      </c>
      <c r="I52" s="1" t="s">
        <v>660</v>
      </c>
      <c r="J52" s="1" t="s">
        <v>466</v>
      </c>
      <c r="K52" s="1" t="s">
        <v>660</v>
      </c>
      <c r="L52" s="1" t="s">
        <v>660</v>
      </c>
      <c r="M52" s="1" t="s">
        <v>467</v>
      </c>
      <c r="N52" s="1" t="s">
        <v>467</v>
      </c>
      <c r="O52" s="1" t="s">
        <v>468</v>
      </c>
      <c r="P52" s="1" t="s">
        <v>469</v>
      </c>
      <c r="Q52" s="1" t="s">
        <v>669</v>
      </c>
      <c r="R52" s="1" t="s">
        <v>471</v>
      </c>
      <c r="S52" s="1" t="s">
        <v>472</v>
      </c>
      <c r="T52" s="1" t="s">
        <v>473</v>
      </c>
    </row>
    <row r="53" s="1" customFormat="1" spans="1:20">
      <c r="A53" s="3">
        <v>17329210612</v>
      </c>
      <c r="B53" s="1" t="s">
        <v>579</v>
      </c>
      <c r="C53" s="1" t="s">
        <v>670</v>
      </c>
      <c r="D53" s="1" t="s">
        <v>615</v>
      </c>
      <c r="E53" s="1" t="s">
        <v>671</v>
      </c>
      <c r="F53" s="1" t="s">
        <v>579</v>
      </c>
      <c r="G53" s="1" t="s">
        <v>460</v>
      </c>
      <c r="H53" s="1" t="s">
        <v>464</v>
      </c>
      <c r="I53" s="1" t="s">
        <v>672</v>
      </c>
      <c r="J53" s="1" t="s">
        <v>466</v>
      </c>
      <c r="K53" s="1" t="s">
        <v>672</v>
      </c>
      <c r="L53" s="1" t="s">
        <v>672</v>
      </c>
      <c r="M53" s="1" t="s">
        <v>467</v>
      </c>
      <c r="N53" s="1" t="s">
        <v>467</v>
      </c>
      <c r="O53" s="1" t="s">
        <v>468</v>
      </c>
      <c r="P53" s="1" t="s">
        <v>469</v>
      </c>
      <c r="Q53" s="1" t="s">
        <v>673</v>
      </c>
      <c r="R53" s="1" t="s">
        <v>471</v>
      </c>
      <c r="S53" s="1" t="s">
        <v>472</v>
      </c>
      <c r="T53" s="1" t="s">
        <v>473</v>
      </c>
    </row>
    <row r="54" s="1" customFormat="1" spans="1:20">
      <c r="A54" s="3">
        <v>17328910441</v>
      </c>
      <c r="B54" s="1" t="s">
        <v>674</v>
      </c>
      <c r="C54" s="1" t="s">
        <v>675</v>
      </c>
      <c r="D54" s="1" t="s">
        <v>591</v>
      </c>
      <c r="E54" s="1" t="s">
        <v>293</v>
      </c>
      <c r="F54" s="1" t="s">
        <v>460</v>
      </c>
      <c r="G54" s="1" t="s">
        <v>463</v>
      </c>
      <c r="H54" s="1" t="s">
        <v>464</v>
      </c>
      <c r="I54" s="1" t="s">
        <v>676</v>
      </c>
      <c r="J54" s="1" t="s">
        <v>466</v>
      </c>
      <c r="K54" s="1" t="s">
        <v>676</v>
      </c>
      <c r="L54" s="1" t="s">
        <v>676</v>
      </c>
      <c r="M54" s="1" t="s">
        <v>467</v>
      </c>
      <c r="N54" s="1" t="s">
        <v>467</v>
      </c>
      <c r="O54" s="1" t="s">
        <v>468</v>
      </c>
      <c r="P54" s="1" t="s">
        <v>469</v>
      </c>
      <c r="Q54" s="1" t="s">
        <v>677</v>
      </c>
      <c r="R54" s="1" t="s">
        <v>471</v>
      </c>
      <c r="S54" s="1" t="s">
        <v>472</v>
      </c>
      <c r="T54" s="1" t="s">
        <v>473</v>
      </c>
    </row>
    <row r="55" s="1" customFormat="1" spans="1:20">
      <c r="A55" s="3">
        <v>17328893209</v>
      </c>
      <c r="B55" s="1" t="s">
        <v>674</v>
      </c>
      <c r="C55" s="1" t="s">
        <v>678</v>
      </c>
      <c r="D55" s="1" t="s">
        <v>679</v>
      </c>
      <c r="E55" s="1" t="s">
        <v>164</v>
      </c>
      <c r="F55" s="1" t="s">
        <v>674</v>
      </c>
      <c r="G55" s="1" t="s">
        <v>579</v>
      </c>
      <c r="H55" s="1" t="s">
        <v>464</v>
      </c>
      <c r="I55" s="1" t="s">
        <v>680</v>
      </c>
      <c r="J55" s="1" t="s">
        <v>466</v>
      </c>
      <c r="K55" s="1" t="s">
        <v>680</v>
      </c>
      <c r="L55" s="1" t="s">
        <v>680</v>
      </c>
      <c r="M55" s="1" t="s">
        <v>467</v>
      </c>
      <c r="N55" s="1" t="s">
        <v>467</v>
      </c>
      <c r="O55" s="1" t="s">
        <v>468</v>
      </c>
      <c r="P55" s="1" t="s">
        <v>469</v>
      </c>
      <c r="Q55" s="1" t="s">
        <v>681</v>
      </c>
      <c r="R55" s="1" t="s">
        <v>471</v>
      </c>
      <c r="S55" s="1" t="s">
        <v>472</v>
      </c>
      <c r="T55" s="1" t="s">
        <v>473</v>
      </c>
    </row>
    <row r="56" s="1" customFormat="1" spans="1:20">
      <c r="A56" s="3">
        <v>17328713933</v>
      </c>
      <c r="B56" s="1" t="s">
        <v>674</v>
      </c>
      <c r="C56" s="1" t="s">
        <v>682</v>
      </c>
      <c r="D56" s="1" t="s">
        <v>615</v>
      </c>
      <c r="E56" s="1" t="s">
        <v>683</v>
      </c>
      <c r="F56" s="1" t="s">
        <v>579</v>
      </c>
      <c r="G56" s="1" t="s">
        <v>460</v>
      </c>
      <c r="H56" s="1" t="s">
        <v>464</v>
      </c>
      <c r="I56" s="1" t="s">
        <v>660</v>
      </c>
      <c r="J56" s="1" t="s">
        <v>466</v>
      </c>
      <c r="K56" s="1" t="s">
        <v>660</v>
      </c>
      <c r="L56" s="1" t="s">
        <v>660</v>
      </c>
      <c r="M56" s="1" t="s">
        <v>467</v>
      </c>
      <c r="N56" s="1" t="s">
        <v>467</v>
      </c>
      <c r="O56" s="1" t="s">
        <v>468</v>
      </c>
      <c r="P56" s="1" t="s">
        <v>469</v>
      </c>
      <c r="Q56" s="1" t="s">
        <v>684</v>
      </c>
      <c r="R56" s="1" t="s">
        <v>471</v>
      </c>
      <c r="S56" s="1" t="s">
        <v>472</v>
      </c>
      <c r="T56" s="1" t="s">
        <v>473</v>
      </c>
    </row>
    <row r="57" s="1" customFormat="1" spans="1:20">
      <c r="A57" s="3">
        <v>17328525900</v>
      </c>
      <c r="B57" s="1" t="s">
        <v>674</v>
      </c>
      <c r="C57" s="1" t="s">
        <v>685</v>
      </c>
      <c r="D57" s="1" t="s">
        <v>686</v>
      </c>
      <c r="E57" s="1" t="s">
        <v>160</v>
      </c>
      <c r="F57" s="1" t="s">
        <v>674</v>
      </c>
      <c r="G57" s="1" t="s">
        <v>579</v>
      </c>
      <c r="H57" s="1" t="s">
        <v>464</v>
      </c>
      <c r="I57" s="1" t="s">
        <v>687</v>
      </c>
      <c r="J57" s="1" t="s">
        <v>466</v>
      </c>
      <c r="K57" s="1" t="s">
        <v>687</v>
      </c>
      <c r="L57" s="1" t="s">
        <v>687</v>
      </c>
      <c r="M57" s="1" t="s">
        <v>467</v>
      </c>
      <c r="N57" s="1" t="s">
        <v>467</v>
      </c>
      <c r="O57" s="1" t="s">
        <v>468</v>
      </c>
      <c r="P57" s="1" t="s">
        <v>469</v>
      </c>
      <c r="Q57" s="1" t="s">
        <v>688</v>
      </c>
      <c r="R57" s="1" t="s">
        <v>471</v>
      </c>
      <c r="S57" s="1" t="s">
        <v>472</v>
      </c>
      <c r="T57" s="1" t="s">
        <v>473</v>
      </c>
    </row>
    <row r="58" s="1" customFormat="1" spans="1:20">
      <c r="A58" s="3">
        <v>17328476859</v>
      </c>
      <c r="B58" s="1" t="s">
        <v>674</v>
      </c>
      <c r="C58" s="1" t="s">
        <v>689</v>
      </c>
      <c r="D58" s="1" t="s">
        <v>690</v>
      </c>
      <c r="E58" s="1" t="s">
        <v>288</v>
      </c>
      <c r="F58" s="1" t="s">
        <v>579</v>
      </c>
      <c r="G58" s="1" t="s">
        <v>463</v>
      </c>
      <c r="H58" s="1" t="s">
        <v>464</v>
      </c>
      <c r="I58" s="1" t="s">
        <v>691</v>
      </c>
      <c r="J58" s="1" t="s">
        <v>466</v>
      </c>
      <c r="K58" s="1" t="s">
        <v>691</v>
      </c>
      <c r="L58" s="1" t="s">
        <v>691</v>
      </c>
      <c r="M58" s="1" t="s">
        <v>467</v>
      </c>
      <c r="N58" s="1" t="s">
        <v>467</v>
      </c>
      <c r="O58" s="1" t="s">
        <v>468</v>
      </c>
      <c r="P58" s="1" t="s">
        <v>469</v>
      </c>
      <c r="Q58" s="1" t="s">
        <v>692</v>
      </c>
      <c r="R58" s="1" t="s">
        <v>471</v>
      </c>
      <c r="S58" s="1" t="s">
        <v>472</v>
      </c>
      <c r="T58" s="1" t="s">
        <v>473</v>
      </c>
    </row>
    <row r="59" s="1" customFormat="1" spans="1:20">
      <c r="A59" s="3">
        <v>17328465077</v>
      </c>
      <c r="B59" s="1" t="s">
        <v>674</v>
      </c>
      <c r="C59" s="1" t="s">
        <v>693</v>
      </c>
      <c r="D59" s="1" t="s">
        <v>694</v>
      </c>
      <c r="E59" s="1" t="s">
        <v>156</v>
      </c>
      <c r="F59" s="1" t="s">
        <v>674</v>
      </c>
      <c r="G59" s="1" t="s">
        <v>579</v>
      </c>
      <c r="H59" s="1" t="s">
        <v>464</v>
      </c>
      <c r="I59" s="1" t="s">
        <v>695</v>
      </c>
      <c r="J59" s="1" t="s">
        <v>466</v>
      </c>
      <c r="K59" s="1" t="s">
        <v>695</v>
      </c>
      <c r="L59" s="1" t="s">
        <v>695</v>
      </c>
      <c r="M59" s="1" t="s">
        <v>467</v>
      </c>
      <c r="N59" s="1" t="s">
        <v>467</v>
      </c>
      <c r="O59" s="1" t="s">
        <v>468</v>
      </c>
      <c r="P59" s="1" t="s">
        <v>469</v>
      </c>
      <c r="Q59" s="1" t="s">
        <v>696</v>
      </c>
      <c r="R59" s="1" t="s">
        <v>471</v>
      </c>
      <c r="S59" s="1" t="s">
        <v>472</v>
      </c>
      <c r="T59" s="1" t="s">
        <v>473</v>
      </c>
    </row>
    <row r="60" s="1" customFormat="1" spans="1:20">
      <c r="A60" s="3">
        <v>17328063610</v>
      </c>
      <c r="B60" s="1" t="s">
        <v>674</v>
      </c>
      <c r="C60" s="1" t="s">
        <v>697</v>
      </c>
      <c r="D60" s="1" t="s">
        <v>488</v>
      </c>
      <c r="E60" s="1" t="s">
        <v>152</v>
      </c>
      <c r="F60" s="1" t="s">
        <v>674</v>
      </c>
      <c r="G60" s="1" t="s">
        <v>579</v>
      </c>
      <c r="H60" s="1" t="s">
        <v>464</v>
      </c>
      <c r="I60" s="1" t="s">
        <v>489</v>
      </c>
      <c r="J60" s="1" t="s">
        <v>466</v>
      </c>
      <c r="K60" s="1" t="s">
        <v>489</v>
      </c>
      <c r="L60" s="1" t="s">
        <v>489</v>
      </c>
      <c r="M60" s="1" t="s">
        <v>467</v>
      </c>
      <c r="N60" s="1" t="s">
        <v>467</v>
      </c>
      <c r="O60" s="1" t="s">
        <v>468</v>
      </c>
      <c r="P60" s="1" t="s">
        <v>469</v>
      </c>
      <c r="Q60" s="1" t="s">
        <v>698</v>
      </c>
      <c r="R60" s="1" t="s">
        <v>471</v>
      </c>
      <c r="S60" s="1" t="s">
        <v>472</v>
      </c>
      <c r="T60" s="1" t="s">
        <v>473</v>
      </c>
    </row>
    <row r="61" s="1" customFormat="1" spans="1:20">
      <c r="A61" s="3">
        <v>17328056472</v>
      </c>
      <c r="B61" s="1" t="s">
        <v>674</v>
      </c>
      <c r="C61" s="1" t="s">
        <v>699</v>
      </c>
      <c r="D61" s="1" t="s">
        <v>700</v>
      </c>
      <c r="E61" s="1" t="s">
        <v>148</v>
      </c>
      <c r="F61" s="1" t="s">
        <v>674</v>
      </c>
      <c r="G61" s="1" t="s">
        <v>579</v>
      </c>
      <c r="H61" s="1" t="s">
        <v>464</v>
      </c>
      <c r="I61" s="1" t="s">
        <v>584</v>
      </c>
      <c r="J61" s="1" t="s">
        <v>466</v>
      </c>
      <c r="K61" s="1" t="s">
        <v>584</v>
      </c>
      <c r="L61" s="1" t="s">
        <v>584</v>
      </c>
      <c r="M61" s="1" t="s">
        <v>467</v>
      </c>
      <c r="N61" s="1" t="s">
        <v>467</v>
      </c>
      <c r="O61" s="1" t="s">
        <v>468</v>
      </c>
      <c r="P61" s="1" t="s">
        <v>469</v>
      </c>
      <c r="Q61" s="1" t="s">
        <v>701</v>
      </c>
      <c r="R61" s="1" t="s">
        <v>471</v>
      </c>
      <c r="S61" s="1" t="s">
        <v>472</v>
      </c>
      <c r="T61" s="1" t="s">
        <v>473</v>
      </c>
    </row>
    <row r="62" s="1" customFormat="1" spans="1:20">
      <c r="A62" s="3">
        <v>17328056272</v>
      </c>
      <c r="B62" s="1" t="s">
        <v>674</v>
      </c>
      <c r="C62" s="1" t="s">
        <v>702</v>
      </c>
      <c r="D62" s="1" t="s">
        <v>700</v>
      </c>
      <c r="E62" s="1" t="s">
        <v>145</v>
      </c>
      <c r="F62" s="1" t="s">
        <v>674</v>
      </c>
      <c r="G62" s="1" t="s">
        <v>579</v>
      </c>
      <c r="H62" s="1" t="s">
        <v>464</v>
      </c>
      <c r="I62" s="1" t="s">
        <v>584</v>
      </c>
      <c r="J62" s="1" t="s">
        <v>466</v>
      </c>
      <c r="K62" s="1" t="s">
        <v>584</v>
      </c>
      <c r="L62" s="1" t="s">
        <v>584</v>
      </c>
      <c r="M62" s="1" t="s">
        <v>467</v>
      </c>
      <c r="N62" s="1" t="s">
        <v>467</v>
      </c>
      <c r="O62" s="1" t="s">
        <v>468</v>
      </c>
      <c r="P62" s="1" t="s">
        <v>469</v>
      </c>
      <c r="Q62" s="1" t="s">
        <v>703</v>
      </c>
      <c r="R62" s="1" t="s">
        <v>471</v>
      </c>
      <c r="S62" s="1" t="s">
        <v>472</v>
      </c>
      <c r="T62" s="1" t="s">
        <v>473</v>
      </c>
    </row>
    <row r="63" s="1" customFormat="1" spans="1:20">
      <c r="A63" s="3">
        <v>17328012985</v>
      </c>
      <c r="B63" s="1" t="s">
        <v>674</v>
      </c>
      <c r="C63" s="1" t="s">
        <v>704</v>
      </c>
      <c r="D63" s="1" t="s">
        <v>615</v>
      </c>
      <c r="E63" s="1" t="s">
        <v>705</v>
      </c>
      <c r="F63" s="1" t="s">
        <v>674</v>
      </c>
      <c r="G63" s="1" t="s">
        <v>579</v>
      </c>
      <c r="H63" s="1" t="s">
        <v>464</v>
      </c>
      <c r="I63" s="1" t="s">
        <v>706</v>
      </c>
      <c r="J63" s="1" t="s">
        <v>466</v>
      </c>
      <c r="K63" s="1" t="s">
        <v>706</v>
      </c>
      <c r="L63" s="1" t="s">
        <v>706</v>
      </c>
      <c r="M63" s="1" t="s">
        <v>467</v>
      </c>
      <c r="N63" s="1" t="s">
        <v>467</v>
      </c>
      <c r="O63" s="1" t="s">
        <v>468</v>
      </c>
      <c r="P63" s="1" t="s">
        <v>469</v>
      </c>
      <c r="Q63" s="1" t="s">
        <v>707</v>
      </c>
      <c r="R63" s="1" t="s">
        <v>471</v>
      </c>
      <c r="S63" s="1" t="s">
        <v>472</v>
      </c>
      <c r="T63" s="1" t="s">
        <v>473</v>
      </c>
    </row>
    <row r="64" s="1" customFormat="1" spans="1:20">
      <c r="A64" s="3">
        <v>17327798354</v>
      </c>
      <c r="B64" s="1" t="s">
        <v>674</v>
      </c>
      <c r="C64" s="1" t="s">
        <v>708</v>
      </c>
      <c r="D64" s="1" t="s">
        <v>620</v>
      </c>
      <c r="E64" s="1" t="s">
        <v>193</v>
      </c>
      <c r="F64" s="1" t="s">
        <v>579</v>
      </c>
      <c r="G64" s="1" t="s">
        <v>460</v>
      </c>
      <c r="H64" s="1" t="s">
        <v>464</v>
      </c>
      <c r="I64" s="1" t="s">
        <v>709</v>
      </c>
      <c r="J64" s="1" t="s">
        <v>466</v>
      </c>
      <c r="K64" s="1" t="s">
        <v>709</v>
      </c>
      <c r="L64" s="1" t="s">
        <v>709</v>
      </c>
      <c r="M64" s="1" t="s">
        <v>467</v>
      </c>
      <c r="N64" s="1" t="s">
        <v>467</v>
      </c>
      <c r="O64" s="1" t="s">
        <v>468</v>
      </c>
      <c r="P64" s="1" t="s">
        <v>469</v>
      </c>
      <c r="Q64" s="1" t="s">
        <v>710</v>
      </c>
      <c r="R64" s="1" t="s">
        <v>471</v>
      </c>
      <c r="S64" s="1" t="s">
        <v>472</v>
      </c>
      <c r="T64" s="1" t="s">
        <v>473</v>
      </c>
    </row>
    <row r="65" s="1" customFormat="1" spans="1:20">
      <c r="A65" s="3">
        <v>17327797462</v>
      </c>
      <c r="B65" s="1" t="s">
        <v>674</v>
      </c>
      <c r="C65" s="1" t="s">
        <v>711</v>
      </c>
      <c r="D65" s="1" t="s">
        <v>712</v>
      </c>
      <c r="E65" s="1" t="s">
        <v>139</v>
      </c>
      <c r="F65" s="1" t="s">
        <v>674</v>
      </c>
      <c r="G65" s="1" t="s">
        <v>579</v>
      </c>
      <c r="H65" s="1" t="s">
        <v>464</v>
      </c>
      <c r="I65" s="1" t="s">
        <v>713</v>
      </c>
      <c r="J65" s="1" t="s">
        <v>466</v>
      </c>
      <c r="K65" s="1" t="s">
        <v>713</v>
      </c>
      <c r="L65" s="1" t="s">
        <v>713</v>
      </c>
      <c r="M65" s="1" t="s">
        <v>467</v>
      </c>
      <c r="N65" s="1" t="s">
        <v>467</v>
      </c>
      <c r="O65" s="1" t="s">
        <v>468</v>
      </c>
      <c r="P65" s="1" t="s">
        <v>469</v>
      </c>
      <c r="Q65" s="1" t="s">
        <v>714</v>
      </c>
      <c r="R65" s="1" t="s">
        <v>471</v>
      </c>
      <c r="S65" s="1" t="s">
        <v>472</v>
      </c>
      <c r="T65" s="1" t="s">
        <v>473</v>
      </c>
    </row>
    <row r="66" s="1" customFormat="1" spans="1:20">
      <c r="A66" s="3">
        <v>17327654593</v>
      </c>
      <c r="B66" s="1" t="s">
        <v>674</v>
      </c>
      <c r="C66" s="1" t="s">
        <v>715</v>
      </c>
      <c r="D66" s="1" t="s">
        <v>615</v>
      </c>
      <c r="E66" s="1" t="s">
        <v>716</v>
      </c>
      <c r="F66" s="1" t="s">
        <v>674</v>
      </c>
      <c r="G66" s="1" t="s">
        <v>579</v>
      </c>
      <c r="H66" s="1" t="s">
        <v>464</v>
      </c>
      <c r="I66" s="1" t="s">
        <v>660</v>
      </c>
      <c r="J66" s="1" t="s">
        <v>466</v>
      </c>
      <c r="K66" s="1" t="s">
        <v>660</v>
      </c>
      <c r="L66" s="1" t="s">
        <v>660</v>
      </c>
      <c r="M66" s="1" t="s">
        <v>467</v>
      </c>
      <c r="N66" s="1" t="s">
        <v>467</v>
      </c>
      <c r="O66" s="1" t="s">
        <v>468</v>
      </c>
      <c r="P66" s="1" t="s">
        <v>469</v>
      </c>
      <c r="Q66" s="1" t="s">
        <v>717</v>
      </c>
      <c r="R66" s="1" t="s">
        <v>471</v>
      </c>
      <c r="S66" s="1" t="s">
        <v>472</v>
      </c>
      <c r="T66" s="1" t="s">
        <v>473</v>
      </c>
    </row>
    <row r="67" s="1" customFormat="1" spans="1:20">
      <c r="A67" s="3">
        <v>17327310013</v>
      </c>
      <c r="B67" s="1" t="s">
        <v>674</v>
      </c>
      <c r="C67" s="1" t="s">
        <v>718</v>
      </c>
      <c r="D67" s="1" t="s">
        <v>719</v>
      </c>
      <c r="E67" s="1" t="s">
        <v>720</v>
      </c>
      <c r="F67" s="1" t="s">
        <v>674</v>
      </c>
      <c r="G67" s="1" t="s">
        <v>579</v>
      </c>
      <c r="H67" s="1" t="s">
        <v>464</v>
      </c>
      <c r="I67" s="1" t="s">
        <v>721</v>
      </c>
      <c r="J67" s="1" t="s">
        <v>466</v>
      </c>
      <c r="K67" s="1" t="s">
        <v>721</v>
      </c>
      <c r="L67" s="1" t="s">
        <v>721</v>
      </c>
      <c r="M67" s="1" t="s">
        <v>467</v>
      </c>
      <c r="N67" s="1" t="s">
        <v>467</v>
      </c>
      <c r="O67" s="1" t="s">
        <v>468</v>
      </c>
      <c r="P67" s="1" t="s">
        <v>469</v>
      </c>
      <c r="Q67" s="1" t="s">
        <v>722</v>
      </c>
      <c r="R67" s="1" t="s">
        <v>471</v>
      </c>
      <c r="S67" s="1" t="s">
        <v>472</v>
      </c>
      <c r="T67" s="1" t="s">
        <v>473</v>
      </c>
    </row>
    <row r="68" s="1" customFormat="1" spans="1:20">
      <c r="A68" s="3">
        <v>17327197629</v>
      </c>
      <c r="B68" s="1" t="s">
        <v>674</v>
      </c>
      <c r="C68" s="1" t="s">
        <v>723</v>
      </c>
      <c r="D68" s="1" t="s">
        <v>719</v>
      </c>
      <c r="E68" s="1" t="s">
        <v>724</v>
      </c>
      <c r="F68" s="1" t="s">
        <v>674</v>
      </c>
      <c r="G68" s="1" t="s">
        <v>579</v>
      </c>
      <c r="H68" s="1" t="s">
        <v>464</v>
      </c>
      <c r="I68" s="1" t="s">
        <v>721</v>
      </c>
      <c r="J68" s="1" t="s">
        <v>466</v>
      </c>
      <c r="K68" s="1" t="s">
        <v>721</v>
      </c>
      <c r="L68" s="1" t="s">
        <v>721</v>
      </c>
      <c r="M68" s="1" t="s">
        <v>467</v>
      </c>
      <c r="N68" s="1" t="s">
        <v>467</v>
      </c>
      <c r="O68" s="1" t="s">
        <v>468</v>
      </c>
      <c r="P68" s="1" t="s">
        <v>469</v>
      </c>
      <c r="Q68" s="1" t="s">
        <v>725</v>
      </c>
      <c r="R68" s="1" t="s">
        <v>471</v>
      </c>
      <c r="S68" s="1" t="s">
        <v>472</v>
      </c>
      <c r="T68" s="1" t="s">
        <v>473</v>
      </c>
    </row>
    <row r="69" s="1" customFormat="1" spans="1:20">
      <c r="A69" s="3">
        <v>17326921148</v>
      </c>
      <c r="B69" s="1" t="s">
        <v>674</v>
      </c>
      <c r="C69" s="1" t="s">
        <v>726</v>
      </c>
      <c r="D69" s="1" t="s">
        <v>488</v>
      </c>
      <c r="E69" s="1" t="s">
        <v>127</v>
      </c>
      <c r="F69" s="1" t="s">
        <v>674</v>
      </c>
      <c r="G69" s="1" t="s">
        <v>579</v>
      </c>
      <c r="H69" s="1" t="s">
        <v>464</v>
      </c>
      <c r="I69" s="1" t="s">
        <v>489</v>
      </c>
      <c r="J69" s="1" t="s">
        <v>466</v>
      </c>
      <c r="K69" s="1" t="s">
        <v>489</v>
      </c>
      <c r="L69" s="1" t="s">
        <v>489</v>
      </c>
      <c r="M69" s="1" t="s">
        <v>467</v>
      </c>
      <c r="N69" s="1" t="s">
        <v>467</v>
      </c>
      <c r="O69" s="1" t="s">
        <v>468</v>
      </c>
      <c r="P69" s="1" t="s">
        <v>469</v>
      </c>
      <c r="Q69" s="1" t="s">
        <v>727</v>
      </c>
      <c r="R69" s="1" t="s">
        <v>471</v>
      </c>
      <c r="S69" s="1" t="s">
        <v>472</v>
      </c>
      <c r="T69" s="1" t="s">
        <v>473</v>
      </c>
    </row>
    <row r="70" s="1" customFormat="1" spans="1:20">
      <c r="A70" s="3">
        <v>17326839891</v>
      </c>
      <c r="B70" s="1" t="s">
        <v>674</v>
      </c>
      <c r="C70" s="1" t="s">
        <v>728</v>
      </c>
      <c r="D70" s="1" t="s">
        <v>615</v>
      </c>
      <c r="E70" s="1" t="s">
        <v>729</v>
      </c>
      <c r="F70" s="1" t="s">
        <v>674</v>
      </c>
      <c r="G70" s="1" t="s">
        <v>579</v>
      </c>
      <c r="H70" s="1" t="s">
        <v>464</v>
      </c>
      <c r="I70" s="1" t="s">
        <v>660</v>
      </c>
      <c r="J70" s="1" t="s">
        <v>466</v>
      </c>
      <c r="K70" s="1" t="s">
        <v>660</v>
      </c>
      <c r="L70" s="1" t="s">
        <v>660</v>
      </c>
      <c r="M70" s="1" t="s">
        <v>467</v>
      </c>
      <c r="N70" s="1" t="s">
        <v>467</v>
      </c>
      <c r="O70" s="1" t="s">
        <v>468</v>
      </c>
      <c r="P70" s="1" t="s">
        <v>469</v>
      </c>
      <c r="Q70" s="1" t="s">
        <v>730</v>
      </c>
      <c r="R70" s="1" t="s">
        <v>471</v>
      </c>
      <c r="S70" s="1" t="s">
        <v>472</v>
      </c>
      <c r="T70" s="1" t="s">
        <v>473</v>
      </c>
    </row>
    <row r="71" s="1" customFormat="1" spans="1:20">
      <c r="A71" s="3">
        <v>17326664310</v>
      </c>
      <c r="B71" s="1" t="s">
        <v>674</v>
      </c>
      <c r="C71" s="1" t="s">
        <v>731</v>
      </c>
      <c r="D71" s="1" t="s">
        <v>732</v>
      </c>
      <c r="E71" s="1" t="s">
        <v>119</v>
      </c>
      <c r="F71" s="1" t="s">
        <v>674</v>
      </c>
      <c r="G71" s="1" t="s">
        <v>579</v>
      </c>
      <c r="H71" s="1" t="s">
        <v>464</v>
      </c>
      <c r="I71" s="1" t="s">
        <v>733</v>
      </c>
      <c r="J71" s="1" t="s">
        <v>466</v>
      </c>
      <c r="K71" s="1" t="s">
        <v>733</v>
      </c>
      <c r="L71" s="1" t="s">
        <v>733</v>
      </c>
      <c r="M71" s="1" t="s">
        <v>467</v>
      </c>
      <c r="N71" s="1" t="s">
        <v>467</v>
      </c>
      <c r="O71" s="1" t="s">
        <v>468</v>
      </c>
      <c r="P71" s="1" t="s">
        <v>469</v>
      </c>
      <c r="Q71" s="1" t="s">
        <v>734</v>
      </c>
      <c r="R71" s="1" t="s">
        <v>471</v>
      </c>
      <c r="S71" s="1" t="s">
        <v>472</v>
      </c>
      <c r="T71" s="1" t="s">
        <v>473</v>
      </c>
    </row>
    <row r="72" s="1" customFormat="1" spans="1:20">
      <c r="A72" s="3">
        <v>17326510872</v>
      </c>
      <c r="B72" s="1" t="s">
        <v>674</v>
      </c>
      <c r="C72" s="1" t="s">
        <v>735</v>
      </c>
      <c r="D72" s="1" t="s">
        <v>736</v>
      </c>
      <c r="E72" s="1" t="s">
        <v>283</v>
      </c>
      <c r="F72" s="1" t="s">
        <v>579</v>
      </c>
      <c r="G72" s="1" t="s">
        <v>463</v>
      </c>
      <c r="H72" s="1" t="s">
        <v>464</v>
      </c>
      <c r="I72" s="1" t="s">
        <v>737</v>
      </c>
      <c r="J72" s="1" t="s">
        <v>466</v>
      </c>
      <c r="K72" s="1" t="s">
        <v>737</v>
      </c>
      <c r="L72" s="1" t="s">
        <v>737</v>
      </c>
      <c r="M72" s="1" t="s">
        <v>467</v>
      </c>
      <c r="N72" s="1" t="s">
        <v>467</v>
      </c>
      <c r="O72" s="1" t="s">
        <v>468</v>
      </c>
      <c r="P72" s="1" t="s">
        <v>469</v>
      </c>
      <c r="Q72" s="1" t="s">
        <v>738</v>
      </c>
      <c r="R72" s="1" t="s">
        <v>471</v>
      </c>
      <c r="S72" s="1" t="s">
        <v>472</v>
      </c>
      <c r="T72" s="1" t="s">
        <v>627</v>
      </c>
    </row>
    <row r="73" s="1" customFormat="1" spans="1:20">
      <c r="A73" s="3">
        <v>17326421642</v>
      </c>
      <c r="B73" s="1" t="s">
        <v>674</v>
      </c>
      <c r="C73" s="1" t="s">
        <v>739</v>
      </c>
      <c r="D73" s="1" t="s">
        <v>740</v>
      </c>
      <c r="E73" s="1" t="s">
        <v>741</v>
      </c>
      <c r="F73" s="1" t="s">
        <v>674</v>
      </c>
      <c r="G73" s="1" t="s">
        <v>579</v>
      </c>
      <c r="H73" s="1" t="s">
        <v>464</v>
      </c>
      <c r="I73" s="1" t="s">
        <v>742</v>
      </c>
      <c r="J73" s="1" t="s">
        <v>466</v>
      </c>
      <c r="K73" s="1" t="s">
        <v>742</v>
      </c>
      <c r="L73" s="1" t="s">
        <v>742</v>
      </c>
      <c r="M73" s="1" t="s">
        <v>467</v>
      </c>
      <c r="N73" s="1" t="s">
        <v>467</v>
      </c>
      <c r="O73" s="1" t="s">
        <v>468</v>
      </c>
      <c r="P73" s="1" t="s">
        <v>469</v>
      </c>
      <c r="Q73" s="1" t="s">
        <v>743</v>
      </c>
      <c r="R73" s="1" t="s">
        <v>471</v>
      </c>
      <c r="S73" s="1" t="s">
        <v>472</v>
      </c>
      <c r="T73" s="1" t="s">
        <v>473</v>
      </c>
    </row>
    <row r="74" s="1" customFormat="1" spans="1:20">
      <c r="A74" s="3">
        <v>17326364368</v>
      </c>
      <c r="B74" s="1" t="s">
        <v>674</v>
      </c>
      <c r="C74" s="1" t="s">
        <v>744</v>
      </c>
      <c r="D74" s="1" t="s">
        <v>745</v>
      </c>
      <c r="E74" s="1" t="s">
        <v>111</v>
      </c>
      <c r="F74" s="1" t="s">
        <v>674</v>
      </c>
      <c r="G74" s="1" t="s">
        <v>579</v>
      </c>
      <c r="H74" s="1" t="s">
        <v>464</v>
      </c>
      <c r="I74" s="1" t="s">
        <v>746</v>
      </c>
      <c r="J74" s="1" t="s">
        <v>466</v>
      </c>
      <c r="K74" s="1" t="s">
        <v>746</v>
      </c>
      <c r="L74" s="1" t="s">
        <v>746</v>
      </c>
      <c r="M74" s="1" t="s">
        <v>467</v>
      </c>
      <c r="N74" s="1" t="s">
        <v>467</v>
      </c>
      <c r="O74" s="1" t="s">
        <v>468</v>
      </c>
      <c r="P74" s="1" t="s">
        <v>469</v>
      </c>
      <c r="Q74" s="1" t="s">
        <v>747</v>
      </c>
      <c r="R74" s="1" t="s">
        <v>471</v>
      </c>
      <c r="S74" s="1" t="s">
        <v>472</v>
      </c>
      <c r="T74" s="1" t="s">
        <v>473</v>
      </c>
    </row>
    <row r="75" s="1" customFormat="1" spans="1:20">
      <c r="A75" s="3">
        <v>17326278459</v>
      </c>
      <c r="B75" s="1" t="s">
        <v>674</v>
      </c>
      <c r="C75" s="1" t="s">
        <v>748</v>
      </c>
      <c r="D75" s="1" t="s">
        <v>749</v>
      </c>
      <c r="E75" s="1" t="s">
        <v>750</v>
      </c>
      <c r="F75" s="1" t="s">
        <v>579</v>
      </c>
      <c r="G75" s="1" t="s">
        <v>460</v>
      </c>
      <c r="H75" s="1" t="s">
        <v>464</v>
      </c>
      <c r="I75" s="1" t="s">
        <v>751</v>
      </c>
      <c r="J75" s="1" t="s">
        <v>466</v>
      </c>
      <c r="K75" s="1" t="s">
        <v>751</v>
      </c>
      <c r="L75" s="1" t="s">
        <v>751</v>
      </c>
      <c r="M75" s="1" t="s">
        <v>467</v>
      </c>
      <c r="N75" s="1" t="s">
        <v>467</v>
      </c>
      <c r="O75" s="1" t="s">
        <v>468</v>
      </c>
      <c r="P75" s="1" t="s">
        <v>469</v>
      </c>
      <c r="Q75" s="1" t="s">
        <v>752</v>
      </c>
      <c r="R75" s="1" t="s">
        <v>471</v>
      </c>
      <c r="S75" s="1" t="s">
        <v>472</v>
      </c>
      <c r="T75" s="1" t="s">
        <v>473</v>
      </c>
    </row>
    <row r="76" s="1" customFormat="1" spans="1:20">
      <c r="A76" s="3">
        <v>17325229823</v>
      </c>
      <c r="B76" s="1" t="s">
        <v>674</v>
      </c>
      <c r="C76" s="1" t="s">
        <v>753</v>
      </c>
      <c r="D76" s="1" t="s">
        <v>629</v>
      </c>
      <c r="E76" s="1" t="s">
        <v>107</v>
      </c>
      <c r="F76" s="1" t="s">
        <v>674</v>
      </c>
      <c r="G76" s="1" t="s">
        <v>579</v>
      </c>
      <c r="H76" s="1" t="s">
        <v>464</v>
      </c>
      <c r="I76" s="1" t="s">
        <v>754</v>
      </c>
      <c r="J76" s="1" t="s">
        <v>466</v>
      </c>
      <c r="K76" s="1" t="s">
        <v>754</v>
      </c>
      <c r="L76" s="1" t="s">
        <v>754</v>
      </c>
      <c r="M76" s="1" t="s">
        <v>467</v>
      </c>
      <c r="N76" s="1" t="s">
        <v>467</v>
      </c>
      <c r="O76" s="1" t="s">
        <v>468</v>
      </c>
      <c r="P76" s="1" t="s">
        <v>469</v>
      </c>
      <c r="Q76" s="1" t="s">
        <v>755</v>
      </c>
      <c r="R76" s="1" t="s">
        <v>471</v>
      </c>
      <c r="S76" s="1" t="s">
        <v>472</v>
      </c>
      <c r="T76" s="1" t="s">
        <v>473</v>
      </c>
    </row>
    <row r="77" s="1" customFormat="1" spans="1:20">
      <c r="A77" s="3">
        <v>17326056858</v>
      </c>
      <c r="B77" s="1" t="s">
        <v>674</v>
      </c>
      <c r="C77" s="1" t="s">
        <v>756</v>
      </c>
      <c r="D77" s="1" t="s">
        <v>632</v>
      </c>
      <c r="E77" s="1" t="s">
        <v>186</v>
      </c>
      <c r="F77" s="1" t="s">
        <v>579</v>
      </c>
      <c r="G77" s="1" t="s">
        <v>460</v>
      </c>
      <c r="H77" s="1" t="s">
        <v>464</v>
      </c>
      <c r="I77" s="1" t="s">
        <v>757</v>
      </c>
      <c r="J77" s="1" t="s">
        <v>466</v>
      </c>
      <c r="K77" s="1" t="s">
        <v>757</v>
      </c>
      <c r="L77" s="1" t="s">
        <v>757</v>
      </c>
      <c r="M77" s="1" t="s">
        <v>467</v>
      </c>
      <c r="N77" s="1" t="s">
        <v>467</v>
      </c>
      <c r="O77" s="1" t="s">
        <v>468</v>
      </c>
      <c r="P77" s="1" t="s">
        <v>469</v>
      </c>
      <c r="Q77" s="1" t="s">
        <v>758</v>
      </c>
      <c r="R77" s="1" t="s">
        <v>471</v>
      </c>
      <c r="S77" s="1" t="s">
        <v>472</v>
      </c>
      <c r="T77" s="1" t="s">
        <v>473</v>
      </c>
    </row>
    <row r="78" s="1" customFormat="1" spans="1:20">
      <c r="A78" s="3">
        <v>17325992886</v>
      </c>
      <c r="B78" s="1" t="s">
        <v>674</v>
      </c>
      <c r="C78" s="1" t="s">
        <v>759</v>
      </c>
      <c r="D78" s="1" t="s">
        <v>760</v>
      </c>
      <c r="E78" s="1" t="s">
        <v>101</v>
      </c>
      <c r="F78" s="1" t="s">
        <v>674</v>
      </c>
      <c r="G78" s="1" t="s">
        <v>579</v>
      </c>
      <c r="H78" s="1" t="s">
        <v>464</v>
      </c>
      <c r="I78" s="1" t="s">
        <v>543</v>
      </c>
      <c r="J78" s="1" t="s">
        <v>466</v>
      </c>
      <c r="K78" s="1" t="s">
        <v>543</v>
      </c>
      <c r="L78" s="1" t="s">
        <v>543</v>
      </c>
      <c r="M78" s="1" t="s">
        <v>467</v>
      </c>
      <c r="N78" s="1" t="s">
        <v>467</v>
      </c>
      <c r="O78" s="1" t="s">
        <v>468</v>
      </c>
      <c r="P78" s="1" t="s">
        <v>469</v>
      </c>
      <c r="Q78" s="1" t="s">
        <v>761</v>
      </c>
      <c r="R78" s="1" t="s">
        <v>471</v>
      </c>
      <c r="S78" s="1" t="s">
        <v>472</v>
      </c>
      <c r="T78" s="1" t="s">
        <v>473</v>
      </c>
    </row>
    <row r="79" s="1" customFormat="1" spans="1:20">
      <c r="A79" s="3">
        <v>17326036851</v>
      </c>
      <c r="B79" s="1" t="s">
        <v>674</v>
      </c>
      <c r="C79" s="1" t="s">
        <v>762</v>
      </c>
      <c r="D79" s="1" t="s">
        <v>650</v>
      </c>
      <c r="E79" s="1" t="s">
        <v>94</v>
      </c>
      <c r="F79" s="1" t="s">
        <v>674</v>
      </c>
      <c r="G79" s="1" t="s">
        <v>579</v>
      </c>
      <c r="H79" s="1" t="s">
        <v>464</v>
      </c>
      <c r="I79" s="1" t="s">
        <v>763</v>
      </c>
      <c r="J79" s="1" t="s">
        <v>466</v>
      </c>
      <c r="K79" s="1" t="s">
        <v>763</v>
      </c>
      <c r="L79" s="1" t="s">
        <v>763</v>
      </c>
      <c r="M79" s="1" t="s">
        <v>467</v>
      </c>
      <c r="N79" s="1" t="s">
        <v>467</v>
      </c>
      <c r="O79" s="1" t="s">
        <v>468</v>
      </c>
      <c r="P79" s="1" t="s">
        <v>469</v>
      </c>
      <c r="Q79" s="1" t="s">
        <v>764</v>
      </c>
      <c r="R79" s="1" t="s">
        <v>471</v>
      </c>
      <c r="S79" s="1" t="s">
        <v>472</v>
      </c>
      <c r="T79" s="1" t="s">
        <v>473</v>
      </c>
    </row>
    <row r="80" s="1" customFormat="1" spans="1:20">
      <c r="A80" s="3">
        <v>17326033324</v>
      </c>
      <c r="B80" s="1" t="s">
        <v>674</v>
      </c>
      <c r="C80" s="1" t="s">
        <v>765</v>
      </c>
      <c r="D80" s="1" t="s">
        <v>650</v>
      </c>
      <c r="E80" s="1" t="s">
        <v>94</v>
      </c>
      <c r="F80" s="1" t="s">
        <v>674</v>
      </c>
      <c r="G80" s="1" t="s">
        <v>579</v>
      </c>
      <c r="H80" s="1" t="s">
        <v>464</v>
      </c>
      <c r="I80" s="1" t="s">
        <v>763</v>
      </c>
      <c r="J80" s="1" t="s">
        <v>466</v>
      </c>
      <c r="K80" s="1" t="s">
        <v>763</v>
      </c>
      <c r="L80" s="1" t="s">
        <v>763</v>
      </c>
      <c r="M80" s="1" t="s">
        <v>467</v>
      </c>
      <c r="N80" s="1" t="s">
        <v>467</v>
      </c>
      <c r="O80" s="1" t="s">
        <v>468</v>
      </c>
      <c r="P80" s="1" t="s">
        <v>469</v>
      </c>
      <c r="Q80" s="1" t="s">
        <v>766</v>
      </c>
      <c r="R80" s="1" t="s">
        <v>471</v>
      </c>
      <c r="S80" s="1" t="s">
        <v>472</v>
      </c>
      <c r="T80" s="1" t="s">
        <v>473</v>
      </c>
    </row>
    <row r="81" s="1" customFormat="1" spans="1:20">
      <c r="A81" s="3">
        <v>17326008503</v>
      </c>
      <c r="B81" s="1" t="s">
        <v>674</v>
      </c>
      <c r="C81" s="1" t="s">
        <v>767</v>
      </c>
      <c r="D81" s="1" t="s">
        <v>740</v>
      </c>
      <c r="E81" s="1" t="s">
        <v>768</v>
      </c>
      <c r="F81" s="1" t="s">
        <v>674</v>
      </c>
      <c r="G81" s="1" t="s">
        <v>579</v>
      </c>
      <c r="H81" s="1" t="s">
        <v>464</v>
      </c>
      <c r="I81" s="1" t="s">
        <v>742</v>
      </c>
      <c r="J81" s="1" t="s">
        <v>466</v>
      </c>
      <c r="K81" s="1" t="s">
        <v>742</v>
      </c>
      <c r="L81" s="1" t="s">
        <v>742</v>
      </c>
      <c r="M81" s="1" t="s">
        <v>467</v>
      </c>
      <c r="N81" s="1" t="s">
        <v>467</v>
      </c>
      <c r="O81" s="1" t="s">
        <v>468</v>
      </c>
      <c r="P81" s="1" t="s">
        <v>469</v>
      </c>
      <c r="Q81" s="1" t="s">
        <v>769</v>
      </c>
      <c r="R81" s="1" t="s">
        <v>471</v>
      </c>
      <c r="S81" s="1" t="s">
        <v>472</v>
      </c>
      <c r="T81" s="1" t="s">
        <v>473</v>
      </c>
    </row>
    <row r="82" s="1" customFormat="1" spans="1:20">
      <c r="A82" s="3">
        <v>17325987420</v>
      </c>
      <c r="B82" s="1" t="s">
        <v>674</v>
      </c>
      <c r="C82" s="1" t="s">
        <v>770</v>
      </c>
      <c r="D82" s="1" t="s">
        <v>740</v>
      </c>
      <c r="E82" s="1" t="s">
        <v>771</v>
      </c>
      <c r="F82" s="1" t="s">
        <v>674</v>
      </c>
      <c r="G82" s="1" t="s">
        <v>579</v>
      </c>
      <c r="H82" s="1" t="s">
        <v>464</v>
      </c>
      <c r="I82" s="1" t="s">
        <v>742</v>
      </c>
      <c r="J82" s="1" t="s">
        <v>466</v>
      </c>
      <c r="K82" s="1" t="s">
        <v>742</v>
      </c>
      <c r="L82" s="1" t="s">
        <v>742</v>
      </c>
      <c r="M82" s="1" t="s">
        <v>467</v>
      </c>
      <c r="N82" s="1" t="s">
        <v>467</v>
      </c>
      <c r="O82" s="1" t="s">
        <v>468</v>
      </c>
      <c r="P82" s="1" t="s">
        <v>469</v>
      </c>
      <c r="Q82" s="1" t="s">
        <v>772</v>
      </c>
      <c r="R82" s="1" t="s">
        <v>471</v>
      </c>
      <c r="S82" s="1" t="s">
        <v>472</v>
      </c>
      <c r="T82" s="1" t="s">
        <v>473</v>
      </c>
    </row>
    <row r="83" s="1" customFormat="1" spans="1:20">
      <c r="A83" s="3">
        <v>17325915362</v>
      </c>
      <c r="B83" s="1" t="s">
        <v>674</v>
      </c>
      <c r="C83" s="1" t="s">
        <v>773</v>
      </c>
      <c r="D83" s="1" t="s">
        <v>740</v>
      </c>
      <c r="E83" s="1" t="s">
        <v>774</v>
      </c>
      <c r="F83" s="1" t="s">
        <v>674</v>
      </c>
      <c r="G83" s="1" t="s">
        <v>579</v>
      </c>
      <c r="H83" s="1" t="s">
        <v>464</v>
      </c>
      <c r="I83" s="1" t="s">
        <v>742</v>
      </c>
      <c r="J83" s="1" t="s">
        <v>466</v>
      </c>
      <c r="K83" s="1" t="s">
        <v>742</v>
      </c>
      <c r="L83" s="1" t="s">
        <v>742</v>
      </c>
      <c r="M83" s="1" t="s">
        <v>467</v>
      </c>
      <c r="N83" s="1" t="s">
        <v>467</v>
      </c>
      <c r="O83" s="1" t="s">
        <v>468</v>
      </c>
      <c r="P83" s="1" t="s">
        <v>469</v>
      </c>
      <c r="Q83" s="1" t="s">
        <v>775</v>
      </c>
      <c r="R83" s="1" t="s">
        <v>471</v>
      </c>
      <c r="S83" s="1" t="s">
        <v>472</v>
      </c>
      <c r="T83" s="1" t="s">
        <v>473</v>
      </c>
    </row>
    <row r="84" s="1" customFormat="1" spans="1:20">
      <c r="A84" s="3">
        <v>17325878443</v>
      </c>
      <c r="B84" s="1" t="s">
        <v>674</v>
      </c>
      <c r="C84" s="1" t="s">
        <v>776</v>
      </c>
      <c r="D84" s="1" t="s">
        <v>777</v>
      </c>
      <c r="E84" s="1" t="s">
        <v>79</v>
      </c>
      <c r="F84" s="1" t="s">
        <v>674</v>
      </c>
      <c r="G84" s="1" t="s">
        <v>579</v>
      </c>
      <c r="H84" s="1" t="s">
        <v>464</v>
      </c>
      <c r="I84" s="1" t="s">
        <v>778</v>
      </c>
      <c r="J84" s="1" t="s">
        <v>466</v>
      </c>
      <c r="K84" s="1" t="s">
        <v>778</v>
      </c>
      <c r="L84" s="1" t="s">
        <v>778</v>
      </c>
      <c r="M84" s="1" t="s">
        <v>467</v>
      </c>
      <c r="N84" s="1" t="s">
        <v>467</v>
      </c>
      <c r="O84" s="1" t="s">
        <v>468</v>
      </c>
      <c r="P84" s="1" t="s">
        <v>469</v>
      </c>
      <c r="Q84" s="1" t="s">
        <v>779</v>
      </c>
      <c r="R84" s="1" t="s">
        <v>471</v>
      </c>
      <c r="S84" s="1" t="s">
        <v>472</v>
      </c>
      <c r="T84" s="1" t="s">
        <v>473</v>
      </c>
    </row>
    <row r="85" s="1" customFormat="1" spans="1:20">
      <c r="A85" s="3">
        <v>17325743109</v>
      </c>
      <c r="B85" s="1" t="s">
        <v>674</v>
      </c>
      <c r="C85" s="1" t="s">
        <v>780</v>
      </c>
      <c r="D85" s="1" t="s">
        <v>781</v>
      </c>
      <c r="E85" s="1" t="s">
        <v>782</v>
      </c>
      <c r="F85" s="1" t="s">
        <v>674</v>
      </c>
      <c r="G85" s="1" t="s">
        <v>460</v>
      </c>
      <c r="H85" s="1" t="s">
        <v>464</v>
      </c>
      <c r="I85" s="1" t="s">
        <v>783</v>
      </c>
      <c r="J85" s="1" t="s">
        <v>466</v>
      </c>
      <c r="K85" s="1" t="s">
        <v>783</v>
      </c>
      <c r="L85" s="1" t="s">
        <v>783</v>
      </c>
      <c r="M85" s="1" t="s">
        <v>467</v>
      </c>
      <c r="N85" s="1" t="s">
        <v>467</v>
      </c>
      <c r="O85" s="1" t="s">
        <v>468</v>
      </c>
      <c r="P85" s="1" t="s">
        <v>469</v>
      </c>
      <c r="Q85" s="1" t="s">
        <v>784</v>
      </c>
      <c r="R85" s="1" t="s">
        <v>471</v>
      </c>
      <c r="S85" s="1" t="s">
        <v>472</v>
      </c>
      <c r="T85" s="1" t="s">
        <v>473</v>
      </c>
    </row>
    <row r="86" s="1" customFormat="1" spans="1:20">
      <c r="A86" s="3">
        <v>17325270017</v>
      </c>
      <c r="B86" s="1" t="s">
        <v>674</v>
      </c>
      <c r="C86" s="1" t="s">
        <v>785</v>
      </c>
      <c r="D86" s="1" t="s">
        <v>786</v>
      </c>
      <c r="E86" s="1" t="s">
        <v>787</v>
      </c>
      <c r="F86" s="1" t="s">
        <v>579</v>
      </c>
      <c r="G86" s="1" t="s">
        <v>460</v>
      </c>
      <c r="H86" s="1" t="s">
        <v>464</v>
      </c>
      <c r="I86" s="1" t="s">
        <v>599</v>
      </c>
      <c r="J86" s="1" t="s">
        <v>466</v>
      </c>
      <c r="K86" s="1" t="s">
        <v>599</v>
      </c>
      <c r="L86" s="1" t="s">
        <v>599</v>
      </c>
      <c r="M86" s="1" t="s">
        <v>467</v>
      </c>
      <c r="N86" s="1" t="s">
        <v>467</v>
      </c>
      <c r="O86" s="1" t="s">
        <v>468</v>
      </c>
      <c r="P86" s="1" t="s">
        <v>469</v>
      </c>
      <c r="Q86" s="1" t="s">
        <v>788</v>
      </c>
      <c r="R86" s="1" t="s">
        <v>471</v>
      </c>
      <c r="S86" s="1" t="s">
        <v>472</v>
      </c>
      <c r="T86" s="1" t="s">
        <v>473</v>
      </c>
    </row>
    <row r="87" s="1" customFormat="1" spans="1:20">
      <c r="A87" s="3">
        <v>17320870168</v>
      </c>
      <c r="B87" s="1" t="s">
        <v>674</v>
      </c>
      <c r="C87" s="1" t="s">
        <v>789</v>
      </c>
      <c r="D87" s="1" t="s">
        <v>790</v>
      </c>
      <c r="E87" s="1" t="s">
        <v>791</v>
      </c>
      <c r="F87" s="1" t="s">
        <v>674</v>
      </c>
      <c r="G87" s="1" t="s">
        <v>579</v>
      </c>
      <c r="H87" s="1" t="s">
        <v>464</v>
      </c>
      <c r="I87" s="1" t="s">
        <v>792</v>
      </c>
      <c r="J87" s="1" t="s">
        <v>466</v>
      </c>
      <c r="K87" s="1" t="s">
        <v>792</v>
      </c>
      <c r="L87" s="1" t="s">
        <v>792</v>
      </c>
      <c r="M87" s="1" t="s">
        <v>467</v>
      </c>
      <c r="N87" s="1" t="s">
        <v>467</v>
      </c>
      <c r="O87" s="1" t="s">
        <v>468</v>
      </c>
      <c r="P87" s="1" t="s">
        <v>469</v>
      </c>
      <c r="Q87" s="1" t="s">
        <v>793</v>
      </c>
      <c r="R87" s="1" t="s">
        <v>471</v>
      </c>
      <c r="S87" s="1" t="s">
        <v>472</v>
      </c>
      <c r="T87" s="1" t="s">
        <v>473</v>
      </c>
    </row>
    <row r="88" s="1" customFormat="1" spans="1:20">
      <c r="A88" s="3">
        <v>17320812938</v>
      </c>
      <c r="B88" s="1" t="s">
        <v>674</v>
      </c>
      <c r="C88" s="1" t="s">
        <v>794</v>
      </c>
      <c r="D88" s="1" t="s">
        <v>781</v>
      </c>
      <c r="E88" s="1" t="s">
        <v>795</v>
      </c>
      <c r="F88" s="1" t="s">
        <v>674</v>
      </c>
      <c r="G88" s="1" t="s">
        <v>579</v>
      </c>
      <c r="H88" s="1" t="s">
        <v>464</v>
      </c>
      <c r="I88" s="1" t="s">
        <v>796</v>
      </c>
      <c r="J88" s="1" t="s">
        <v>466</v>
      </c>
      <c r="K88" s="1" t="s">
        <v>796</v>
      </c>
      <c r="L88" s="1" t="s">
        <v>796</v>
      </c>
      <c r="M88" s="1" t="s">
        <v>467</v>
      </c>
      <c r="N88" s="1" t="s">
        <v>467</v>
      </c>
      <c r="O88" s="1" t="s">
        <v>468</v>
      </c>
      <c r="P88" s="1" t="s">
        <v>469</v>
      </c>
      <c r="Q88" s="1" t="s">
        <v>797</v>
      </c>
      <c r="R88" s="1" t="s">
        <v>471</v>
      </c>
      <c r="S88" s="1" t="s">
        <v>472</v>
      </c>
      <c r="T88" s="1" t="s">
        <v>473</v>
      </c>
    </row>
    <row r="89" s="1" customFormat="1" spans="1:20">
      <c r="A89" s="3">
        <v>17320703062</v>
      </c>
      <c r="B89" s="1" t="s">
        <v>674</v>
      </c>
      <c r="C89" s="1" t="s">
        <v>798</v>
      </c>
      <c r="D89" s="1" t="s">
        <v>749</v>
      </c>
      <c r="E89" s="1" t="s">
        <v>799</v>
      </c>
      <c r="F89" s="1" t="s">
        <v>579</v>
      </c>
      <c r="G89" s="1" t="s">
        <v>460</v>
      </c>
      <c r="H89" s="1" t="s">
        <v>464</v>
      </c>
      <c r="I89" s="1" t="s">
        <v>751</v>
      </c>
      <c r="J89" s="1" t="s">
        <v>466</v>
      </c>
      <c r="K89" s="1" t="s">
        <v>751</v>
      </c>
      <c r="L89" s="1" t="s">
        <v>751</v>
      </c>
      <c r="M89" s="1" t="s">
        <v>467</v>
      </c>
      <c r="N89" s="1" t="s">
        <v>467</v>
      </c>
      <c r="O89" s="1" t="s">
        <v>468</v>
      </c>
      <c r="P89" s="1" t="s">
        <v>469</v>
      </c>
      <c r="Q89" s="1" t="s">
        <v>800</v>
      </c>
      <c r="R89" s="1" t="s">
        <v>471</v>
      </c>
      <c r="S89" s="1" t="s">
        <v>472</v>
      </c>
      <c r="T89" s="1" t="s">
        <v>473</v>
      </c>
    </row>
    <row r="90" s="1" customFormat="1" spans="1:20">
      <c r="A90" s="3">
        <v>17320437587</v>
      </c>
      <c r="B90" s="1" t="s">
        <v>801</v>
      </c>
      <c r="C90" s="1" t="s">
        <v>802</v>
      </c>
      <c r="D90" s="1" t="s">
        <v>803</v>
      </c>
      <c r="E90" s="1" t="s">
        <v>804</v>
      </c>
      <c r="F90" s="1" t="s">
        <v>674</v>
      </c>
      <c r="G90" s="1" t="s">
        <v>579</v>
      </c>
      <c r="H90" s="1" t="s">
        <v>464</v>
      </c>
      <c r="I90" s="1" t="s">
        <v>612</v>
      </c>
      <c r="J90" s="1" t="s">
        <v>466</v>
      </c>
      <c r="K90" s="1" t="s">
        <v>612</v>
      </c>
      <c r="L90" s="1" t="s">
        <v>612</v>
      </c>
      <c r="M90" s="1" t="s">
        <v>467</v>
      </c>
      <c r="N90" s="1" t="s">
        <v>467</v>
      </c>
      <c r="O90" s="1" t="s">
        <v>468</v>
      </c>
      <c r="P90" s="1" t="s">
        <v>469</v>
      </c>
      <c r="Q90" s="1" t="s">
        <v>805</v>
      </c>
      <c r="R90" s="1" t="s">
        <v>471</v>
      </c>
      <c r="S90" s="1" t="s">
        <v>472</v>
      </c>
      <c r="T90" s="1" t="s">
        <v>473</v>
      </c>
    </row>
    <row r="91" s="1" customFormat="1" spans="1:20">
      <c r="A91" s="3">
        <v>17320134372</v>
      </c>
      <c r="B91" s="1" t="s">
        <v>801</v>
      </c>
      <c r="C91" s="1" t="s">
        <v>806</v>
      </c>
      <c r="D91" s="1" t="s">
        <v>615</v>
      </c>
      <c r="E91" s="1" t="s">
        <v>807</v>
      </c>
      <c r="F91" s="1" t="s">
        <v>579</v>
      </c>
      <c r="G91" s="1" t="s">
        <v>460</v>
      </c>
      <c r="H91" s="1" t="s">
        <v>464</v>
      </c>
      <c r="I91" s="1" t="s">
        <v>660</v>
      </c>
      <c r="J91" s="1" t="s">
        <v>466</v>
      </c>
      <c r="K91" s="1" t="s">
        <v>660</v>
      </c>
      <c r="L91" s="1" t="s">
        <v>660</v>
      </c>
      <c r="M91" s="1" t="s">
        <v>467</v>
      </c>
      <c r="N91" s="1" t="s">
        <v>467</v>
      </c>
      <c r="O91" s="1" t="s">
        <v>468</v>
      </c>
      <c r="P91" s="1" t="s">
        <v>469</v>
      </c>
      <c r="Q91" s="1" t="s">
        <v>808</v>
      </c>
      <c r="R91" s="1" t="s">
        <v>471</v>
      </c>
      <c r="S91" s="1" t="s">
        <v>472</v>
      </c>
      <c r="T91" s="1" t="s">
        <v>473</v>
      </c>
    </row>
    <row r="92" s="1" customFormat="1" spans="1:20">
      <c r="A92" s="3">
        <v>17319845246</v>
      </c>
      <c r="B92" s="1" t="s">
        <v>801</v>
      </c>
      <c r="C92" s="1" t="s">
        <v>809</v>
      </c>
      <c r="D92" s="1" t="s">
        <v>615</v>
      </c>
      <c r="E92" s="1" t="s">
        <v>810</v>
      </c>
      <c r="F92" s="1" t="s">
        <v>674</v>
      </c>
      <c r="G92" s="1" t="s">
        <v>579</v>
      </c>
      <c r="H92" s="1" t="s">
        <v>464</v>
      </c>
      <c r="I92" s="1" t="s">
        <v>672</v>
      </c>
      <c r="J92" s="1" t="s">
        <v>466</v>
      </c>
      <c r="K92" s="1" t="s">
        <v>672</v>
      </c>
      <c r="L92" s="1" t="s">
        <v>672</v>
      </c>
      <c r="M92" s="1" t="s">
        <v>467</v>
      </c>
      <c r="N92" s="1" t="s">
        <v>467</v>
      </c>
      <c r="O92" s="1" t="s">
        <v>468</v>
      </c>
      <c r="P92" s="1" t="s">
        <v>469</v>
      </c>
      <c r="Q92" s="1" t="s">
        <v>811</v>
      </c>
      <c r="R92" s="1" t="s">
        <v>471</v>
      </c>
      <c r="S92" s="1" t="s">
        <v>472</v>
      </c>
      <c r="T92" s="1" t="s">
        <v>473</v>
      </c>
    </row>
    <row r="93" s="1" customFormat="1" spans="1:20">
      <c r="A93" s="3">
        <v>17318431492</v>
      </c>
      <c r="B93" s="1" t="s">
        <v>801</v>
      </c>
      <c r="C93" s="1" t="s">
        <v>812</v>
      </c>
      <c r="D93" s="1" t="s">
        <v>749</v>
      </c>
      <c r="E93" s="1" t="s">
        <v>813</v>
      </c>
      <c r="F93" s="1" t="s">
        <v>579</v>
      </c>
      <c r="G93" s="1" t="s">
        <v>460</v>
      </c>
      <c r="H93" s="1" t="s">
        <v>464</v>
      </c>
      <c r="I93" s="1" t="s">
        <v>751</v>
      </c>
      <c r="J93" s="1" t="s">
        <v>466</v>
      </c>
      <c r="K93" s="1" t="s">
        <v>751</v>
      </c>
      <c r="L93" s="1" t="s">
        <v>751</v>
      </c>
      <c r="M93" s="1" t="s">
        <v>467</v>
      </c>
      <c r="N93" s="1" t="s">
        <v>467</v>
      </c>
      <c r="O93" s="1" t="s">
        <v>468</v>
      </c>
      <c r="P93" s="1" t="s">
        <v>469</v>
      </c>
      <c r="Q93" s="1" t="s">
        <v>814</v>
      </c>
      <c r="R93" s="1" t="s">
        <v>471</v>
      </c>
      <c r="S93" s="1" t="s">
        <v>472</v>
      </c>
      <c r="T93" s="1" t="s">
        <v>473</v>
      </c>
    </row>
    <row r="94" s="1" customFormat="1" spans="1:20">
      <c r="A94" s="3">
        <v>17317554490</v>
      </c>
      <c r="B94" s="1" t="s">
        <v>801</v>
      </c>
      <c r="C94" s="1" t="s">
        <v>815</v>
      </c>
      <c r="D94" s="1" t="s">
        <v>816</v>
      </c>
      <c r="E94" s="1" t="s">
        <v>277</v>
      </c>
      <c r="F94" s="1" t="s">
        <v>460</v>
      </c>
      <c r="G94" s="1" t="s">
        <v>463</v>
      </c>
      <c r="H94" s="1" t="s">
        <v>464</v>
      </c>
      <c r="I94" s="1" t="s">
        <v>817</v>
      </c>
      <c r="J94" s="1" t="s">
        <v>466</v>
      </c>
      <c r="K94" s="1" t="s">
        <v>817</v>
      </c>
      <c r="L94" s="1" t="s">
        <v>817</v>
      </c>
      <c r="M94" s="1" t="s">
        <v>467</v>
      </c>
      <c r="N94" s="1" t="s">
        <v>467</v>
      </c>
      <c r="O94" s="1" t="s">
        <v>468</v>
      </c>
      <c r="P94" s="1" t="s">
        <v>469</v>
      </c>
      <c r="Q94" s="1" t="s">
        <v>818</v>
      </c>
      <c r="R94" s="1" t="s">
        <v>471</v>
      </c>
      <c r="S94" s="1" t="s">
        <v>472</v>
      </c>
      <c r="T94" s="1" t="s">
        <v>473</v>
      </c>
    </row>
    <row r="95" s="1" customFormat="1" spans="1:20">
      <c r="A95" s="3">
        <v>17317250273</v>
      </c>
      <c r="B95" s="1" t="s">
        <v>801</v>
      </c>
      <c r="C95" s="1" t="s">
        <v>819</v>
      </c>
      <c r="D95" s="1" t="s">
        <v>749</v>
      </c>
      <c r="E95" s="1" t="s">
        <v>813</v>
      </c>
      <c r="F95" s="1" t="s">
        <v>801</v>
      </c>
      <c r="G95" s="1" t="s">
        <v>579</v>
      </c>
      <c r="H95" s="1" t="s">
        <v>464</v>
      </c>
      <c r="I95" s="1" t="s">
        <v>820</v>
      </c>
      <c r="J95" s="1" t="s">
        <v>466</v>
      </c>
      <c r="K95" s="1" t="s">
        <v>820</v>
      </c>
      <c r="L95" s="1" t="s">
        <v>820</v>
      </c>
      <c r="M95" s="1" t="s">
        <v>467</v>
      </c>
      <c r="N95" s="1" t="s">
        <v>467</v>
      </c>
      <c r="O95" s="1" t="s">
        <v>468</v>
      </c>
      <c r="P95" s="1" t="s">
        <v>469</v>
      </c>
      <c r="Q95" s="1" t="s">
        <v>821</v>
      </c>
      <c r="R95" s="1" t="s">
        <v>471</v>
      </c>
      <c r="S95" s="1" t="s">
        <v>472</v>
      </c>
      <c r="T95" s="1" t="s">
        <v>473</v>
      </c>
    </row>
    <row r="96" s="1" customFormat="1" spans="1:20">
      <c r="A96" s="3">
        <v>17305691365</v>
      </c>
      <c r="B96" s="1" t="s">
        <v>822</v>
      </c>
      <c r="C96" s="1" t="s">
        <v>823</v>
      </c>
      <c r="D96" s="1" t="s">
        <v>824</v>
      </c>
      <c r="E96" s="1" t="s">
        <v>825</v>
      </c>
      <c r="F96" s="1" t="s">
        <v>460</v>
      </c>
      <c r="G96" s="1" t="s">
        <v>463</v>
      </c>
      <c r="H96" s="1" t="s">
        <v>464</v>
      </c>
      <c r="I96" s="1" t="s">
        <v>599</v>
      </c>
      <c r="J96" s="1" t="s">
        <v>466</v>
      </c>
      <c r="K96" s="1" t="s">
        <v>599</v>
      </c>
      <c r="L96" s="1" t="s">
        <v>599</v>
      </c>
      <c r="M96" s="1" t="s">
        <v>467</v>
      </c>
      <c r="N96" s="1" t="s">
        <v>467</v>
      </c>
      <c r="O96" s="1" t="s">
        <v>468</v>
      </c>
      <c r="P96" s="1" t="s">
        <v>469</v>
      </c>
      <c r="Q96" s="1" t="s">
        <v>826</v>
      </c>
      <c r="R96" s="1" t="s">
        <v>471</v>
      </c>
      <c r="S96" s="1" t="s">
        <v>472</v>
      </c>
      <c r="T96" s="1" t="s">
        <v>473</v>
      </c>
    </row>
    <row r="97" s="1" customFormat="1" spans="1:20">
      <c r="A97" s="3">
        <v>17287916212</v>
      </c>
      <c r="B97" s="1" t="s">
        <v>827</v>
      </c>
      <c r="C97" s="1" t="s">
        <v>828</v>
      </c>
      <c r="D97" s="1" t="s">
        <v>829</v>
      </c>
      <c r="E97" s="1" t="s">
        <v>830</v>
      </c>
      <c r="F97" s="1" t="s">
        <v>460</v>
      </c>
      <c r="G97" s="1" t="s">
        <v>463</v>
      </c>
      <c r="H97" s="1" t="s">
        <v>464</v>
      </c>
      <c r="I97" s="1" t="s">
        <v>831</v>
      </c>
      <c r="J97" s="1" t="s">
        <v>466</v>
      </c>
      <c r="K97" s="1" t="s">
        <v>831</v>
      </c>
      <c r="L97" s="1" t="s">
        <v>831</v>
      </c>
      <c r="M97" s="1" t="s">
        <v>467</v>
      </c>
      <c r="N97" s="1" t="s">
        <v>467</v>
      </c>
      <c r="O97" s="1" t="s">
        <v>468</v>
      </c>
      <c r="P97" s="1" t="s">
        <v>469</v>
      </c>
      <c r="Q97" s="1" t="s">
        <v>832</v>
      </c>
      <c r="R97" s="1" t="s">
        <v>471</v>
      </c>
      <c r="S97" s="1" t="s">
        <v>472</v>
      </c>
      <c r="T97" s="1" t="s">
        <v>473</v>
      </c>
    </row>
    <row r="98" s="1" customFormat="1" spans="1:20">
      <c r="A98" s="3">
        <v>17280031750</v>
      </c>
      <c r="B98" s="1" t="s">
        <v>833</v>
      </c>
      <c r="C98" s="1" t="s">
        <v>834</v>
      </c>
      <c r="D98" s="1" t="s">
        <v>835</v>
      </c>
      <c r="E98" s="1" t="s">
        <v>836</v>
      </c>
      <c r="F98" s="1" t="s">
        <v>822</v>
      </c>
      <c r="G98" s="1" t="s">
        <v>579</v>
      </c>
      <c r="H98" s="1" t="s">
        <v>464</v>
      </c>
      <c r="I98" s="1" t="s">
        <v>837</v>
      </c>
      <c r="J98" s="1" t="s">
        <v>466</v>
      </c>
      <c r="K98" s="1" t="s">
        <v>837</v>
      </c>
      <c r="L98" s="1" t="s">
        <v>837</v>
      </c>
      <c r="M98" s="1" t="s">
        <v>467</v>
      </c>
      <c r="N98" s="1" t="s">
        <v>467</v>
      </c>
      <c r="O98" s="1" t="s">
        <v>468</v>
      </c>
      <c r="P98" s="1" t="s">
        <v>469</v>
      </c>
      <c r="Q98" s="1" t="s">
        <v>838</v>
      </c>
      <c r="R98" s="1" t="s">
        <v>471</v>
      </c>
      <c r="S98" s="1" t="s">
        <v>472</v>
      </c>
      <c r="T98" s="1" t="s">
        <v>473</v>
      </c>
    </row>
    <row r="99" s="1" customFormat="1" spans="1:20">
      <c r="A99" s="3">
        <v>17265270760</v>
      </c>
      <c r="B99" s="1" t="s">
        <v>839</v>
      </c>
      <c r="C99" s="1" t="s">
        <v>840</v>
      </c>
      <c r="D99" s="1" t="s">
        <v>841</v>
      </c>
      <c r="E99" s="1" t="s">
        <v>842</v>
      </c>
      <c r="F99" s="1" t="s">
        <v>674</v>
      </c>
      <c r="G99" s="1" t="s">
        <v>579</v>
      </c>
      <c r="H99" s="1" t="s">
        <v>464</v>
      </c>
      <c r="I99" s="1" t="s">
        <v>843</v>
      </c>
      <c r="J99" s="1" t="s">
        <v>466</v>
      </c>
      <c r="K99" s="1" t="s">
        <v>843</v>
      </c>
      <c r="L99" s="1" t="s">
        <v>843</v>
      </c>
      <c r="M99" s="1" t="s">
        <v>467</v>
      </c>
      <c r="N99" s="1" t="s">
        <v>467</v>
      </c>
      <c r="O99" s="1" t="s">
        <v>468</v>
      </c>
      <c r="P99" s="1" t="s">
        <v>469</v>
      </c>
      <c r="Q99" s="1" t="s">
        <v>844</v>
      </c>
      <c r="R99" s="1" t="s">
        <v>471</v>
      </c>
      <c r="S99" s="1" t="s">
        <v>472</v>
      </c>
      <c r="T99" s="1" t="s">
        <v>473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2022-02-28T01:22:04Z</dcterms:created>
  <dcterms:modified xsi:type="dcterms:W3CDTF">2022-02-28T02:29:44Z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0A2BBE01600144648D3FF21DE1EC6398</vt:lpwstr>
  </property>
  <property fmtid="{D5CDD505-2E9C-101B-9397-08002B2CF9AE}" pid="3" name="KSOProductBuildVer">
    <vt:lpwstr>2052-11.1.0.11365</vt:lpwstr>
  </property>
</Properties>
</file>