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</definedName>
  </definedNames>
  <calcPr calcId="144525"/>
</workbook>
</file>

<file path=xl/sharedStrings.xml><?xml version="1.0" encoding="utf-8"?>
<sst xmlns="http://schemas.openxmlformats.org/spreadsheetml/2006/main" count="1945" uniqueCount="481">
  <si>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</si>
  <si>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</si>
  <si>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</si>
  <si>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</si>
  <si>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</si>
  <si>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</si>
  <si>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</si>
  <si>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</si>
  <si>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</si>
  <si>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</si>
  <si>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</si>
  <si>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</si>
  <si>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</si>
  <si>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</si>
  <si>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</si>
  <si>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</si>
  <si>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</si>
  <si>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</si>
  <si>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</si>
  <si>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</si>
  <si>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</si>
  <si>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</si>
  <si>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</si>
  <si>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</si>
  <si>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</si>
  <si>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17437898226	</t>
  </si>
  <si>
    <t>Ctrip</t>
  </si>
  <si>
    <t>正常</t>
  </si>
  <si>
    <t>[泰安]宜尚酒店(泰安泰山天外村中心医院店)(71584824)</t>
  </si>
  <si>
    <t>特惠大床房&lt;双人入住&gt;&lt;内宾&gt;&lt;预付&gt;&lt;双早&gt;</t>
  </si>
  <si>
    <t>CNY</t>
  </si>
  <si>
    <t>王珏</t>
  </si>
  <si>
    <t>CA11323220226CNY</t>
  </si>
  <si>
    <t>未提现</t>
  </si>
  <si>
    <t>携程开票</t>
  </si>
  <si>
    <t xml:space="preserve">2427748	</t>
  </si>
  <si>
    <t xml:space="preserve">	</t>
  </si>
  <si>
    <t xml:space="preserve">17439716690	</t>
  </si>
  <si>
    <t>[益阳]宜尚酒店(益阳万达广场店)(71585249)</t>
  </si>
  <si>
    <t>高级大床房&lt;双人入住&gt;&lt;内宾&gt;&lt;预付&gt;&lt;双早&gt;</t>
  </si>
  <si>
    <t>伍志凌</t>
  </si>
  <si>
    <t xml:space="preserve">2428719	</t>
  </si>
  <si>
    <t xml:space="preserve">17446709243	</t>
  </si>
  <si>
    <t>[石家庄]锦江之星风尚(石家庄北国商城地铁站店)(76380985)</t>
  </si>
  <si>
    <t>商务房A&lt;双人入住&gt;&lt;内宾&gt;&lt;预付&gt;&lt;双早&gt;</t>
  </si>
  <si>
    <t>潘国庆</t>
  </si>
  <si>
    <t xml:space="preserve">17446875406	</t>
  </si>
  <si>
    <t>[十堰]城市便捷酒店(十堰步行街店)(71583309)</t>
  </si>
  <si>
    <t>标准大床房&lt;双人入住&gt;&lt;内宾&gt;&lt;预付&gt;&lt;无早&gt;</t>
  </si>
  <si>
    <t>段恒</t>
  </si>
  <si>
    <t xml:space="preserve">17447044868	</t>
  </si>
  <si>
    <t>[怀化]城市便捷酒店(怀化第一人民医院医学院店)(71584095)</t>
  </si>
  <si>
    <t>高级双床房&lt;双人入住&gt;&lt;内宾&gt;&lt;预付&gt;&lt;双早&gt;</t>
  </si>
  <si>
    <t>杨远俊</t>
  </si>
  <si>
    <t xml:space="preserve">17447143718	</t>
  </si>
  <si>
    <t>[石林]城市便捷酒店(石林小古城店)(72815178)</t>
  </si>
  <si>
    <t>精选双床房&lt;双人入住&gt;&lt;内宾&gt;&lt;预付&gt;&lt;无早&gt;</t>
  </si>
  <si>
    <t>马仲稳</t>
  </si>
  <si>
    <t xml:space="preserve">2430456	</t>
  </si>
  <si>
    <t xml:space="preserve">17447367312	</t>
  </si>
  <si>
    <t>[东莞]城市便捷酒店（东莞虎门高铁站赤岗店）(72813730)</t>
  </si>
  <si>
    <t>信好</t>
  </si>
  <si>
    <t xml:space="preserve">2430508	</t>
  </si>
  <si>
    <t xml:space="preserve">17447375205	</t>
  </si>
  <si>
    <t>[武汉]城市便捷酒店(武汉大学园路清风别墅店)(71584719)</t>
  </si>
  <si>
    <t>耿大志</t>
  </si>
  <si>
    <t xml:space="preserve">2430511	</t>
  </si>
  <si>
    <t xml:space="preserve">17447633329	</t>
  </si>
  <si>
    <t>[宜昌]维也纳国际酒店(宜昌葛洲坝三峡文化天地店)(83922444)</t>
  </si>
  <si>
    <t>张辉</t>
  </si>
  <si>
    <t xml:space="preserve">2430606	</t>
  </si>
  <si>
    <t xml:space="preserve">17447676795	</t>
  </si>
  <si>
    <t>田江</t>
  </si>
  <si>
    <t xml:space="preserve">2430629	</t>
  </si>
  <si>
    <t xml:space="preserve">17447725715	</t>
  </si>
  <si>
    <t>[恩施市]城市便捷酒店(恩施航空路店)(78097734)</t>
  </si>
  <si>
    <t>杨玄德</t>
  </si>
  <si>
    <t xml:space="preserve">2430651	</t>
  </si>
  <si>
    <t xml:space="preserve">17447797462	</t>
  </si>
  <si>
    <t>[大悟]城市便捷酒店(大悟迎宾大道店)(72815930)</t>
  </si>
  <si>
    <t>特惠大床房&lt;双人入住&gt;&lt;内宾&gt;&lt;预付&gt;&lt;无早&gt;</t>
  </si>
  <si>
    <t>李明</t>
  </si>
  <si>
    <t xml:space="preserve">17447849925	</t>
  </si>
  <si>
    <t>[监利]城市便捷酒店（荆州监利江城路店）(71585043)</t>
  </si>
  <si>
    <t>熊涛</t>
  </si>
  <si>
    <t xml:space="preserve">2430756	</t>
  </si>
  <si>
    <t xml:space="preserve">17447880803	</t>
  </si>
  <si>
    <t>精选大床房&lt;双人入住&gt;&lt;内宾&gt;&lt;预付&gt;&lt;无早&gt;</t>
  </si>
  <si>
    <t>彭洋</t>
  </si>
  <si>
    <t xml:space="preserve">17452313401	</t>
  </si>
  <si>
    <t>[荆州]城市便捷酒店(荆州北京中路店)(71582323)</t>
  </si>
  <si>
    <t>商务大床房&lt;双人入住&gt;&lt;内宾&gt;&lt;预付&gt;&lt;无早&gt;</t>
  </si>
  <si>
    <t>杨祖生</t>
  </si>
  <si>
    <t xml:space="preserve">2430880	</t>
  </si>
  <si>
    <t xml:space="preserve">17452388171	</t>
  </si>
  <si>
    <t>[抚州]城市便捷酒店(抚州万达广场赣东汽车城店)(71586635)</t>
  </si>
  <si>
    <t>商务双床房&lt;双人入住&gt;&lt;内宾&gt;&lt;预付&gt;&lt;无早&gt;</t>
  </si>
  <si>
    <t>陶苏波</t>
  </si>
  <si>
    <t xml:space="preserve">2430898	</t>
  </si>
  <si>
    <t xml:space="preserve">17452553483	</t>
  </si>
  <si>
    <t>[贵阳]城市便捷酒店(贵阳高铁北站店)(71583781)</t>
  </si>
  <si>
    <t>王涛</t>
  </si>
  <si>
    <t xml:space="preserve">2430986	</t>
  </si>
  <si>
    <t xml:space="preserve">17453342983	</t>
  </si>
  <si>
    <t>[化州]城市便捷酒店(化州北岸汽车站店)(72813004)</t>
  </si>
  <si>
    <t>商务大床房&lt;双人入住&gt;&lt;内宾&gt;&lt;预付&gt;&lt;双早&gt;</t>
  </si>
  <si>
    <t>莫日灿</t>
  </si>
  <si>
    <t xml:space="preserve">2431276	</t>
  </si>
  <si>
    <t xml:space="preserve">17454407621	</t>
  </si>
  <si>
    <t>[宁远]城市便捷酒店(宁远舜帝广场店)(72812905)</t>
  </si>
  <si>
    <t>韦金锡</t>
  </si>
  <si>
    <t xml:space="preserve">17454852576	</t>
  </si>
  <si>
    <t>[深圳]维也纳酒店(深圳福永地铁站店)(60982790)</t>
  </si>
  <si>
    <t>华胜</t>
  </si>
  <si>
    <t xml:space="preserve">2431639	</t>
  </si>
  <si>
    <t xml:space="preserve">17383157237	</t>
  </si>
  <si>
    <t>[武汉]城市便捷酒店(武汉汉口北轻轨站店)(72840735)</t>
  </si>
  <si>
    <t>王京涛</t>
  </si>
  <si>
    <t>CA11323220227CNY</t>
  </si>
  <si>
    <t xml:space="preserve">17438085791	</t>
  </si>
  <si>
    <t>[恩施市]城市便捷酒店(恩施金港百佳广场店)(71583283)</t>
  </si>
  <si>
    <t>胡雪飞</t>
  </si>
  <si>
    <t xml:space="preserve">2427845	</t>
  </si>
  <si>
    <t xml:space="preserve">17440251440	</t>
  </si>
  <si>
    <t>[安康]锦江之星(安康高新运动公园店)(60986958)</t>
  </si>
  <si>
    <t>商务房A&lt;双人入住&gt;&lt;内宾&gt;&lt;预付&gt;&lt;无早&gt;</t>
  </si>
  <si>
    <t>桂海</t>
  </si>
  <si>
    <t xml:space="preserve">17455464955	</t>
  </si>
  <si>
    <t xml:space="preserve">2431727	</t>
  </si>
  <si>
    <t xml:space="preserve">17456087226	</t>
  </si>
  <si>
    <t xml:space="preserve">2431850	</t>
  </si>
  <si>
    <t xml:space="preserve">17456132856	</t>
  </si>
  <si>
    <t>[桂林]宜尚酒店(桂林万象城店)(71587492)</t>
  </si>
  <si>
    <t>马志文</t>
  </si>
  <si>
    <t xml:space="preserve">2431863	</t>
  </si>
  <si>
    <t xml:space="preserve">17461473141	</t>
  </si>
  <si>
    <t xml:space="preserve">17461729138	</t>
  </si>
  <si>
    <t>[成都]城市便捷酒店(西华大学红光大道店)(78098487)</t>
  </si>
  <si>
    <t>廖宇航</t>
  </si>
  <si>
    <t xml:space="preserve">17461491899	</t>
  </si>
  <si>
    <t xml:space="preserve">2432010	</t>
  </si>
  <si>
    <t xml:space="preserve">17461822302	</t>
  </si>
  <si>
    <t>[贵阳]城市便捷酒店(贵阳延安中路喷水池地铁站店)(71583730)</t>
  </si>
  <si>
    <t>李美军</t>
  </si>
  <si>
    <t xml:space="preserve">2432014	</t>
  </si>
  <si>
    <t xml:space="preserve">17461630064	</t>
  </si>
  <si>
    <t>葛辉</t>
  </si>
  <si>
    <t xml:space="preserve">17462440522	</t>
  </si>
  <si>
    <t>[中山]城市便捷酒店(中山港大道店)(71585445)</t>
  </si>
  <si>
    <t>马辉</t>
  </si>
  <si>
    <t xml:space="preserve">17462458855	</t>
  </si>
  <si>
    <t>[合肥]柏曼酒店(合肥安医大四附院黉街店)(77365562)</t>
  </si>
  <si>
    <t>曼享大床房&lt;双人入住&gt;&lt;内宾&gt;&lt;预付&gt;&lt;双早&gt;</t>
  </si>
  <si>
    <t>朱矿</t>
  </si>
  <si>
    <t xml:space="preserve">17462529409	</t>
  </si>
  <si>
    <t>[淮安]柏曼酒店(淮安苏宁广场淮海西路店)(83812726)</t>
  </si>
  <si>
    <t>谢宗璞</t>
  </si>
  <si>
    <t xml:space="preserve">2432233	</t>
  </si>
  <si>
    <t xml:space="preserve">17462612775	</t>
  </si>
  <si>
    <t xml:space="preserve">2432272	</t>
  </si>
  <si>
    <t xml:space="preserve">17462899008	</t>
  </si>
  <si>
    <t xml:space="preserve">2432394	</t>
  </si>
  <si>
    <t xml:space="preserve">17463443256	</t>
  </si>
  <si>
    <t>标准双床房&lt;双人入住&gt;&lt;内宾&gt;&lt;预付&gt;&lt;双早&gt;</t>
  </si>
  <si>
    <t>伍志生</t>
  </si>
  <si>
    <t xml:space="preserve">2432698	</t>
  </si>
  <si>
    <t xml:space="preserve">17464192638	</t>
  </si>
  <si>
    <t>[天门]城市便捷酒店（天门东湖万达广场店）(72812770)</t>
  </si>
  <si>
    <t>标准双床房&lt;双人入住&gt;&lt;内宾&gt;&lt;预付&gt;&lt;无早&gt;</t>
  </si>
  <si>
    <t>付中秋</t>
  </si>
  <si>
    <t xml:space="preserve">17464557235	</t>
  </si>
  <si>
    <t>[胶州]青岛胶州亚朵酒店(65111972)</t>
  </si>
  <si>
    <t>行政双床房&lt;双人入住&gt;&lt;内宾&gt;&lt;预付&gt;&lt;单早&gt;</t>
  </si>
  <si>
    <t>陈骐</t>
  </si>
  <si>
    <t xml:space="preserve">2433028	</t>
  </si>
  <si>
    <t xml:space="preserve">17439394052	</t>
  </si>
  <si>
    <t>[扬州]城市精选酒店(扬州四季园店)(83294469)</t>
  </si>
  <si>
    <t>盛鹏</t>
  </si>
  <si>
    <t>CA11323220228CNY</t>
  </si>
  <si>
    <t xml:space="preserve">2428534	</t>
  </si>
  <si>
    <t xml:space="preserve">17446798910	</t>
  </si>
  <si>
    <t>[湛江]柏曼酒店（湛江大信新都汇店）(83293761)</t>
  </si>
  <si>
    <t>陈君</t>
  </si>
  <si>
    <t xml:space="preserve">2430652	</t>
  </si>
  <si>
    <t xml:space="preserve">17462871654	</t>
  </si>
  <si>
    <t>李有成</t>
  </si>
  <si>
    <t xml:space="preserve">2432375	</t>
  </si>
  <si>
    <t xml:space="preserve">17464286945	</t>
  </si>
  <si>
    <t>[汉中]汉中高铁站亚朵酒店(46312345)</t>
  </si>
  <si>
    <t>雅致房&lt;双人入住&gt;&lt;内宾&gt;&lt;预付&gt;&lt;单早&gt;</t>
  </si>
  <si>
    <t>赵新</t>
  </si>
  <si>
    <t xml:space="preserve">17470755003	</t>
  </si>
  <si>
    <t xml:space="preserve">17471308204	</t>
  </si>
  <si>
    <t>[和平]和平热龙温泉度假村(71638387)</t>
  </si>
  <si>
    <t>水上一房一厅别墅&lt;特惠专享&gt;&lt;双人入住&gt;&lt;双早&gt;</t>
  </si>
  <si>
    <t>徐文峰</t>
  </si>
  <si>
    <t xml:space="preserve">17471539168	</t>
  </si>
  <si>
    <t xml:space="preserve">17471543132	</t>
  </si>
  <si>
    <t xml:space="preserve">2433422	</t>
  </si>
  <si>
    <t xml:space="preserve">17471601334	</t>
  </si>
  <si>
    <t xml:space="preserve">2433444	</t>
  </si>
  <si>
    <t xml:space="preserve">17471753694	</t>
  </si>
  <si>
    <t>[浦北]宜尚酒店（浦北诚信商业广场店）(83841214)</t>
  </si>
  <si>
    <t>标准大床房&lt;双人入住&gt;&lt;内宾&gt;&lt;预付&gt;&lt;双早&gt;</t>
  </si>
  <si>
    <t>谷山顺</t>
  </si>
  <si>
    <t xml:space="preserve">17471808102	</t>
  </si>
  <si>
    <t xml:space="preserve">2433521	</t>
  </si>
  <si>
    <t xml:space="preserve">17471866876	</t>
  </si>
  <si>
    <t xml:space="preserve">2433593	</t>
  </si>
  <si>
    <t xml:space="preserve">17472092775	</t>
  </si>
  <si>
    <t xml:space="preserve">2433608	</t>
  </si>
  <si>
    <t xml:space="preserve">17472100509	</t>
  </si>
  <si>
    <t>陈浩</t>
  </si>
  <si>
    <t xml:space="preserve">17472296833	</t>
  </si>
  <si>
    <t>[梧州]维也纳酒店(梧州高新店)(83828590)</t>
  </si>
  <si>
    <t>标准大床房&lt;双人入住&gt;&lt;内宾&gt;&lt;预付&gt;&lt;单早&gt;</t>
  </si>
  <si>
    <t>黄永福</t>
  </si>
  <si>
    <t xml:space="preserve">2433680	</t>
  </si>
  <si>
    <t xml:space="preserve">17472308481	</t>
  </si>
  <si>
    <t>[广州]麗枫酒店（广州夏园地铁站店）(83295228)</t>
  </si>
  <si>
    <t>雅致大床房&lt;双人入住&gt;&lt;内宾&gt;&lt;预付&gt;&lt;无早&gt;</t>
  </si>
  <si>
    <t>陈县发</t>
  </si>
  <si>
    <t xml:space="preserve">17472546887	</t>
  </si>
  <si>
    <t>[河源]城市便捷酒店(河源坚基购物中心万达店)(71585600)</t>
  </si>
  <si>
    <t>宋宏智</t>
  </si>
  <si>
    <t xml:space="preserve">17472624109	</t>
  </si>
  <si>
    <t>[成都]城市便捷酒店(成都龙泉驿北京路店)(71581639)</t>
  </si>
  <si>
    <t>高力</t>
  </si>
  <si>
    <t xml:space="preserve">17473846784	</t>
  </si>
  <si>
    <t>[吉首]柏曼酒店（吉首大学店）(83294095)</t>
  </si>
  <si>
    <t>曼悦双床房&lt;双人入住&gt;&lt;内宾&gt;&lt;预付&gt;&lt;无早&gt;</t>
  </si>
  <si>
    <t>王华东</t>
  </si>
  <si>
    <t xml:space="preserve">2434209	</t>
  </si>
  <si>
    <t xml:space="preserve">17474213242	</t>
  </si>
  <si>
    <t>[佛山]城市便捷酒店佛山祖庙张槎店(71584642)</t>
  </si>
  <si>
    <t>精选大床房&lt;双人入住&gt;&lt;内宾&gt;&lt;预付&gt;&lt;双早&gt;</t>
  </si>
  <si>
    <t>杨洁顺</t>
  </si>
  <si>
    <t xml:space="preserve">17474238454	</t>
  </si>
  <si>
    <t>刘孟波</t>
  </si>
  <si>
    <t xml:space="preserve">2434352	</t>
  </si>
  <si>
    <t xml:space="preserve">17474240403	</t>
  </si>
  <si>
    <t>张润哲</t>
  </si>
  <si>
    <t>，</t>
  </si>
  <si>
    <t>A220228093209481</t>
  </si>
  <si>
    <t>A220228093249481</t>
  </si>
  <si>
    <t>CNY / HKD 当前参考汇率: 1.235287326</t>
  </si>
  <si>
    <t>总计： 14935.33 CNY/
18449.42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</si>
  <si>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</si>
  <si>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</si>
  <si>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</si>
  <si>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</si>
  <si>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</si>
  <si>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</si>
  <si>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</si>
  <si>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</si>
  <si>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</si>
  <si>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</si>
  <si>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</si>
  <si>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</si>
  <si>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</si>
  <si>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</si>
  <si>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</si>
  <si>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</si>
  <si>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</si>
  <si>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2022-02-24</t>
  </si>
  <si>
    <t>2434355</t>
  </si>
  <si>
    <t>城市便捷酒店(成都红光大道店)</t>
  </si>
  <si>
    <t>2022-02-25</t>
  </si>
  <si>
    <t>退房日月结</t>
  </si>
  <si>
    <t>184.62</t>
  </si>
  <si>
    <t>RMB</t>
  </si>
  <si>
    <t>0</t>
  </si>
  <si>
    <t>0.00</t>
  </si>
  <si>
    <t>携程汇智国内直连</t>
  </si>
  <si>
    <t>2022-02-24 21:28:25</t>
  </si>
  <si>
    <t>否</t>
  </si>
  <si>
    <t>汇智国际旅游发展有限公司</t>
  </si>
  <si>
    <t>直连</t>
  </si>
  <si>
    <t>2434352</t>
  </si>
  <si>
    <t>2022-02-24 21:27:59</t>
  </si>
  <si>
    <t>2434338</t>
  </si>
  <si>
    <t>城市便捷酒店佛山祖庙张槎店</t>
  </si>
  <si>
    <t>191.76</t>
  </si>
  <si>
    <t>2022-02-24 21:22:51</t>
  </si>
  <si>
    <t>2434209</t>
  </si>
  <si>
    <t>柏曼酒店（吉首大学店）</t>
  </si>
  <si>
    <t>161.16</t>
  </si>
  <si>
    <t>2022-02-24 20:12:02</t>
  </si>
  <si>
    <t>2433787</t>
  </si>
  <si>
    <t>城市便捷酒店(成都龙泉驿北京路店)</t>
  </si>
  <si>
    <t>158.34</t>
  </si>
  <si>
    <t>2022-02-24 16:20:40</t>
  </si>
  <si>
    <t>2433760</t>
  </si>
  <si>
    <t>城市便捷酒店(河源坚基购物中心万达店)</t>
  </si>
  <si>
    <t>171.36</t>
  </si>
  <si>
    <t>2022-02-24 16:04:38</t>
  </si>
  <si>
    <t>2433687</t>
  </si>
  <si>
    <t>麗枫酒店（广州夏园地铁站店）</t>
  </si>
  <si>
    <t>211.09</t>
  </si>
  <si>
    <t>2022-02-24 15:10:02</t>
  </si>
  <si>
    <t>2433680</t>
  </si>
  <si>
    <t>维也纳酒店(梧州高新店)</t>
  </si>
  <si>
    <t>218.57</t>
  </si>
  <si>
    <t>2022-02-24 15:07:17</t>
  </si>
  <si>
    <t>2433617</t>
  </si>
  <si>
    <t>宜尚酒店(泰安天外村景区店)</t>
  </si>
  <si>
    <t>169.32</t>
  </si>
  <si>
    <t>2022-02-24 14:25:19</t>
  </si>
  <si>
    <t>2433608</t>
  </si>
  <si>
    <t>城市便捷酒店(武汉大学园路清风别墅店)</t>
  </si>
  <si>
    <t>175.44</t>
  </si>
  <si>
    <t>2022-02-24 14:18:50</t>
  </si>
  <si>
    <t>2433593</t>
  </si>
  <si>
    <t>城市便捷酒店(怀化第一人民医院医学院店)</t>
  </si>
  <si>
    <t>170.34</t>
  </si>
  <si>
    <t>2022-02-24 14:07:28</t>
  </si>
  <si>
    <t>2433521</t>
  </si>
  <si>
    <t>城市便捷酒店(抚州万达广场赣东汽车城店)</t>
  </si>
  <si>
    <t>160.14</t>
  </si>
  <si>
    <t>2022-02-24 13:18:40</t>
  </si>
  <si>
    <t>2433498</t>
  </si>
  <si>
    <t>宜尚酒店（浦北诚信商业广场店）</t>
  </si>
  <si>
    <t>208.08</t>
  </si>
  <si>
    <t>2022-02-24 13:07:33</t>
  </si>
  <si>
    <t>2433444</t>
  </si>
  <si>
    <t>城市便捷酒店(中山港大道店)</t>
  </si>
  <si>
    <t>156.31</t>
  </si>
  <si>
    <t>2022-02-24 12:37:38</t>
  </si>
  <si>
    <t>2433422</t>
  </si>
  <si>
    <t>城市便捷酒店（东莞虎门赤岗店）</t>
  </si>
  <si>
    <t>173.57</t>
  </si>
  <si>
    <t>2022-02-24 12:25:40</t>
  </si>
  <si>
    <t>2433420</t>
  </si>
  <si>
    <t>城市便捷酒店(恩施航空路店)</t>
  </si>
  <si>
    <t>160.37</t>
  </si>
  <si>
    <t>2022-02-24 12:24:48</t>
  </si>
  <si>
    <t>2433355</t>
  </si>
  <si>
    <t>和平热龙温泉度假村</t>
  </si>
  <si>
    <t>780.00</t>
  </si>
  <si>
    <t>2022-02-24 11:47:06</t>
  </si>
  <si>
    <t>直采</t>
  </si>
  <si>
    <t>2433301</t>
  </si>
  <si>
    <t>2022-02-24 11:10:31</t>
  </si>
  <si>
    <t>2022-02-23</t>
  </si>
  <si>
    <t>2433028</t>
  </si>
  <si>
    <t>胶州亚朵酒店</t>
  </si>
  <si>
    <t>354.06</t>
  </si>
  <si>
    <t>2022-02-23 23:02:08</t>
  </si>
  <si>
    <t>2432961</t>
  </si>
  <si>
    <t>汉中高铁站亚朵酒店</t>
  </si>
  <si>
    <t>521.96</t>
  </si>
  <si>
    <t>2022-02-23 21:58:09</t>
  </si>
  <si>
    <t>2432937</t>
  </si>
  <si>
    <t>城市便捷酒店（天门东湖路店）</t>
  </si>
  <si>
    <t>2022-02-23 21:38:06</t>
  </si>
  <si>
    <t>2432698</t>
  </si>
  <si>
    <t>宜尚酒店(益阳万达广场店)</t>
  </si>
  <si>
    <t>242.76</t>
  </si>
  <si>
    <t>2022-02-23 19:11:18</t>
  </si>
  <si>
    <t>2432394</t>
  </si>
  <si>
    <t>2022-02-23 17:33:03</t>
  </si>
  <si>
    <t>2432375</t>
  </si>
  <si>
    <t>宜尚酒店(桂林万象城店)</t>
  </si>
  <si>
    <t>379.44</t>
  </si>
  <si>
    <t>2022-02-23 17:28:12</t>
  </si>
  <si>
    <t>2432272</t>
  </si>
  <si>
    <t>城市便捷酒店(贵阳高铁北站店)</t>
  </si>
  <si>
    <t>154.02</t>
  </si>
  <si>
    <t>2022-02-23 16:42:24</t>
  </si>
  <si>
    <t>2432233</t>
  </si>
  <si>
    <t>柏曼酒店(淮安苏宁广场淮海西路店)</t>
  </si>
  <si>
    <t>146.88</t>
  </si>
  <si>
    <t>2022-02-23 16:22:29</t>
  </si>
  <si>
    <t>2432207</t>
  </si>
  <si>
    <t>柏曼酒店(合肥安医大四附院黉街店)</t>
  </si>
  <si>
    <t>176.46</t>
  </si>
  <si>
    <t>2022-02-23 16:08:38</t>
  </si>
  <si>
    <t>2432193</t>
  </si>
  <si>
    <t>2022-02-23 16:03:57</t>
  </si>
  <si>
    <t>2432020</t>
  </si>
  <si>
    <t>2022-02-23 13:51:46</t>
  </si>
  <si>
    <t>2432014</t>
  </si>
  <si>
    <t>城市便捷酒店(贵阳延安中路喷水池地铁站店)</t>
  </si>
  <si>
    <t>2022-02-23 13:46:18</t>
  </si>
  <si>
    <t>2432010</t>
  </si>
  <si>
    <t>锦江之星风尚(石家庄北国商城地铁站店)</t>
  </si>
  <si>
    <t>175.51</t>
  </si>
  <si>
    <t>2022-02-23 13:40:11</t>
  </si>
  <si>
    <t>2431995</t>
  </si>
  <si>
    <t>156.06</t>
  </si>
  <si>
    <t>2022-02-23 13:33:11</t>
  </si>
  <si>
    <t>2431959</t>
  </si>
  <si>
    <t>2022-02-23 13:02:56</t>
  </si>
  <si>
    <t>2431863</t>
  </si>
  <si>
    <t>206.04</t>
  </si>
  <si>
    <t>2022-02-23 11:50:51</t>
  </si>
  <si>
    <t>2431850</t>
  </si>
  <si>
    <t>2022-02-23 11:42:01</t>
  </si>
  <si>
    <t>2431727</t>
  </si>
  <si>
    <t>2022-02-23 08:45:12</t>
  </si>
  <si>
    <t>2022-02-22</t>
  </si>
  <si>
    <t>2431639</t>
  </si>
  <si>
    <t>维也纳酒店(深圳福永地铁站店)</t>
  </si>
  <si>
    <t>214.93</t>
  </si>
  <si>
    <t>2022-02-22 23:21:53</t>
  </si>
  <si>
    <t>2431615</t>
  </si>
  <si>
    <t>城市便捷酒店(宁远舜帝广场店)</t>
  </si>
  <si>
    <t>121.38</t>
  </si>
  <si>
    <t>2022-02-22 22:15:25</t>
  </si>
  <si>
    <t>2431276</t>
  </si>
  <si>
    <t>城市便捷酒店(化州北岸汽车站店)</t>
  </si>
  <si>
    <t>2022-02-22 18:03:48</t>
  </si>
  <si>
    <t>2430986</t>
  </si>
  <si>
    <t>2022-02-22 16:17:09</t>
  </si>
  <si>
    <t>2430898</t>
  </si>
  <si>
    <t>2022-02-22 15:45:27</t>
  </si>
  <si>
    <t>2430880</t>
  </si>
  <si>
    <t>城市便捷酒店(荆州北京中路店)</t>
  </si>
  <si>
    <t>2022-02-22 15:37:44</t>
  </si>
  <si>
    <t>2430833</t>
  </si>
  <si>
    <t>182.58</t>
  </si>
  <si>
    <t>2022-02-22 15:13:10</t>
  </si>
  <si>
    <t>2430756</t>
  </si>
  <si>
    <t>城市便捷酒店(监利江城路店)</t>
  </si>
  <si>
    <t>136.68</t>
  </si>
  <si>
    <t>2022-02-22 14:34:03</t>
  </si>
  <si>
    <t>2430678</t>
  </si>
  <si>
    <t>城市便捷酒店(大悟迎宾大道店)</t>
  </si>
  <si>
    <t>144.84</t>
  </si>
  <si>
    <t>2022-02-22 13:54:13</t>
  </si>
  <si>
    <t>2430652</t>
  </si>
  <si>
    <t>柏曼酒店（湛江大信新都汇店）</t>
  </si>
  <si>
    <t>679.32</t>
  </si>
  <si>
    <t>2022-02-22 13:40:23</t>
  </si>
  <si>
    <t>2430651</t>
  </si>
  <si>
    <t>2022-02-22 13:39:51</t>
  </si>
  <si>
    <t>2430629</t>
  </si>
  <si>
    <t>2022-02-22 13:30:27</t>
  </si>
  <si>
    <t>2430606</t>
  </si>
  <si>
    <t>维也纳国际酒店(宜昌葛洲坝三峡文化天地店)</t>
  </si>
  <si>
    <t>266.69</t>
  </si>
  <si>
    <t>2022-02-22 13:22:25</t>
  </si>
  <si>
    <t>2430511</t>
  </si>
  <si>
    <t>2022-02-22 12:32:00</t>
  </si>
  <si>
    <t>2430508</t>
  </si>
  <si>
    <t>2022-02-22 12:30:33</t>
  </si>
  <si>
    <t>2430456</t>
  </si>
  <si>
    <t>城市便捷酒店(石林小古城店)</t>
  </si>
  <si>
    <t>2022-02-22 11:48:27</t>
  </si>
  <si>
    <t>2430441</t>
  </si>
  <si>
    <t>2022-02-22 11:32:46</t>
  </si>
  <si>
    <t>2430415</t>
  </si>
  <si>
    <t>城市便捷酒店(十堰步行街店)</t>
  </si>
  <si>
    <t>151.98</t>
  </si>
  <si>
    <t>2022-02-22 11:09:11</t>
  </si>
  <si>
    <t>2430300</t>
  </si>
  <si>
    <t>2022-02-22 10:08:08</t>
  </si>
  <si>
    <t>2022-02-21</t>
  </si>
  <si>
    <t>2429157</t>
  </si>
  <si>
    <t>锦江之星(安康高新运动公园店)</t>
  </si>
  <si>
    <t>428.10</t>
  </si>
  <si>
    <t>2022-02-21 17:53:22</t>
  </si>
  <si>
    <t>2428719</t>
  </si>
  <si>
    <t>542.64</t>
  </si>
  <si>
    <t>2022-02-21 15:45:40</t>
  </si>
  <si>
    <t>2428534</t>
  </si>
  <si>
    <t>城市精选酒店(扬州四季园店)</t>
  </si>
  <si>
    <t>446.76</t>
  </si>
  <si>
    <t>2022-02-21 14:32:54</t>
  </si>
  <si>
    <t>2427845</t>
  </si>
  <si>
    <t>城市便捷恩施金港百佳广场店</t>
  </si>
  <si>
    <t>514.08</t>
  </si>
  <si>
    <t>2022-02-21 09:34:18</t>
  </si>
  <si>
    <t>2427748</t>
  </si>
  <si>
    <t>322.32</t>
  </si>
  <si>
    <t>2022-02-21 08:03:50</t>
  </si>
  <si>
    <t>2022-02-17</t>
  </si>
  <si>
    <t>2420501</t>
  </si>
  <si>
    <t>城市便捷酒店(武汉汉口北轻轨站店)</t>
  </si>
  <si>
    <t>1292.34</t>
  </si>
  <si>
    <t>2022-02-17 15:43:40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</si>
</sst>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10" fillId="16" borderId="1" applyNumberFormat="0" applyAlignment="0" applyProtection="0">
      <alignment vertical="center"/>
    </xf>
    <xf numFmtId="0" fontId="8" fillId="10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topLeftCell="A32" workbookViewId="0">
      <selection activeCell="A3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44613</v>
      </c>
      <c r="G2" s="6">
        <v>44615</v>
      </c>
      <c r="H2" s="4">
        <v>1</v>
      </c>
      <c r="I2" s="4">
        <v>2</v>
      </c>
      <c r="J2" s="4">
        <v>2</v>
      </c>
      <c r="K2" s="4" t="s">
        <v>30</v>
      </c>
      <c r="L2" s="4">
        <v>322.32</v>
      </c>
      <c r="M2" s="4">
        <v>322.32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44613</v>
      </c>
      <c r="S2" s="6">
        <v>44618</v>
      </c>
      <c r="T2" s="4" t="s">
        <v>34</v>
      </c>
      <c r="U2" s="4">
        <v>322.32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44613</v>
      </c>
      <c r="G3" s="6">
        <v>44615</v>
      </c>
      <c r="H3" s="4">
        <v>1</v>
      </c>
      <c r="I3" s="4">
        <v>2</v>
      </c>
      <c r="J3" s="4">
        <v>2</v>
      </c>
      <c r="K3" s="4" t="s">
        <v>30</v>
      </c>
      <c r="L3" s="4">
        <v>542.64</v>
      </c>
      <c r="M3" s="4">
        <v>542.64</v>
      </c>
      <c r="N3" s="4" t="s">
        <v>40</v>
      </c>
      <c r="O3" s="4" t="s">
        <v>32</v>
      </c>
      <c r="P3" s="4" t="s">
        <v>33</v>
      </c>
      <c r="Q3" s="4">
        <v>0</v>
      </c>
      <c r="R3" s="7">
        <v>44613</v>
      </c>
      <c r="S3" s="6">
        <v>44618</v>
      </c>
      <c r="T3" s="4" t="s">
        <v>34</v>
      </c>
      <c r="U3" s="4">
        <v>542.64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44614</v>
      </c>
      <c r="G4" s="6">
        <v>44615</v>
      </c>
      <c r="H4" s="4">
        <v>1</v>
      </c>
      <c r="I4" s="4">
        <v>1</v>
      </c>
      <c r="J4" s="4">
        <v>1</v>
      </c>
      <c r="K4" s="4" t="s">
        <v>30</v>
      </c>
      <c r="L4" s="4">
        <v>175.51</v>
      </c>
      <c r="M4" s="4">
        <v>175.51</v>
      </c>
      <c r="N4" s="4" t="s">
        <v>45</v>
      </c>
      <c r="O4" s="4" t="s">
        <v>32</v>
      </c>
      <c r="P4" s="4" t="s">
        <v>33</v>
      </c>
      <c r="Q4" s="4">
        <v>0</v>
      </c>
      <c r="R4" s="7">
        <v>44614</v>
      </c>
      <c r="S4" s="6">
        <v>44618</v>
      </c>
      <c r="T4" s="4" t="s">
        <v>34</v>
      </c>
      <c r="U4" s="4">
        <v>175.51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44614</v>
      </c>
      <c r="G5" s="6">
        <v>44615</v>
      </c>
      <c r="H5" s="4">
        <v>1</v>
      </c>
      <c r="I5" s="4">
        <v>1</v>
      </c>
      <c r="J5" s="4">
        <v>1</v>
      </c>
      <c r="K5" s="4" t="s">
        <v>30</v>
      </c>
      <c r="L5" s="4">
        <v>151.98</v>
      </c>
      <c r="M5" s="4">
        <v>151.98</v>
      </c>
      <c r="N5" s="4" t="s">
        <v>49</v>
      </c>
      <c r="O5" s="4" t="s">
        <v>32</v>
      </c>
      <c r="P5" s="4" t="s">
        <v>33</v>
      </c>
      <c r="Q5" s="4">
        <v>0</v>
      </c>
      <c r="R5" s="7">
        <v>44614</v>
      </c>
      <c r="S5" s="6">
        <v>44618</v>
      </c>
      <c r="T5" s="4" t="s">
        <v>34</v>
      </c>
      <c r="U5" s="4">
        <v>151.98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44614</v>
      </c>
      <c r="G6" s="6">
        <v>44615</v>
      </c>
      <c r="H6" s="4">
        <v>1</v>
      </c>
      <c r="I6" s="4">
        <v>1</v>
      </c>
      <c r="J6" s="4">
        <v>1</v>
      </c>
      <c r="K6" s="4" t="s">
        <v>30</v>
      </c>
      <c r="L6" s="4">
        <v>170.34</v>
      </c>
      <c r="M6" s="4">
        <v>170.34</v>
      </c>
      <c r="N6" s="4" t="s">
        <v>53</v>
      </c>
      <c r="O6" s="4" t="s">
        <v>32</v>
      </c>
      <c r="P6" s="4" t="s">
        <v>33</v>
      </c>
      <c r="Q6" s="4">
        <v>0</v>
      </c>
      <c r="R6" s="7">
        <v>44614</v>
      </c>
      <c r="S6" s="6">
        <v>44618</v>
      </c>
      <c r="T6" s="4" t="s">
        <v>34</v>
      </c>
      <c r="U6" s="4">
        <v>170.34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44614</v>
      </c>
      <c r="G7" s="6">
        <v>44615</v>
      </c>
      <c r="H7" s="4">
        <v>1</v>
      </c>
      <c r="I7" s="4">
        <v>1</v>
      </c>
      <c r="J7" s="4">
        <v>1</v>
      </c>
      <c r="K7" s="4" t="s">
        <v>30</v>
      </c>
      <c r="L7" s="4">
        <v>161.16</v>
      </c>
      <c r="M7" s="4">
        <v>161.16</v>
      </c>
      <c r="N7" s="4" t="s">
        <v>57</v>
      </c>
      <c r="O7" s="4" t="s">
        <v>32</v>
      </c>
      <c r="P7" s="4" t="s">
        <v>33</v>
      </c>
      <c r="Q7" s="4">
        <v>0</v>
      </c>
      <c r="R7" s="7">
        <v>44614</v>
      </c>
      <c r="S7" s="6">
        <v>44618</v>
      </c>
      <c r="T7" s="4" t="s">
        <v>34</v>
      </c>
      <c r="U7" s="4">
        <v>161.16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48</v>
      </c>
      <c r="F8" s="6">
        <v>44614</v>
      </c>
      <c r="G8" s="6">
        <v>44615</v>
      </c>
      <c r="H8" s="4">
        <v>1</v>
      </c>
      <c r="I8" s="4">
        <v>1</v>
      </c>
      <c r="J8" s="4">
        <v>1</v>
      </c>
      <c r="K8" s="4" t="s">
        <v>30</v>
      </c>
      <c r="L8" s="4">
        <v>173.57</v>
      </c>
      <c r="M8" s="4">
        <v>173.57</v>
      </c>
      <c r="N8" s="4" t="s">
        <v>61</v>
      </c>
      <c r="O8" s="4" t="s">
        <v>32</v>
      </c>
      <c r="P8" s="4" t="s">
        <v>33</v>
      </c>
      <c r="Q8" s="4">
        <v>0</v>
      </c>
      <c r="R8" s="7">
        <v>44614</v>
      </c>
      <c r="S8" s="6">
        <v>44618</v>
      </c>
      <c r="T8" s="4" t="s">
        <v>34</v>
      </c>
      <c r="U8" s="4">
        <v>173.57</v>
      </c>
      <c r="V8" s="4">
        <v>0</v>
      </c>
      <c r="W8" s="4">
        <v>0</v>
      </c>
      <c r="X8" s="4" t="s">
        <v>62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48</v>
      </c>
      <c r="F9" s="6">
        <v>44614</v>
      </c>
      <c r="G9" s="6">
        <v>44615</v>
      </c>
      <c r="H9" s="4">
        <v>1</v>
      </c>
      <c r="I9" s="4">
        <v>1</v>
      </c>
      <c r="J9" s="4">
        <v>1</v>
      </c>
      <c r="K9" s="4" t="s">
        <v>30</v>
      </c>
      <c r="L9" s="4">
        <v>175.44</v>
      </c>
      <c r="M9" s="4">
        <v>175.44</v>
      </c>
      <c r="N9" s="4" t="s">
        <v>65</v>
      </c>
      <c r="O9" s="4" t="s">
        <v>32</v>
      </c>
      <c r="P9" s="4" t="s">
        <v>33</v>
      </c>
      <c r="Q9" s="4">
        <v>0</v>
      </c>
      <c r="R9" s="7">
        <v>44614</v>
      </c>
      <c r="S9" s="6">
        <v>44618</v>
      </c>
      <c r="T9" s="4" t="s">
        <v>34</v>
      </c>
      <c r="U9" s="4">
        <v>175.44</v>
      </c>
      <c r="V9" s="4">
        <v>0</v>
      </c>
      <c r="W9" s="4">
        <v>0</v>
      </c>
      <c r="X9" s="4" t="s">
        <v>66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48</v>
      </c>
      <c r="F10" s="6">
        <v>44614</v>
      </c>
      <c r="G10" s="6">
        <v>44615</v>
      </c>
      <c r="H10" s="4">
        <v>1</v>
      </c>
      <c r="I10" s="4">
        <v>1</v>
      </c>
      <c r="J10" s="4">
        <v>1</v>
      </c>
      <c r="K10" s="4" t="s">
        <v>30</v>
      </c>
      <c r="L10" s="4">
        <v>266.69</v>
      </c>
      <c r="M10" s="4">
        <v>266.69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44614</v>
      </c>
      <c r="S10" s="6">
        <v>44618</v>
      </c>
      <c r="T10" s="4" t="s">
        <v>34</v>
      </c>
      <c r="U10" s="4">
        <v>266.69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51</v>
      </c>
      <c r="E11" s="4" t="s">
        <v>52</v>
      </c>
      <c r="F11" s="6">
        <v>44614</v>
      </c>
      <c r="G11" s="6">
        <v>44615</v>
      </c>
      <c r="H11" s="4">
        <v>1</v>
      </c>
      <c r="I11" s="4">
        <v>1</v>
      </c>
      <c r="J11" s="4">
        <v>1</v>
      </c>
      <c r="K11" s="4" t="s">
        <v>30</v>
      </c>
      <c r="L11" s="4">
        <v>170.34</v>
      </c>
      <c r="M11" s="4">
        <v>170.34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44614</v>
      </c>
      <c r="S11" s="6">
        <v>44618</v>
      </c>
      <c r="T11" s="4" t="s">
        <v>34</v>
      </c>
      <c r="U11" s="4">
        <v>170.34</v>
      </c>
      <c r="V11" s="4">
        <v>0</v>
      </c>
      <c r="W11" s="4">
        <v>0</v>
      </c>
      <c r="X11" s="4" t="s">
        <v>73</v>
      </c>
      <c r="Y11" s="4" t="s">
        <v>36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48</v>
      </c>
      <c r="F12" s="6">
        <v>44614</v>
      </c>
      <c r="G12" s="6">
        <v>44615</v>
      </c>
      <c r="H12" s="4">
        <v>1</v>
      </c>
      <c r="I12" s="4">
        <v>1</v>
      </c>
      <c r="J12" s="4">
        <v>1</v>
      </c>
      <c r="K12" s="4" t="s">
        <v>30</v>
      </c>
      <c r="L12" s="4">
        <v>160.37</v>
      </c>
      <c r="M12" s="4">
        <v>160.37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44614</v>
      </c>
      <c r="S12" s="6">
        <v>44618</v>
      </c>
      <c r="T12" s="4" t="s">
        <v>34</v>
      </c>
      <c r="U12" s="4">
        <v>160.37</v>
      </c>
      <c r="V12" s="4">
        <v>0</v>
      </c>
      <c r="W12" s="4">
        <v>0</v>
      </c>
      <c r="X12" s="4" t="s">
        <v>77</v>
      </c>
      <c r="Y12" s="4" t="s">
        <v>36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44614</v>
      </c>
      <c r="G13" s="6">
        <v>44615</v>
      </c>
      <c r="H13" s="4">
        <v>1</v>
      </c>
      <c r="I13" s="4">
        <v>1</v>
      </c>
      <c r="J13" s="4">
        <v>1</v>
      </c>
      <c r="K13" s="4" t="s">
        <v>30</v>
      </c>
      <c r="L13" s="4">
        <v>144.84</v>
      </c>
      <c r="M13" s="4">
        <v>144.84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44614</v>
      </c>
      <c r="S13" s="6">
        <v>44618</v>
      </c>
      <c r="T13" s="4" t="s">
        <v>34</v>
      </c>
      <c r="U13" s="4">
        <v>144.84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48</v>
      </c>
      <c r="F14" s="6">
        <v>44614</v>
      </c>
      <c r="G14" s="6">
        <v>44615</v>
      </c>
      <c r="H14" s="4">
        <v>1</v>
      </c>
      <c r="I14" s="4">
        <v>1</v>
      </c>
      <c r="J14" s="4">
        <v>1</v>
      </c>
      <c r="K14" s="4" t="s">
        <v>30</v>
      </c>
      <c r="L14" s="4">
        <v>136.68</v>
      </c>
      <c r="M14" s="4">
        <v>136.68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44614</v>
      </c>
      <c r="S14" s="6">
        <v>44618</v>
      </c>
      <c r="T14" s="4" t="s">
        <v>34</v>
      </c>
      <c r="U14" s="4">
        <v>136.68</v>
      </c>
      <c r="V14" s="4">
        <v>0</v>
      </c>
      <c r="W14" s="4">
        <v>0</v>
      </c>
      <c r="X14" s="4" t="s">
        <v>85</v>
      </c>
      <c r="Y14" s="4" t="s">
        <v>36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51</v>
      </c>
      <c r="E15" s="4" t="s">
        <v>87</v>
      </c>
      <c r="F15" s="6">
        <v>44614</v>
      </c>
      <c r="G15" s="6">
        <v>44615</v>
      </c>
      <c r="H15" s="4">
        <v>1</v>
      </c>
      <c r="I15" s="4">
        <v>1</v>
      </c>
      <c r="J15" s="4">
        <v>1</v>
      </c>
      <c r="K15" s="4" t="s">
        <v>30</v>
      </c>
      <c r="L15" s="4">
        <v>182.58</v>
      </c>
      <c r="M15" s="4">
        <v>182.58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44614</v>
      </c>
      <c r="S15" s="6">
        <v>44618</v>
      </c>
      <c r="T15" s="4" t="s">
        <v>34</v>
      </c>
      <c r="U15" s="4">
        <v>182.58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44614</v>
      </c>
      <c r="G16" s="6">
        <v>44615</v>
      </c>
      <c r="H16" s="4">
        <v>1</v>
      </c>
      <c r="I16" s="4">
        <v>1</v>
      </c>
      <c r="J16" s="4">
        <v>1</v>
      </c>
      <c r="K16" s="4" t="s">
        <v>30</v>
      </c>
      <c r="L16" s="4">
        <v>171.36</v>
      </c>
      <c r="M16" s="4">
        <v>171.36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44614</v>
      </c>
      <c r="S16" s="6">
        <v>44618</v>
      </c>
      <c r="T16" s="4" t="s">
        <v>34</v>
      </c>
      <c r="U16" s="4">
        <v>171.36</v>
      </c>
      <c r="V16" s="4">
        <v>0</v>
      </c>
      <c r="W16" s="4">
        <v>0</v>
      </c>
      <c r="X16" s="4" t="s">
        <v>93</v>
      </c>
      <c r="Y16" s="4" t="s">
        <v>36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44614</v>
      </c>
      <c r="G17" s="6">
        <v>44615</v>
      </c>
      <c r="H17" s="4">
        <v>1</v>
      </c>
      <c r="I17" s="4">
        <v>1</v>
      </c>
      <c r="J17" s="4">
        <v>1</v>
      </c>
      <c r="K17" s="4" t="s">
        <v>30</v>
      </c>
      <c r="L17" s="4">
        <v>160.14</v>
      </c>
      <c r="M17" s="4">
        <v>160.14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44614</v>
      </c>
      <c r="S17" s="6">
        <v>44618</v>
      </c>
      <c r="T17" s="4" t="s">
        <v>34</v>
      </c>
      <c r="U17" s="4">
        <v>160.14</v>
      </c>
      <c r="V17" s="4">
        <v>0</v>
      </c>
      <c r="W17" s="4">
        <v>0</v>
      </c>
      <c r="X17" s="4" t="s">
        <v>98</v>
      </c>
      <c r="Y17" s="4" t="s">
        <v>36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91</v>
      </c>
      <c r="F18" s="6">
        <v>44614</v>
      </c>
      <c r="G18" s="6">
        <v>44615</v>
      </c>
      <c r="H18" s="4">
        <v>1</v>
      </c>
      <c r="I18" s="4">
        <v>1</v>
      </c>
      <c r="J18" s="4">
        <v>1</v>
      </c>
      <c r="K18" s="4" t="s">
        <v>30</v>
      </c>
      <c r="L18" s="4">
        <v>154.02</v>
      </c>
      <c r="M18" s="4">
        <v>154.02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44614</v>
      </c>
      <c r="S18" s="6">
        <v>44618</v>
      </c>
      <c r="T18" s="4" t="s">
        <v>34</v>
      </c>
      <c r="U18" s="4">
        <v>154.02</v>
      </c>
      <c r="V18" s="4">
        <v>0</v>
      </c>
      <c r="W18" s="4">
        <v>0</v>
      </c>
      <c r="X18" s="4" t="s">
        <v>102</v>
      </c>
      <c r="Y18" s="4" t="s">
        <v>36</v>
      </c>
    </row>
    <row r="19" s="4" customFormat="1" spans="1:25">
      <c r="A19" s="4" t="s">
        <v>103</v>
      </c>
      <c r="B19" s="4" t="s">
        <v>26</v>
      </c>
      <c r="C19" s="4" t="s">
        <v>27</v>
      </c>
      <c r="D19" s="4" t="s">
        <v>104</v>
      </c>
      <c r="E19" s="4" t="s">
        <v>105</v>
      </c>
      <c r="F19" s="6">
        <v>44614</v>
      </c>
      <c r="G19" s="6">
        <v>44615</v>
      </c>
      <c r="H19" s="4">
        <v>1</v>
      </c>
      <c r="I19" s="4">
        <v>1</v>
      </c>
      <c r="J19" s="4">
        <v>1</v>
      </c>
      <c r="K19" s="4" t="s">
        <v>30</v>
      </c>
      <c r="L19" s="4">
        <v>161.16</v>
      </c>
      <c r="M19" s="4">
        <v>161.16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44614</v>
      </c>
      <c r="S19" s="6">
        <v>44618</v>
      </c>
      <c r="T19" s="4" t="s">
        <v>34</v>
      </c>
      <c r="U19" s="4">
        <v>161.16</v>
      </c>
      <c r="V19" s="4">
        <v>0</v>
      </c>
      <c r="W19" s="4">
        <v>0</v>
      </c>
      <c r="X19" s="4" t="s">
        <v>107</v>
      </c>
      <c r="Y19" s="4" t="s">
        <v>36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80</v>
      </c>
      <c r="F20" s="6">
        <v>44614</v>
      </c>
      <c r="G20" s="6">
        <v>44615</v>
      </c>
      <c r="H20" s="4">
        <v>1</v>
      </c>
      <c r="I20" s="4">
        <v>1</v>
      </c>
      <c r="J20" s="4">
        <v>1</v>
      </c>
      <c r="K20" s="4" t="s">
        <v>30</v>
      </c>
      <c r="L20" s="4">
        <v>121.38</v>
      </c>
      <c r="M20" s="4">
        <v>121.38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44614</v>
      </c>
      <c r="S20" s="6">
        <v>44618</v>
      </c>
      <c r="T20" s="4" t="s">
        <v>34</v>
      </c>
      <c r="U20" s="4">
        <v>121.38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48</v>
      </c>
      <c r="F21" s="6">
        <v>44614</v>
      </c>
      <c r="G21" s="6">
        <v>44615</v>
      </c>
      <c r="H21" s="4">
        <v>1</v>
      </c>
      <c r="I21" s="4">
        <v>1</v>
      </c>
      <c r="J21" s="4">
        <v>1</v>
      </c>
      <c r="K21" s="4" t="s">
        <v>30</v>
      </c>
      <c r="L21" s="4">
        <v>214.93</v>
      </c>
      <c r="M21" s="4">
        <v>214.93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44614</v>
      </c>
      <c r="S21" s="6">
        <v>44618</v>
      </c>
      <c r="T21" s="4" t="s">
        <v>34</v>
      </c>
      <c r="U21" s="4">
        <v>214.93</v>
      </c>
      <c r="V21" s="4">
        <v>0</v>
      </c>
      <c r="W21" s="4">
        <v>0</v>
      </c>
      <c r="X21" s="4" t="s">
        <v>114</v>
      </c>
      <c r="Y21" s="4" t="s">
        <v>36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96</v>
      </c>
      <c r="F22" s="6">
        <v>44609</v>
      </c>
      <c r="G22" s="6">
        <v>44616</v>
      </c>
      <c r="H22" s="4">
        <v>1</v>
      </c>
      <c r="I22" s="4">
        <v>7</v>
      </c>
      <c r="J22" s="4">
        <v>7</v>
      </c>
      <c r="K22" s="4" t="s">
        <v>30</v>
      </c>
      <c r="L22" s="4">
        <v>1292.34</v>
      </c>
      <c r="M22" s="4">
        <v>1292.34</v>
      </c>
      <c r="N22" s="4" t="s">
        <v>117</v>
      </c>
      <c r="O22" s="4" t="s">
        <v>118</v>
      </c>
      <c r="P22" s="4" t="s">
        <v>33</v>
      </c>
      <c r="Q22" s="4">
        <v>0</v>
      </c>
      <c r="R22" s="7">
        <v>44609</v>
      </c>
      <c r="S22" s="6">
        <v>44619</v>
      </c>
      <c r="T22" s="4" t="s">
        <v>34</v>
      </c>
      <c r="U22" s="4">
        <v>1292.34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48</v>
      </c>
      <c r="F23" s="6">
        <v>44613</v>
      </c>
      <c r="G23" s="6">
        <v>44616</v>
      </c>
      <c r="H23" s="4">
        <v>1</v>
      </c>
      <c r="I23" s="4">
        <v>3</v>
      </c>
      <c r="J23" s="4">
        <v>3</v>
      </c>
      <c r="K23" s="4" t="s">
        <v>30</v>
      </c>
      <c r="L23" s="4">
        <v>514.08</v>
      </c>
      <c r="M23" s="4">
        <v>514.08</v>
      </c>
      <c r="N23" s="4" t="s">
        <v>121</v>
      </c>
      <c r="O23" s="4" t="s">
        <v>118</v>
      </c>
      <c r="P23" s="4" t="s">
        <v>33</v>
      </c>
      <c r="Q23" s="4">
        <v>0</v>
      </c>
      <c r="R23" s="7">
        <v>44613</v>
      </c>
      <c r="S23" s="6">
        <v>44619</v>
      </c>
      <c r="T23" s="4" t="s">
        <v>34</v>
      </c>
      <c r="U23" s="4">
        <v>514.08</v>
      </c>
      <c r="V23" s="4">
        <v>0</v>
      </c>
      <c r="W23" s="4">
        <v>0</v>
      </c>
      <c r="X23" s="4" t="s">
        <v>122</v>
      </c>
      <c r="Y23" s="4" t="s">
        <v>36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44613</v>
      </c>
      <c r="G24" s="6">
        <v>44616</v>
      </c>
      <c r="H24" s="4">
        <v>1</v>
      </c>
      <c r="I24" s="4">
        <v>3</v>
      </c>
      <c r="J24" s="4">
        <v>3</v>
      </c>
      <c r="K24" s="4" t="s">
        <v>30</v>
      </c>
      <c r="L24" s="4">
        <v>428.1</v>
      </c>
      <c r="M24" s="4">
        <v>428.1</v>
      </c>
      <c r="N24" s="4" t="s">
        <v>126</v>
      </c>
      <c r="O24" s="4" t="s">
        <v>118</v>
      </c>
      <c r="P24" s="4" t="s">
        <v>33</v>
      </c>
      <c r="Q24" s="4">
        <v>0</v>
      </c>
      <c r="R24" s="7">
        <v>44613</v>
      </c>
      <c r="S24" s="6">
        <v>44619</v>
      </c>
      <c r="T24" s="4" t="s">
        <v>34</v>
      </c>
      <c r="U24" s="4">
        <v>428.1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51</v>
      </c>
      <c r="E25" s="4" t="s">
        <v>52</v>
      </c>
      <c r="F25" s="6">
        <v>44615</v>
      </c>
      <c r="G25" s="6">
        <v>44616</v>
      </c>
      <c r="H25" s="4">
        <v>1</v>
      </c>
      <c r="I25" s="4">
        <v>1</v>
      </c>
      <c r="J25" s="4">
        <v>1</v>
      </c>
      <c r="K25" s="4" t="s">
        <v>30</v>
      </c>
      <c r="L25" s="4">
        <v>170.34</v>
      </c>
      <c r="M25" s="4">
        <v>170.34</v>
      </c>
      <c r="N25" s="4" t="s">
        <v>53</v>
      </c>
      <c r="O25" s="4" t="s">
        <v>118</v>
      </c>
      <c r="P25" s="4" t="s">
        <v>33</v>
      </c>
      <c r="Q25" s="4">
        <v>0</v>
      </c>
      <c r="R25" s="7">
        <v>44615</v>
      </c>
      <c r="S25" s="6">
        <v>44619</v>
      </c>
      <c r="T25" s="4" t="s">
        <v>34</v>
      </c>
      <c r="U25" s="4">
        <v>170.34</v>
      </c>
      <c r="V25" s="4">
        <v>0</v>
      </c>
      <c r="W25" s="4">
        <v>0</v>
      </c>
      <c r="X25" s="4" t="s">
        <v>128</v>
      </c>
      <c r="Y25" s="4" t="s">
        <v>36</v>
      </c>
    </row>
    <row r="26" s="4" customFormat="1" spans="1:25">
      <c r="A26" s="4" t="s">
        <v>129</v>
      </c>
      <c r="B26" s="4" t="s">
        <v>26</v>
      </c>
      <c r="C26" s="4" t="s">
        <v>27</v>
      </c>
      <c r="D26" s="4" t="s">
        <v>64</v>
      </c>
      <c r="E26" s="4" t="s">
        <v>48</v>
      </c>
      <c r="F26" s="6">
        <v>44615</v>
      </c>
      <c r="G26" s="6">
        <v>44616</v>
      </c>
      <c r="H26" s="4">
        <v>1</v>
      </c>
      <c r="I26" s="4">
        <v>1</v>
      </c>
      <c r="J26" s="4">
        <v>1</v>
      </c>
      <c r="K26" s="4" t="s">
        <v>30</v>
      </c>
      <c r="L26" s="4">
        <v>175.44</v>
      </c>
      <c r="M26" s="4">
        <v>175.44</v>
      </c>
      <c r="N26" s="4" t="s">
        <v>65</v>
      </c>
      <c r="O26" s="4" t="s">
        <v>118</v>
      </c>
      <c r="P26" s="4" t="s">
        <v>33</v>
      </c>
      <c r="Q26" s="4">
        <v>0</v>
      </c>
      <c r="R26" s="7">
        <v>44615</v>
      </c>
      <c r="S26" s="6">
        <v>44619</v>
      </c>
      <c r="T26" s="4" t="s">
        <v>34</v>
      </c>
      <c r="U26" s="4">
        <v>175.44</v>
      </c>
      <c r="V26" s="4">
        <v>0</v>
      </c>
      <c r="W26" s="4">
        <v>0</v>
      </c>
      <c r="X26" s="4" t="s">
        <v>130</v>
      </c>
      <c r="Y26" s="4" t="s">
        <v>36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132</v>
      </c>
      <c r="E27" s="4" t="s">
        <v>39</v>
      </c>
      <c r="F27" s="6">
        <v>44615</v>
      </c>
      <c r="G27" s="6">
        <v>44616</v>
      </c>
      <c r="H27" s="4">
        <v>1</v>
      </c>
      <c r="I27" s="4">
        <v>1</v>
      </c>
      <c r="J27" s="4">
        <v>1</v>
      </c>
      <c r="K27" s="4" t="s">
        <v>30</v>
      </c>
      <c r="L27" s="4">
        <v>206.04</v>
      </c>
      <c r="M27" s="4">
        <v>206.04</v>
      </c>
      <c r="N27" s="4" t="s">
        <v>133</v>
      </c>
      <c r="O27" s="4" t="s">
        <v>118</v>
      </c>
      <c r="P27" s="4" t="s">
        <v>33</v>
      </c>
      <c r="Q27" s="4">
        <v>0</v>
      </c>
      <c r="R27" s="7">
        <v>44615</v>
      </c>
      <c r="S27" s="6">
        <v>44619</v>
      </c>
      <c r="T27" s="4" t="s">
        <v>34</v>
      </c>
      <c r="U27" s="4">
        <v>206.04</v>
      </c>
      <c r="V27" s="4">
        <v>0</v>
      </c>
      <c r="W27" s="4">
        <v>0</v>
      </c>
      <c r="X27" s="4" t="s">
        <v>134</v>
      </c>
      <c r="Y27" s="4" t="s">
        <v>36</v>
      </c>
    </row>
    <row r="28" s="4" customFormat="1" spans="1:25">
      <c r="A28" s="4" t="s">
        <v>135</v>
      </c>
      <c r="B28" s="4" t="s">
        <v>26</v>
      </c>
      <c r="C28" s="4" t="s">
        <v>27</v>
      </c>
      <c r="D28" s="4" t="s">
        <v>95</v>
      </c>
      <c r="E28" s="4" t="s">
        <v>96</v>
      </c>
      <c r="F28" s="6">
        <v>44615</v>
      </c>
      <c r="G28" s="6">
        <v>44616</v>
      </c>
      <c r="H28" s="4">
        <v>1</v>
      </c>
      <c r="I28" s="4">
        <v>1</v>
      </c>
      <c r="J28" s="4">
        <v>1</v>
      </c>
      <c r="K28" s="4" t="s">
        <v>30</v>
      </c>
      <c r="L28" s="4">
        <v>160.14</v>
      </c>
      <c r="M28" s="4">
        <v>160.14</v>
      </c>
      <c r="N28" s="4" t="s">
        <v>97</v>
      </c>
      <c r="O28" s="4" t="s">
        <v>118</v>
      </c>
      <c r="P28" s="4" t="s">
        <v>33</v>
      </c>
      <c r="Q28" s="4">
        <v>0</v>
      </c>
      <c r="R28" s="7">
        <v>44615</v>
      </c>
      <c r="S28" s="6">
        <v>44619</v>
      </c>
      <c r="T28" s="4" t="s">
        <v>34</v>
      </c>
      <c r="U28" s="4">
        <v>160.14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137</v>
      </c>
      <c r="E29" s="4" t="s">
        <v>91</v>
      </c>
      <c r="F29" s="6">
        <v>44615</v>
      </c>
      <c r="G29" s="6">
        <v>44616</v>
      </c>
      <c r="H29" s="4">
        <v>1</v>
      </c>
      <c r="I29" s="4">
        <v>1</v>
      </c>
      <c r="J29" s="4">
        <v>1</v>
      </c>
      <c r="K29" s="4" t="s">
        <v>30</v>
      </c>
      <c r="L29" s="4">
        <v>156.06</v>
      </c>
      <c r="M29" s="4">
        <v>156.06</v>
      </c>
      <c r="N29" s="4" t="s">
        <v>138</v>
      </c>
      <c r="O29" s="4" t="s">
        <v>118</v>
      </c>
      <c r="P29" s="4" t="s">
        <v>33</v>
      </c>
      <c r="Q29" s="4">
        <v>0</v>
      </c>
      <c r="R29" s="7">
        <v>44615</v>
      </c>
      <c r="S29" s="6">
        <v>44619</v>
      </c>
      <c r="T29" s="4" t="s">
        <v>34</v>
      </c>
      <c r="U29" s="4">
        <v>156.06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139</v>
      </c>
      <c r="B30" s="4" t="s">
        <v>26</v>
      </c>
      <c r="C30" s="4" t="s">
        <v>27</v>
      </c>
      <c r="D30" s="4" t="s">
        <v>43</v>
      </c>
      <c r="E30" s="4" t="s">
        <v>44</v>
      </c>
      <c r="F30" s="6">
        <v>44615</v>
      </c>
      <c r="G30" s="6">
        <v>44616</v>
      </c>
      <c r="H30" s="4">
        <v>1</v>
      </c>
      <c r="I30" s="4">
        <v>1</v>
      </c>
      <c r="J30" s="4">
        <v>1</v>
      </c>
      <c r="K30" s="4" t="s">
        <v>30</v>
      </c>
      <c r="L30" s="4">
        <v>175.51</v>
      </c>
      <c r="M30" s="4">
        <v>175.51</v>
      </c>
      <c r="N30" s="4" t="s">
        <v>45</v>
      </c>
      <c r="O30" s="4" t="s">
        <v>118</v>
      </c>
      <c r="P30" s="4" t="s">
        <v>33</v>
      </c>
      <c r="Q30" s="4">
        <v>0</v>
      </c>
      <c r="R30" s="7">
        <v>44615</v>
      </c>
      <c r="S30" s="6">
        <v>44619</v>
      </c>
      <c r="T30" s="4" t="s">
        <v>34</v>
      </c>
      <c r="U30" s="4">
        <v>175.51</v>
      </c>
      <c r="V30" s="4">
        <v>0</v>
      </c>
      <c r="W30" s="4">
        <v>0</v>
      </c>
      <c r="X30" s="4" t="s">
        <v>140</v>
      </c>
      <c r="Y30" s="4" t="s">
        <v>36</v>
      </c>
    </row>
    <row r="31" s="4" customFormat="1" spans="1:25">
      <c r="A31" s="4" t="s">
        <v>141</v>
      </c>
      <c r="B31" s="4" t="s">
        <v>26</v>
      </c>
      <c r="C31" s="4" t="s">
        <v>27</v>
      </c>
      <c r="D31" s="4" t="s">
        <v>142</v>
      </c>
      <c r="E31" s="4" t="s">
        <v>48</v>
      </c>
      <c r="F31" s="6">
        <v>44615</v>
      </c>
      <c r="G31" s="6">
        <v>44616</v>
      </c>
      <c r="H31" s="4">
        <v>1</v>
      </c>
      <c r="I31" s="4">
        <v>1</v>
      </c>
      <c r="J31" s="4">
        <v>1</v>
      </c>
      <c r="K31" s="4" t="s">
        <v>30</v>
      </c>
      <c r="L31" s="4">
        <v>161.16</v>
      </c>
      <c r="M31" s="4">
        <v>161.16</v>
      </c>
      <c r="N31" s="4" t="s">
        <v>143</v>
      </c>
      <c r="O31" s="4" t="s">
        <v>118</v>
      </c>
      <c r="P31" s="4" t="s">
        <v>33</v>
      </c>
      <c r="Q31" s="4">
        <v>0</v>
      </c>
      <c r="R31" s="7">
        <v>44615</v>
      </c>
      <c r="S31" s="6">
        <v>44619</v>
      </c>
      <c r="T31" s="4" t="s">
        <v>34</v>
      </c>
      <c r="U31" s="4">
        <v>161.16</v>
      </c>
      <c r="V31" s="4">
        <v>0</v>
      </c>
      <c r="W31" s="4">
        <v>0</v>
      </c>
      <c r="X31" s="4" t="s">
        <v>144</v>
      </c>
      <c r="Y31" s="4" t="s">
        <v>36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51</v>
      </c>
      <c r="E32" s="4" t="s">
        <v>52</v>
      </c>
      <c r="F32" s="6">
        <v>44615</v>
      </c>
      <c r="G32" s="6">
        <v>44616</v>
      </c>
      <c r="H32" s="4">
        <v>1</v>
      </c>
      <c r="I32" s="4">
        <v>1</v>
      </c>
      <c r="J32" s="4">
        <v>1</v>
      </c>
      <c r="K32" s="4" t="s">
        <v>30</v>
      </c>
      <c r="L32" s="4">
        <v>170.34</v>
      </c>
      <c r="M32" s="4">
        <v>170.34</v>
      </c>
      <c r="N32" s="4" t="s">
        <v>146</v>
      </c>
      <c r="O32" s="4" t="s">
        <v>118</v>
      </c>
      <c r="P32" s="4" t="s">
        <v>33</v>
      </c>
      <c r="Q32" s="4">
        <v>0</v>
      </c>
      <c r="R32" s="7">
        <v>44615</v>
      </c>
      <c r="S32" s="6">
        <v>44619</v>
      </c>
      <c r="T32" s="4" t="s">
        <v>34</v>
      </c>
      <c r="U32" s="4">
        <v>170.34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48</v>
      </c>
      <c r="F33" s="6">
        <v>44615</v>
      </c>
      <c r="G33" s="6">
        <v>44616</v>
      </c>
      <c r="H33" s="4">
        <v>1</v>
      </c>
      <c r="I33" s="4">
        <v>1</v>
      </c>
      <c r="J33" s="4">
        <v>1</v>
      </c>
      <c r="K33" s="4" t="s">
        <v>30</v>
      </c>
      <c r="L33" s="4">
        <v>156.31</v>
      </c>
      <c r="M33" s="4">
        <v>156.31</v>
      </c>
      <c r="N33" s="4" t="s">
        <v>149</v>
      </c>
      <c r="O33" s="4" t="s">
        <v>118</v>
      </c>
      <c r="P33" s="4" t="s">
        <v>33</v>
      </c>
      <c r="Q33" s="4">
        <v>0</v>
      </c>
      <c r="R33" s="7">
        <v>44615</v>
      </c>
      <c r="S33" s="6">
        <v>44619</v>
      </c>
      <c r="T33" s="4" t="s">
        <v>34</v>
      </c>
      <c r="U33" s="4">
        <v>156.31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150</v>
      </c>
      <c r="B34" s="4" t="s">
        <v>26</v>
      </c>
      <c r="C34" s="4" t="s">
        <v>27</v>
      </c>
      <c r="D34" s="4" t="s">
        <v>151</v>
      </c>
      <c r="E34" s="4" t="s">
        <v>152</v>
      </c>
      <c r="F34" s="6">
        <v>44615</v>
      </c>
      <c r="G34" s="6">
        <v>44616</v>
      </c>
      <c r="H34" s="4">
        <v>1</v>
      </c>
      <c r="I34" s="4">
        <v>1</v>
      </c>
      <c r="J34" s="4">
        <v>1</v>
      </c>
      <c r="K34" s="4" t="s">
        <v>30</v>
      </c>
      <c r="L34" s="4">
        <v>176.46</v>
      </c>
      <c r="M34" s="4">
        <v>176.46</v>
      </c>
      <c r="N34" s="4" t="s">
        <v>153</v>
      </c>
      <c r="O34" s="4" t="s">
        <v>118</v>
      </c>
      <c r="P34" s="4" t="s">
        <v>33</v>
      </c>
      <c r="Q34" s="4">
        <v>0</v>
      </c>
      <c r="R34" s="7">
        <v>44615</v>
      </c>
      <c r="S34" s="6">
        <v>44619</v>
      </c>
      <c r="T34" s="4" t="s">
        <v>34</v>
      </c>
      <c r="U34" s="4">
        <v>176.46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154</v>
      </c>
      <c r="B35" s="4" t="s">
        <v>26</v>
      </c>
      <c r="C35" s="4" t="s">
        <v>27</v>
      </c>
      <c r="D35" s="4" t="s">
        <v>155</v>
      </c>
      <c r="E35" s="4" t="s">
        <v>39</v>
      </c>
      <c r="F35" s="6">
        <v>44615</v>
      </c>
      <c r="G35" s="6">
        <v>44616</v>
      </c>
      <c r="H35" s="4">
        <v>1</v>
      </c>
      <c r="I35" s="4">
        <v>1</v>
      </c>
      <c r="J35" s="4">
        <v>1</v>
      </c>
      <c r="K35" s="4" t="s">
        <v>30</v>
      </c>
      <c r="L35" s="4">
        <v>146.88</v>
      </c>
      <c r="M35" s="4">
        <v>146.88</v>
      </c>
      <c r="N35" s="4" t="s">
        <v>156</v>
      </c>
      <c r="O35" s="4" t="s">
        <v>118</v>
      </c>
      <c r="P35" s="4" t="s">
        <v>33</v>
      </c>
      <c r="Q35" s="4">
        <v>0</v>
      </c>
      <c r="R35" s="7">
        <v>44615</v>
      </c>
      <c r="S35" s="6">
        <v>44619</v>
      </c>
      <c r="T35" s="4" t="s">
        <v>34</v>
      </c>
      <c r="U35" s="4">
        <v>146.88</v>
      </c>
      <c r="V35" s="4">
        <v>0</v>
      </c>
      <c r="W35" s="4">
        <v>0</v>
      </c>
      <c r="X35" s="4" t="s">
        <v>157</v>
      </c>
      <c r="Y35" s="4" t="s">
        <v>36</v>
      </c>
    </row>
    <row r="36" s="4" customFormat="1" spans="1:25">
      <c r="A36" s="4" t="s">
        <v>158</v>
      </c>
      <c r="B36" s="4" t="s">
        <v>26</v>
      </c>
      <c r="C36" s="4" t="s">
        <v>27</v>
      </c>
      <c r="D36" s="4" t="s">
        <v>100</v>
      </c>
      <c r="E36" s="4" t="s">
        <v>91</v>
      </c>
      <c r="F36" s="6">
        <v>44615</v>
      </c>
      <c r="G36" s="6">
        <v>44616</v>
      </c>
      <c r="H36" s="4">
        <v>1</v>
      </c>
      <c r="I36" s="4">
        <v>1</v>
      </c>
      <c r="J36" s="4">
        <v>1</v>
      </c>
      <c r="K36" s="4" t="s">
        <v>30</v>
      </c>
      <c r="L36" s="4">
        <v>154.02</v>
      </c>
      <c r="M36" s="4">
        <v>154.02</v>
      </c>
      <c r="N36" s="4" t="s">
        <v>101</v>
      </c>
      <c r="O36" s="4" t="s">
        <v>118</v>
      </c>
      <c r="P36" s="4" t="s">
        <v>33</v>
      </c>
      <c r="Q36" s="4">
        <v>0</v>
      </c>
      <c r="R36" s="7">
        <v>44615</v>
      </c>
      <c r="S36" s="6">
        <v>44619</v>
      </c>
      <c r="T36" s="4" t="s">
        <v>34</v>
      </c>
      <c r="U36" s="4">
        <v>154.02</v>
      </c>
      <c r="V36" s="4">
        <v>0</v>
      </c>
      <c r="W36" s="4">
        <v>0</v>
      </c>
      <c r="X36" s="4" t="s">
        <v>159</v>
      </c>
      <c r="Y36" s="4" t="s">
        <v>36</v>
      </c>
    </row>
    <row r="37" s="4" customFormat="1" spans="1:25">
      <c r="A37" s="4" t="s">
        <v>160</v>
      </c>
      <c r="B37" s="4" t="s">
        <v>26</v>
      </c>
      <c r="C37" s="4" t="s">
        <v>27</v>
      </c>
      <c r="D37" s="4" t="s">
        <v>60</v>
      </c>
      <c r="E37" s="4" t="s">
        <v>48</v>
      </c>
      <c r="F37" s="6">
        <v>44615</v>
      </c>
      <c r="G37" s="6">
        <v>44616</v>
      </c>
      <c r="H37" s="4">
        <v>1</v>
      </c>
      <c r="I37" s="4">
        <v>1</v>
      </c>
      <c r="J37" s="4">
        <v>1</v>
      </c>
      <c r="K37" s="4" t="s">
        <v>30</v>
      </c>
      <c r="L37" s="4">
        <v>173.57</v>
      </c>
      <c r="M37" s="4">
        <v>173.57</v>
      </c>
      <c r="N37" s="4" t="s">
        <v>61</v>
      </c>
      <c r="O37" s="4" t="s">
        <v>118</v>
      </c>
      <c r="P37" s="4" t="s">
        <v>33</v>
      </c>
      <c r="Q37" s="4">
        <v>0</v>
      </c>
      <c r="R37" s="7">
        <v>44615</v>
      </c>
      <c r="S37" s="6">
        <v>44619</v>
      </c>
      <c r="T37" s="4" t="s">
        <v>34</v>
      </c>
      <c r="U37" s="4">
        <v>173.57</v>
      </c>
      <c r="V37" s="4">
        <v>0</v>
      </c>
      <c r="W37" s="4">
        <v>0</v>
      </c>
      <c r="X37" s="4" t="s">
        <v>161</v>
      </c>
      <c r="Y37" s="4" t="s">
        <v>36</v>
      </c>
    </row>
    <row r="38" s="4" customFormat="1" spans="1:25">
      <c r="A38" s="4" t="s">
        <v>162</v>
      </c>
      <c r="B38" s="4" t="s">
        <v>26</v>
      </c>
      <c r="C38" s="4" t="s">
        <v>27</v>
      </c>
      <c r="D38" s="4" t="s">
        <v>38</v>
      </c>
      <c r="E38" s="4" t="s">
        <v>163</v>
      </c>
      <c r="F38" s="6">
        <v>44615</v>
      </c>
      <c r="G38" s="6">
        <v>44616</v>
      </c>
      <c r="H38" s="4">
        <v>1</v>
      </c>
      <c r="I38" s="4">
        <v>1</v>
      </c>
      <c r="J38" s="4">
        <v>1</v>
      </c>
      <c r="K38" s="4" t="s">
        <v>30</v>
      </c>
      <c r="L38" s="4">
        <v>242.76</v>
      </c>
      <c r="M38" s="4">
        <v>242.76</v>
      </c>
      <c r="N38" s="4" t="s">
        <v>164</v>
      </c>
      <c r="O38" s="4" t="s">
        <v>118</v>
      </c>
      <c r="P38" s="4" t="s">
        <v>33</v>
      </c>
      <c r="Q38" s="4">
        <v>0</v>
      </c>
      <c r="R38" s="7">
        <v>44615</v>
      </c>
      <c r="S38" s="6">
        <v>44619</v>
      </c>
      <c r="T38" s="4" t="s">
        <v>34</v>
      </c>
      <c r="U38" s="4">
        <v>242.76</v>
      </c>
      <c r="V38" s="4">
        <v>0</v>
      </c>
      <c r="W38" s="4">
        <v>0</v>
      </c>
      <c r="X38" s="4" t="s">
        <v>165</v>
      </c>
      <c r="Y38" s="4" t="s">
        <v>36</v>
      </c>
    </row>
    <row r="39" s="4" customFormat="1" spans="1:25">
      <c r="A39" s="4" t="s">
        <v>166</v>
      </c>
      <c r="B39" s="4" t="s">
        <v>26</v>
      </c>
      <c r="C39" s="4" t="s">
        <v>27</v>
      </c>
      <c r="D39" s="4" t="s">
        <v>167</v>
      </c>
      <c r="E39" s="4" t="s">
        <v>168</v>
      </c>
      <c r="F39" s="6">
        <v>44615</v>
      </c>
      <c r="G39" s="6">
        <v>44616</v>
      </c>
      <c r="H39" s="4">
        <v>1</v>
      </c>
      <c r="I39" s="4">
        <v>1</v>
      </c>
      <c r="J39" s="4">
        <v>1</v>
      </c>
      <c r="K39" s="4" t="s">
        <v>30</v>
      </c>
      <c r="L39" s="4">
        <v>171.36</v>
      </c>
      <c r="M39" s="4">
        <v>171.36</v>
      </c>
      <c r="N39" s="4" t="s">
        <v>169</v>
      </c>
      <c r="O39" s="4" t="s">
        <v>118</v>
      </c>
      <c r="P39" s="4" t="s">
        <v>33</v>
      </c>
      <c r="Q39" s="4">
        <v>0</v>
      </c>
      <c r="R39" s="7">
        <v>44615</v>
      </c>
      <c r="S39" s="6">
        <v>44619</v>
      </c>
      <c r="T39" s="4" t="s">
        <v>34</v>
      </c>
      <c r="U39" s="4">
        <v>171.36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170</v>
      </c>
      <c r="B40" s="4" t="s">
        <v>26</v>
      </c>
      <c r="C40" s="4" t="s">
        <v>27</v>
      </c>
      <c r="D40" s="4" t="s">
        <v>171</v>
      </c>
      <c r="E40" s="4" t="s">
        <v>172</v>
      </c>
      <c r="F40" s="6">
        <v>44615</v>
      </c>
      <c r="G40" s="6">
        <v>44616</v>
      </c>
      <c r="H40" s="4">
        <v>1</v>
      </c>
      <c r="I40" s="4">
        <v>1</v>
      </c>
      <c r="J40" s="4">
        <v>1</v>
      </c>
      <c r="K40" s="4" t="s">
        <v>30</v>
      </c>
      <c r="L40" s="4">
        <v>354.06</v>
      </c>
      <c r="M40" s="4">
        <v>354.06</v>
      </c>
      <c r="N40" s="4" t="s">
        <v>173</v>
      </c>
      <c r="O40" s="4" t="s">
        <v>118</v>
      </c>
      <c r="P40" s="4" t="s">
        <v>33</v>
      </c>
      <c r="Q40" s="4">
        <v>0</v>
      </c>
      <c r="R40" s="7">
        <v>44615</v>
      </c>
      <c r="S40" s="6">
        <v>44619</v>
      </c>
      <c r="T40" s="4" t="s">
        <v>34</v>
      </c>
      <c r="U40" s="4">
        <v>354.06</v>
      </c>
      <c r="V40" s="4">
        <v>0</v>
      </c>
      <c r="W40" s="4">
        <v>0</v>
      </c>
      <c r="X40" s="4" t="s">
        <v>174</v>
      </c>
      <c r="Y40" s="4" t="s">
        <v>36</v>
      </c>
    </row>
    <row r="41" s="4" customFormat="1" spans="1:25">
      <c r="A41" s="4" t="s">
        <v>175</v>
      </c>
      <c r="B41" s="4" t="s">
        <v>26</v>
      </c>
      <c r="C41" s="4" t="s">
        <v>27</v>
      </c>
      <c r="D41" s="4" t="s">
        <v>176</v>
      </c>
      <c r="E41" s="4" t="s">
        <v>163</v>
      </c>
      <c r="F41" s="6">
        <v>44614</v>
      </c>
      <c r="G41" s="6">
        <v>44617</v>
      </c>
      <c r="H41" s="4">
        <v>1</v>
      </c>
      <c r="I41" s="4">
        <v>3</v>
      </c>
      <c r="J41" s="4">
        <v>3</v>
      </c>
      <c r="K41" s="4" t="s">
        <v>30</v>
      </c>
      <c r="L41" s="4">
        <v>446.76</v>
      </c>
      <c r="M41" s="4">
        <v>446.76</v>
      </c>
      <c r="N41" s="4" t="s">
        <v>177</v>
      </c>
      <c r="O41" s="4" t="s">
        <v>178</v>
      </c>
      <c r="P41" s="4" t="s">
        <v>33</v>
      </c>
      <c r="Q41" s="4">
        <v>0</v>
      </c>
      <c r="R41" s="7">
        <v>44613</v>
      </c>
      <c r="S41" s="6">
        <v>44620</v>
      </c>
      <c r="T41" s="4" t="s">
        <v>34</v>
      </c>
      <c r="U41" s="4">
        <v>446.76</v>
      </c>
      <c r="V41" s="4">
        <v>0</v>
      </c>
      <c r="W41" s="4">
        <v>0</v>
      </c>
      <c r="X41" s="4" t="s">
        <v>179</v>
      </c>
      <c r="Y41" s="4" t="s">
        <v>36</v>
      </c>
    </row>
    <row r="42" s="4" customFormat="1" spans="1:25">
      <c r="A42" s="4" t="s">
        <v>180</v>
      </c>
      <c r="B42" s="4" t="s">
        <v>26</v>
      </c>
      <c r="C42" s="4" t="s">
        <v>27</v>
      </c>
      <c r="D42" s="4" t="s">
        <v>181</v>
      </c>
      <c r="E42" s="4" t="s">
        <v>39</v>
      </c>
      <c r="F42" s="6">
        <v>44614</v>
      </c>
      <c r="G42" s="6">
        <v>44617</v>
      </c>
      <c r="H42" s="4">
        <v>1</v>
      </c>
      <c r="I42" s="4">
        <v>3</v>
      </c>
      <c r="J42" s="4">
        <v>3</v>
      </c>
      <c r="K42" s="4" t="s">
        <v>30</v>
      </c>
      <c r="L42" s="4">
        <v>679.32</v>
      </c>
      <c r="M42" s="4">
        <v>679.32</v>
      </c>
      <c r="N42" s="4" t="s">
        <v>182</v>
      </c>
      <c r="O42" s="4" t="s">
        <v>178</v>
      </c>
      <c r="P42" s="4" t="s">
        <v>33</v>
      </c>
      <c r="Q42" s="4">
        <v>0</v>
      </c>
      <c r="R42" s="7">
        <v>44614</v>
      </c>
      <c r="S42" s="6">
        <v>44620</v>
      </c>
      <c r="T42" s="4" t="s">
        <v>34</v>
      </c>
      <c r="U42" s="4">
        <v>679.32</v>
      </c>
      <c r="V42" s="4">
        <v>0</v>
      </c>
      <c r="W42" s="4">
        <v>0</v>
      </c>
      <c r="X42" s="4" t="s">
        <v>183</v>
      </c>
      <c r="Y42" s="4" t="s">
        <v>36</v>
      </c>
    </row>
    <row r="43" s="4" customFormat="1" spans="1:25">
      <c r="A43" s="4" t="s">
        <v>184</v>
      </c>
      <c r="B43" s="4" t="s">
        <v>26</v>
      </c>
      <c r="C43" s="4" t="s">
        <v>27</v>
      </c>
      <c r="D43" s="4" t="s">
        <v>132</v>
      </c>
      <c r="E43" s="4" t="s">
        <v>29</v>
      </c>
      <c r="F43" s="6">
        <v>44615</v>
      </c>
      <c r="G43" s="6">
        <v>44617</v>
      </c>
      <c r="H43" s="4">
        <v>1</v>
      </c>
      <c r="I43" s="4">
        <v>2</v>
      </c>
      <c r="J43" s="4">
        <v>2</v>
      </c>
      <c r="K43" s="4" t="s">
        <v>30</v>
      </c>
      <c r="L43" s="4">
        <v>379.44</v>
      </c>
      <c r="M43" s="4">
        <v>379.44</v>
      </c>
      <c r="N43" s="4" t="s">
        <v>185</v>
      </c>
      <c r="O43" s="4" t="s">
        <v>178</v>
      </c>
      <c r="P43" s="4" t="s">
        <v>33</v>
      </c>
      <c r="Q43" s="4">
        <v>0</v>
      </c>
      <c r="R43" s="7">
        <v>44615</v>
      </c>
      <c r="S43" s="6">
        <v>44620</v>
      </c>
      <c r="T43" s="4" t="s">
        <v>34</v>
      </c>
      <c r="U43" s="4">
        <v>379.44</v>
      </c>
      <c r="V43" s="4">
        <v>0</v>
      </c>
      <c r="W43" s="4">
        <v>0</v>
      </c>
      <c r="X43" s="4" t="s">
        <v>186</v>
      </c>
      <c r="Y43" s="4" t="s">
        <v>36</v>
      </c>
    </row>
    <row r="44" s="4" customFormat="1" spans="1:25">
      <c r="A44" s="4" t="s">
        <v>187</v>
      </c>
      <c r="B44" s="4" t="s">
        <v>26</v>
      </c>
      <c r="C44" s="4" t="s">
        <v>27</v>
      </c>
      <c r="D44" s="4" t="s">
        <v>188</v>
      </c>
      <c r="E44" s="4" t="s">
        <v>189</v>
      </c>
      <c r="F44" s="6">
        <v>44615</v>
      </c>
      <c r="G44" s="6">
        <v>44617</v>
      </c>
      <c r="H44" s="4">
        <v>1</v>
      </c>
      <c r="I44" s="4">
        <v>2</v>
      </c>
      <c r="J44" s="4">
        <v>2</v>
      </c>
      <c r="K44" s="4" t="s">
        <v>30</v>
      </c>
      <c r="L44" s="4">
        <v>521.96</v>
      </c>
      <c r="M44" s="4">
        <v>521.96</v>
      </c>
      <c r="N44" s="4" t="s">
        <v>190</v>
      </c>
      <c r="O44" s="4" t="s">
        <v>178</v>
      </c>
      <c r="P44" s="4" t="s">
        <v>33</v>
      </c>
      <c r="Q44" s="4">
        <v>0</v>
      </c>
      <c r="R44" s="7">
        <v>44615</v>
      </c>
      <c r="S44" s="6">
        <v>44620</v>
      </c>
      <c r="T44" s="4" t="s">
        <v>34</v>
      </c>
      <c r="U44" s="4">
        <v>521.96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191</v>
      </c>
      <c r="B45" s="4" t="s">
        <v>26</v>
      </c>
      <c r="C45" s="4" t="s">
        <v>27</v>
      </c>
      <c r="D45" s="4" t="s">
        <v>51</v>
      </c>
      <c r="E45" s="4" t="s">
        <v>52</v>
      </c>
      <c r="F45" s="6">
        <v>44616</v>
      </c>
      <c r="G45" s="6">
        <v>44617</v>
      </c>
      <c r="H45" s="4">
        <v>1</v>
      </c>
      <c r="I45" s="4">
        <v>1</v>
      </c>
      <c r="J45" s="4">
        <v>1</v>
      </c>
      <c r="K45" s="4" t="s">
        <v>30</v>
      </c>
      <c r="L45" s="4">
        <v>170.34</v>
      </c>
      <c r="M45" s="4">
        <v>170.34</v>
      </c>
      <c r="N45" s="4" t="s">
        <v>53</v>
      </c>
      <c r="O45" s="4" t="s">
        <v>178</v>
      </c>
      <c r="P45" s="4" t="s">
        <v>33</v>
      </c>
      <c r="Q45" s="4">
        <v>0</v>
      </c>
      <c r="R45" s="7">
        <v>44616</v>
      </c>
      <c r="S45" s="6">
        <v>44620</v>
      </c>
      <c r="T45" s="4" t="s">
        <v>34</v>
      </c>
      <c r="U45" s="4">
        <v>170.34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192</v>
      </c>
      <c r="B46" s="4" t="s">
        <v>26</v>
      </c>
      <c r="C46" s="4" t="s">
        <v>27</v>
      </c>
      <c r="D46" s="4" t="s">
        <v>193</v>
      </c>
      <c r="E46" s="4" t="s">
        <v>194</v>
      </c>
      <c r="F46" s="6">
        <v>44616</v>
      </c>
      <c r="G46" s="6">
        <v>44617</v>
      </c>
      <c r="H46" s="4">
        <v>1</v>
      </c>
      <c r="I46" s="4">
        <v>1</v>
      </c>
      <c r="J46" s="4">
        <v>1</v>
      </c>
      <c r="K46" s="4" t="s">
        <v>30</v>
      </c>
      <c r="L46" s="4">
        <v>780</v>
      </c>
      <c r="M46" s="4">
        <v>780</v>
      </c>
      <c r="N46" s="4" t="s">
        <v>195</v>
      </c>
      <c r="O46" s="4" t="s">
        <v>178</v>
      </c>
      <c r="P46" s="4" t="s">
        <v>33</v>
      </c>
      <c r="Q46" s="4">
        <v>0</v>
      </c>
      <c r="R46" s="7">
        <v>44616</v>
      </c>
      <c r="S46" s="6">
        <v>44620</v>
      </c>
      <c r="T46" s="4" t="s">
        <v>34</v>
      </c>
      <c r="U46" s="4">
        <v>780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196</v>
      </c>
      <c r="B47" s="4" t="s">
        <v>26</v>
      </c>
      <c r="C47" s="4" t="s">
        <v>27</v>
      </c>
      <c r="D47" s="4" t="s">
        <v>75</v>
      </c>
      <c r="E47" s="4" t="s">
        <v>48</v>
      </c>
      <c r="F47" s="6">
        <v>44616</v>
      </c>
      <c r="G47" s="6">
        <v>44617</v>
      </c>
      <c r="H47" s="4">
        <v>1</v>
      </c>
      <c r="I47" s="4">
        <v>1</v>
      </c>
      <c r="J47" s="4">
        <v>1</v>
      </c>
      <c r="K47" s="4" t="s">
        <v>30</v>
      </c>
      <c r="L47" s="4">
        <v>160.37</v>
      </c>
      <c r="M47" s="4">
        <v>160.37</v>
      </c>
      <c r="N47" s="4" t="s">
        <v>76</v>
      </c>
      <c r="O47" s="4" t="s">
        <v>178</v>
      </c>
      <c r="P47" s="4" t="s">
        <v>33</v>
      </c>
      <c r="Q47" s="4">
        <v>0</v>
      </c>
      <c r="R47" s="7">
        <v>44616</v>
      </c>
      <c r="S47" s="6">
        <v>44620</v>
      </c>
      <c r="T47" s="4" t="s">
        <v>34</v>
      </c>
      <c r="U47" s="4">
        <v>160.37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197</v>
      </c>
      <c r="B48" s="4" t="s">
        <v>26</v>
      </c>
      <c r="C48" s="4" t="s">
        <v>27</v>
      </c>
      <c r="D48" s="4" t="s">
        <v>60</v>
      </c>
      <c r="E48" s="4" t="s">
        <v>48</v>
      </c>
      <c r="F48" s="6">
        <v>44616</v>
      </c>
      <c r="G48" s="6">
        <v>44617</v>
      </c>
      <c r="H48" s="4">
        <v>1</v>
      </c>
      <c r="I48" s="4">
        <v>1</v>
      </c>
      <c r="J48" s="4">
        <v>1</v>
      </c>
      <c r="K48" s="4" t="s">
        <v>30</v>
      </c>
      <c r="L48" s="4">
        <v>173.57</v>
      </c>
      <c r="M48" s="4">
        <v>173.57</v>
      </c>
      <c r="N48" s="4" t="s">
        <v>61</v>
      </c>
      <c r="O48" s="4" t="s">
        <v>178</v>
      </c>
      <c r="P48" s="4" t="s">
        <v>33</v>
      </c>
      <c r="Q48" s="4">
        <v>0</v>
      </c>
      <c r="R48" s="7">
        <v>44616</v>
      </c>
      <c r="S48" s="6">
        <v>44620</v>
      </c>
      <c r="T48" s="4" t="s">
        <v>34</v>
      </c>
      <c r="U48" s="4">
        <v>173.57</v>
      </c>
      <c r="V48" s="4">
        <v>0</v>
      </c>
      <c r="W48" s="4">
        <v>0</v>
      </c>
      <c r="X48" s="4" t="s">
        <v>198</v>
      </c>
      <c r="Y48" s="4" t="s">
        <v>36</v>
      </c>
    </row>
    <row r="49" s="4" customFormat="1" spans="1:25">
      <c r="A49" s="4" t="s">
        <v>199</v>
      </c>
      <c r="B49" s="4" t="s">
        <v>26</v>
      </c>
      <c r="C49" s="4" t="s">
        <v>27</v>
      </c>
      <c r="D49" s="4" t="s">
        <v>148</v>
      </c>
      <c r="E49" s="4" t="s">
        <v>48</v>
      </c>
      <c r="F49" s="6">
        <v>44616</v>
      </c>
      <c r="G49" s="6">
        <v>44617</v>
      </c>
      <c r="H49" s="4">
        <v>1</v>
      </c>
      <c r="I49" s="4">
        <v>1</v>
      </c>
      <c r="J49" s="4">
        <v>1</v>
      </c>
      <c r="K49" s="4" t="s">
        <v>30</v>
      </c>
      <c r="L49" s="4">
        <v>156.31</v>
      </c>
      <c r="M49" s="4">
        <v>156.31</v>
      </c>
      <c r="N49" s="4" t="s">
        <v>149</v>
      </c>
      <c r="O49" s="4" t="s">
        <v>178</v>
      </c>
      <c r="P49" s="4" t="s">
        <v>33</v>
      </c>
      <c r="Q49" s="4">
        <v>0</v>
      </c>
      <c r="R49" s="7">
        <v>44616</v>
      </c>
      <c r="S49" s="6">
        <v>44620</v>
      </c>
      <c r="T49" s="4" t="s">
        <v>34</v>
      </c>
      <c r="U49" s="4">
        <v>156.31</v>
      </c>
      <c r="V49" s="4">
        <v>0</v>
      </c>
      <c r="W49" s="4">
        <v>0</v>
      </c>
      <c r="X49" s="4" t="s">
        <v>200</v>
      </c>
      <c r="Y49" s="4" t="s">
        <v>36</v>
      </c>
    </row>
    <row r="50" s="4" customFormat="1" spans="1:25">
      <c r="A50" s="4" t="s">
        <v>201</v>
      </c>
      <c r="B50" s="4" t="s">
        <v>26</v>
      </c>
      <c r="C50" s="4" t="s">
        <v>27</v>
      </c>
      <c r="D50" s="4" t="s">
        <v>202</v>
      </c>
      <c r="E50" s="4" t="s">
        <v>203</v>
      </c>
      <c r="F50" s="6">
        <v>44616</v>
      </c>
      <c r="G50" s="6">
        <v>44617</v>
      </c>
      <c r="H50" s="4">
        <v>1</v>
      </c>
      <c r="I50" s="4">
        <v>1</v>
      </c>
      <c r="J50" s="4">
        <v>1</v>
      </c>
      <c r="K50" s="4" t="s">
        <v>30</v>
      </c>
      <c r="L50" s="4">
        <v>208.08</v>
      </c>
      <c r="M50" s="4">
        <v>208.08</v>
      </c>
      <c r="N50" s="4" t="s">
        <v>204</v>
      </c>
      <c r="O50" s="4" t="s">
        <v>178</v>
      </c>
      <c r="P50" s="4" t="s">
        <v>33</v>
      </c>
      <c r="Q50" s="4">
        <v>0</v>
      </c>
      <c r="R50" s="7">
        <v>44616</v>
      </c>
      <c r="S50" s="6">
        <v>44620</v>
      </c>
      <c r="T50" s="4" t="s">
        <v>34</v>
      </c>
      <c r="U50" s="4">
        <v>208.08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205</v>
      </c>
      <c r="B51" s="4" t="s">
        <v>26</v>
      </c>
      <c r="C51" s="4" t="s">
        <v>27</v>
      </c>
      <c r="D51" s="4" t="s">
        <v>95</v>
      </c>
      <c r="E51" s="4" t="s">
        <v>96</v>
      </c>
      <c r="F51" s="6">
        <v>44616</v>
      </c>
      <c r="G51" s="6">
        <v>44617</v>
      </c>
      <c r="H51" s="4">
        <v>1</v>
      </c>
      <c r="I51" s="4">
        <v>1</v>
      </c>
      <c r="J51" s="4">
        <v>1</v>
      </c>
      <c r="K51" s="4" t="s">
        <v>30</v>
      </c>
      <c r="L51" s="4">
        <v>160.14</v>
      </c>
      <c r="M51" s="4">
        <v>160.14</v>
      </c>
      <c r="N51" s="4" t="s">
        <v>97</v>
      </c>
      <c r="O51" s="4" t="s">
        <v>178</v>
      </c>
      <c r="P51" s="4" t="s">
        <v>33</v>
      </c>
      <c r="Q51" s="4">
        <v>0</v>
      </c>
      <c r="R51" s="7">
        <v>44616</v>
      </c>
      <c r="S51" s="6">
        <v>44620</v>
      </c>
      <c r="T51" s="4" t="s">
        <v>34</v>
      </c>
      <c r="U51" s="4">
        <v>160.14</v>
      </c>
      <c r="V51" s="4">
        <v>0</v>
      </c>
      <c r="W51" s="4">
        <v>0</v>
      </c>
      <c r="X51" s="4" t="s">
        <v>206</v>
      </c>
      <c r="Y51" s="4" t="s">
        <v>36</v>
      </c>
    </row>
    <row r="52" s="4" customFormat="1" spans="1:25">
      <c r="A52" s="4" t="s">
        <v>207</v>
      </c>
      <c r="B52" s="4" t="s">
        <v>26</v>
      </c>
      <c r="C52" s="4" t="s">
        <v>27</v>
      </c>
      <c r="D52" s="4" t="s">
        <v>51</v>
      </c>
      <c r="E52" s="4" t="s">
        <v>52</v>
      </c>
      <c r="F52" s="6">
        <v>44616</v>
      </c>
      <c r="G52" s="6">
        <v>44617</v>
      </c>
      <c r="H52" s="4">
        <v>1</v>
      </c>
      <c r="I52" s="4">
        <v>1</v>
      </c>
      <c r="J52" s="4">
        <v>1</v>
      </c>
      <c r="K52" s="4" t="s">
        <v>30</v>
      </c>
      <c r="L52" s="4">
        <v>170.34</v>
      </c>
      <c r="M52" s="4">
        <v>170.34</v>
      </c>
      <c r="N52" s="4" t="s">
        <v>146</v>
      </c>
      <c r="O52" s="4" t="s">
        <v>178</v>
      </c>
      <c r="P52" s="4" t="s">
        <v>33</v>
      </c>
      <c r="Q52" s="4">
        <v>0</v>
      </c>
      <c r="R52" s="7">
        <v>44616</v>
      </c>
      <c r="S52" s="6">
        <v>44620</v>
      </c>
      <c r="T52" s="4" t="s">
        <v>34</v>
      </c>
      <c r="U52" s="4">
        <v>170.34</v>
      </c>
      <c r="V52" s="4">
        <v>0</v>
      </c>
      <c r="W52" s="4">
        <v>0</v>
      </c>
      <c r="X52" s="4" t="s">
        <v>208</v>
      </c>
      <c r="Y52" s="4" t="s">
        <v>36</v>
      </c>
    </row>
    <row r="53" s="4" customFormat="1" spans="1:25">
      <c r="A53" s="4" t="s">
        <v>209</v>
      </c>
      <c r="B53" s="4" t="s">
        <v>26</v>
      </c>
      <c r="C53" s="4" t="s">
        <v>27</v>
      </c>
      <c r="D53" s="4" t="s">
        <v>64</v>
      </c>
      <c r="E53" s="4" t="s">
        <v>48</v>
      </c>
      <c r="F53" s="6">
        <v>44616</v>
      </c>
      <c r="G53" s="6">
        <v>44617</v>
      </c>
      <c r="H53" s="4">
        <v>1</v>
      </c>
      <c r="I53" s="4">
        <v>1</v>
      </c>
      <c r="J53" s="4">
        <v>1</v>
      </c>
      <c r="K53" s="4" t="s">
        <v>30</v>
      </c>
      <c r="L53" s="4">
        <v>175.44</v>
      </c>
      <c r="M53" s="4">
        <v>175.44</v>
      </c>
      <c r="N53" s="4" t="s">
        <v>65</v>
      </c>
      <c r="O53" s="4" t="s">
        <v>178</v>
      </c>
      <c r="P53" s="4" t="s">
        <v>33</v>
      </c>
      <c r="Q53" s="4">
        <v>0</v>
      </c>
      <c r="R53" s="7">
        <v>44616</v>
      </c>
      <c r="S53" s="6">
        <v>44620</v>
      </c>
      <c r="T53" s="4" t="s">
        <v>34</v>
      </c>
      <c r="U53" s="4">
        <v>175.44</v>
      </c>
      <c r="V53" s="4">
        <v>0</v>
      </c>
      <c r="W53" s="4">
        <v>0</v>
      </c>
      <c r="X53" s="4" t="s">
        <v>210</v>
      </c>
      <c r="Y53" s="4" t="s">
        <v>36</v>
      </c>
    </row>
    <row r="54" s="4" customFormat="1" spans="1:25">
      <c r="A54" s="4" t="s">
        <v>211</v>
      </c>
      <c r="B54" s="4" t="s">
        <v>26</v>
      </c>
      <c r="C54" s="4" t="s">
        <v>27</v>
      </c>
      <c r="D54" s="4" t="s">
        <v>28</v>
      </c>
      <c r="E54" s="4" t="s">
        <v>29</v>
      </c>
      <c r="F54" s="6">
        <v>44616</v>
      </c>
      <c r="G54" s="6">
        <v>44617</v>
      </c>
      <c r="H54" s="4">
        <v>1</v>
      </c>
      <c r="I54" s="4">
        <v>1</v>
      </c>
      <c r="J54" s="4">
        <v>1</v>
      </c>
      <c r="K54" s="4" t="s">
        <v>30</v>
      </c>
      <c r="L54" s="4">
        <v>169.32</v>
      </c>
      <c r="M54" s="4">
        <v>169.32</v>
      </c>
      <c r="N54" s="4" t="s">
        <v>212</v>
      </c>
      <c r="O54" s="4" t="s">
        <v>178</v>
      </c>
      <c r="P54" s="4" t="s">
        <v>33</v>
      </c>
      <c r="Q54" s="4">
        <v>0</v>
      </c>
      <c r="R54" s="7">
        <v>44616</v>
      </c>
      <c r="S54" s="6">
        <v>44620</v>
      </c>
      <c r="T54" s="4" t="s">
        <v>34</v>
      </c>
      <c r="U54" s="4">
        <v>169.32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213</v>
      </c>
      <c r="B55" s="4" t="s">
        <v>26</v>
      </c>
      <c r="C55" s="4" t="s">
        <v>27</v>
      </c>
      <c r="D55" s="4" t="s">
        <v>214</v>
      </c>
      <c r="E55" s="4" t="s">
        <v>215</v>
      </c>
      <c r="F55" s="6">
        <v>44616</v>
      </c>
      <c r="G55" s="6">
        <v>44617</v>
      </c>
      <c r="H55" s="4">
        <v>1</v>
      </c>
      <c r="I55" s="4">
        <v>1</v>
      </c>
      <c r="J55" s="4">
        <v>1</v>
      </c>
      <c r="K55" s="4" t="s">
        <v>30</v>
      </c>
      <c r="L55" s="4">
        <v>218.57</v>
      </c>
      <c r="M55" s="4">
        <v>218.57</v>
      </c>
      <c r="N55" s="4" t="s">
        <v>216</v>
      </c>
      <c r="O55" s="4" t="s">
        <v>178</v>
      </c>
      <c r="P55" s="4" t="s">
        <v>33</v>
      </c>
      <c r="Q55" s="4">
        <v>0</v>
      </c>
      <c r="R55" s="7">
        <v>44616</v>
      </c>
      <c r="S55" s="6">
        <v>44620</v>
      </c>
      <c r="T55" s="4" t="s">
        <v>34</v>
      </c>
      <c r="U55" s="4">
        <v>218.57</v>
      </c>
      <c r="V55" s="4">
        <v>0</v>
      </c>
      <c r="W55" s="4">
        <v>0</v>
      </c>
      <c r="X55" s="4" t="s">
        <v>217</v>
      </c>
      <c r="Y55" s="4" t="s">
        <v>36</v>
      </c>
    </row>
    <row r="56" s="4" customFormat="1" spans="1:25">
      <c r="A56" s="4" t="s">
        <v>218</v>
      </c>
      <c r="B56" s="4" t="s">
        <v>26</v>
      </c>
      <c r="C56" s="4" t="s">
        <v>27</v>
      </c>
      <c r="D56" s="4" t="s">
        <v>219</v>
      </c>
      <c r="E56" s="4" t="s">
        <v>220</v>
      </c>
      <c r="F56" s="6">
        <v>44616</v>
      </c>
      <c r="G56" s="6">
        <v>44617</v>
      </c>
      <c r="H56" s="4">
        <v>1</v>
      </c>
      <c r="I56" s="4">
        <v>1</v>
      </c>
      <c r="J56" s="4">
        <v>1</v>
      </c>
      <c r="K56" s="4" t="s">
        <v>30</v>
      </c>
      <c r="L56" s="4">
        <v>211.09</v>
      </c>
      <c r="M56" s="4">
        <v>211.09</v>
      </c>
      <c r="N56" s="4" t="s">
        <v>221</v>
      </c>
      <c r="O56" s="4" t="s">
        <v>178</v>
      </c>
      <c r="P56" s="4" t="s">
        <v>33</v>
      </c>
      <c r="Q56" s="4">
        <v>0</v>
      </c>
      <c r="R56" s="7">
        <v>44616</v>
      </c>
      <c r="S56" s="6">
        <v>44620</v>
      </c>
      <c r="T56" s="4" t="s">
        <v>34</v>
      </c>
      <c r="U56" s="4">
        <v>211.09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222</v>
      </c>
      <c r="B57" s="4" t="s">
        <v>26</v>
      </c>
      <c r="C57" s="4" t="s">
        <v>27</v>
      </c>
      <c r="D57" s="4" t="s">
        <v>223</v>
      </c>
      <c r="E57" s="4" t="s">
        <v>168</v>
      </c>
      <c r="F57" s="6">
        <v>44616</v>
      </c>
      <c r="G57" s="6">
        <v>44617</v>
      </c>
      <c r="H57" s="4">
        <v>1</v>
      </c>
      <c r="I57" s="4">
        <v>1</v>
      </c>
      <c r="J57" s="4">
        <v>1</v>
      </c>
      <c r="K57" s="4" t="s">
        <v>30</v>
      </c>
      <c r="L57" s="4">
        <v>171.36</v>
      </c>
      <c r="M57" s="4">
        <v>171.36</v>
      </c>
      <c r="N57" s="4" t="s">
        <v>224</v>
      </c>
      <c r="O57" s="4" t="s">
        <v>178</v>
      </c>
      <c r="P57" s="4" t="s">
        <v>33</v>
      </c>
      <c r="Q57" s="4">
        <v>0</v>
      </c>
      <c r="R57" s="7">
        <v>44616</v>
      </c>
      <c r="S57" s="6">
        <v>44620</v>
      </c>
      <c r="T57" s="4" t="s">
        <v>34</v>
      </c>
      <c r="U57" s="4">
        <v>171.36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225</v>
      </c>
      <c r="B58" s="4" t="s">
        <v>26</v>
      </c>
      <c r="C58" s="4" t="s">
        <v>27</v>
      </c>
      <c r="D58" s="4" t="s">
        <v>226</v>
      </c>
      <c r="E58" s="4" t="s">
        <v>48</v>
      </c>
      <c r="F58" s="6">
        <v>44616</v>
      </c>
      <c r="G58" s="6">
        <v>44617</v>
      </c>
      <c r="H58" s="4">
        <v>1</v>
      </c>
      <c r="I58" s="4">
        <v>1</v>
      </c>
      <c r="J58" s="4">
        <v>1</v>
      </c>
      <c r="K58" s="4" t="s">
        <v>30</v>
      </c>
      <c r="L58" s="4">
        <v>158.34</v>
      </c>
      <c r="M58" s="4">
        <v>158.34</v>
      </c>
      <c r="N58" s="4" t="s">
        <v>227</v>
      </c>
      <c r="O58" s="4" t="s">
        <v>178</v>
      </c>
      <c r="P58" s="4" t="s">
        <v>33</v>
      </c>
      <c r="Q58" s="4">
        <v>0</v>
      </c>
      <c r="R58" s="7">
        <v>44616</v>
      </c>
      <c r="S58" s="6">
        <v>44620</v>
      </c>
      <c r="T58" s="4" t="s">
        <v>34</v>
      </c>
      <c r="U58" s="4">
        <v>158.34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228</v>
      </c>
      <c r="B59" s="4" t="s">
        <v>26</v>
      </c>
      <c r="C59" s="4" t="s">
        <v>27</v>
      </c>
      <c r="D59" s="4" t="s">
        <v>229</v>
      </c>
      <c r="E59" s="4" t="s">
        <v>230</v>
      </c>
      <c r="F59" s="6">
        <v>44616</v>
      </c>
      <c r="G59" s="6">
        <v>44617</v>
      </c>
      <c r="H59" s="4">
        <v>1</v>
      </c>
      <c r="I59" s="4">
        <v>1</v>
      </c>
      <c r="J59" s="4">
        <v>1</v>
      </c>
      <c r="K59" s="4" t="s">
        <v>30</v>
      </c>
      <c r="L59" s="4">
        <v>161.16</v>
      </c>
      <c r="M59" s="4">
        <v>161.16</v>
      </c>
      <c r="N59" s="4" t="s">
        <v>231</v>
      </c>
      <c r="O59" s="4" t="s">
        <v>178</v>
      </c>
      <c r="P59" s="4" t="s">
        <v>33</v>
      </c>
      <c r="Q59" s="4">
        <v>0</v>
      </c>
      <c r="R59" s="7">
        <v>44616</v>
      </c>
      <c r="S59" s="6">
        <v>44620</v>
      </c>
      <c r="T59" s="4" t="s">
        <v>34</v>
      </c>
      <c r="U59" s="4">
        <v>161.16</v>
      </c>
      <c r="V59" s="4">
        <v>0</v>
      </c>
      <c r="W59" s="4">
        <v>0</v>
      </c>
      <c r="X59" s="4" t="s">
        <v>232</v>
      </c>
      <c r="Y59" s="4" t="s">
        <v>36</v>
      </c>
    </row>
    <row r="60" s="4" customFormat="1" spans="1:25">
      <c r="A60" s="4" t="s">
        <v>233</v>
      </c>
      <c r="B60" s="4" t="s">
        <v>26</v>
      </c>
      <c r="C60" s="4" t="s">
        <v>27</v>
      </c>
      <c r="D60" s="4" t="s">
        <v>234</v>
      </c>
      <c r="E60" s="4" t="s">
        <v>235</v>
      </c>
      <c r="F60" s="6">
        <v>44616</v>
      </c>
      <c r="G60" s="6">
        <v>44617</v>
      </c>
      <c r="H60" s="4">
        <v>1</v>
      </c>
      <c r="I60" s="4">
        <v>1</v>
      </c>
      <c r="J60" s="4">
        <v>1</v>
      </c>
      <c r="K60" s="4" t="s">
        <v>30</v>
      </c>
      <c r="L60" s="4">
        <v>191.76</v>
      </c>
      <c r="M60" s="4">
        <v>191.76</v>
      </c>
      <c r="N60" s="4" t="s">
        <v>236</v>
      </c>
      <c r="O60" s="4" t="s">
        <v>178</v>
      </c>
      <c r="P60" s="4" t="s">
        <v>33</v>
      </c>
      <c r="Q60" s="4">
        <v>0</v>
      </c>
      <c r="R60" s="7">
        <v>44616</v>
      </c>
      <c r="S60" s="6">
        <v>44620</v>
      </c>
      <c r="T60" s="4" t="s">
        <v>34</v>
      </c>
      <c r="U60" s="4">
        <v>191.76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237</v>
      </c>
      <c r="B61" s="4" t="s">
        <v>26</v>
      </c>
      <c r="C61" s="4" t="s">
        <v>27</v>
      </c>
      <c r="D61" s="4" t="s">
        <v>137</v>
      </c>
      <c r="E61" s="4" t="s">
        <v>235</v>
      </c>
      <c r="F61" s="6">
        <v>44616</v>
      </c>
      <c r="G61" s="6">
        <v>44617</v>
      </c>
      <c r="H61" s="4">
        <v>1</v>
      </c>
      <c r="I61" s="4">
        <v>1</v>
      </c>
      <c r="J61" s="4">
        <v>1</v>
      </c>
      <c r="K61" s="4" t="s">
        <v>30</v>
      </c>
      <c r="L61" s="4">
        <v>184.62</v>
      </c>
      <c r="M61" s="4">
        <v>184.62</v>
      </c>
      <c r="N61" s="4" t="s">
        <v>238</v>
      </c>
      <c r="O61" s="4" t="s">
        <v>178</v>
      </c>
      <c r="P61" s="4" t="s">
        <v>33</v>
      </c>
      <c r="Q61" s="4">
        <v>0</v>
      </c>
      <c r="R61" s="7">
        <v>44616</v>
      </c>
      <c r="S61" s="6">
        <v>44620</v>
      </c>
      <c r="T61" s="4" t="s">
        <v>34</v>
      </c>
      <c r="U61" s="4">
        <v>184.62</v>
      </c>
      <c r="V61" s="4">
        <v>0</v>
      </c>
      <c r="W61" s="4">
        <v>0</v>
      </c>
      <c r="X61" s="4" t="s">
        <v>239</v>
      </c>
      <c r="Y61" s="4" t="s">
        <v>36</v>
      </c>
    </row>
    <row r="62" s="4" customFormat="1" spans="1:25">
      <c r="A62" s="4" t="s">
        <v>240</v>
      </c>
      <c r="B62" s="4" t="s">
        <v>26</v>
      </c>
      <c r="C62" s="4" t="s">
        <v>27</v>
      </c>
      <c r="D62" s="4" t="s">
        <v>137</v>
      </c>
      <c r="E62" s="4" t="s">
        <v>235</v>
      </c>
      <c r="F62" s="6">
        <v>44616</v>
      </c>
      <c r="G62" s="6">
        <v>44617</v>
      </c>
      <c r="H62" s="4">
        <v>1</v>
      </c>
      <c r="I62" s="4">
        <v>1</v>
      </c>
      <c r="J62" s="4">
        <v>1</v>
      </c>
      <c r="K62" s="4" t="s">
        <v>30</v>
      </c>
      <c r="L62" s="4">
        <v>184.62</v>
      </c>
      <c r="M62" s="4">
        <v>184.62</v>
      </c>
      <c r="N62" s="4" t="s">
        <v>241</v>
      </c>
      <c r="O62" s="4" t="s">
        <v>178</v>
      </c>
      <c r="P62" s="4" t="s">
        <v>33</v>
      </c>
      <c r="Q62" s="4">
        <v>0</v>
      </c>
      <c r="R62" s="7">
        <v>44616</v>
      </c>
      <c r="S62" s="6">
        <v>44620</v>
      </c>
      <c r="T62" s="4" t="s">
        <v>34</v>
      </c>
      <c r="U62" s="4">
        <v>184.62</v>
      </c>
      <c r="V62" s="4">
        <v>0</v>
      </c>
      <c r="W62" s="4">
        <v>0</v>
      </c>
      <c r="X62" s="4" t="s">
        <v>36</v>
      </c>
      <c r="Y6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topLeftCell="A37" workbookViewId="0">
      <selection activeCell="A68" sqref="A68:G71"/>
    </sheetView>
  </sheetViews>
  <sheetFormatPr defaultColWidth="9" defaultRowHeight="13.5"/>
  <cols>
    <col min="1" max="1" width="13.75" style="4" customWidth="1"/>
    <col min="2" max="3" width="10.375" style="4"/>
    <col min="4" max="6" width="9.375" style="4"/>
    <col min="7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242</v>
      </c>
    </row>
    <row r="2" s="4" customFormat="1" spans="1:9">
      <c r="A2" s="5">
        <v>17437898226</v>
      </c>
      <c r="B2" s="6">
        <v>44613</v>
      </c>
      <c r="C2" s="6">
        <v>44615</v>
      </c>
      <c r="D2" s="4">
        <v>322.32</v>
      </c>
      <c r="E2" s="4" t="str">
        <f>VLOOKUP(A2,HOP!A:L,12,0)</f>
        <v>322.32</v>
      </c>
      <c r="F2" s="4" t="str">
        <f>VLOOKUP(A2,HOP!A:C,3,0)</f>
        <v>2427748</v>
      </c>
      <c r="G2" s="4">
        <f>D2-E2</f>
        <v>0</v>
      </c>
      <c r="H2" s="4" t="str">
        <f>$H$1&amp;F2</f>
        <v>，2427748</v>
      </c>
      <c r="I2" s="4" t="str">
        <f>VLOOKUP(A2,HOP!A:T,20,0)</f>
        <v>直连</v>
      </c>
    </row>
    <row r="3" s="4" customFormat="1" spans="1:9">
      <c r="A3" s="5">
        <v>17439716690</v>
      </c>
      <c r="B3" s="6">
        <v>44613</v>
      </c>
      <c r="C3" s="6">
        <v>44615</v>
      </c>
      <c r="D3" s="4">
        <v>542.64</v>
      </c>
      <c r="E3" s="4" t="str">
        <f>VLOOKUP(A3,HOP!A:L,12,0)</f>
        <v>542.64</v>
      </c>
      <c r="F3" s="4" t="str">
        <f>VLOOKUP(A3,HOP!A:C,3,0)</f>
        <v>2428719</v>
      </c>
      <c r="G3" s="4">
        <f t="shared" ref="G3:G34" si="0">D3-E3</f>
        <v>0</v>
      </c>
      <c r="H3" s="4" t="str">
        <f t="shared" ref="H3:H34" si="1">$H$1&amp;F3</f>
        <v>，2428719</v>
      </c>
      <c r="I3" s="4" t="str">
        <f>VLOOKUP(A3,HOP!A:T,20,0)</f>
        <v>直连</v>
      </c>
    </row>
    <row r="4" s="4" customFormat="1" spans="1:9">
      <c r="A4" s="5">
        <v>17446709243</v>
      </c>
      <c r="B4" s="6">
        <v>44614</v>
      </c>
      <c r="C4" s="6">
        <v>44615</v>
      </c>
      <c r="D4" s="4">
        <v>175.51</v>
      </c>
      <c r="E4" s="4" t="str">
        <f>VLOOKUP(A4,HOP!A:L,12,0)</f>
        <v>175.51</v>
      </c>
      <c r="F4" s="4" t="str">
        <f>VLOOKUP(A4,HOP!A:C,3,0)</f>
        <v>2430300</v>
      </c>
      <c r="G4" s="4">
        <f t="shared" si="0"/>
        <v>0</v>
      </c>
      <c r="H4" s="4" t="str">
        <f t="shared" si="1"/>
        <v>，2430300</v>
      </c>
      <c r="I4" s="4" t="str">
        <f>VLOOKUP(A4,HOP!A:T,20,0)</f>
        <v>直连</v>
      </c>
    </row>
    <row r="5" s="4" customFormat="1" spans="1:9">
      <c r="A5" s="5">
        <v>17446875406</v>
      </c>
      <c r="B5" s="6">
        <v>44614</v>
      </c>
      <c r="C5" s="6">
        <v>44615</v>
      </c>
      <c r="D5" s="4">
        <v>151.98</v>
      </c>
      <c r="E5" s="4" t="str">
        <f>VLOOKUP(A5,HOP!A:L,12,0)</f>
        <v>151.98</v>
      </c>
      <c r="F5" s="4" t="str">
        <f>VLOOKUP(A5,HOP!A:C,3,0)</f>
        <v>2430415</v>
      </c>
      <c r="G5" s="4">
        <f t="shared" si="0"/>
        <v>0</v>
      </c>
      <c r="H5" s="4" t="str">
        <f t="shared" si="1"/>
        <v>，2430415</v>
      </c>
      <c r="I5" s="4" t="str">
        <f>VLOOKUP(A5,HOP!A:T,20,0)</f>
        <v>直连</v>
      </c>
    </row>
    <row r="6" s="4" customFormat="1" spans="1:9">
      <c r="A6" s="5">
        <v>17447044868</v>
      </c>
      <c r="B6" s="6">
        <v>44614</v>
      </c>
      <c r="C6" s="6">
        <v>44615</v>
      </c>
      <c r="D6" s="4">
        <v>170.34</v>
      </c>
      <c r="E6" s="4" t="str">
        <f>VLOOKUP(A6,HOP!A:L,12,0)</f>
        <v>170.34</v>
      </c>
      <c r="F6" s="4" t="str">
        <f>VLOOKUP(A6,HOP!A:C,3,0)</f>
        <v>2430441</v>
      </c>
      <c r="G6" s="4">
        <f t="shared" si="0"/>
        <v>0</v>
      </c>
      <c r="H6" s="4" t="str">
        <f t="shared" si="1"/>
        <v>，2430441</v>
      </c>
      <c r="I6" s="4" t="str">
        <f>VLOOKUP(A6,HOP!A:T,20,0)</f>
        <v>直连</v>
      </c>
    </row>
    <row r="7" s="4" customFormat="1" spans="1:9">
      <c r="A7" s="5">
        <v>17447143718</v>
      </c>
      <c r="B7" s="6">
        <v>44614</v>
      </c>
      <c r="C7" s="6">
        <v>44615</v>
      </c>
      <c r="D7" s="4">
        <v>161.16</v>
      </c>
      <c r="E7" s="4" t="str">
        <f>VLOOKUP(A7,HOP!A:L,12,0)</f>
        <v>161.16</v>
      </c>
      <c r="F7" s="4" t="str">
        <f>VLOOKUP(A7,HOP!A:C,3,0)</f>
        <v>2430456</v>
      </c>
      <c r="G7" s="4">
        <f t="shared" si="0"/>
        <v>0</v>
      </c>
      <c r="H7" s="4" t="str">
        <f t="shared" si="1"/>
        <v>，2430456</v>
      </c>
      <c r="I7" s="4" t="str">
        <f>VLOOKUP(A7,HOP!A:T,20,0)</f>
        <v>直连</v>
      </c>
    </row>
    <row r="8" s="4" customFormat="1" spans="1:9">
      <c r="A8" s="5">
        <v>17447367312</v>
      </c>
      <c r="B8" s="6">
        <v>44614</v>
      </c>
      <c r="C8" s="6">
        <v>44615</v>
      </c>
      <c r="D8" s="4">
        <v>173.57</v>
      </c>
      <c r="E8" s="4" t="str">
        <f>VLOOKUP(A8,HOP!A:L,12,0)</f>
        <v>173.57</v>
      </c>
      <c r="F8" s="4" t="str">
        <f>VLOOKUP(A8,HOP!A:C,3,0)</f>
        <v>2430508</v>
      </c>
      <c r="G8" s="4">
        <f t="shared" si="0"/>
        <v>0</v>
      </c>
      <c r="H8" s="4" t="str">
        <f t="shared" si="1"/>
        <v>，2430508</v>
      </c>
      <c r="I8" s="4" t="str">
        <f>VLOOKUP(A8,HOP!A:T,20,0)</f>
        <v>直连</v>
      </c>
    </row>
    <row r="9" s="4" customFormat="1" spans="1:9">
      <c r="A9" s="5">
        <v>17447375205</v>
      </c>
      <c r="B9" s="6">
        <v>44614</v>
      </c>
      <c r="C9" s="6">
        <v>44615</v>
      </c>
      <c r="D9" s="4">
        <v>175.44</v>
      </c>
      <c r="E9" s="4" t="str">
        <f>VLOOKUP(A9,HOP!A:L,12,0)</f>
        <v>175.44</v>
      </c>
      <c r="F9" s="4" t="str">
        <f>VLOOKUP(A9,HOP!A:C,3,0)</f>
        <v>2430511</v>
      </c>
      <c r="G9" s="4">
        <f t="shared" si="0"/>
        <v>0</v>
      </c>
      <c r="H9" s="4" t="str">
        <f t="shared" si="1"/>
        <v>，2430511</v>
      </c>
      <c r="I9" s="4" t="str">
        <f>VLOOKUP(A9,HOP!A:T,20,0)</f>
        <v>直连</v>
      </c>
    </row>
    <row r="10" s="4" customFormat="1" spans="1:9">
      <c r="A10" s="5">
        <v>17447633329</v>
      </c>
      <c r="B10" s="6">
        <v>44614</v>
      </c>
      <c r="C10" s="6">
        <v>44615</v>
      </c>
      <c r="D10" s="4">
        <v>266.69</v>
      </c>
      <c r="E10" s="4" t="str">
        <f>VLOOKUP(A10,HOP!A:L,12,0)</f>
        <v>266.69</v>
      </c>
      <c r="F10" s="4" t="str">
        <f>VLOOKUP(A10,HOP!A:C,3,0)</f>
        <v>2430606</v>
      </c>
      <c r="G10" s="4">
        <f t="shared" si="0"/>
        <v>0</v>
      </c>
      <c r="H10" s="4" t="str">
        <f t="shared" si="1"/>
        <v>，2430606</v>
      </c>
      <c r="I10" s="4" t="str">
        <f>VLOOKUP(A10,HOP!A:T,20,0)</f>
        <v>直连</v>
      </c>
    </row>
    <row r="11" s="4" customFormat="1" spans="1:9">
      <c r="A11" s="5">
        <v>17447676795</v>
      </c>
      <c r="B11" s="6">
        <v>44614</v>
      </c>
      <c r="C11" s="6">
        <v>44615</v>
      </c>
      <c r="D11" s="4">
        <v>170.34</v>
      </c>
      <c r="E11" s="4" t="str">
        <f>VLOOKUP(A11,HOP!A:L,12,0)</f>
        <v>170.34</v>
      </c>
      <c r="F11" s="4" t="str">
        <f>VLOOKUP(A11,HOP!A:C,3,0)</f>
        <v>2430629</v>
      </c>
      <c r="G11" s="4">
        <f t="shared" si="0"/>
        <v>0</v>
      </c>
      <c r="H11" s="4" t="str">
        <f t="shared" si="1"/>
        <v>，2430629</v>
      </c>
      <c r="I11" s="4" t="str">
        <f>VLOOKUP(A11,HOP!A:T,20,0)</f>
        <v>直连</v>
      </c>
    </row>
    <row r="12" s="4" customFormat="1" spans="1:9">
      <c r="A12" s="5">
        <v>17447725715</v>
      </c>
      <c r="B12" s="6">
        <v>44614</v>
      </c>
      <c r="C12" s="6">
        <v>44615</v>
      </c>
      <c r="D12" s="4">
        <v>160.37</v>
      </c>
      <c r="E12" s="4" t="str">
        <f>VLOOKUP(A12,HOP!A:L,12,0)</f>
        <v>160.37</v>
      </c>
      <c r="F12" s="4" t="str">
        <f>VLOOKUP(A12,HOP!A:C,3,0)</f>
        <v>2430651</v>
      </c>
      <c r="G12" s="4">
        <f t="shared" si="0"/>
        <v>0</v>
      </c>
      <c r="H12" s="4" t="str">
        <f t="shared" si="1"/>
        <v>，2430651</v>
      </c>
      <c r="I12" s="4" t="str">
        <f>VLOOKUP(A12,HOP!A:T,20,0)</f>
        <v>直连</v>
      </c>
    </row>
    <row r="13" s="4" customFormat="1" spans="1:9">
      <c r="A13" s="5">
        <v>17447797462</v>
      </c>
      <c r="B13" s="6">
        <v>44614</v>
      </c>
      <c r="C13" s="6">
        <v>44615</v>
      </c>
      <c r="D13" s="4">
        <v>144.84</v>
      </c>
      <c r="E13" s="4" t="str">
        <f>VLOOKUP(A13,HOP!A:L,12,0)</f>
        <v>144.84</v>
      </c>
      <c r="F13" s="4" t="str">
        <f>VLOOKUP(A13,HOP!A:C,3,0)</f>
        <v>2430678</v>
      </c>
      <c r="G13" s="4">
        <f t="shared" si="0"/>
        <v>0</v>
      </c>
      <c r="H13" s="4" t="str">
        <f t="shared" si="1"/>
        <v>，2430678</v>
      </c>
      <c r="I13" s="4" t="str">
        <f>VLOOKUP(A13,HOP!A:T,20,0)</f>
        <v>直连</v>
      </c>
    </row>
    <row r="14" s="4" customFormat="1" spans="1:9">
      <c r="A14" s="5">
        <v>17447849925</v>
      </c>
      <c r="B14" s="6">
        <v>44614</v>
      </c>
      <c r="C14" s="6">
        <v>44615</v>
      </c>
      <c r="D14" s="4">
        <v>136.68</v>
      </c>
      <c r="E14" s="4" t="str">
        <f>VLOOKUP(A14,HOP!A:L,12,0)</f>
        <v>136.68</v>
      </c>
      <c r="F14" s="4" t="str">
        <f>VLOOKUP(A14,HOP!A:C,3,0)</f>
        <v>2430756</v>
      </c>
      <c r="G14" s="4">
        <f t="shared" si="0"/>
        <v>0</v>
      </c>
      <c r="H14" s="4" t="str">
        <f t="shared" si="1"/>
        <v>，2430756</v>
      </c>
      <c r="I14" s="4" t="str">
        <f>VLOOKUP(A14,HOP!A:T,20,0)</f>
        <v>直连</v>
      </c>
    </row>
    <row r="15" s="4" customFormat="1" spans="1:9">
      <c r="A15" s="5">
        <v>17447880803</v>
      </c>
      <c r="B15" s="6">
        <v>44614</v>
      </c>
      <c r="C15" s="6">
        <v>44615</v>
      </c>
      <c r="D15" s="4">
        <v>182.58</v>
      </c>
      <c r="E15" s="4" t="str">
        <f>VLOOKUP(A15,HOP!A:L,12,0)</f>
        <v>182.58</v>
      </c>
      <c r="F15" s="4" t="str">
        <f>VLOOKUP(A15,HOP!A:C,3,0)</f>
        <v>2430833</v>
      </c>
      <c r="G15" s="4">
        <f t="shared" si="0"/>
        <v>0</v>
      </c>
      <c r="H15" s="4" t="str">
        <f t="shared" si="1"/>
        <v>，2430833</v>
      </c>
      <c r="I15" s="4" t="str">
        <f>VLOOKUP(A15,HOP!A:T,20,0)</f>
        <v>直连</v>
      </c>
    </row>
    <row r="16" s="4" customFormat="1" spans="1:9">
      <c r="A16" s="5">
        <v>17452313401</v>
      </c>
      <c r="B16" s="6">
        <v>44614</v>
      </c>
      <c r="C16" s="6">
        <v>44615</v>
      </c>
      <c r="D16" s="4">
        <v>171.36</v>
      </c>
      <c r="E16" s="4" t="str">
        <f>VLOOKUP(A16,HOP!A:L,12,0)</f>
        <v>171.36</v>
      </c>
      <c r="F16" s="4" t="str">
        <f>VLOOKUP(A16,HOP!A:C,3,0)</f>
        <v>2430880</v>
      </c>
      <c r="G16" s="4">
        <f t="shared" si="0"/>
        <v>0</v>
      </c>
      <c r="H16" s="4" t="str">
        <f t="shared" si="1"/>
        <v>，2430880</v>
      </c>
      <c r="I16" s="4" t="str">
        <f>VLOOKUP(A16,HOP!A:T,20,0)</f>
        <v>直连</v>
      </c>
    </row>
    <row r="17" s="4" customFormat="1" spans="1:9">
      <c r="A17" s="5">
        <v>17452388171</v>
      </c>
      <c r="B17" s="6">
        <v>44614</v>
      </c>
      <c r="C17" s="6">
        <v>44615</v>
      </c>
      <c r="D17" s="4">
        <v>160.14</v>
      </c>
      <c r="E17" s="4" t="str">
        <f>VLOOKUP(A17,HOP!A:L,12,0)</f>
        <v>160.14</v>
      </c>
      <c r="F17" s="4" t="str">
        <f>VLOOKUP(A17,HOP!A:C,3,0)</f>
        <v>2430898</v>
      </c>
      <c r="G17" s="4">
        <f t="shared" si="0"/>
        <v>0</v>
      </c>
      <c r="H17" s="4" t="str">
        <f t="shared" si="1"/>
        <v>，2430898</v>
      </c>
      <c r="I17" s="4" t="str">
        <f>VLOOKUP(A17,HOP!A:T,20,0)</f>
        <v>直连</v>
      </c>
    </row>
    <row r="18" s="4" customFormat="1" spans="1:9">
      <c r="A18" s="5">
        <v>17452553483</v>
      </c>
      <c r="B18" s="6">
        <v>44614</v>
      </c>
      <c r="C18" s="6">
        <v>44615</v>
      </c>
      <c r="D18" s="4">
        <v>154.02</v>
      </c>
      <c r="E18" s="4" t="str">
        <f>VLOOKUP(A18,HOP!A:L,12,0)</f>
        <v>154.02</v>
      </c>
      <c r="F18" s="4" t="str">
        <f>VLOOKUP(A18,HOP!A:C,3,0)</f>
        <v>2430986</v>
      </c>
      <c r="G18" s="4">
        <f t="shared" si="0"/>
        <v>0</v>
      </c>
      <c r="H18" s="4" t="str">
        <f t="shared" si="1"/>
        <v>，2430986</v>
      </c>
      <c r="I18" s="4" t="str">
        <f>VLOOKUP(A18,HOP!A:T,20,0)</f>
        <v>直连</v>
      </c>
    </row>
    <row r="19" s="4" customFormat="1" spans="1:9">
      <c r="A19" s="5">
        <v>17453342983</v>
      </c>
      <c r="B19" s="6">
        <v>44614</v>
      </c>
      <c r="C19" s="6">
        <v>44615</v>
      </c>
      <c r="D19" s="4">
        <v>161.16</v>
      </c>
      <c r="E19" s="4" t="str">
        <f>VLOOKUP(A19,HOP!A:L,12,0)</f>
        <v>161.16</v>
      </c>
      <c r="F19" s="4" t="str">
        <f>VLOOKUP(A19,HOP!A:C,3,0)</f>
        <v>2431276</v>
      </c>
      <c r="G19" s="4">
        <f t="shared" si="0"/>
        <v>0</v>
      </c>
      <c r="H19" s="4" t="str">
        <f t="shared" si="1"/>
        <v>，2431276</v>
      </c>
      <c r="I19" s="4" t="str">
        <f>VLOOKUP(A19,HOP!A:T,20,0)</f>
        <v>直连</v>
      </c>
    </row>
    <row r="20" s="4" customFormat="1" spans="1:9">
      <c r="A20" s="5">
        <v>17454407621</v>
      </c>
      <c r="B20" s="6">
        <v>44614</v>
      </c>
      <c r="C20" s="6">
        <v>44615</v>
      </c>
      <c r="D20" s="4">
        <v>121.38</v>
      </c>
      <c r="E20" s="4" t="str">
        <f>VLOOKUP(A20,HOP!A:L,12,0)</f>
        <v>121.38</v>
      </c>
      <c r="F20" s="4" t="str">
        <f>VLOOKUP(A20,HOP!A:C,3,0)</f>
        <v>2431615</v>
      </c>
      <c r="G20" s="4">
        <f t="shared" si="0"/>
        <v>0</v>
      </c>
      <c r="H20" s="4" t="str">
        <f t="shared" si="1"/>
        <v>，2431615</v>
      </c>
      <c r="I20" s="4" t="str">
        <f>VLOOKUP(A20,HOP!A:T,20,0)</f>
        <v>直连</v>
      </c>
    </row>
    <row r="21" s="4" customFormat="1" spans="1:9">
      <c r="A21" s="5">
        <v>17454852576</v>
      </c>
      <c r="B21" s="6">
        <v>44614</v>
      </c>
      <c r="C21" s="6">
        <v>44615</v>
      </c>
      <c r="D21" s="4">
        <v>214.93</v>
      </c>
      <c r="E21" s="4" t="str">
        <f>VLOOKUP(A21,HOP!A:L,12,0)</f>
        <v>214.93</v>
      </c>
      <c r="F21" s="4" t="str">
        <f>VLOOKUP(A21,HOP!A:C,3,0)</f>
        <v>2431639</v>
      </c>
      <c r="G21" s="4">
        <f t="shared" si="0"/>
        <v>0</v>
      </c>
      <c r="H21" s="4" t="str">
        <f t="shared" si="1"/>
        <v>，2431639</v>
      </c>
      <c r="I21" s="4" t="str">
        <f>VLOOKUP(A21,HOP!A:T,20,0)</f>
        <v>直连</v>
      </c>
    </row>
    <row r="22" s="4" customFormat="1" spans="1:9">
      <c r="A22" s="5">
        <v>17383157237</v>
      </c>
      <c r="B22" s="6">
        <v>44609</v>
      </c>
      <c r="C22" s="6">
        <v>44616</v>
      </c>
      <c r="D22" s="4">
        <v>1292.34</v>
      </c>
      <c r="E22" s="4" t="str">
        <f>VLOOKUP(A22,HOP!A:L,12,0)</f>
        <v>1292.34</v>
      </c>
      <c r="F22" s="4" t="str">
        <f>VLOOKUP(A22,HOP!A:C,3,0)</f>
        <v>2420501</v>
      </c>
      <c r="G22" s="4">
        <f t="shared" si="0"/>
        <v>0</v>
      </c>
      <c r="H22" s="4" t="str">
        <f t="shared" si="1"/>
        <v>，2420501</v>
      </c>
      <c r="I22" s="4" t="str">
        <f>VLOOKUP(A22,HOP!A:T,20,0)</f>
        <v>直连</v>
      </c>
    </row>
    <row r="23" s="4" customFormat="1" spans="1:9">
      <c r="A23" s="5">
        <v>17438085791</v>
      </c>
      <c r="B23" s="6">
        <v>44613</v>
      </c>
      <c r="C23" s="6">
        <v>44616</v>
      </c>
      <c r="D23" s="4">
        <v>514.08</v>
      </c>
      <c r="E23" s="4" t="str">
        <f>VLOOKUP(A23,HOP!A:L,12,0)</f>
        <v>514.08</v>
      </c>
      <c r="F23" s="4" t="str">
        <f>VLOOKUP(A23,HOP!A:C,3,0)</f>
        <v>2427845</v>
      </c>
      <c r="G23" s="4">
        <f t="shared" si="0"/>
        <v>0</v>
      </c>
      <c r="H23" s="4" t="str">
        <f t="shared" si="1"/>
        <v>，2427845</v>
      </c>
      <c r="I23" s="4" t="str">
        <f>VLOOKUP(A23,HOP!A:T,20,0)</f>
        <v>直连</v>
      </c>
    </row>
    <row r="24" s="4" customFormat="1" spans="1:9">
      <c r="A24" s="5">
        <v>17440251440</v>
      </c>
      <c r="B24" s="6">
        <v>44613</v>
      </c>
      <c r="C24" s="6">
        <v>44616</v>
      </c>
      <c r="D24" s="4">
        <v>428.1</v>
      </c>
      <c r="E24" s="4" t="str">
        <f>VLOOKUP(A24,HOP!A:L,12,0)</f>
        <v>428.10</v>
      </c>
      <c r="F24" s="4" t="str">
        <f>VLOOKUP(A24,HOP!A:C,3,0)</f>
        <v>2429157</v>
      </c>
      <c r="G24" s="4">
        <f t="shared" si="0"/>
        <v>0</v>
      </c>
      <c r="H24" s="4" t="str">
        <f t="shared" si="1"/>
        <v>，2429157</v>
      </c>
      <c r="I24" s="4" t="str">
        <f>VLOOKUP(A24,HOP!A:T,20,0)</f>
        <v>直连</v>
      </c>
    </row>
    <row r="25" s="4" customFormat="1" spans="1:9">
      <c r="A25" s="5">
        <v>17455464955</v>
      </c>
      <c r="B25" s="6">
        <v>44615</v>
      </c>
      <c r="C25" s="6">
        <v>44616</v>
      </c>
      <c r="D25" s="4">
        <v>170.34</v>
      </c>
      <c r="E25" s="4" t="str">
        <f>VLOOKUP(A25,HOP!A:L,12,0)</f>
        <v>170.34</v>
      </c>
      <c r="F25" s="4" t="str">
        <f>VLOOKUP(A25,HOP!A:C,3,0)</f>
        <v>2431727</v>
      </c>
      <c r="G25" s="4">
        <f t="shared" si="0"/>
        <v>0</v>
      </c>
      <c r="H25" s="4" t="str">
        <f t="shared" si="1"/>
        <v>，2431727</v>
      </c>
      <c r="I25" s="4" t="str">
        <f>VLOOKUP(A25,HOP!A:T,20,0)</f>
        <v>直连</v>
      </c>
    </row>
    <row r="26" s="4" customFormat="1" spans="1:9">
      <c r="A26" s="5">
        <v>17456087226</v>
      </c>
      <c r="B26" s="6">
        <v>44615</v>
      </c>
      <c r="C26" s="6">
        <v>44616</v>
      </c>
      <c r="D26" s="4">
        <v>175.44</v>
      </c>
      <c r="E26" s="4" t="str">
        <f>VLOOKUP(A26,HOP!A:L,12,0)</f>
        <v>175.44</v>
      </c>
      <c r="F26" s="4" t="str">
        <f>VLOOKUP(A26,HOP!A:C,3,0)</f>
        <v>2431850</v>
      </c>
      <c r="G26" s="4">
        <f t="shared" si="0"/>
        <v>0</v>
      </c>
      <c r="H26" s="4" t="str">
        <f t="shared" si="1"/>
        <v>，2431850</v>
      </c>
      <c r="I26" s="4" t="str">
        <f>VLOOKUP(A26,HOP!A:T,20,0)</f>
        <v>直连</v>
      </c>
    </row>
    <row r="27" s="4" customFormat="1" spans="1:9">
      <c r="A27" s="5">
        <v>17456132856</v>
      </c>
      <c r="B27" s="6">
        <v>44615</v>
      </c>
      <c r="C27" s="6">
        <v>44616</v>
      </c>
      <c r="D27" s="4">
        <v>206.04</v>
      </c>
      <c r="E27" s="4" t="str">
        <f>VLOOKUP(A27,HOP!A:L,12,0)</f>
        <v>206.04</v>
      </c>
      <c r="F27" s="4" t="str">
        <f>VLOOKUP(A27,HOP!A:C,3,0)</f>
        <v>2431863</v>
      </c>
      <c r="G27" s="4">
        <f t="shared" si="0"/>
        <v>0</v>
      </c>
      <c r="H27" s="4" t="str">
        <f t="shared" si="1"/>
        <v>，2431863</v>
      </c>
      <c r="I27" s="4" t="str">
        <f>VLOOKUP(A27,HOP!A:T,20,0)</f>
        <v>直连</v>
      </c>
    </row>
    <row r="28" s="4" customFormat="1" spans="1:9">
      <c r="A28" s="5">
        <v>17461473141</v>
      </c>
      <c r="B28" s="6">
        <v>44615</v>
      </c>
      <c r="C28" s="6">
        <v>44616</v>
      </c>
      <c r="D28" s="4">
        <v>160.14</v>
      </c>
      <c r="E28" s="4" t="str">
        <f>VLOOKUP(A28,HOP!A:L,12,0)</f>
        <v>160.14</v>
      </c>
      <c r="F28" s="4" t="str">
        <f>VLOOKUP(A28,HOP!A:C,3,0)</f>
        <v>2431959</v>
      </c>
      <c r="G28" s="4">
        <f t="shared" si="0"/>
        <v>0</v>
      </c>
      <c r="H28" s="4" t="str">
        <f t="shared" si="1"/>
        <v>，2431959</v>
      </c>
      <c r="I28" s="4" t="str">
        <f>VLOOKUP(A28,HOP!A:T,20,0)</f>
        <v>直连</v>
      </c>
    </row>
    <row r="29" s="4" customFormat="1" spans="1:9">
      <c r="A29" s="5">
        <v>17461729138</v>
      </c>
      <c r="B29" s="6">
        <v>44615</v>
      </c>
      <c r="C29" s="6">
        <v>44616</v>
      </c>
      <c r="D29" s="4">
        <v>156.06</v>
      </c>
      <c r="E29" s="4" t="str">
        <f>VLOOKUP(A29,HOP!A:L,12,0)</f>
        <v>156.06</v>
      </c>
      <c r="F29" s="4" t="str">
        <f>VLOOKUP(A29,HOP!A:C,3,0)</f>
        <v>2431995</v>
      </c>
      <c r="G29" s="4">
        <f t="shared" si="0"/>
        <v>0</v>
      </c>
      <c r="H29" s="4" t="str">
        <f t="shared" si="1"/>
        <v>，2431995</v>
      </c>
      <c r="I29" s="4" t="str">
        <f>VLOOKUP(A29,HOP!A:T,20,0)</f>
        <v>直连</v>
      </c>
    </row>
    <row r="30" s="4" customFormat="1" spans="1:9">
      <c r="A30" s="5">
        <v>17461491899</v>
      </c>
      <c r="B30" s="6">
        <v>44615</v>
      </c>
      <c r="C30" s="6">
        <v>44616</v>
      </c>
      <c r="D30" s="4">
        <v>175.51</v>
      </c>
      <c r="E30" s="4" t="str">
        <f>VLOOKUP(A30,HOP!A:L,12,0)</f>
        <v>175.51</v>
      </c>
      <c r="F30" s="4" t="str">
        <f>VLOOKUP(A30,HOP!A:C,3,0)</f>
        <v>2432010</v>
      </c>
      <c r="G30" s="4">
        <f t="shared" si="0"/>
        <v>0</v>
      </c>
      <c r="H30" s="4" t="str">
        <f t="shared" si="1"/>
        <v>，2432010</v>
      </c>
      <c r="I30" s="4" t="str">
        <f>VLOOKUP(A30,HOP!A:T,20,0)</f>
        <v>直连</v>
      </c>
    </row>
    <row r="31" s="4" customFormat="1" spans="1:9">
      <c r="A31" s="5">
        <v>17461822302</v>
      </c>
      <c r="B31" s="6">
        <v>44615</v>
      </c>
      <c r="C31" s="6">
        <v>44616</v>
      </c>
      <c r="D31" s="4">
        <v>161.16</v>
      </c>
      <c r="E31" s="4" t="str">
        <f>VLOOKUP(A31,HOP!A:L,12,0)</f>
        <v>161.16</v>
      </c>
      <c r="F31" s="4" t="str">
        <f>VLOOKUP(A31,HOP!A:C,3,0)</f>
        <v>2432014</v>
      </c>
      <c r="G31" s="4">
        <f t="shared" si="0"/>
        <v>0</v>
      </c>
      <c r="H31" s="4" t="str">
        <f t="shared" si="1"/>
        <v>，2432014</v>
      </c>
      <c r="I31" s="4" t="str">
        <f>VLOOKUP(A31,HOP!A:T,20,0)</f>
        <v>直连</v>
      </c>
    </row>
    <row r="32" s="4" customFormat="1" spans="1:9">
      <c r="A32" s="5">
        <v>17461630064</v>
      </c>
      <c r="B32" s="6">
        <v>44615</v>
      </c>
      <c r="C32" s="6">
        <v>44616</v>
      </c>
      <c r="D32" s="4">
        <v>170.34</v>
      </c>
      <c r="E32" s="4" t="str">
        <f>VLOOKUP(A32,HOP!A:L,12,0)</f>
        <v>170.34</v>
      </c>
      <c r="F32" s="4" t="str">
        <f>VLOOKUP(A32,HOP!A:C,3,0)</f>
        <v>2432020</v>
      </c>
      <c r="G32" s="4">
        <f t="shared" si="0"/>
        <v>0</v>
      </c>
      <c r="H32" s="4" t="str">
        <f t="shared" si="1"/>
        <v>，2432020</v>
      </c>
      <c r="I32" s="4" t="str">
        <f>VLOOKUP(A32,HOP!A:T,20,0)</f>
        <v>直连</v>
      </c>
    </row>
    <row r="33" s="4" customFormat="1" spans="1:9">
      <c r="A33" s="5">
        <v>17462440522</v>
      </c>
      <c r="B33" s="6">
        <v>44615</v>
      </c>
      <c r="C33" s="6">
        <v>44616</v>
      </c>
      <c r="D33" s="4">
        <v>156.31</v>
      </c>
      <c r="E33" s="4" t="str">
        <f>VLOOKUP(A33,HOP!A:L,12,0)</f>
        <v>156.31</v>
      </c>
      <c r="F33" s="4" t="str">
        <f>VLOOKUP(A33,HOP!A:C,3,0)</f>
        <v>2432193</v>
      </c>
      <c r="G33" s="4">
        <f t="shared" si="0"/>
        <v>0</v>
      </c>
      <c r="H33" s="4" t="str">
        <f t="shared" si="1"/>
        <v>，2432193</v>
      </c>
      <c r="I33" s="4" t="str">
        <f>VLOOKUP(A33,HOP!A:T,20,0)</f>
        <v>直连</v>
      </c>
    </row>
    <row r="34" s="4" customFormat="1" spans="1:9">
      <c r="A34" s="5">
        <v>17462458855</v>
      </c>
      <c r="B34" s="6">
        <v>44615</v>
      </c>
      <c r="C34" s="6">
        <v>44616</v>
      </c>
      <c r="D34" s="4">
        <v>176.46</v>
      </c>
      <c r="E34" s="4" t="str">
        <f>VLOOKUP(A34,HOP!A:L,12,0)</f>
        <v>176.46</v>
      </c>
      <c r="F34" s="4" t="str">
        <f>VLOOKUP(A34,HOP!A:C,3,0)</f>
        <v>2432207</v>
      </c>
      <c r="G34" s="4">
        <f t="shared" si="0"/>
        <v>0</v>
      </c>
      <c r="H34" s="4" t="str">
        <f t="shared" si="1"/>
        <v>，2432207</v>
      </c>
      <c r="I34" s="4" t="str">
        <f>VLOOKUP(A34,HOP!A:T,20,0)</f>
        <v>直连</v>
      </c>
    </row>
    <row r="35" s="4" customFormat="1" spans="1:9">
      <c r="A35" s="5">
        <v>17462529409</v>
      </c>
      <c r="B35" s="6">
        <v>44615</v>
      </c>
      <c r="C35" s="6">
        <v>44616</v>
      </c>
      <c r="D35" s="4">
        <v>146.88</v>
      </c>
      <c r="E35" s="4" t="str">
        <f>VLOOKUP(A35,HOP!A:L,12,0)</f>
        <v>146.88</v>
      </c>
      <c r="F35" s="4" t="str">
        <f>VLOOKUP(A35,HOP!A:C,3,0)</f>
        <v>2432233</v>
      </c>
      <c r="G35" s="4">
        <f t="shared" ref="G35:G62" si="2">D35-E35</f>
        <v>0</v>
      </c>
      <c r="H35" s="4" t="str">
        <f t="shared" ref="H35:H62" si="3">$H$1&amp;F35</f>
        <v>，2432233</v>
      </c>
      <c r="I35" s="4" t="str">
        <f>VLOOKUP(A35,HOP!A:T,20,0)</f>
        <v>直连</v>
      </c>
    </row>
    <row r="36" s="4" customFormat="1" spans="1:9">
      <c r="A36" s="5">
        <v>17462612775</v>
      </c>
      <c r="B36" s="6">
        <v>44615</v>
      </c>
      <c r="C36" s="6">
        <v>44616</v>
      </c>
      <c r="D36" s="4">
        <v>154.02</v>
      </c>
      <c r="E36" s="4" t="str">
        <f>VLOOKUP(A36,HOP!A:L,12,0)</f>
        <v>154.02</v>
      </c>
      <c r="F36" s="4" t="str">
        <f>VLOOKUP(A36,HOP!A:C,3,0)</f>
        <v>2432272</v>
      </c>
      <c r="G36" s="4">
        <f t="shared" si="2"/>
        <v>0</v>
      </c>
      <c r="H36" s="4" t="str">
        <f t="shared" si="3"/>
        <v>，2432272</v>
      </c>
      <c r="I36" s="4" t="str">
        <f>VLOOKUP(A36,HOP!A:T,20,0)</f>
        <v>直连</v>
      </c>
    </row>
    <row r="37" s="4" customFormat="1" spans="1:9">
      <c r="A37" s="5">
        <v>17462899008</v>
      </c>
      <c r="B37" s="6">
        <v>44615</v>
      </c>
      <c r="C37" s="6">
        <v>44616</v>
      </c>
      <c r="D37" s="4">
        <v>173.57</v>
      </c>
      <c r="E37" s="4" t="str">
        <f>VLOOKUP(A37,HOP!A:L,12,0)</f>
        <v>173.57</v>
      </c>
      <c r="F37" s="4" t="str">
        <f>VLOOKUP(A37,HOP!A:C,3,0)</f>
        <v>2432394</v>
      </c>
      <c r="G37" s="4">
        <f t="shared" si="2"/>
        <v>0</v>
      </c>
      <c r="H37" s="4" t="str">
        <f t="shared" si="3"/>
        <v>，2432394</v>
      </c>
      <c r="I37" s="4" t="str">
        <f>VLOOKUP(A37,HOP!A:T,20,0)</f>
        <v>直连</v>
      </c>
    </row>
    <row r="38" s="4" customFormat="1" spans="1:9">
      <c r="A38" s="5">
        <v>17463443256</v>
      </c>
      <c r="B38" s="6">
        <v>44615</v>
      </c>
      <c r="C38" s="6">
        <v>44616</v>
      </c>
      <c r="D38" s="4">
        <v>242.76</v>
      </c>
      <c r="E38" s="4" t="str">
        <f>VLOOKUP(A38,HOP!A:L,12,0)</f>
        <v>242.76</v>
      </c>
      <c r="F38" s="4" t="str">
        <f>VLOOKUP(A38,HOP!A:C,3,0)</f>
        <v>2432698</v>
      </c>
      <c r="G38" s="4">
        <f t="shared" si="2"/>
        <v>0</v>
      </c>
      <c r="H38" s="4" t="str">
        <f t="shared" si="3"/>
        <v>，2432698</v>
      </c>
      <c r="I38" s="4" t="str">
        <f>VLOOKUP(A38,HOP!A:T,20,0)</f>
        <v>直连</v>
      </c>
    </row>
    <row r="39" s="4" customFormat="1" spans="1:9">
      <c r="A39" s="5">
        <v>17464192638</v>
      </c>
      <c r="B39" s="6">
        <v>44615</v>
      </c>
      <c r="C39" s="6">
        <v>44616</v>
      </c>
      <c r="D39" s="4">
        <v>171.36</v>
      </c>
      <c r="E39" s="4" t="str">
        <f>VLOOKUP(A39,HOP!A:L,12,0)</f>
        <v>171.36</v>
      </c>
      <c r="F39" s="4" t="str">
        <f>VLOOKUP(A39,HOP!A:C,3,0)</f>
        <v>2432937</v>
      </c>
      <c r="G39" s="4">
        <f t="shared" si="2"/>
        <v>0</v>
      </c>
      <c r="H39" s="4" t="str">
        <f t="shared" si="3"/>
        <v>，2432937</v>
      </c>
      <c r="I39" s="4" t="str">
        <f>VLOOKUP(A39,HOP!A:T,20,0)</f>
        <v>直连</v>
      </c>
    </row>
    <row r="40" s="4" customFormat="1" spans="1:9">
      <c r="A40" s="5">
        <v>17464557235</v>
      </c>
      <c r="B40" s="6">
        <v>44615</v>
      </c>
      <c r="C40" s="6">
        <v>44616</v>
      </c>
      <c r="D40" s="4">
        <v>354.06</v>
      </c>
      <c r="E40" s="4" t="str">
        <f>VLOOKUP(A40,HOP!A:L,12,0)</f>
        <v>354.06</v>
      </c>
      <c r="F40" s="4" t="str">
        <f>VLOOKUP(A40,HOP!A:C,3,0)</f>
        <v>2433028</v>
      </c>
      <c r="G40" s="4">
        <f t="shared" si="2"/>
        <v>0</v>
      </c>
      <c r="H40" s="4" t="str">
        <f t="shared" si="3"/>
        <v>，2433028</v>
      </c>
      <c r="I40" s="4" t="str">
        <f>VLOOKUP(A40,HOP!A:T,20,0)</f>
        <v>直连</v>
      </c>
    </row>
    <row r="41" s="4" customFormat="1" spans="1:9">
      <c r="A41" s="5">
        <v>17439394052</v>
      </c>
      <c r="B41" s="6">
        <v>44614</v>
      </c>
      <c r="C41" s="6">
        <v>44617</v>
      </c>
      <c r="D41" s="4">
        <v>446.76</v>
      </c>
      <c r="E41" s="4" t="str">
        <f>VLOOKUP(A41,HOP!A:L,12,0)</f>
        <v>446.76</v>
      </c>
      <c r="F41" s="4" t="str">
        <f>VLOOKUP(A41,HOP!A:C,3,0)</f>
        <v>2428534</v>
      </c>
      <c r="G41" s="4">
        <f t="shared" si="2"/>
        <v>0</v>
      </c>
      <c r="H41" s="4" t="str">
        <f t="shared" si="3"/>
        <v>，2428534</v>
      </c>
      <c r="I41" s="4" t="str">
        <f>VLOOKUP(A41,HOP!A:T,20,0)</f>
        <v>直连</v>
      </c>
    </row>
    <row r="42" s="4" customFormat="1" spans="1:9">
      <c r="A42" s="5">
        <v>17446798910</v>
      </c>
      <c r="B42" s="6">
        <v>44614</v>
      </c>
      <c r="C42" s="6">
        <v>44617</v>
      </c>
      <c r="D42" s="4">
        <v>679.32</v>
      </c>
      <c r="E42" s="4" t="str">
        <f>VLOOKUP(A42,HOP!A:L,12,0)</f>
        <v>679.32</v>
      </c>
      <c r="F42" s="4" t="str">
        <f>VLOOKUP(A42,HOP!A:C,3,0)</f>
        <v>2430652</v>
      </c>
      <c r="G42" s="4">
        <f t="shared" si="2"/>
        <v>0</v>
      </c>
      <c r="H42" s="4" t="str">
        <f t="shared" si="3"/>
        <v>，2430652</v>
      </c>
      <c r="I42" s="4" t="str">
        <f>VLOOKUP(A42,HOP!A:T,20,0)</f>
        <v>直连</v>
      </c>
    </row>
    <row r="43" s="4" customFormat="1" spans="1:9">
      <c r="A43" s="5">
        <v>17462871654</v>
      </c>
      <c r="B43" s="6">
        <v>44615</v>
      </c>
      <c r="C43" s="6">
        <v>44617</v>
      </c>
      <c r="D43" s="4">
        <v>379.44</v>
      </c>
      <c r="E43" s="4" t="str">
        <f>VLOOKUP(A43,HOP!A:L,12,0)</f>
        <v>379.44</v>
      </c>
      <c r="F43" s="4" t="str">
        <f>VLOOKUP(A43,HOP!A:C,3,0)</f>
        <v>2432375</v>
      </c>
      <c r="G43" s="4">
        <f t="shared" si="2"/>
        <v>0</v>
      </c>
      <c r="H43" s="4" t="str">
        <f t="shared" si="3"/>
        <v>，2432375</v>
      </c>
      <c r="I43" s="4" t="str">
        <f>VLOOKUP(A43,HOP!A:T,20,0)</f>
        <v>直连</v>
      </c>
    </row>
    <row r="44" s="4" customFormat="1" spans="1:9">
      <c r="A44" s="5">
        <v>17464286945</v>
      </c>
      <c r="B44" s="6">
        <v>44615</v>
      </c>
      <c r="C44" s="6">
        <v>44617</v>
      </c>
      <c r="D44" s="4">
        <v>521.96</v>
      </c>
      <c r="E44" s="4" t="str">
        <f>VLOOKUP(A44,HOP!A:L,12,0)</f>
        <v>521.96</v>
      </c>
      <c r="F44" s="4" t="str">
        <f>VLOOKUP(A44,HOP!A:C,3,0)</f>
        <v>2432961</v>
      </c>
      <c r="G44" s="4">
        <f t="shared" si="2"/>
        <v>0</v>
      </c>
      <c r="H44" s="4" t="str">
        <f t="shared" si="3"/>
        <v>，2432961</v>
      </c>
      <c r="I44" s="4" t="str">
        <f>VLOOKUP(A44,HOP!A:T,20,0)</f>
        <v>直连</v>
      </c>
    </row>
    <row r="45" s="4" customFormat="1" spans="1:9">
      <c r="A45" s="5">
        <v>17470755003</v>
      </c>
      <c r="B45" s="6">
        <v>44616</v>
      </c>
      <c r="C45" s="6">
        <v>44617</v>
      </c>
      <c r="D45" s="4">
        <v>170.34</v>
      </c>
      <c r="E45" s="4" t="str">
        <f>VLOOKUP(A45,HOP!A:L,12,0)</f>
        <v>170.34</v>
      </c>
      <c r="F45" s="4" t="str">
        <f>VLOOKUP(A45,HOP!A:C,3,0)</f>
        <v>2433301</v>
      </c>
      <c r="G45" s="4">
        <f t="shared" si="2"/>
        <v>0</v>
      </c>
      <c r="H45" s="4" t="str">
        <f t="shared" si="3"/>
        <v>，2433301</v>
      </c>
      <c r="I45" s="4" t="str">
        <f>VLOOKUP(A45,HOP!A:T,20,0)</f>
        <v>直连</v>
      </c>
    </row>
    <row r="46" s="4" customFormat="1" spans="1:9">
      <c r="A46" s="5">
        <v>17471308204</v>
      </c>
      <c r="B46" s="6">
        <v>44616</v>
      </c>
      <c r="C46" s="6">
        <v>44617</v>
      </c>
      <c r="D46" s="4">
        <v>780</v>
      </c>
      <c r="E46" s="4" t="str">
        <f>VLOOKUP(A46,HOP!A:L,12,0)</f>
        <v>780.00</v>
      </c>
      <c r="F46" s="4" t="str">
        <f>VLOOKUP(A46,HOP!A:C,3,0)</f>
        <v>2433355</v>
      </c>
      <c r="G46" s="4">
        <f t="shared" si="2"/>
        <v>0</v>
      </c>
      <c r="H46" s="4" t="str">
        <f t="shared" si="3"/>
        <v>，2433355</v>
      </c>
      <c r="I46" s="4" t="str">
        <f>VLOOKUP(A46,HOP!A:T,20,0)</f>
        <v>直采</v>
      </c>
    </row>
    <row r="47" s="4" customFormat="1" spans="1:9">
      <c r="A47" s="5">
        <v>17471539168</v>
      </c>
      <c r="B47" s="6">
        <v>44616</v>
      </c>
      <c r="C47" s="6">
        <v>44617</v>
      </c>
      <c r="D47" s="4">
        <v>160.37</v>
      </c>
      <c r="E47" s="4" t="str">
        <f>VLOOKUP(A47,HOP!A:L,12,0)</f>
        <v>160.37</v>
      </c>
      <c r="F47" s="4" t="str">
        <f>VLOOKUP(A47,HOP!A:C,3,0)</f>
        <v>2433420</v>
      </c>
      <c r="G47" s="4">
        <f t="shared" si="2"/>
        <v>0</v>
      </c>
      <c r="H47" s="4" t="str">
        <f t="shared" si="3"/>
        <v>，2433420</v>
      </c>
      <c r="I47" s="4" t="str">
        <f>VLOOKUP(A47,HOP!A:T,20,0)</f>
        <v>直连</v>
      </c>
    </row>
    <row r="48" s="4" customFormat="1" spans="1:9">
      <c r="A48" s="5">
        <v>17471543132</v>
      </c>
      <c r="B48" s="6">
        <v>44616</v>
      </c>
      <c r="C48" s="6">
        <v>44617</v>
      </c>
      <c r="D48" s="4">
        <v>173.57</v>
      </c>
      <c r="E48" s="4" t="str">
        <f>VLOOKUP(A48,HOP!A:L,12,0)</f>
        <v>173.57</v>
      </c>
      <c r="F48" s="4" t="str">
        <f>VLOOKUP(A48,HOP!A:C,3,0)</f>
        <v>2433422</v>
      </c>
      <c r="G48" s="4">
        <f t="shared" si="2"/>
        <v>0</v>
      </c>
      <c r="H48" s="4" t="str">
        <f t="shared" si="3"/>
        <v>，2433422</v>
      </c>
      <c r="I48" s="4" t="str">
        <f>VLOOKUP(A48,HOP!A:T,20,0)</f>
        <v>直连</v>
      </c>
    </row>
    <row r="49" s="4" customFormat="1" spans="1:9">
      <c r="A49" s="5">
        <v>17471601334</v>
      </c>
      <c r="B49" s="6">
        <v>44616</v>
      </c>
      <c r="C49" s="6">
        <v>44617</v>
      </c>
      <c r="D49" s="4">
        <v>156.31</v>
      </c>
      <c r="E49" s="4" t="str">
        <f>VLOOKUP(A49,HOP!A:L,12,0)</f>
        <v>156.31</v>
      </c>
      <c r="F49" s="4" t="str">
        <f>VLOOKUP(A49,HOP!A:C,3,0)</f>
        <v>2433444</v>
      </c>
      <c r="G49" s="4">
        <f t="shared" si="2"/>
        <v>0</v>
      </c>
      <c r="H49" s="4" t="str">
        <f t="shared" si="3"/>
        <v>，2433444</v>
      </c>
      <c r="I49" s="4" t="str">
        <f>VLOOKUP(A49,HOP!A:T,20,0)</f>
        <v>直连</v>
      </c>
    </row>
    <row r="50" s="4" customFormat="1" spans="1:9">
      <c r="A50" s="5">
        <v>17471753694</v>
      </c>
      <c r="B50" s="6">
        <v>44616</v>
      </c>
      <c r="C50" s="6">
        <v>44617</v>
      </c>
      <c r="D50" s="4">
        <v>208.08</v>
      </c>
      <c r="E50" s="4" t="str">
        <f>VLOOKUP(A50,HOP!A:L,12,0)</f>
        <v>208.08</v>
      </c>
      <c r="F50" s="4" t="str">
        <f>VLOOKUP(A50,HOP!A:C,3,0)</f>
        <v>2433498</v>
      </c>
      <c r="G50" s="4">
        <f t="shared" si="2"/>
        <v>0</v>
      </c>
      <c r="H50" s="4" t="str">
        <f t="shared" si="3"/>
        <v>，2433498</v>
      </c>
      <c r="I50" s="4" t="str">
        <f>VLOOKUP(A50,HOP!A:T,20,0)</f>
        <v>直连</v>
      </c>
    </row>
    <row r="51" s="4" customFormat="1" spans="1:9">
      <c r="A51" s="5">
        <v>17471808102</v>
      </c>
      <c r="B51" s="6">
        <v>44616</v>
      </c>
      <c r="C51" s="6">
        <v>44617</v>
      </c>
      <c r="D51" s="4">
        <v>160.14</v>
      </c>
      <c r="E51" s="4" t="str">
        <f>VLOOKUP(A51,HOP!A:L,12,0)</f>
        <v>160.14</v>
      </c>
      <c r="F51" s="4" t="str">
        <f>VLOOKUP(A51,HOP!A:C,3,0)</f>
        <v>2433521</v>
      </c>
      <c r="G51" s="4">
        <f t="shared" si="2"/>
        <v>0</v>
      </c>
      <c r="H51" s="4" t="str">
        <f t="shared" si="3"/>
        <v>，2433521</v>
      </c>
      <c r="I51" s="4" t="str">
        <f>VLOOKUP(A51,HOP!A:T,20,0)</f>
        <v>直连</v>
      </c>
    </row>
    <row r="52" s="4" customFormat="1" spans="1:9">
      <c r="A52" s="5">
        <v>17471866876</v>
      </c>
      <c r="B52" s="6">
        <v>44616</v>
      </c>
      <c r="C52" s="6">
        <v>44617</v>
      </c>
      <c r="D52" s="4">
        <v>170.34</v>
      </c>
      <c r="E52" s="4" t="str">
        <f>VLOOKUP(A52,HOP!A:L,12,0)</f>
        <v>170.34</v>
      </c>
      <c r="F52" s="4" t="str">
        <f>VLOOKUP(A52,HOP!A:C,3,0)</f>
        <v>2433593</v>
      </c>
      <c r="G52" s="4">
        <f t="shared" si="2"/>
        <v>0</v>
      </c>
      <c r="H52" s="4" t="str">
        <f t="shared" si="3"/>
        <v>，2433593</v>
      </c>
      <c r="I52" s="4" t="str">
        <f>VLOOKUP(A52,HOP!A:T,20,0)</f>
        <v>直连</v>
      </c>
    </row>
    <row r="53" s="4" customFormat="1" spans="1:9">
      <c r="A53" s="5">
        <v>17472092775</v>
      </c>
      <c r="B53" s="6">
        <v>44616</v>
      </c>
      <c r="C53" s="6">
        <v>44617</v>
      </c>
      <c r="D53" s="4">
        <v>175.44</v>
      </c>
      <c r="E53" s="4" t="str">
        <f>VLOOKUP(A53,HOP!A:L,12,0)</f>
        <v>175.44</v>
      </c>
      <c r="F53" s="4" t="str">
        <f>VLOOKUP(A53,HOP!A:C,3,0)</f>
        <v>2433608</v>
      </c>
      <c r="G53" s="4">
        <f t="shared" si="2"/>
        <v>0</v>
      </c>
      <c r="H53" s="4" t="str">
        <f t="shared" si="3"/>
        <v>，2433608</v>
      </c>
      <c r="I53" s="4" t="str">
        <f>VLOOKUP(A53,HOP!A:T,20,0)</f>
        <v>直连</v>
      </c>
    </row>
    <row r="54" s="4" customFormat="1" spans="1:9">
      <c r="A54" s="5">
        <v>17472100509</v>
      </c>
      <c r="B54" s="6">
        <v>44616</v>
      </c>
      <c r="C54" s="6">
        <v>44617</v>
      </c>
      <c r="D54" s="4">
        <v>169.32</v>
      </c>
      <c r="E54" s="4" t="str">
        <f>VLOOKUP(A54,HOP!A:L,12,0)</f>
        <v>169.32</v>
      </c>
      <c r="F54" s="4" t="str">
        <f>VLOOKUP(A54,HOP!A:C,3,0)</f>
        <v>2433617</v>
      </c>
      <c r="G54" s="4">
        <f t="shared" si="2"/>
        <v>0</v>
      </c>
      <c r="H54" s="4" t="str">
        <f t="shared" si="3"/>
        <v>，2433617</v>
      </c>
      <c r="I54" s="4" t="str">
        <f>VLOOKUP(A54,HOP!A:T,20,0)</f>
        <v>直连</v>
      </c>
    </row>
    <row r="55" s="4" customFormat="1" spans="1:9">
      <c r="A55" s="5">
        <v>17472296833</v>
      </c>
      <c r="B55" s="6">
        <v>44616</v>
      </c>
      <c r="C55" s="6">
        <v>44617</v>
      </c>
      <c r="D55" s="4">
        <v>218.57</v>
      </c>
      <c r="E55" s="4" t="str">
        <f>VLOOKUP(A55,HOP!A:L,12,0)</f>
        <v>218.57</v>
      </c>
      <c r="F55" s="4" t="str">
        <f>VLOOKUP(A55,HOP!A:C,3,0)</f>
        <v>2433680</v>
      </c>
      <c r="G55" s="4">
        <f t="shared" si="2"/>
        <v>0</v>
      </c>
      <c r="H55" s="4" t="str">
        <f t="shared" si="3"/>
        <v>，2433680</v>
      </c>
      <c r="I55" s="4" t="str">
        <f>VLOOKUP(A55,HOP!A:T,20,0)</f>
        <v>直连</v>
      </c>
    </row>
    <row r="56" s="4" customFormat="1" spans="1:9">
      <c r="A56" s="5">
        <v>17472308481</v>
      </c>
      <c r="B56" s="6">
        <v>44616</v>
      </c>
      <c r="C56" s="6">
        <v>44617</v>
      </c>
      <c r="D56" s="4">
        <v>211.09</v>
      </c>
      <c r="E56" s="4" t="str">
        <f>VLOOKUP(A56,HOP!A:L,12,0)</f>
        <v>211.09</v>
      </c>
      <c r="F56" s="4" t="str">
        <f>VLOOKUP(A56,HOP!A:C,3,0)</f>
        <v>2433687</v>
      </c>
      <c r="G56" s="4">
        <f t="shared" si="2"/>
        <v>0</v>
      </c>
      <c r="H56" s="4" t="str">
        <f t="shared" si="3"/>
        <v>，2433687</v>
      </c>
      <c r="I56" s="4" t="str">
        <f>VLOOKUP(A56,HOP!A:T,20,0)</f>
        <v>直连</v>
      </c>
    </row>
    <row r="57" s="4" customFormat="1" spans="1:9">
      <c r="A57" s="5">
        <v>17472546887</v>
      </c>
      <c r="B57" s="6">
        <v>44616</v>
      </c>
      <c r="C57" s="6">
        <v>44617</v>
      </c>
      <c r="D57" s="4">
        <v>171.36</v>
      </c>
      <c r="E57" s="4" t="str">
        <f>VLOOKUP(A57,HOP!A:L,12,0)</f>
        <v>171.36</v>
      </c>
      <c r="F57" s="4" t="str">
        <f>VLOOKUP(A57,HOP!A:C,3,0)</f>
        <v>2433760</v>
      </c>
      <c r="G57" s="4">
        <f t="shared" si="2"/>
        <v>0</v>
      </c>
      <c r="H57" s="4" t="str">
        <f t="shared" si="3"/>
        <v>，2433760</v>
      </c>
      <c r="I57" s="4" t="str">
        <f>VLOOKUP(A57,HOP!A:T,20,0)</f>
        <v>直连</v>
      </c>
    </row>
    <row r="58" s="4" customFormat="1" spans="1:9">
      <c r="A58" s="5">
        <v>17472624109</v>
      </c>
      <c r="B58" s="6">
        <v>44616</v>
      </c>
      <c r="C58" s="6">
        <v>44617</v>
      </c>
      <c r="D58" s="4">
        <v>158.34</v>
      </c>
      <c r="E58" s="4" t="str">
        <f>VLOOKUP(A58,HOP!A:L,12,0)</f>
        <v>158.34</v>
      </c>
      <c r="F58" s="4" t="str">
        <f>VLOOKUP(A58,HOP!A:C,3,0)</f>
        <v>2433787</v>
      </c>
      <c r="G58" s="4">
        <f t="shared" si="2"/>
        <v>0</v>
      </c>
      <c r="H58" s="4" t="str">
        <f t="shared" si="3"/>
        <v>，2433787</v>
      </c>
      <c r="I58" s="4" t="str">
        <f>VLOOKUP(A58,HOP!A:T,20,0)</f>
        <v>直连</v>
      </c>
    </row>
    <row r="59" s="4" customFormat="1" spans="1:9">
      <c r="A59" s="5">
        <v>17473846784</v>
      </c>
      <c r="B59" s="6">
        <v>44616</v>
      </c>
      <c r="C59" s="6">
        <v>44617</v>
      </c>
      <c r="D59" s="4">
        <v>161.16</v>
      </c>
      <c r="E59" s="4" t="str">
        <f>VLOOKUP(A59,HOP!A:L,12,0)</f>
        <v>161.16</v>
      </c>
      <c r="F59" s="4" t="str">
        <f>VLOOKUP(A59,HOP!A:C,3,0)</f>
        <v>2434209</v>
      </c>
      <c r="G59" s="4">
        <f t="shared" si="2"/>
        <v>0</v>
      </c>
      <c r="H59" s="4" t="str">
        <f t="shared" si="3"/>
        <v>，2434209</v>
      </c>
      <c r="I59" s="4" t="str">
        <f>VLOOKUP(A59,HOP!A:T,20,0)</f>
        <v>直连</v>
      </c>
    </row>
    <row r="60" s="4" customFormat="1" spans="1:9">
      <c r="A60" s="5">
        <v>17474213242</v>
      </c>
      <c r="B60" s="6">
        <v>44616</v>
      </c>
      <c r="C60" s="6">
        <v>44617</v>
      </c>
      <c r="D60" s="4">
        <v>191.76</v>
      </c>
      <c r="E60" s="4" t="str">
        <f>VLOOKUP(A60,HOP!A:L,12,0)</f>
        <v>191.76</v>
      </c>
      <c r="F60" s="4" t="str">
        <f>VLOOKUP(A60,HOP!A:C,3,0)</f>
        <v>2434338</v>
      </c>
      <c r="G60" s="4">
        <f t="shared" si="2"/>
        <v>0</v>
      </c>
      <c r="H60" s="4" t="str">
        <f t="shared" si="3"/>
        <v>，2434338</v>
      </c>
      <c r="I60" s="4" t="str">
        <f>VLOOKUP(A60,HOP!A:T,20,0)</f>
        <v>直连</v>
      </c>
    </row>
    <row r="61" s="4" customFormat="1" spans="1:9">
      <c r="A61" s="5">
        <v>17474238454</v>
      </c>
      <c r="B61" s="6">
        <v>44616</v>
      </c>
      <c r="C61" s="6">
        <v>44617</v>
      </c>
      <c r="D61" s="4">
        <v>184.62</v>
      </c>
      <c r="E61" s="4" t="str">
        <f>VLOOKUP(A61,HOP!A:L,12,0)</f>
        <v>184.62</v>
      </c>
      <c r="F61" s="4" t="str">
        <f>VLOOKUP(A61,HOP!A:C,3,0)</f>
        <v>2434352</v>
      </c>
      <c r="G61" s="4">
        <f t="shared" si="2"/>
        <v>0</v>
      </c>
      <c r="H61" s="4" t="str">
        <f t="shared" si="3"/>
        <v>，2434352</v>
      </c>
      <c r="I61" s="4" t="str">
        <f>VLOOKUP(A61,HOP!A:T,20,0)</f>
        <v>直连</v>
      </c>
    </row>
    <row r="62" s="4" customFormat="1" spans="1:9">
      <c r="A62" s="5">
        <v>17474240403</v>
      </c>
      <c r="B62" s="6">
        <v>44616</v>
      </c>
      <c r="C62" s="6">
        <v>44617</v>
      </c>
      <c r="D62" s="4">
        <v>184.62</v>
      </c>
      <c r="E62" s="4" t="str">
        <f>VLOOKUP(A62,HOP!A:L,12,0)</f>
        <v>184.62</v>
      </c>
      <c r="F62" s="4" t="str">
        <f>VLOOKUP(A62,HOP!A:C,3,0)</f>
        <v>2434355</v>
      </c>
      <c r="G62" s="4">
        <f t="shared" si="2"/>
        <v>0</v>
      </c>
      <c r="H62" s="4" t="str">
        <f t="shared" si="3"/>
        <v>，2434355</v>
      </c>
      <c r="I62" s="4" t="str">
        <f>VLOOKUP(A62,HOP!A:T,20,0)</f>
        <v>直连</v>
      </c>
    </row>
    <row r="64" spans="4:4">
      <c r="D64" s="4">
        <f>SUM(D2:D63)</f>
        <v>14935.33</v>
      </c>
    </row>
    <row r="68" spans="1:6">
      <c r="A68" s="4" t="s">
        <v>243</v>
      </c>
      <c r="E68" s="4">
        <v>780</v>
      </c>
      <c r="F68" s="4">
        <v>963.52</v>
      </c>
    </row>
    <row r="69" spans="1:6">
      <c r="A69" s="4" t="s">
        <v>244</v>
      </c>
      <c r="E69" s="4">
        <v>14155.33</v>
      </c>
      <c r="F69" s="4">
        <v>17485.9</v>
      </c>
    </row>
    <row r="70" spans="1:6">
      <c r="A70" s="4" t="s">
        <v>245</v>
      </c>
      <c r="E70" s="4">
        <f>SUM(E68:E69)</f>
        <v>14935.33</v>
      </c>
      <c r="F70" s="4">
        <f>SUM(F68:F69)</f>
        <v>18449.42</v>
      </c>
    </row>
    <row r="71" spans="1:1">
      <c r="A71" s="4" t="s">
        <v>246</v>
      </c>
    </row>
  </sheetData>
  <autoFilter ref="A1:XFD6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247</v>
      </c>
      <c r="B1" s="2" t="s">
        <v>248</v>
      </c>
      <c r="C1" s="2" t="s">
        <v>249</v>
      </c>
      <c r="D1" s="2" t="s">
        <v>250</v>
      </c>
      <c r="E1" s="2" t="s">
        <v>13</v>
      </c>
      <c r="F1" s="2" t="s">
        <v>5</v>
      </c>
      <c r="G1" s="2" t="s">
        <v>6</v>
      </c>
      <c r="H1" s="2" t="s">
        <v>251</v>
      </c>
      <c r="I1" s="2" t="s">
        <v>252</v>
      </c>
      <c r="J1" s="2" t="s">
        <v>253</v>
      </c>
      <c r="K1" s="2" t="s">
        <v>254</v>
      </c>
      <c r="L1" s="2" t="s">
        <v>255</v>
      </c>
      <c r="M1" s="2" t="s">
        <v>256</v>
      </c>
      <c r="N1" s="2" t="s">
        <v>257</v>
      </c>
      <c r="O1" s="2" t="s">
        <v>258</v>
      </c>
      <c r="P1" s="2" t="s">
        <v>259</v>
      </c>
      <c r="Q1" s="2" t="s">
        <v>260</v>
      </c>
      <c r="R1" s="2" t="s">
        <v>261</v>
      </c>
      <c r="S1" s="2" t="s">
        <v>262</v>
      </c>
      <c r="T1" s="2" t="s">
        <v>263</v>
      </c>
    </row>
    <row r="2" s="1" customFormat="1" spans="1:20">
      <c r="A2" s="3">
        <v>17474240403</v>
      </c>
      <c r="B2" s="1" t="s">
        <v>264</v>
      </c>
      <c r="C2" s="1" t="s">
        <v>265</v>
      </c>
      <c r="D2" s="1" t="s">
        <v>266</v>
      </c>
      <c r="E2" s="1" t="s">
        <v>241</v>
      </c>
      <c r="F2" s="1" t="s">
        <v>264</v>
      </c>
      <c r="G2" s="1" t="s">
        <v>267</v>
      </c>
      <c r="H2" s="1" t="s">
        <v>268</v>
      </c>
      <c r="I2" s="1" t="s">
        <v>269</v>
      </c>
      <c r="J2" s="1" t="s">
        <v>270</v>
      </c>
      <c r="K2" s="1" t="s">
        <v>269</v>
      </c>
      <c r="L2" s="1" t="s">
        <v>269</v>
      </c>
      <c r="M2" s="1" t="s">
        <v>271</v>
      </c>
      <c r="N2" s="1" t="s">
        <v>271</v>
      </c>
      <c r="O2" s="1" t="s">
        <v>272</v>
      </c>
      <c r="P2" s="1" t="s">
        <v>273</v>
      </c>
      <c r="Q2" s="1" t="s">
        <v>274</v>
      </c>
      <c r="R2" s="1" t="s">
        <v>275</v>
      </c>
      <c r="S2" s="1" t="s">
        <v>276</v>
      </c>
      <c r="T2" s="1" t="s">
        <v>277</v>
      </c>
    </row>
    <row r="3" s="1" customFormat="1" spans="1:20">
      <c r="A3" s="3">
        <v>17474238454</v>
      </c>
      <c r="B3" s="1" t="s">
        <v>264</v>
      </c>
      <c r="C3" s="1" t="s">
        <v>278</v>
      </c>
      <c r="D3" s="1" t="s">
        <v>266</v>
      </c>
      <c r="E3" s="1" t="s">
        <v>238</v>
      </c>
      <c r="F3" s="1" t="s">
        <v>264</v>
      </c>
      <c r="G3" s="1" t="s">
        <v>267</v>
      </c>
      <c r="H3" s="1" t="s">
        <v>268</v>
      </c>
      <c r="I3" s="1" t="s">
        <v>269</v>
      </c>
      <c r="J3" s="1" t="s">
        <v>270</v>
      </c>
      <c r="K3" s="1" t="s">
        <v>269</v>
      </c>
      <c r="L3" s="1" t="s">
        <v>269</v>
      </c>
      <c r="M3" s="1" t="s">
        <v>271</v>
      </c>
      <c r="N3" s="1" t="s">
        <v>271</v>
      </c>
      <c r="O3" s="1" t="s">
        <v>272</v>
      </c>
      <c r="P3" s="1" t="s">
        <v>273</v>
      </c>
      <c r="Q3" s="1" t="s">
        <v>279</v>
      </c>
      <c r="R3" s="1" t="s">
        <v>275</v>
      </c>
      <c r="S3" s="1" t="s">
        <v>276</v>
      </c>
      <c r="T3" s="1" t="s">
        <v>277</v>
      </c>
    </row>
    <row r="4" s="1" customFormat="1" spans="1:20">
      <c r="A4" s="3">
        <v>17474213242</v>
      </c>
      <c r="B4" s="1" t="s">
        <v>264</v>
      </c>
      <c r="C4" s="1" t="s">
        <v>280</v>
      </c>
      <c r="D4" s="1" t="s">
        <v>281</v>
      </c>
      <c r="E4" s="1" t="s">
        <v>236</v>
      </c>
      <c r="F4" s="1" t="s">
        <v>264</v>
      </c>
      <c r="G4" s="1" t="s">
        <v>267</v>
      </c>
      <c r="H4" s="1" t="s">
        <v>268</v>
      </c>
      <c r="I4" s="1" t="s">
        <v>282</v>
      </c>
      <c r="J4" s="1" t="s">
        <v>270</v>
      </c>
      <c r="K4" s="1" t="s">
        <v>282</v>
      </c>
      <c r="L4" s="1" t="s">
        <v>282</v>
      </c>
      <c r="M4" s="1" t="s">
        <v>271</v>
      </c>
      <c r="N4" s="1" t="s">
        <v>271</v>
      </c>
      <c r="O4" s="1" t="s">
        <v>272</v>
      </c>
      <c r="P4" s="1" t="s">
        <v>273</v>
      </c>
      <c r="Q4" s="1" t="s">
        <v>283</v>
      </c>
      <c r="R4" s="1" t="s">
        <v>275</v>
      </c>
      <c r="S4" s="1" t="s">
        <v>276</v>
      </c>
      <c r="T4" s="1" t="s">
        <v>277</v>
      </c>
    </row>
    <row r="5" s="1" customFormat="1" spans="1:20">
      <c r="A5" s="3">
        <v>17473846784</v>
      </c>
      <c r="B5" s="1" t="s">
        <v>264</v>
      </c>
      <c r="C5" s="1" t="s">
        <v>284</v>
      </c>
      <c r="D5" s="1" t="s">
        <v>285</v>
      </c>
      <c r="E5" s="1" t="s">
        <v>231</v>
      </c>
      <c r="F5" s="1" t="s">
        <v>264</v>
      </c>
      <c r="G5" s="1" t="s">
        <v>267</v>
      </c>
      <c r="H5" s="1" t="s">
        <v>268</v>
      </c>
      <c r="I5" s="1" t="s">
        <v>286</v>
      </c>
      <c r="J5" s="1" t="s">
        <v>270</v>
      </c>
      <c r="K5" s="1" t="s">
        <v>286</v>
      </c>
      <c r="L5" s="1" t="s">
        <v>286</v>
      </c>
      <c r="M5" s="1" t="s">
        <v>271</v>
      </c>
      <c r="N5" s="1" t="s">
        <v>271</v>
      </c>
      <c r="O5" s="1" t="s">
        <v>272</v>
      </c>
      <c r="P5" s="1" t="s">
        <v>273</v>
      </c>
      <c r="Q5" s="1" t="s">
        <v>287</v>
      </c>
      <c r="R5" s="1" t="s">
        <v>275</v>
      </c>
      <c r="S5" s="1" t="s">
        <v>276</v>
      </c>
      <c r="T5" s="1" t="s">
        <v>277</v>
      </c>
    </row>
    <row r="6" s="1" customFormat="1" spans="1:20">
      <c r="A6" s="3">
        <v>17472624109</v>
      </c>
      <c r="B6" s="1" t="s">
        <v>264</v>
      </c>
      <c r="C6" s="1" t="s">
        <v>288</v>
      </c>
      <c r="D6" s="1" t="s">
        <v>289</v>
      </c>
      <c r="E6" s="1" t="s">
        <v>227</v>
      </c>
      <c r="F6" s="1" t="s">
        <v>264</v>
      </c>
      <c r="G6" s="1" t="s">
        <v>267</v>
      </c>
      <c r="H6" s="1" t="s">
        <v>268</v>
      </c>
      <c r="I6" s="1" t="s">
        <v>290</v>
      </c>
      <c r="J6" s="1" t="s">
        <v>270</v>
      </c>
      <c r="K6" s="1" t="s">
        <v>290</v>
      </c>
      <c r="L6" s="1" t="s">
        <v>290</v>
      </c>
      <c r="M6" s="1" t="s">
        <v>271</v>
      </c>
      <c r="N6" s="1" t="s">
        <v>271</v>
      </c>
      <c r="O6" s="1" t="s">
        <v>272</v>
      </c>
      <c r="P6" s="1" t="s">
        <v>273</v>
      </c>
      <c r="Q6" s="1" t="s">
        <v>291</v>
      </c>
      <c r="R6" s="1" t="s">
        <v>275</v>
      </c>
      <c r="S6" s="1" t="s">
        <v>276</v>
      </c>
      <c r="T6" s="1" t="s">
        <v>277</v>
      </c>
    </row>
    <row r="7" s="1" customFormat="1" spans="1:20">
      <c r="A7" s="3">
        <v>17472546887</v>
      </c>
      <c r="B7" s="1" t="s">
        <v>264</v>
      </c>
      <c r="C7" s="1" t="s">
        <v>292</v>
      </c>
      <c r="D7" s="1" t="s">
        <v>293</v>
      </c>
      <c r="E7" s="1" t="s">
        <v>224</v>
      </c>
      <c r="F7" s="1" t="s">
        <v>264</v>
      </c>
      <c r="G7" s="1" t="s">
        <v>267</v>
      </c>
      <c r="H7" s="1" t="s">
        <v>268</v>
      </c>
      <c r="I7" s="1" t="s">
        <v>294</v>
      </c>
      <c r="J7" s="1" t="s">
        <v>270</v>
      </c>
      <c r="K7" s="1" t="s">
        <v>294</v>
      </c>
      <c r="L7" s="1" t="s">
        <v>294</v>
      </c>
      <c r="M7" s="1" t="s">
        <v>271</v>
      </c>
      <c r="N7" s="1" t="s">
        <v>271</v>
      </c>
      <c r="O7" s="1" t="s">
        <v>272</v>
      </c>
      <c r="P7" s="1" t="s">
        <v>273</v>
      </c>
      <c r="Q7" s="1" t="s">
        <v>295</v>
      </c>
      <c r="R7" s="1" t="s">
        <v>275</v>
      </c>
      <c r="S7" s="1" t="s">
        <v>276</v>
      </c>
      <c r="T7" s="1" t="s">
        <v>277</v>
      </c>
    </row>
    <row r="8" s="1" customFormat="1" spans="1:20">
      <c r="A8" s="3">
        <v>17472308481</v>
      </c>
      <c r="B8" s="1" t="s">
        <v>264</v>
      </c>
      <c r="C8" s="1" t="s">
        <v>296</v>
      </c>
      <c r="D8" s="1" t="s">
        <v>297</v>
      </c>
      <c r="E8" s="1" t="s">
        <v>221</v>
      </c>
      <c r="F8" s="1" t="s">
        <v>264</v>
      </c>
      <c r="G8" s="1" t="s">
        <v>267</v>
      </c>
      <c r="H8" s="1" t="s">
        <v>268</v>
      </c>
      <c r="I8" s="1" t="s">
        <v>298</v>
      </c>
      <c r="J8" s="1" t="s">
        <v>270</v>
      </c>
      <c r="K8" s="1" t="s">
        <v>298</v>
      </c>
      <c r="L8" s="1" t="s">
        <v>298</v>
      </c>
      <c r="M8" s="1" t="s">
        <v>271</v>
      </c>
      <c r="N8" s="1" t="s">
        <v>271</v>
      </c>
      <c r="O8" s="1" t="s">
        <v>272</v>
      </c>
      <c r="P8" s="1" t="s">
        <v>273</v>
      </c>
      <c r="Q8" s="1" t="s">
        <v>299</v>
      </c>
      <c r="R8" s="1" t="s">
        <v>275</v>
      </c>
      <c r="S8" s="1" t="s">
        <v>276</v>
      </c>
      <c r="T8" s="1" t="s">
        <v>277</v>
      </c>
    </row>
    <row r="9" s="1" customFormat="1" spans="1:20">
      <c r="A9" s="3">
        <v>17472296833</v>
      </c>
      <c r="B9" s="1" t="s">
        <v>264</v>
      </c>
      <c r="C9" s="1" t="s">
        <v>300</v>
      </c>
      <c r="D9" s="1" t="s">
        <v>301</v>
      </c>
      <c r="E9" s="1" t="s">
        <v>216</v>
      </c>
      <c r="F9" s="1" t="s">
        <v>264</v>
      </c>
      <c r="G9" s="1" t="s">
        <v>267</v>
      </c>
      <c r="H9" s="1" t="s">
        <v>268</v>
      </c>
      <c r="I9" s="1" t="s">
        <v>302</v>
      </c>
      <c r="J9" s="1" t="s">
        <v>270</v>
      </c>
      <c r="K9" s="1" t="s">
        <v>302</v>
      </c>
      <c r="L9" s="1" t="s">
        <v>302</v>
      </c>
      <c r="M9" s="1" t="s">
        <v>271</v>
      </c>
      <c r="N9" s="1" t="s">
        <v>271</v>
      </c>
      <c r="O9" s="1" t="s">
        <v>272</v>
      </c>
      <c r="P9" s="1" t="s">
        <v>273</v>
      </c>
      <c r="Q9" s="1" t="s">
        <v>303</v>
      </c>
      <c r="R9" s="1" t="s">
        <v>275</v>
      </c>
      <c r="S9" s="1" t="s">
        <v>276</v>
      </c>
      <c r="T9" s="1" t="s">
        <v>277</v>
      </c>
    </row>
    <row r="10" s="1" customFormat="1" spans="1:20">
      <c r="A10" s="3">
        <v>17472100509</v>
      </c>
      <c r="B10" s="1" t="s">
        <v>264</v>
      </c>
      <c r="C10" s="1" t="s">
        <v>304</v>
      </c>
      <c r="D10" s="1" t="s">
        <v>305</v>
      </c>
      <c r="E10" s="1" t="s">
        <v>212</v>
      </c>
      <c r="F10" s="1" t="s">
        <v>264</v>
      </c>
      <c r="G10" s="1" t="s">
        <v>267</v>
      </c>
      <c r="H10" s="1" t="s">
        <v>268</v>
      </c>
      <c r="I10" s="1" t="s">
        <v>306</v>
      </c>
      <c r="J10" s="1" t="s">
        <v>270</v>
      </c>
      <c r="K10" s="1" t="s">
        <v>306</v>
      </c>
      <c r="L10" s="1" t="s">
        <v>306</v>
      </c>
      <c r="M10" s="1" t="s">
        <v>271</v>
      </c>
      <c r="N10" s="1" t="s">
        <v>271</v>
      </c>
      <c r="O10" s="1" t="s">
        <v>272</v>
      </c>
      <c r="P10" s="1" t="s">
        <v>273</v>
      </c>
      <c r="Q10" s="1" t="s">
        <v>307</v>
      </c>
      <c r="R10" s="1" t="s">
        <v>275</v>
      </c>
      <c r="S10" s="1" t="s">
        <v>276</v>
      </c>
      <c r="T10" s="1" t="s">
        <v>277</v>
      </c>
    </row>
    <row r="11" s="1" customFormat="1" spans="1:20">
      <c r="A11" s="3">
        <v>17472092775</v>
      </c>
      <c r="B11" s="1" t="s">
        <v>264</v>
      </c>
      <c r="C11" s="1" t="s">
        <v>308</v>
      </c>
      <c r="D11" s="1" t="s">
        <v>309</v>
      </c>
      <c r="E11" s="1" t="s">
        <v>65</v>
      </c>
      <c r="F11" s="1" t="s">
        <v>264</v>
      </c>
      <c r="G11" s="1" t="s">
        <v>267</v>
      </c>
      <c r="H11" s="1" t="s">
        <v>268</v>
      </c>
      <c r="I11" s="1" t="s">
        <v>310</v>
      </c>
      <c r="J11" s="1" t="s">
        <v>270</v>
      </c>
      <c r="K11" s="1" t="s">
        <v>310</v>
      </c>
      <c r="L11" s="1" t="s">
        <v>310</v>
      </c>
      <c r="M11" s="1" t="s">
        <v>271</v>
      </c>
      <c r="N11" s="1" t="s">
        <v>271</v>
      </c>
      <c r="O11" s="1" t="s">
        <v>272</v>
      </c>
      <c r="P11" s="1" t="s">
        <v>273</v>
      </c>
      <c r="Q11" s="1" t="s">
        <v>311</v>
      </c>
      <c r="R11" s="1" t="s">
        <v>275</v>
      </c>
      <c r="S11" s="1" t="s">
        <v>276</v>
      </c>
      <c r="T11" s="1" t="s">
        <v>277</v>
      </c>
    </row>
    <row r="12" s="1" customFormat="1" spans="1:20">
      <c r="A12" s="3">
        <v>17471866876</v>
      </c>
      <c r="B12" s="1" t="s">
        <v>264</v>
      </c>
      <c r="C12" s="1" t="s">
        <v>312</v>
      </c>
      <c r="D12" s="1" t="s">
        <v>313</v>
      </c>
      <c r="E12" s="1" t="s">
        <v>146</v>
      </c>
      <c r="F12" s="1" t="s">
        <v>264</v>
      </c>
      <c r="G12" s="1" t="s">
        <v>267</v>
      </c>
      <c r="H12" s="1" t="s">
        <v>268</v>
      </c>
      <c r="I12" s="1" t="s">
        <v>314</v>
      </c>
      <c r="J12" s="1" t="s">
        <v>270</v>
      </c>
      <c r="K12" s="1" t="s">
        <v>314</v>
      </c>
      <c r="L12" s="1" t="s">
        <v>314</v>
      </c>
      <c r="M12" s="1" t="s">
        <v>271</v>
      </c>
      <c r="N12" s="1" t="s">
        <v>271</v>
      </c>
      <c r="O12" s="1" t="s">
        <v>272</v>
      </c>
      <c r="P12" s="1" t="s">
        <v>273</v>
      </c>
      <c r="Q12" s="1" t="s">
        <v>315</v>
      </c>
      <c r="R12" s="1" t="s">
        <v>275</v>
      </c>
      <c r="S12" s="1" t="s">
        <v>276</v>
      </c>
      <c r="T12" s="1" t="s">
        <v>277</v>
      </c>
    </row>
    <row r="13" s="1" customFormat="1" spans="1:20">
      <c r="A13" s="3">
        <v>17471808102</v>
      </c>
      <c r="B13" s="1" t="s">
        <v>264</v>
      </c>
      <c r="C13" s="1" t="s">
        <v>316</v>
      </c>
      <c r="D13" s="1" t="s">
        <v>317</v>
      </c>
      <c r="E13" s="1" t="s">
        <v>97</v>
      </c>
      <c r="F13" s="1" t="s">
        <v>264</v>
      </c>
      <c r="G13" s="1" t="s">
        <v>267</v>
      </c>
      <c r="H13" s="1" t="s">
        <v>268</v>
      </c>
      <c r="I13" s="1" t="s">
        <v>318</v>
      </c>
      <c r="J13" s="1" t="s">
        <v>270</v>
      </c>
      <c r="K13" s="1" t="s">
        <v>318</v>
      </c>
      <c r="L13" s="1" t="s">
        <v>318</v>
      </c>
      <c r="M13" s="1" t="s">
        <v>271</v>
      </c>
      <c r="N13" s="1" t="s">
        <v>271</v>
      </c>
      <c r="O13" s="1" t="s">
        <v>272</v>
      </c>
      <c r="P13" s="1" t="s">
        <v>273</v>
      </c>
      <c r="Q13" s="1" t="s">
        <v>319</v>
      </c>
      <c r="R13" s="1" t="s">
        <v>275</v>
      </c>
      <c r="S13" s="1" t="s">
        <v>276</v>
      </c>
      <c r="T13" s="1" t="s">
        <v>277</v>
      </c>
    </row>
    <row r="14" s="1" customFormat="1" spans="1:20">
      <c r="A14" s="3">
        <v>17471753694</v>
      </c>
      <c r="B14" s="1" t="s">
        <v>264</v>
      </c>
      <c r="C14" s="1" t="s">
        <v>320</v>
      </c>
      <c r="D14" s="1" t="s">
        <v>321</v>
      </c>
      <c r="E14" s="1" t="s">
        <v>204</v>
      </c>
      <c r="F14" s="1" t="s">
        <v>264</v>
      </c>
      <c r="G14" s="1" t="s">
        <v>267</v>
      </c>
      <c r="H14" s="1" t="s">
        <v>268</v>
      </c>
      <c r="I14" s="1" t="s">
        <v>322</v>
      </c>
      <c r="J14" s="1" t="s">
        <v>270</v>
      </c>
      <c r="K14" s="1" t="s">
        <v>322</v>
      </c>
      <c r="L14" s="1" t="s">
        <v>322</v>
      </c>
      <c r="M14" s="1" t="s">
        <v>271</v>
      </c>
      <c r="N14" s="1" t="s">
        <v>271</v>
      </c>
      <c r="O14" s="1" t="s">
        <v>272</v>
      </c>
      <c r="P14" s="1" t="s">
        <v>273</v>
      </c>
      <c r="Q14" s="1" t="s">
        <v>323</v>
      </c>
      <c r="R14" s="1" t="s">
        <v>275</v>
      </c>
      <c r="S14" s="1" t="s">
        <v>276</v>
      </c>
      <c r="T14" s="1" t="s">
        <v>277</v>
      </c>
    </row>
    <row r="15" s="1" customFormat="1" spans="1:20">
      <c r="A15" s="3">
        <v>17471601334</v>
      </c>
      <c r="B15" s="1" t="s">
        <v>264</v>
      </c>
      <c r="C15" s="1" t="s">
        <v>324</v>
      </c>
      <c r="D15" s="1" t="s">
        <v>325</v>
      </c>
      <c r="E15" s="1" t="s">
        <v>149</v>
      </c>
      <c r="F15" s="1" t="s">
        <v>264</v>
      </c>
      <c r="G15" s="1" t="s">
        <v>267</v>
      </c>
      <c r="H15" s="1" t="s">
        <v>268</v>
      </c>
      <c r="I15" s="1" t="s">
        <v>326</v>
      </c>
      <c r="J15" s="1" t="s">
        <v>270</v>
      </c>
      <c r="K15" s="1" t="s">
        <v>326</v>
      </c>
      <c r="L15" s="1" t="s">
        <v>326</v>
      </c>
      <c r="M15" s="1" t="s">
        <v>271</v>
      </c>
      <c r="N15" s="1" t="s">
        <v>271</v>
      </c>
      <c r="O15" s="1" t="s">
        <v>272</v>
      </c>
      <c r="P15" s="1" t="s">
        <v>273</v>
      </c>
      <c r="Q15" s="1" t="s">
        <v>327</v>
      </c>
      <c r="R15" s="1" t="s">
        <v>275</v>
      </c>
      <c r="S15" s="1" t="s">
        <v>276</v>
      </c>
      <c r="T15" s="1" t="s">
        <v>277</v>
      </c>
    </row>
    <row r="16" s="1" customFormat="1" spans="1:20">
      <c r="A16" s="3">
        <v>17471543132</v>
      </c>
      <c r="B16" s="1" t="s">
        <v>264</v>
      </c>
      <c r="C16" s="1" t="s">
        <v>328</v>
      </c>
      <c r="D16" s="1" t="s">
        <v>329</v>
      </c>
      <c r="E16" s="1" t="s">
        <v>61</v>
      </c>
      <c r="F16" s="1" t="s">
        <v>264</v>
      </c>
      <c r="G16" s="1" t="s">
        <v>267</v>
      </c>
      <c r="H16" s="1" t="s">
        <v>268</v>
      </c>
      <c r="I16" s="1" t="s">
        <v>330</v>
      </c>
      <c r="J16" s="1" t="s">
        <v>270</v>
      </c>
      <c r="K16" s="1" t="s">
        <v>330</v>
      </c>
      <c r="L16" s="1" t="s">
        <v>330</v>
      </c>
      <c r="M16" s="1" t="s">
        <v>271</v>
      </c>
      <c r="N16" s="1" t="s">
        <v>271</v>
      </c>
      <c r="O16" s="1" t="s">
        <v>272</v>
      </c>
      <c r="P16" s="1" t="s">
        <v>273</v>
      </c>
      <c r="Q16" s="1" t="s">
        <v>331</v>
      </c>
      <c r="R16" s="1" t="s">
        <v>275</v>
      </c>
      <c r="S16" s="1" t="s">
        <v>276</v>
      </c>
      <c r="T16" s="1" t="s">
        <v>277</v>
      </c>
    </row>
    <row r="17" s="1" customFormat="1" spans="1:20">
      <c r="A17" s="3">
        <v>17471539168</v>
      </c>
      <c r="B17" s="1" t="s">
        <v>264</v>
      </c>
      <c r="C17" s="1" t="s">
        <v>332</v>
      </c>
      <c r="D17" s="1" t="s">
        <v>333</v>
      </c>
      <c r="E17" s="1" t="s">
        <v>76</v>
      </c>
      <c r="F17" s="1" t="s">
        <v>264</v>
      </c>
      <c r="G17" s="1" t="s">
        <v>267</v>
      </c>
      <c r="H17" s="1" t="s">
        <v>268</v>
      </c>
      <c r="I17" s="1" t="s">
        <v>334</v>
      </c>
      <c r="J17" s="1" t="s">
        <v>270</v>
      </c>
      <c r="K17" s="1" t="s">
        <v>334</v>
      </c>
      <c r="L17" s="1" t="s">
        <v>334</v>
      </c>
      <c r="M17" s="1" t="s">
        <v>271</v>
      </c>
      <c r="N17" s="1" t="s">
        <v>271</v>
      </c>
      <c r="O17" s="1" t="s">
        <v>272</v>
      </c>
      <c r="P17" s="1" t="s">
        <v>273</v>
      </c>
      <c r="Q17" s="1" t="s">
        <v>335</v>
      </c>
      <c r="R17" s="1" t="s">
        <v>275</v>
      </c>
      <c r="S17" s="1" t="s">
        <v>276</v>
      </c>
      <c r="T17" s="1" t="s">
        <v>277</v>
      </c>
    </row>
    <row r="18" s="1" customFormat="1" spans="1:20">
      <c r="A18" s="3">
        <v>17471308204</v>
      </c>
      <c r="B18" s="1" t="s">
        <v>264</v>
      </c>
      <c r="C18" s="1" t="s">
        <v>336</v>
      </c>
      <c r="D18" s="1" t="s">
        <v>337</v>
      </c>
      <c r="E18" s="1" t="s">
        <v>195</v>
      </c>
      <c r="F18" s="1" t="s">
        <v>264</v>
      </c>
      <c r="G18" s="1" t="s">
        <v>267</v>
      </c>
      <c r="H18" s="1" t="s">
        <v>268</v>
      </c>
      <c r="I18" s="1" t="s">
        <v>338</v>
      </c>
      <c r="J18" s="1" t="s">
        <v>270</v>
      </c>
      <c r="K18" s="1" t="s">
        <v>338</v>
      </c>
      <c r="L18" s="1" t="s">
        <v>338</v>
      </c>
      <c r="M18" s="1" t="s">
        <v>271</v>
      </c>
      <c r="N18" s="1" t="s">
        <v>271</v>
      </c>
      <c r="O18" s="1" t="s">
        <v>272</v>
      </c>
      <c r="P18" s="1" t="s">
        <v>273</v>
      </c>
      <c r="Q18" s="1" t="s">
        <v>339</v>
      </c>
      <c r="R18" s="1" t="s">
        <v>275</v>
      </c>
      <c r="S18" s="1" t="s">
        <v>276</v>
      </c>
      <c r="T18" s="1" t="s">
        <v>340</v>
      </c>
    </row>
    <row r="19" s="1" customFormat="1" spans="1:20">
      <c r="A19" s="3">
        <v>17470755003</v>
      </c>
      <c r="B19" s="1" t="s">
        <v>264</v>
      </c>
      <c r="C19" s="1" t="s">
        <v>341</v>
      </c>
      <c r="D19" s="1" t="s">
        <v>313</v>
      </c>
      <c r="E19" s="1" t="s">
        <v>53</v>
      </c>
      <c r="F19" s="1" t="s">
        <v>264</v>
      </c>
      <c r="G19" s="1" t="s">
        <v>267</v>
      </c>
      <c r="H19" s="1" t="s">
        <v>268</v>
      </c>
      <c r="I19" s="1" t="s">
        <v>314</v>
      </c>
      <c r="J19" s="1" t="s">
        <v>270</v>
      </c>
      <c r="K19" s="1" t="s">
        <v>314</v>
      </c>
      <c r="L19" s="1" t="s">
        <v>314</v>
      </c>
      <c r="M19" s="1" t="s">
        <v>271</v>
      </c>
      <c r="N19" s="1" t="s">
        <v>271</v>
      </c>
      <c r="O19" s="1" t="s">
        <v>272</v>
      </c>
      <c r="P19" s="1" t="s">
        <v>273</v>
      </c>
      <c r="Q19" s="1" t="s">
        <v>342</v>
      </c>
      <c r="R19" s="1" t="s">
        <v>275</v>
      </c>
      <c r="S19" s="1" t="s">
        <v>276</v>
      </c>
      <c r="T19" s="1" t="s">
        <v>277</v>
      </c>
    </row>
    <row r="20" s="1" customFormat="1" spans="1:20">
      <c r="A20" s="3">
        <v>17464557235</v>
      </c>
      <c r="B20" s="1" t="s">
        <v>343</v>
      </c>
      <c r="C20" s="1" t="s">
        <v>344</v>
      </c>
      <c r="D20" s="1" t="s">
        <v>345</v>
      </c>
      <c r="E20" s="1" t="s">
        <v>173</v>
      </c>
      <c r="F20" s="1" t="s">
        <v>343</v>
      </c>
      <c r="G20" s="1" t="s">
        <v>264</v>
      </c>
      <c r="H20" s="1" t="s">
        <v>268</v>
      </c>
      <c r="I20" s="1" t="s">
        <v>346</v>
      </c>
      <c r="J20" s="1" t="s">
        <v>270</v>
      </c>
      <c r="K20" s="1" t="s">
        <v>346</v>
      </c>
      <c r="L20" s="1" t="s">
        <v>346</v>
      </c>
      <c r="M20" s="1" t="s">
        <v>271</v>
      </c>
      <c r="N20" s="1" t="s">
        <v>271</v>
      </c>
      <c r="O20" s="1" t="s">
        <v>272</v>
      </c>
      <c r="P20" s="1" t="s">
        <v>273</v>
      </c>
      <c r="Q20" s="1" t="s">
        <v>347</v>
      </c>
      <c r="R20" s="1" t="s">
        <v>275</v>
      </c>
      <c r="S20" s="1" t="s">
        <v>276</v>
      </c>
      <c r="T20" s="1" t="s">
        <v>277</v>
      </c>
    </row>
    <row r="21" s="1" customFormat="1" spans="1:20">
      <c r="A21" s="3">
        <v>17464286945</v>
      </c>
      <c r="B21" s="1" t="s">
        <v>343</v>
      </c>
      <c r="C21" s="1" t="s">
        <v>348</v>
      </c>
      <c r="D21" s="1" t="s">
        <v>349</v>
      </c>
      <c r="E21" s="1" t="s">
        <v>190</v>
      </c>
      <c r="F21" s="1" t="s">
        <v>343</v>
      </c>
      <c r="G21" s="1" t="s">
        <v>267</v>
      </c>
      <c r="H21" s="1" t="s">
        <v>268</v>
      </c>
      <c r="I21" s="1" t="s">
        <v>350</v>
      </c>
      <c r="J21" s="1" t="s">
        <v>270</v>
      </c>
      <c r="K21" s="1" t="s">
        <v>350</v>
      </c>
      <c r="L21" s="1" t="s">
        <v>350</v>
      </c>
      <c r="M21" s="1" t="s">
        <v>271</v>
      </c>
      <c r="N21" s="1" t="s">
        <v>271</v>
      </c>
      <c r="O21" s="1" t="s">
        <v>272</v>
      </c>
      <c r="P21" s="1" t="s">
        <v>273</v>
      </c>
      <c r="Q21" s="1" t="s">
        <v>351</v>
      </c>
      <c r="R21" s="1" t="s">
        <v>275</v>
      </c>
      <c r="S21" s="1" t="s">
        <v>276</v>
      </c>
      <c r="T21" s="1" t="s">
        <v>277</v>
      </c>
    </row>
    <row r="22" s="1" customFormat="1" spans="1:20">
      <c r="A22" s="3">
        <v>17464192638</v>
      </c>
      <c r="B22" s="1" t="s">
        <v>343</v>
      </c>
      <c r="C22" s="1" t="s">
        <v>352</v>
      </c>
      <c r="D22" s="1" t="s">
        <v>353</v>
      </c>
      <c r="E22" s="1" t="s">
        <v>169</v>
      </c>
      <c r="F22" s="1" t="s">
        <v>343</v>
      </c>
      <c r="G22" s="1" t="s">
        <v>264</v>
      </c>
      <c r="H22" s="1" t="s">
        <v>268</v>
      </c>
      <c r="I22" s="1" t="s">
        <v>294</v>
      </c>
      <c r="J22" s="1" t="s">
        <v>270</v>
      </c>
      <c r="K22" s="1" t="s">
        <v>294</v>
      </c>
      <c r="L22" s="1" t="s">
        <v>294</v>
      </c>
      <c r="M22" s="1" t="s">
        <v>271</v>
      </c>
      <c r="N22" s="1" t="s">
        <v>271</v>
      </c>
      <c r="O22" s="1" t="s">
        <v>272</v>
      </c>
      <c r="P22" s="1" t="s">
        <v>273</v>
      </c>
      <c r="Q22" s="1" t="s">
        <v>354</v>
      </c>
      <c r="R22" s="1" t="s">
        <v>275</v>
      </c>
      <c r="S22" s="1" t="s">
        <v>276</v>
      </c>
      <c r="T22" s="1" t="s">
        <v>277</v>
      </c>
    </row>
    <row r="23" s="1" customFormat="1" spans="1:20">
      <c r="A23" s="3">
        <v>17463443256</v>
      </c>
      <c r="B23" s="1" t="s">
        <v>343</v>
      </c>
      <c r="C23" s="1" t="s">
        <v>355</v>
      </c>
      <c r="D23" s="1" t="s">
        <v>356</v>
      </c>
      <c r="E23" s="1" t="s">
        <v>164</v>
      </c>
      <c r="F23" s="1" t="s">
        <v>343</v>
      </c>
      <c r="G23" s="1" t="s">
        <v>264</v>
      </c>
      <c r="H23" s="1" t="s">
        <v>268</v>
      </c>
      <c r="I23" s="1" t="s">
        <v>357</v>
      </c>
      <c r="J23" s="1" t="s">
        <v>270</v>
      </c>
      <c r="K23" s="1" t="s">
        <v>357</v>
      </c>
      <c r="L23" s="1" t="s">
        <v>357</v>
      </c>
      <c r="M23" s="1" t="s">
        <v>271</v>
      </c>
      <c r="N23" s="1" t="s">
        <v>271</v>
      </c>
      <c r="O23" s="1" t="s">
        <v>272</v>
      </c>
      <c r="P23" s="1" t="s">
        <v>273</v>
      </c>
      <c r="Q23" s="1" t="s">
        <v>358</v>
      </c>
      <c r="R23" s="1" t="s">
        <v>275</v>
      </c>
      <c r="S23" s="1" t="s">
        <v>276</v>
      </c>
      <c r="T23" s="1" t="s">
        <v>277</v>
      </c>
    </row>
    <row r="24" s="1" customFormat="1" spans="1:20">
      <c r="A24" s="3">
        <v>17462899008</v>
      </c>
      <c r="B24" s="1" t="s">
        <v>343</v>
      </c>
      <c r="C24" s="1" t="s">
        <v>359</v>
      </c>
      <c r="D24" s="1" t="s">
        <v>329</v>
      </c>
      <c r="E24" s="1" t="s">
        <v>61</v>
      </c>
      <c r="F24" s="1" t="s">
        <v>343</v>
      </c>
      <c r="G24" s="1" t="s">
        <v>264</v>
      </c>
      <c r="H24" s="1" t="s">
        <v>268</v>
      </c>
      <c r="I24" s="1" t="s">
        <v>330</v>
      </c>
      <c r="J24" s="1" t="s">
        <v>270</v>
      </c>
      <c r="K24" s="1" t="s">
        <v>330</v>
      </c>
      <c r="L24" s="1" t="s">
        <v>330</v>
      </c>
      <c r="M24" s="1" t="s">
        <v>271</v>
      </c>
      <c r="N24" s="1" t="s">
        <v>271</v>
      </c>
      <c r="O24" s="1" t="s">
        <v>272</v>
      </c>
      <c r="P24" s="1" t="s">
        <v>273</v>
      </c>
      <c r="Q24" s="1" t="s">
        <v>360</v>
      </c>
      <c r="R24" s="1" t="s">
        <v>275</v>
      </c>
      <c r="S24" s="1" t="s">
        <v>276</v>
      </c>
      <c r="T24" s="1" t="s">
        <v>277</v>
      </c>
    </row>
    <row r="25" s="1" customFormat="1" spans="1:20">
      <c r="A25" s="3">
        <v>17462871654</v>
      </c>
      <c r="B25" s="1" t="s">
        <v>343</v>
      </c>
      <c r="C25" s="1" t="s">
        <v>361</v>
      </c>
      <c r="D25" s="1" t="s">
        <v>362</v>
      </c>
      <c r="E25" s="1" t="s">
        <v>185</v>
      </c>
      <c r="F25" s="1" t="s">
        <v>343</v>
      </c>
      <c r="G25" s="1" t="s">
        <v>267</v>
      </c>
      <c r="H25" s="1" t="s">
        <v>268</v>
      </c>
      <c r="I25" s="1" t="s">
        <v>363</v>
      </c>
      <c r="J25" s="1" t="s">
        <v>270</v>
      </c>
      <c r="K25" s="1" t="s">
        <v>363</v>
      </c>
      <c r="L25" s="1" t="s">
        <v>363</v>
      </c>
      <c r="M25" s="1" t="s">
        <v>271</v>
      </c>
      <c r="N25" s="1" t="s">
        <v>271</v>
      </c>
      <c r="O25" s="1" t="s">
        <v>272</v>
      </c>
      <c r="P25" s="1" t="s">
        <v>273</v>
      </c>
      <c r="Q25" s="1" t="s">
        <v>364</v>
      </c>
      <c r="R25" s="1" t="s">
        <v>275</v>
      </c>
      <c r="S25" s="1" t="s">
        <v>276</v>
      </c>
      <c r="T25" s="1" t="s">
        <v>277</v>
      </c>
    </row>
    <row r="26" s="1" customFormat="1" spans="1:20">
      <c r="A26" s="3">
        <v>17462612775</v>
      </c>
      <c r="B26" s="1" t="s">
        <v>343</v>
      </c>
      <c r="C26" s="1" t="s">
        <v>365</v>
      </c>
      <c r="D26" s="1" t="s">
        <v>366</v>
      </c>
      <c r="E26" s="1" t="s">
        <v>101</v>
      </c>
      <c r="F26" s="1" t="s">
        <v>343</v>
      </c>
      <c r="G26" s="1" t="s">
        <v>264</v>
      </c>
      <c r="H26" s="1" t="s">
        <v>268</v>
      </c>
      <c r="I26" s="1" t="s">
        <v>367</v>
      </c>
      <c r="J26" s="1" t="s">
        <v>270</v>
      </c>
      <c r="K26" s="1" t="s">
        <v>367</v>
      </c>
      <c r="L26" s="1" t="s">
        <v>367</v>
      </c>
      <c r="M26" s="1" t="s">
        <v>271</v>
      </c>
      <c r="N26" s="1" t="s">
        <v>271</v>
      </c>
      <c r="O26" s="1" t="s">
        <v>272</v>
      </c>
      <c r="P26" s="1" t="s">
        <v>273</v>
      </c>
      <c r="Q26" s="1" t="s">
        <v>368</v>
      </c>
      <c r="R26" s="1" t="s">
        <v>275</v>
      </c>
      <c r="S26" s="1" t="s">
        <v>276</v>
      </c>
      <c r="T26" s="1" t="s">
        <v>277</v>
      </c>
    </row>
    <row r="27" s="1" customFormat="1" spans="1:20">
      <c r="A27" s="3">
        <v>17462529409</v>
      </c>
      <c r="B27" s="1" t="s">
        <v>343</v>
      </c>
      <c r="C27" s="1" t="s">
        <v>369</v>
      </c>
      <c r="D27" s="1" t="s">
        <v>370</v>
      </c>
      <c r="E27" s="1" t="s">
        <v>156</v>
      </c>
      <c r="F27" s="1" t="s">
        <v>343</v>
      </c>
      <c r="G27" s="1" t="s">
        <v>264</v>
      </c>
      <c r="H27" s="1" t="s">
        <v>268</v>
      </c>
      <c r="I27" s="1" t="s">
        <v>371</v>
      </c>
      <c r="J27" s="1" t="s">
        <v>270</v>
      </c>
      <c r="K27" s="1" t="s">
        <v>371</v>
      </c>
      <c r="L27" s="1" t="s">
        <v>371</v>
      </c>
      <c r="M27" s="1" t="s">
        <v>271</v>
      </c>
      <c r="N27" s="1" t="s">
        <v>271</v>
      </c>
      <c r="O27" s="1" t="s">
        <v>272</v>
      </c>
      <c r="P27" s="1" t="s">
        <v>273</v>
      </c>
      <c r="Q27" s="1" t="s">
        <v>372</v>
      </c>
      <c r="R27" s="1" t="s">
        <v>275</v>
      </c>
      <c r="S27" s="1" t="s">
        <v>276</v>
      </c>
      <c r="T27" s="1" t="s">
        <v>277</v>
      </c>
    </row>
    <row r="28" s="1" customFormat="1" spans="1:20">
      <c r="A28" s="3">
        <v>17462458855</v>
      </c>
      <c r="B28" s="1" t="s">
        <v>343</v>
      </c>
      <c r="C28" s="1" t="s">
        <v>373</v>
      </c>
      <c r="D28" s="1" t="s">
        <v>374</v>
      </c>
      <c r="E28" s="1" t="s">
        <v>153</v>
      </c>
      <c r="F28" s="1" t="s">
        <v>343</v>
      </c>
      <c r="G28" s="1" t="s">
        <v>264</v>
      </c>
      <c r="H28" s="1" t="s">
        <v>268</v>
      </c>
      <c r="I28" s="1" t="s">
        <v>375</v>
      </c>
      <c r="J28" s="1" t="s">
        <v>270</v>
      </c>
      <c r="K28" s="1" t="s">
        <v>375</v>
      </c>
      <c r="L28" s="1" t="s">
        <v>375</v>
      </c>
      <c r="M28" s="1" t="s">
        <v>271</v>
      </c>
      <c r="N28" s="1" t="s">
        <v>271</v>
      </c>
      <c r="O28" s="1" t="s">
        <v>272</v>
      </c>
      <c r="P28" s="1" t="s">
        <v>273</v>
      </c>
      <c r="Q28" s="1" t="s">
        <v>376</v>
      </c>
      <c r="R28" s="1" t="s">
        <v>275</v>
      </c>
      <c r="S28" s="1" t="s">
        <v>276</v>
      </c>
      <c r="T28" s="1" t="s">
        <v>277</v>
      </c>
    </row>
    <row r="29" s="1" customFormat="1" spans="1:20">
      <c r="A29" s="3">
        <v>17462440522</v>
      </c>
      <c r="B29" s="1" t="s">
        <v>343</v>
      </c>
      <c r="C29" s="1" t="s">
        <v>377</v>
      </c>
      <c r="D29" s="1" t="s">
        <v>325</v>
      </c>
      <c r="E29" s="1" t="s">
        <v>149</v>
      </c>
      <c r="F29" s="1" t="s">
        <v>343</v>
      </c>
      <c r="G29" s="1" t="s">
        <v>264</v>
      </c>
      <c r="H29" s="1" t="s">
        <v>268</v>
      </c>
      <c r="I29" s="1" t="s">
        <v>326</v>
      </c>
      <c r="J29" s="1" t="s">
        <v>270</v>
      </c>
      <c r="K29" s="1" t="s">
        <v>326</v>
      </c>
      <c r="L29" s="1" t="s">
        <v>326</v>
      </c>
      <c r="M29" s="1" t="s">
        <v>271</v>
      </c>
      <c r="N29" s="1" t="s">
        <v>271</v>
      </c>
      <c r="O29" s="1" t="s">
        <v>272</v>
      </c>
      <c r="P29" s="1" t="s">
        <v>273</v>
      </c>
      <c r="Q29" s="1" t="s">
        <v>378</v>
      </c>
      <c r="R29" s="1" t="s">
        <v>275</v>
      </c>
      <c r="S29" s="1" t="s">
        <v>276</v>
      </c>
      <c r="T29" s="1" t="s">
        <v>277</v>
      </c>
    </row>
    <row r="30" s="1" customFormat="1" spans="1:20">
      <c r="A30" s="3">
        <v>17461630064</v>
      </c>
      <c r="B30" s="1" t="s">
        <v>343</v>
      </c>
      <c r="C30" s="1" t="s">
        <v>379</v>
      </c>
      <c r="D30" s="1" t="s">
        <v>313</v>
      </c>
      <c r="E30" s="1" t="s">
        <v>146</v>
      </c>
      <c r="F30" s="1" t="s">
        <v>343</v>
      </c>
      <c r="G30" s="1" t="s">
        <v>264</v>
      </c>
      <c r="H30" s="1" t="s">
        <v>268</v>
      </c>
      <c r="I30" s="1" t="s">
        <v>314</v>
      </c>
      <c r="J30" s="1" t="s">
        <v>270</v>
      </c>
      <c r="K30" s="1" t="s">
        <v>314</v>
      </c>
      <c r="L30" s="1" t="s">
        <v>314</v>
      </c>
      <c r="M30" s="1" t="s">
        <v>271</v>
      </c>
      <c r="N30" s="1" t="s">
        <v>271</v>
      </c>
      <c r="O30" s="1" t="s">
        <v>272</v>
      </c>
      <c r="P30" s="1" t="s">
        <v>273</v>
      </c>
      <c r="Q30" s="1" t="s">
        <v>380</v>
      </c>
      <c r="R30" s="1" t="s">
        <v>275</v>
      </c>
      <c r="S30" s="1" t="s">
        <v>276</v>
      </c>
      <c r="T30" s="1" t="s">
        <v>277</v>
      </c>
    </row>
    <row r="31" s="1" customFormat="1" spans="1:20">
      <c r="A31" s="3">
        <v>17461822302</v>
      </c>
      <c r="B31" s="1" t="s">
        <v>343</v>
      </c>
      <c r="C31" s="1" t="s">
        <v>381</v>
      </c>
      <c r="D31" s="1" t="s">
        <v>382</v>
      </c>
      <c r="E31" s="1" t="s">
        <v>143</v>
      </c>
      <c r="F31" s="1" t="s">
        <v>343</v>
      </c>
      <c r="G31" s="1" t="s">
        <v>264</v>
      </c>
      <c r="H31" s="1" t="s">
        <v>268</v>
      </c>
      <c r="I31" s="1" t="s">
        <v>286</v>
      </c>
      <c r="J31" s="1" t="s">
        <v>270</v>
      </c>
      <c r="K31" s="1" t="s">
        <v>286</v>
      </c>
      <c r="L31" s="1" t="s">
        <v>286</v>
      </c>
      <c r="M31" s="1" t="s">
        <v>271</v>
      </c>
      <c r="N31" s="1" t="s">
        <v>271</v>
      </c>
      <c r="O31" s="1" t="s">
        <v>272</v>
      </c>
      <c r="P31" s="1" t="s">
        <v>273</v>
      </c>
      <c r="Q31" s="1" t="s">
        <v>383</v>
      </c>
      <c r="R31" s="1" t="s">
        <v>275</v>
      </c>
      <c r="S31" s="1" t="s">
        <v>276</v>
      </c>
      <c r="T31" s="1" t="s">
        <v>277</v>
      </c>
    </row>
    <row r="32" s="1" customFormat="1" spans="1:20">
      <c r="A32" s="3">
        <v>17461491899</v>
      </c>
      <c r="B32" s="1" t="s">
        <v>343</v>
      </c>
      <c r="C32" s="1" t="s">
        <v>384</v>
      </c>
      <c r="D32" s="1" t="s">
        <v>385</v>
      </c>
      <c r="E32" s="1" t="s">
        <v>45</v>
      </c>
      <c r="F32" s="1" t="s">
        <v>343</v>
      </c>
      <c r="G32" s="1" t="s">
        <v>264</v>
      </c>
      <c r="H32" s="1" t="s">
        <v>268</v>
      </c>
      <c r="I32" s="1" t="s">
        <v>386</v>
      </c>
      <c r="J32" s="1" t="s">
        <v>270</v>
      </c>
      <c r="K32" s="1" t="s">
        <v>386</v>
      </c>
      <c r="L32" s="1" t="s">
        <v>386</v>
      </c>
      <c r="M32" s="1" t="s">
        <v>271</v>
      </c>
      <c r="N32" s="1" t="s">
        <v>271</v>
      </c>
      <c r="O32" s="1" t="s">
        <v>272</v>
      </c>
      <c r="P32" s="1" t="s">
        <v>273</v>
      </c>
      <c r="Q32" s="1" t="s">
        <v>387</v>
      </c>
      <c r="R32" s="1" t="s">
        <v>275</v>
      </c>
      <c r="S32" s="1" t="s">
        <v>276</v>
      </c>
      <c r="T32" s="1" t="s">
        <v>277</v>
      </c>
    </row>
    <row r="33" s="1" customFormat="1" spans="1:20">
      <c r="A33" s="3">
        <v>17461729138</v>
      </c>
      <c r="B33" s="1" t="s">
        <v>343</v>
      </c>
      <c r="C33" s="1" t="s">
        <v>388</v>
      </c>
      <c r="D33" s="1" t="s">
        <v>266</v>
      </c>
      <c r="E33" s="1" t="s">
        <v>138</v>
      </c>
      <c r="F33" s="1" t="s">
        <v>343</v>
      </c>
      <c r="G33" s="1" t="s">
        <v>264</v>
      </c>
      <c r="H33" s="1" t="s">
        <v>268</v>
      </c>
      <c r="I33" s="1" t="s">
        <v>389</v>
      </c>
      <c r="J33" s="1" t="s">
        <v>270</v>
      </c>
      <c r="K33" s="1" t="s">
        <v>389</v>
      </c>
      <c r="L33" s="1" t="s">
        <v>389</v>
      </c>
      <c r="M33" s="1" t="s">
        <v>271</v>
      </c>
      <c r="N33" s="1" t="s">
        <v>271</v>
      </c>
      <c r="O33" s="1" t="s">
        <v>272</v>
      </c>
      <c r="P33" s="1" t="s">
        <v>273</v>
      </c>
      <c r="Q33" s="1" t="s">
        <v>390</v>
      </c>
      <c r="R33" s="1" t="s">
        <v>275</v>
      </c>
      <c r="S33" s="1" t="s">
        <v>276</v>
      </c>
      <c r="T33" s="1" t="s">
        <v>277</v>
      </c>
    </row>
    <row r="34" s="1" customFormat="1" spans="1:20">
      <c r="A34" s="3">
        <v>17461473141</v>
      </c>
      <c r="B34" s="1" t="s">
        <v>343</v>
      </c>
      <c r="C34" s="1" t="s">
        <v>391</v>
      </c>
      <c r="D34" s="1" t="s">
        <v>317</v>
      </c>
      <c r="E34" s="1" t="s">
        <v>97</v>
      </c>
      <c r="F34" s="1" t="s">
        <v>343</v>
      </c>
      <c r="G34" s="1" t="s">
        <v>264</v>
      </c>
      <c r="H34" s="1" t="s">
        <v>268</v>
      </c>
      <c r="I34" s="1" t="s">
        <v>318</v>
      </c>
      <c r="J34" s="1" t="s">
        <v>270</v>
      </c>
      <c r="K34" s="1" t="s">
        <v>318</v>
      </c>
      <c r="L34" s="1" t="s">
        <v>318</v>
      </c>
      <c r="M34" s="1" t="s">
        <v>271</v>
      </c>
      <c r="N34" s="1" t="s">
        <v>271</v>
      </c>
      <c r="O34" s="1" t="s">
        <v>272</v>
      </c>
      <c r="P34" s="1" t="s">
        <v>273</v>
      </c>
      <c r="Q34" s="1" t="s">
        <v>392</v>
      </c>
      <c r="R34" s="1" t="s">
        <v>275</v>
      </c>
      <c r="S34" s="1" t="s">
        <v>276</v>
      </c>
      <c r="T34" s="1" t="s">
        <v>277</v>
      </c>
    </row>
    <row r="35" s="1" customFormat="1" spans="1:20">
      <c r="A35" s="3">
        <v>17456132856</v>
      </c>
      <c r="B35" s="1" t="s">
        <v>343</v>
      </c>
      <c r="C35" s="1" t="s">
        <v>393</v>
      </c>
      <c r="D35" s="1" t="s">
        <v>362</v>
      </c>
      <c r="E35" s="1" t="s">
        <v>133</v>
      </c>
      <c r="F35" s="1" t="s">
        <v>343</v>
      </c>
      <c r="G35" s="1" t="s">
        <v>264</v>
      </c>
      <c r="H35" s="1" t="s">
        <v>268</v>
      </c>
      <c r="I35" s="1" t="s">
        <v>394</v>
      </c>
      <c r="J35" s="1" t="s">
        <v>270</v>
      </c>
      <c r="K35" s="1" t="s">
        <v>394</v>
      </c>
      <c r="L35" s="1" t="s">
        <v>394</v>
      </c>
      <c r="M35" s="1" t="s">
        <v>271</v>
      </c>
      <c r="N35" s="1" t="s">
        <v>271</v>
      </c>
      <c r="O35" s="1" t="s">
        <v>272</v>
      </c>
      <c r="P35" s="1" t="s">
        <v>273</v>
      </c>
      <c r="Q35" s="1" t="s">
        <v>395</v>
      </c>
      <c r="R35" s="1" t="s">
        <v>275</v>
      </c>
      <c r="S35" s="1" t="s">
        <v>276</v>
      </c>
      <c r="T35" s="1" t="s">
        <v>277</v>
      </c>
    </row>
    <row r="36" s="1" customFormat="1" spans="1:20">
      <c r="A36" s="3">
        <v>17456087226</v>
      </c>
      <c r="B36" s="1" t="s">
        <v>343</v>
      </c>
      <c r="C36" s="1" t="s">
        <v>396</v>
      </c>
      <c r="D36" s="1" t="s">
        <v>309</v>
      </c>
      <c r="E36" s="1" t="s">
        <v>65</v>
      </c>
      <c r="F36" s="1" t="s">
        <v>343</v>
      </c>
      <c r="G36" s="1" t="s">
        <v>264</v>
      </c>
      <c r="H36" s="1" t="s">
        <v>268</v>
      </c>
      <c r="I36" s="1" t="s">
        <v>310</v>
      </c>
      <c r="J36" s="1" t="s">
        <v>270</v>
      </c>
      <c r="K36" s="1" t="s">
        <v>310</v>
      </c>
      <c r="L36" s="1" t="s">
        <v>310</v>
      </c>
      <c r="M36" s="1" t="s">
        <v>271</v>
      </c>
      <c r="N36" s="1" t="s">
        <v>271</v>
      </c>
      <c r="O36" s="1" t="s">
        <v>272</v>
      </c>
      <c r="P36" s="1" t="s">
        <v>273</v>
      </c>
      <c r="Q36" s="1" t="s">
        <v>397</v>
      </c>
      <c r="R36" s="1" t="s">
        <v>275</v>
      </c>
      <c r="S36" s="1" t="s">
        <v>276</v>
      </c>
      <c r="T36" s="1" t="s">
        <v>277</v>
      </c>
    </row>
    <row r="37" s="1" customFormat="1" spans="1:20">
      <c r="A37" s="3">
        <v>17455464955</v>
      </c>
      <c r="B37" s="1" t="s">
        <v>343</v>
      </c>
      <c r="C37" s="1" t="s">
        <v>398</v>
      </c>
      <c r="D37" s="1" t="s">
        <v>313</v>
      </c>
      <c r="E37" s="1" t="s">
        <v>53</v>
      </c>
      <c r="F37" s="1" t="s">
        <v>343</v>
      </c>
      <c r="G37" s="1" t="s">
        <v>264</v>
      </c>
      <c r="H37" s="1" t="s">
        <v>268</v>
      </c>
      <c r="I37" s="1" t="s">
        <v>314</v>
      </c>
      <c r="J37" s="1" t="s">
        <v>270</v>
      </c>
      <c r="K37" s="1" t="s">
        <v>314</v>
      </c>
      <c r="L37" s="1" t="s">
        <v>314</v>
      </c>
      <c r="M37" s="1" t="s">
        <v>271</v>
      </c>
      <c r="N37" s="1" t="s">
        <v>271</v>
      </c>
      <c r="O37" s="1" t="s">
        <v>272</v>
      </c>
      <c r="P37" s="1" t="s">
        <v>273</v>
      </c>
      <c r="Q37" s="1" t="s">
        <v>399</v>
      </c>
      <c r="R37" s="1" t="s">
        <v>275</v>
      </c>
      <c r="S37" s="1" t="s">
        <v>276</v>
      </c>
      <c r="T37" s="1" t="s">
        <v>277</v>
      </c>
    </row>
    <row r="38" s="1" customFormat="1" spans="1:20">
      <c r="A38" s="3">
        <v>17454852576</v>
      </c>
      <c r="B38" s="1" t="s">
        <v>400</v>
      </c>
      <c r="C38" s="1" t="s">
        <v>401</v>
      </c>
      <c r="D38" s="1" t="s">
        <v>402</v>
      </c>
      <c r="E38" s="1" t="s">
        <v>113</v>
      </c>
      <c r="F38" s="1" t="s">
        <v>400</v>
      </c>
      <c r="G38" s="1" t="s">
        <v>343</v>
      </c>
      <c r="H38" s="1" t="s">
        <v>268</v>
      </c>
      <c r="I38" s="1" t="s">
        <v>403</v>
      </c>
      <c r="J38" s="1" t="s">
        <v>270</v>
      </c>
      <c r="K38" s="1" t="s">
        <v>403</v>
      </c>
      <c r="L38" s="1" t="s">
        <v>403</v>
      </c>
      <c r="M38" s="1" t="s">
        <v>271</v>
      </c>
      <c r="N38" s="1" t="s">
        <v>271</v>
      </c>
      <c r="O38" s="1" t="s">
        <v>272</v>
      </c>
      <c r="P38" s="1" t="s">
        <v>273</v>
      </c>
      <c r="Q38" s="1" t="s">
        <v>404</v>
      </c>
      <c r="R38" s="1" t="s">
        <v>275</v>
      </c>
      <c r="S38" s="1" t="s">
        <v>276</v>
      </c>
      <c r="T38" s="1" t="s">
        <v>277</v>
      </c>
    </row>
    <row r="39" s="1" customFormat="1" spans="1:20">
      <c r="A39" s="3">
        <v>17454407621</v>
      </c>
      <c r="B39" s="1" t="s">
        <v>400</v>
      </c>
      <c r="C39" s="1" t="s">
        <v>405</v>
      </c>
      <c r="D39" s="1" t="s">
        <v>406</v>
      </c>
      <c r="E39" s="1" t="s">
        <v>110</v>
      </c>
      <c r="F39" s="1" t="s">
        <v>400</v>
      </c>
      <c r="G39" s="1" t="s">
        <v>343</v>
      </c>
      <c r="H39" s="1" t="s">
        <v>268</v>
      </c>
      <c r="I39" s="1" t="s">
        <v>407</v>
      </c>
      <c r="J39" s="1" t="s">
        <v>270</v>
      </c>
      <c r="K39" s="1" t="s">
        <v>407</v>
      </c>
      <c r="L39" s="1" t="s">
        <v>407</v>
      </c>
      <c r="M39" s="1" t="s">
        <v>271</v>
      </c>
      <c r="N39" s="1" t="s">
        <v>271</v>
      </c>
      <c r="O39" s="1" t="s">
        <v>272</v>
      </c>
      <c r="P39" s="1" t="s">
        <v>273</v>
      </c>
      <c r="Q39" s="1" t="s">
        <v>408</v>
      </c>
      <c r="R39" s="1" t="s">
        <v>275</v>
      </c>
      <c r="S39" s="1" t="s">
        <v>276</v>
      </c>
      <c r="T39" s="1" t="s">
        <v>277</v>
      </c>
    </row>
    <row r="40" s="1" customFormat="1" spans="1:20">
      <c r="A40" s="3">
        <v>17453342983</v>
      </c>
      <c r="B40" s="1" t="s">
        <v>400</v>
      </c>
      <c r="C40" s="1" t="s">
        <v>409</v>
      </c>
      <c r="D40" s="1" t="s">
        <v>410</v>
      </c>
      <c r="E40" s="1" t="s">
        <v>106</v>
      </c>
      <c r="F40" s="1" t="s">
        <v>400</v>
      </c>
      <c r="G40" s="1" t="s">
        <v>343</v>
      </c>
      <c r="H40" s="1" t="s">
        <v>268</v>
      </c>
      <c r="I40" s="1" t="s">
        <v>286</v>
      </c>
      <c r="J40" s="1" t="s">
        <v>270</v>
      </c>
      <c r="K40" s="1" t="s">
        <v>286</v>
      </c>
      <c r="L40" s="1" t="s">
        <v>286</v>
      </c>
      <c r="M40" s="1" t="s">
        <v>271</v>
      </c>
      <c r="N40" s="1" t="s">
        <v>271</v>
      </c>
      <c r="O40" s="1" t="s">
        <v>272</v>
      </c>
      <c r="P40" s="1" t="s">
        <v>273</v>
      </c>
      <c r="Q40" s="1" t="s">
        <v>411</v>
      </c>
      <c r="R40" s="1" t="s">
        <v>275</v>
      </c>
      <c r="S40" s="1" t="s">
        <v>276</v>
      </c>
      <c r="T40" s="1" t="s">
        <v>277</v>
      </c>
    </row>
    <row r="41" s="1" customFormat="1" spans="1:20">
      <c r="A41" s="3">
        <v>17452553483</v>
      </c>
      <c r="B41" s="1" t="s">
        <v>400</v>
      </c>
      <c r="C41" s="1" t="s">
        <v>412</v>
      </c>
      <c r="D41" s="1" t="s">
        <v>366</v>
      </c>
      <c r="E41" s="1" t="s">
        <v>101</v>
      </c>
      <c r="F41" s="1" t="s">
        <v>400</v>
      </c>
      <c r="G41" s="1" t="s">
        <v>343</v>
      </c>
      <c r="H41" s="1" t="s">
        <v>268</v>
      </c>
      <c r="I41" s="1" t="s">
        <v>367</v>
      </c>
      <c r="J41" s="1" t="s">
        <v>270</v>
      </c>
      <c r="K41" s="1" t="s">
        <v>367</v>
      </c>
      <c r="L41" s="1" t="s">
        <v>367</v>
      </c>
      <c r="M41" s="1" t="s">
        <v>271</v>
      </c>
      <c r="N41" s="1" t="s">
        <v>271</v>
      </c>
      <c r="O41" s="1" t="s">
        <v>272</v>
      </c>
      <c r="P41" s="1" t="s">
        <v>273</v>
      </c>
      <c r="Q41" s="1" t="s">
        <v>413</v>
      </c>
      <c r="R41" s="1" t="s">
        <v>275</v>
      </c>
      <c r="S41" s="1" t="s">
        <v>276</v>
      </c>
      <c r="T41" s="1" t="s">
        <v>277</v>
      </c>
    </row>
    <row r="42" s="1" customFormat="1" spans="1:20">
      <c r="A42" s="3">
        <v>17452388171</v>
      </c>
      <c r="B42" s="1" t="s">
        <v>400</v>
      </c>
      <c r="C42" s="1" t="s">
        <v>414</v>
      </c>
      <c r="D42" s="1" t="s">
        <v>317</v>
      </c>
      <c r="E42" s="1" t="s">
        <v>97</v>
      </c>
      <c r="F42" s="1" t="s">
        <v>400</v>
      </c>
      <c r="G42" s="1" t="s">
        <v>343</v>
      </c>
      <c r="H42" s="1" t="s">
        <v>268</v>
      </c>
      <c r="I42" s="1" t="s">
        <v>318</v>
      </c>
      <c r="J42" s="1" t="s">
        <v>270</v>
      </c>
      <c r="K42" s="1" t="s">
        <v>318</v>
      </c>
      <c r="L42" s="1" t="s">
        <v>318</v>
      </c>
      <c r="M42" s="1" t="s">
        <v>271</v>
      </c>
      <c r="N42" s="1" t="s">
        <v>271</v>
      </c>
      <c r="O42" s="1" t="s">
        <v>272</v>
      </c>
      <c r="P42" s="1" t="s">
        <v>273</v>
      </c>
      <c r="Q42" s="1" t="s">
        <v>415</v>
      </c>
      <c r="R42" s="1" t="s">
        <v>275</v>
      </c>
      <c r="S42" s="1" t="s">
        <v>276</v>
      </c>
      <c r="T42" s="1" t="s">
        <v>277</v>
      </c>
    </row>
    <row r="43" s="1" customFormat="1" spans="1:20">
      <c r="A43" s="3">
        <v>17452313401</v>
      </c>
      <c r="B43" s="1" t="s">
        <v>400</v>
      </c>
      <c r="C43" s="1" t="s">
        <v>416</v>
      </c>
      <c r="D43" s="1" t="s">
        <v>417</v>
      </c>
      <c r="E43" s="1" t="s">
        <v>92</v>
      </c>
      <c r="F43" s="1" t="s">
        <v>400</v>
      </c>
      <c r="G43" s="1" t="s">
        <v>343</v>
      </c>
      <c r="H43" s="1" t="s">
        <v>268</v>
      </c>
      <c r="I43" s="1" t="s">
        <v>294</v>
      </c>
      <c r="J43" s="1" t="s">
        <v>270</v>
      </c>
      <c r="K43" s="1" t="s">
        <v>294</v>
      </c>
      <c r="L43" s="1" t="s">
        <v>294</v>
      </c>
      <c r="M43" s="1" t="s">
        <v>271</v>
      </c>
      <c r="N43" s="1" t="s">
        <v>271</v>
      </c>
      <c r="O43" s="1" t="s">
        <v>272</v>
      </c>
      <c r="P43" s="1" t="s">
        <v>273</v>
      </c>
      <c r="Q43" s="1" t="s">
        <v>418</v>
      </c>
      <c r="R43" s="1" t="s">
        <v>275</v>
      </c>
      <c r="S43" s="1" t="s">
        <v>276</v>
      </c>
      <c r="T43" s="1" t="s">
        <v>277</v>
      </c>
    </row>
    <row r="44" s="1" customFormat="1" spans="1:20">
      <c r="A44" s="3">
        <v>17447880803</v>
      </c>
      <c r="B44" s="1" t="s">
        <v>400</v>
      </c>
      <c r="C44" s="1" t="s">
        <v>419</v>
      </c>
      <c r="D44" s="1" t="s">
        <v>313</v>
      </c>
      <c r="E44" s="1" t="s">
        <v>88</v>
      </c>
      <c r="F44" s="1" t="s">
        <v>400</v>
      </c>
      <c r="G44" s="1" t="s">
        <v>343</v>
      </c>
      <c r="H44" s="1" t="s">
        <v>268</v>
      </c>
      <c r="I44" s="1" t="s">
        <v>420</v>
      </c>
      <c r="J44" s="1" t="s">
        <v>270</v>
      </c>
      <c r="K44" s="1" t="s">
        <v>420</v>
      </c>
      <c r="L44" s="1" t="s">
        <v>420</v>
      </c>
      <c r="M44" s="1" t="s">
        <v>271</v>
      </c>
      <c r="N44" s="1" t="s">
        <v>271</v>
      </c>
      <c r="O44" s="1" t="s">
        <v>272</v>
      </c>
      <c r="P44" s="1" t="s">
        <v>273</v>
      </c>
      <c r="Q44" s="1" t="s">
        <v>421</v>
      </c>
      <c r="R44" s="1" t="s">
        <v>275</v>
      </c>
      <c r="S44" s="1" t="s">
        <v>276</v>
      </c>
      <c r="T44" s="1" t="s">
        <v>277</v>
      </c>
    </row>
    <row r="45" s="1" customFormat="1" spans="1:20">
      <c r="A45" s="3">
        <v>17447849925</v>
      </c>
      <c r="B45" s="1" t="s">
        <v>400</v>
      </c>
      <c r="C45" s="1" t="s">
        <v>422</v>
      </c>
      <c r="D45" s="1" t="s">
        <v>423</v>
      </c>
      <c r="E45" s="1" t="s">
        <v>84</v>
      </c>
      <c r="F45" s="1" t="s">
        <v>400</v>
      </c>
      <c r="G45" s="1" t="s">
        <v>343</v>
      </c>
      <c r="H45" s="1" t="s">
        <v>268</v>
      </c>
      <c r="I45" s="1" t="s">
        <v>424</v>
      </c>
      <c r="J45" s="1" t="s">
        <v>270</v>
      </c>
      <c r="K45" s="1" t="s">
        <v>424</v>
      </c>
      <c r="L45" s="1" t="s">
        <v>424</v>
      </c>
      <c r="M45" s="1" t="s">
        <v>271</v>
      </c>
      <c r="N45" s="1" t="s">
        <v>271</v>
      </c>
      <c r="O45" s="1" t="s">
        <v>272</v>
      </c>
      <c r="P45" s="1" t="s">
        <v>273</v>
      </c>
      <c r="Q45" s="1" t="s">
        <v>425</v>
      </c>
      <c r="R45" s="1" t="s">
        <v>275</v>
      </c>
      <c r="S45" s="1" t="s">
        <v>276</v>
      </c>
      <c r="T45" s="1" t="s">
        <v>277</v>
      </c>
    </row>
    <row r="46" s="1" customFormat="1" spans="1:20">
      <c r="A46" s="3">
        <v>17447797462</v>
      </c>
      <c r="B46" s="1" t="s">
        <v>400</v>
      </c>
      <c r="C46" s="1" t="s">
        <v>426</v>
      </c>
      <c r="D46" s="1" t="s">
        <v>427</v>
      </c>
      <c r="E46" s="1" t="s">
        <v>81</v>
      </c>
      <c r="F46" s="1" t="s">
        <v>400</v>
      </c>
      <c r="G46" s="1" t="s">
        <v>343</v>
      </c>
      <c r="H46" s="1" t="s">
        <v>268</v>
      </c>
      <c r="I46" s="1" t="s">
        <v>428</v>
      </c>
      <c r="J46" s="1" t="s">
        <v>270</v>
      </c>
      <c r="K46" s="1" t="s">
        <v>428</v>
      </c>
      <c r="L46" s="1" t="s">
        <v>428</v>
      </c>
      <c r="M46" s="1" t="s">
        <v>271</v>
      </c>
      <c r="N46" s="1" t="s">
        <v>271</v>
      </c>
      <c r="O46" s="1" t="s">
        <v>272</v>
      </c>
      <c r="P46" s="1" t="s">
        <v>273</v>
      </c>
      <c r="Q46" s="1" t="s">
        <v>429</v>
      </c>
      <c r="R46" s="1" t="s">
        <v>275</v>
      </c>
      <c r="S46" s="1" t="s">
        <v>276</v>
      </c>
      <c r="T46" s="1" t="s">
        <v>277</v>
      </c>
    </row>
    <row r="47" s="1" customFormat="1" spans="1:20">
      <c r="A47" s="3">
        <v>17446798910</v>
      </c>
      <c r="B47" s="1" t="s">
        <v>400</v>
      </c>
      <c r="C47" s="1" t="s">
        <v>430</v>
      </c>
      <c r="D47" s="1" t="s">
        <v>431</v>
      </c>
      <c r="E47" s="1" t="s">
        <v>182</v>
      </c>
      <c r="F47" s="1" t="s">
        <v>400</v>
      </c>
      <c r="G47" s="1" t="s">
        <v>267</v>
      </c>
      <c r="H47" s="1" t="s">
        <v>268</v>
      </c>
      <c r="I47" s="1" t="s">
        <v>432</v>
      </c>
      <c r="J47" s="1" t="s">
        <v>270</v>
      </c>
      <c r="K47" s="1" t="s">
        <v>432</v>
      </c>
      <c r="L47" s="1" t="s">
        <v>432</v>
      </c>
      <c r="M47" s="1" t="s">
        <v>271</v>
      </c>
      <c r="N47" s="1" t="s">
        <v>271</v>
      </c>
      <c r="O47" s="1" t="s">
        <v>272</v>
      </c>
      <c r="P47" s="1" t="s">
        <v>273</v>
      </c>
      <c r="Q47" s="1" t="s">
        <v>433</v>
      </c>
      <c r="R47" s="1" t="s">
        <v>275</v>
      </c>
      <c r="S47" s="1" t="s">
        <v>276</v>
      </c>
      <c r="T47" s="1" t="s">
        <v>277</v>
      </c>
    </row>
    <row r="48" s="1" customFormat="1" spans="1:20">
      <c r="A48" s="3">
        <v>17447725715</v>
      </c>
      <c r="B48" s="1" t="s">
        <v>400</v>
      </c>
      <c r="C48" s="1" t="s">
        <v>434</v>
      </c>
      <c r="D48" s="1" t="s">
        <v>333</v>
      </c>
      <c r="E48" s="1" t="s">
        <v>76</v>
      </c>
      <c r="F48" s="1" t="s">
        <v>400</v>
      </c>
      <c r="G48" s="1" t="s">
        <v>343</v>
      </c>
      <c r="H48" s="1" t="s">
        <v>268</v>
      </c>
      <c r="I48" s="1" t="s">
        <v>334</v>
      </c>
      <c r="J48" s="1" t="s">
        <v>270</v>
      </c>
      <c r="K48" s="1" t="s">
        <v>334</v>
      </c>
      <c r="L48" s="1" t="s">
        <v>334</v>
      </c>
      <c r="M48" s="1" t="s">
        <v>271</v>
      </c>
      <c r="N48" s="1" t="s">
        <v>271</v>
      </c>
      <c r="O48" s="1" t="s">
        <v>272</v>
      </c>
      <c r="P48" s="1" t="s">
        <v>273</v>
      </c>
      <c r="Q48" s="1" t="s">
        <v>435</v>
      </c>
      <c r="R48" s="1" t="s">
        <v>275</v>
      </c>
      <c r="S48" s="1" t="s">
        <v>276</v>
      </c>
      <c r="T48" s="1" t="s">
        <v>277</v>
      </c>
    </row>
    <row r="49" s="1" customFormat="1" spans="1:20">
      <c r="A49" s="3">
        <v>17447676795</v>
      </c>
      <c r="B49" s="1" t="s">
        <v>400</v>
      </c>
      <c r="C49" s="1" t="s">
        <v>436</v>
      </c>
      <c r="D49" s="1" t="s">
        <v>313</v>
      </c>
      <c r="E49" s="1" t="s">
        <v>72</v>
      </c>
      <c r="F49" s="1" t="s">
        <v>400</v>
      </c>
      <c r="G49" s="1" t="s">
        <v>343</v>
      </c>
      <c r="H49" s="1" t="s">
        <v>268</v>
      </c>
      <c r="I49" s="1" t="s">
        <v>314</v>
      </c>
      <c r="J49" s="1" t="s">
        <v>270</v>
      </c>
      <c r="K49" s="1" t="s">
        <v>314</v>
      </c>
      <c r="L49" s="1" t="s">
        <v>314</v>
      </c>
      <c r="M49" s="1" t="s">
        <v>271</v>
      </c>
      <c r="N49" s="1" t="s">
        <v>271</v>
      </c>
      <c r="O49" s="1" t="s">
        <v>272</v>
      </c>
      <c r="P49" s="1" t="s">
        <v>273</v>
      </c>
      <c r="Q49" s="1" t="s">
        <v>437</v>
      </c>
      <c r="R49" s="1" t="s">
        <v>275</v>
      </c>
      <c r="S49" s="1" t="s">
        <v>276</v>
      </c>
      <c r="T49" s="1" t="s">
        <v>277</v>
      </c>
    </row>
    <row r="50" s="1" customFormat="1" spans="1:20">
      <c r="A50" s="3">
        <v>17447633329</v>
      </c>
      <c r="B50" s="1" t="s">
        <v>400</v>
      </c>
      <c r="C50" s="1" t="s">
        <v>438</v>
      </c>
      <c r="D50" s="1" t="s">
        <v>439</v>
      </c>
      <c r="E50" s="1" t="s">
        <v>69</v>
      </c>
      <c r="F50" s="1" t="s">
        <v>400</v>
      </c>
      <c r="G50" s="1" t="s">
        <v>343</v>
      </c>
      <c r="H50" s="1" t="s">
        <v>268</v>
      </c>
      <c r="I50" s="1" t="s">
        <v>440</v>
      </c>
      <c r="J50" s="1" t="s">
        <v>270</v>
      </c>
      <c r="K50" s="1" t="s">
        <v>440</v>
      </c>
      <c r="L50" s="1" t="s">
        <v>440</v>
      </c>
      <c r="M50" s="1" t="s">
        <v>271</v>
      </c>
      <c r="N50" s="1" t="s">
        <v>271</v>
      </c>
      <c r="O50" s="1" t="s">
        <v>272</v>
      </c>
      <c r="P50" s="1" t="s">
        <v>273</v>
      </c>
      <c r="Q50" s="1" t="s">
        <v>441</v>
      </c>
      <c r="R50" s="1" t="s">
        <v>275</v>
      </c>
      <c r="S50" s="1" t="s">
        <v>276</v>
      </c>
      <c r="T50" s="1" t="s">
        <v>277</v>
      </c>
    </row>
    <row r="51" s="1" customFormat="1" spans="1:20">
      <c r="A51" s="3">
        <v>17447375205</v>
      </c>
      <c r="B51" s="1" t="s">
        <v>400</v>
      </c>
      <c r="C51" s="1" t="s">
        <v>442</v>
      </c>
      <c r="D51" s="1" t="s">
        <v>309</v>
      </c>
      <c r="E51" s="1" t="s">
        <v>65</v>
      </c>
      <c r="F51" s="1" t="s">
        <v>400</v>
      </c>
      <c r="G51" s="1" t="s">
        <v>343</v>
      </c>
      <c r="H51" s="1" t="s">
        <v>268</v>
      </c>
      <c r="I51" s="1" t="s">
        <v>310</v>
      </c>
      <c r="J51" s="1" t="s">
        <v>270</v>
      </c>
      <c r="K51" s="1" t="s">
        <v>310</v>
      </c>
      <c r="L51" s="1" t="s">
        <v>310</v>
      </c>
      <c r="M51" s="1" t="s">
        <v>271</v>
      </c>
      <c r="N51" s="1" t="s">
        <v>271</v>
      </c>
      <c r="O51" s="1" t="s">
        <v>272</v>
      </c>
      <c r="P51" s="1" t="s">
        <v>273</v>
      </c>
      <c r="Q51" s="1" t="s">
        <v>443</v>
      </c>
      <c r="R51" s="1" t="s">
        <v>275</v>
      </c>
      <c r="S51" s="1" t="s">
        <v>276</v>
      </c>
      <c r="T51" s="1" t="s">
        <v>277</v>
      </c>
    </row>
    <row r="52" s="1" customFormat="1" spans="1:20">
      <c r="A52" s="3">
        <v>17447367312</v>
      </c>
      <c r="B52" s="1" t="s">
        <v>400</v>
      </c>
      <c r="C52" s="1" t="s">
        <v>444</v>
      </c>
      <c r="D52" s="1" t="s">
        <v>329</v>
      </c>
      <c r="E52" s="1" t="s">
        <v>61</v>
      </c>
      <c r="F52" s="1" t="s">
        <v>400</v>
      </c>
      <c r="G52" s="1" t="s">
        <v>343</v>
      </c>
      <c r="H52" s="1" t="s">
        <v>268</v>
      </c>
      <c r="I52" s="1" t="s">
        <v>330</v>
      </c>
      <c r="J52" s="1" t="s">
        <v>270</v>
      </c>
      <c r="K52" s="1" t="s">
        <v>330</v>
      </c>
      <c r="L52" s="1" t="s">
        <v>330</v>
      </c>
      <c r="M52" s="1" t="s">
        <v>271</v>
      </c>
      <c r="N52" s="1" t="s">
        <v>271</v>
      </c>
      <c r="O52" s="1" t="s">
        <v>272</v>
      </c>
      <c r="P52" s="1" t="s">
        <v>273</v>
      </c>
      <c r="Q52" s="1" t="s">
        <v>445</v>
      </c>
      <c r="R52" s="1" t="s">
        <v>275</v>
      </c>
      <c r="S52" s="1" t="s">
        <v>276</v>
      </c>
      <c r="T52" s="1" t="s">
        <v>277</v>
      </c>
    </row>
    <row r="53" s="1" customFormat="1" spans="1:20">
      <c r="A53" s="3">
        <v>17447143718</v>
      </c>
      <c r="B53" s="1" t="s">
        <v>400</v>
      </c>
      <c r="C53" s="1" t="s">
        <v>446</v>
      </c>
      <c r="D53" s="1" t="s">
        <v>447</v>
      </c>
      <c r="E53" s="1" t="s">
        <v>57</v>
      </c>
      <c r="F53" s="1" t="s">
        <v>400</v>
      </c>
      <c r="G53" s="1" t="s">
        <v>343</v>
      </c>
      <c r="H53" s="1" t="s">
        <v>268</v>
      </c>
      <c r="I53" s="1" t="s">
        <v>286</v>
      </c>
      <c r="J53" s="1" t="s">
        <v>270</v>
      </c>
      <c r="K53" s="1" t="s">
        <v>286</v>
      </c>
      <c r="L53" s="1" t="s">
        <v>286</v>
      </c>
      <c r="M53" s="1" t="s">
        <v>271</v>
      </c>
      <c r="N53" s="1" t="s">
        <v>271</v>
      </c>
      <c r="O53" s="1" t="s">
        <v>272</v>
      </c>
      <c r="P53" s="1" t="s">
        <v>273</v>
      </c>
      <c r="Q53" s="1" t="s">
        <v>448</v>
      </c>
      <c r="R53" s="1" t="s">
        <v>275</v>
      </c>
      <c r="S53" s="1" t="s">
        <v>276</v>
      </c>
      <c r="T53" s="1" t="s">
        <v>277</v>
      </c>
    </row>
    <row r="54" s="1" customFormat="1" spans="1:20">
      <c r="A54" s="3">
        <v>17447044868</v>
      </c>
      <c r="B54" s="1" t="s">
        <v>400</v>
      </c>
      <c r="C54" s="1" t="s">
        <v>449</v>
      </c>
      <c r="D54" s="1" t="s">
        <v>313</v>
      </c>
      <c r="E54" s="1" t="s">
        <v>53</v>
      </c>
      <c r="F54" s="1" t="s">
        <v>400</v>
      </c>
      <c r="G54" s="1" t="s">
        <v>343</v>
      </c>
      <c r="H54" s="1" t="s">
        <v>268</v>
      </c>
      <c r="I54" s="1" t="s">
        <v>314</v>
      </c>
      <c r="J54" s="1" t="s">
        <v>270</v>
      </c>
      <c r="K54" s="1" t="s">
        <v>314</v>
      </c>
      <c r="L54" s="1" t="s">
        <v>314</v>
      </c>
      <c r="M54" s="1" t="s">
        <v>271</v>
      </c>
      <c r="N54" s="1" t="s">
        <v>271</v>
      </c>
      <c r="O54" s="1" t="s">
        <v>272</v>
      </c>
      <c r="P54" s="1" t="s">
        <v>273</v>
      </c>
      <c r="Q54" s="1" t="s">
        <v>450</v>
      </c>
      <c r="R54" s="1" t="s">
        <v>275</v>
      </c>
      <c r="S54" s="1" t="s">
        <v>276</v>
      </c>
      <c r="T54" s="1" t="s">
        <v>277</v>
      </c>
    </row>
    <row r="55" s="1" customFormat="1" spans="1:20">
      <c r="A55" s="3">
        <v>17446875406</v>
      </c>
      <c r="B55" s="1" t="s">
        <v>400</v>
      </c>
      <c r="C55" s="1" t="s">
        <v>451</v>
      </c>
      <c r="D55" s="1" t="s">
        <v>452</v>
      </c>
      <c r="E55" s="1" t="s">
        <v>49</v>
      </c>
      <c r="F55" s="1" t="s">
        <v>400</v>
      </c>
      <c r="G55" s="1" t="s">
        <v>343</v>
      </c>
      <c r="H55" s="1" t="s">
        <v>268</v>
      </c>
      <c r="I55" s="1" t="s">
        <v>453</v>
      </c>
      <c r="J55" s="1" t="s">
        <v>270</v>
      </c>
      <c r="K55" s="1" t="s">
        <v>453</v>
      </c>
      <c r="L55" s="1" t="s">
        <v>453</v>
      </c>
      <c r="M55" s="1" t="s">
        <v>271</v>
      </c>
      <c r="N55" s="1" t="s">
        <v>271</v>
      </c>
      <c r="O55" s="1" t="s">
        <v>272</v>
      </c>
      <c r="P55" s="1" t="s">
        <v>273</v>
      </c>
      <c r="Q55" s="1" t="s">
        <v>454</v>
      </c>
      <c r="R55" s="1" t="s">
        <v>275</v>
      </c>
      <c r="S55" s="1" t="s">
        <v>276</v>
      </c>
      <c r="T55" s="1" t="s">
        <v>277</v>
      </c>
    </row>
    <row r="56" s="1" customFormat="1" spans="1:20">
      <c r="A56" s="3">
        <v>17446709243</v>
      </c>
      <c r="B56" s="1" t="s">
        <v>400</v>
      </c>
      <c r="C56" s="1" t="s">
        <v>455</v>
      </c>
      <c r="D56" s="1" t="s">
        <v>385</v>
      </c>
      <c r="E56" s="1" t="s">
        <v>45</v>
      </c>
      <c r="F56" s="1" t="s">
        <v>400</v>
      </c>
      <c r="G56" s="1" t="s">
        <v>343</v>
      </c>
      <c r="H56" s="1" t="s">
        <v>268</v>
      </c>
      <c r="I56" s="1" t="s">
        <v>386</v>
      </c>
      <c r="J56" s="1" t="s">
        <v>270</v>
      </c>
      <c r="K56" s="1" t="s">
        <v>386</v>
      </c>
      <c r="L56" s="1" t="s">
        <v>386</v>
      </c>
      <c r="M56" s="1" t="s">
        <v>271</v>
      </c>
      <c r="N56" s="1" t="s">
        <v>271</v>
      </c>
      <c r="O56" s="1" t="s">
        <v>272</v>
      </c>
      <c r="P56" s="1" t="s">
        <v>273</v>
      </c>
      <c r="Q56" s="1" t="s">
        <v>456</v>
      </c>
      <c r="R56" s="1" t="s">
        <v>275</v>
      </c>
      <c r="S56" s="1" t="s">
        <v>276</v>
      </c>
      <c r="T56" s="1" t="s">
        <v>277</v>
      </c>
    </row>
    <row r="57" s="1" customFormat="1" spans="1:20">
      <c r="A57" s="3">
        <v>17440251440</v>
      </c>
      <c r="B57" s="1" t="s">
        <v>457</v>
      </c>
      <c r="C57" s="1" t="s">
        <v>458</v>
      </c>
      <c r="D57" s="1" t="s">
        <v>459</v>
      </c>
      <c r="E57" s="1" t="s">
        <v>126</v>
      </c>
      <c r="F57" s="1" t="s">
        <v>457</v>
      </c>
      <c r="G57" s="1" t="s">
        <v>264</v>
      </c>
      <c r="H57" s="1" t="s">
        <v>268</v>
      </c>
      <c r="I57" s="1" t="s">
        <v>460</v>
      </c>
      <c r="J57" s="1" t="s">
        <v>270</v>
      </c>
      <c r="K57" s="1" t="s">
        <v>460</v>
      </c>
      <c r="L57" s="1" t="s">
        <v>460</v>
      </c>
      <c r="M57" s="1" t="s">
        <v>271</v>
      </c>
      <c r="N57" s="1" t="s">
        <v>271</v>
      </c>
      <c r="O57" s="1" t="s">
        <v>272</v>
      </c>
      <c r="P57" s="1" t="s">
        <v>273</v>
      </c>
      <c r="Q57" s="1" t="s">
        <v>461</v>
      </c>
      <c r="R57" s="1" t="s">
        <v>275</v>
      </c>
      <c r="S57" s="1" t="s">
        <v>276</v>
      </c>
      <c r="T57" s="1" t="s">
        <v>277</v>
      </c>
    </row>
    <row r="58" s="1" customFormat="1" spans="1:20">
      <c r="A58" s="3">
        <v>17439716690</v>
      </c>
      <c r="B58" s="1" t="s">
        <v>457</v>
      </c>
      <c r="C58" s="1" t="s">
        <v>462</v>
      </c>
      <c r="D58" s="1" t="s">
        <v>356</v>
      </c>
      <c r="E58" s="1" t="s">
        <v>40</v>
      </c>
      <c r="F58" s="1" t="s">
        <v>457</v>
      </c>
      <c r="G58" s="1" t="s">
        <v>343</v>
      </c>
      <c r="H58" s="1" t="s">
        <v>268</v>
      </c>
      <c r="I58" s="1" t="s">
        <v>463</v>
      </c>
      <c r="J58" s="1" t="s">
        <v>270</v>
      </c>
      <c r="K58" s="1" t="s">
        <v>463</v>
      </c>
      <c r="L58" s="1" t="s">
        <v>463</v>
      </c>
      <c r="M58" s="1" t="s">
        <v>271</v>
      </c>
      <c r="N58" s="1" t="s">
        <v>271</v>
      </c>
      <c r="O58" s="1" t="s">
        <v>272</v>
      </c>
      <c r="P58" s="1" t="s">
        <v>273</v>
      </c>
      <c r="Q58" s="1" t="s">
        <v>464</v>
      </c>
      <c r="R58" s="1" t="s">
        <v>275</v>
      </c>
      <c r="S58" s="1" t="s">
        <v>276</v>
      </c>
      <c r="T58" s="1" t="s">
        <v>277</v>
      </c>
    </row>
    <row r="59" s="1" customFormat="1" spans="1:20">
      <c r="A59" s="3">
        <v>17439394052</v>
      </c>
      <c r="B59" s="1" t="s">
        <v>457</v>
      </c>
      <c r="C59" s="1" t="s">
        <v>465</v>
      </c>
      <c r="D59" s="1" t="s">
        <v>466</v>
      </c>
      <c r="E59" s="1" t="s">
        <v>177</v>
      </c>
      <c r="F59" s="1" t="s">
        <v>400</v>
      </c>
      <c r="G59" s="1" t="s">
        <v>267</v>
      </c>
      <c r="H59" s="1" t="s">
        <v>268</v>
      </c>
      <c r="I59" s="1" t="s">
        <v>467</v>
      </c>
      <c r="J59" s="1" t="s">
        <v>270</v>
      </c>
      <c r="K59" s="1" t="s">
        <v>467</v>
      </c>
      <c r="L59" s="1" t="s">
        <v>467</v>
      </c>
      <c r="M59" s="1" t="s">
        <v>271</v>
      </c>
      <c r="N59" s="1" t="s">
        <v>271</v>
      </c>
      <c r="O59" s="1" t="s">
        <v>272</v>
      </c>
      <c r="P59" s="1" t="s">
        <v>273</v>
      </c>
      <c r="Q59" s="1" t="s">
        <v>468</v>
      </c>
      <c r="R59" s="1" t="s">
        <v>275</v>
      </c>
      <c r="S59" s="1" t="s">
        <v>276</v>
      </c>
      <c r="T59" s="1" t="s">
        <v>277</v>
      </c>
    </row>
    <row r="60" s="1" customFormat="1" spans="1:20">
      <c r="A60" s="3">
        <v>17438085791</v>
      </c>
      <c r="B60" s="1" t="s">
        <v>457</v>
      </c>
      <c r="C60" s="1" t="s">
        <v>469</v>
      </c>
      <c r="D60" s="1" t="s">
        <v>470</v>
      </c>
      <c r="E60" s="1" t="s">
        <v>121</v>
      </c>
      <c r="F60" s="1" t="s">
        <v>457</v>
      </c>
      <c r="G60" s="1" t="s">
        <v>264</v>
      </c>
      <c r="H60" s="1" t="s">
        <v>268</v>
      </c>
      <c r="I60" s="1" t="s">
        <v>471</v>
      </c>
      <c r="J60" s="1" t="s">
        <v>270</v>
      </c>
      <c r="K60" s="1" t="s">
        <v>471</v>
      </c>
      <c r="L60" s="1" t="s">
        <v>471</v>
      </c>
      <c r="M60" s="1" t="s">
        <v>271</v>
      </c>
      <c r="N60" s="1" t="s">
        <v>271</v>
      </c>
      <c r="O60" s="1" t="s">
        <v>272</v>
      </c>
      <c r="P60" s="1" t="s">
        <v>273</v>
      </c>
      <c r="Q60" s="1" t="s">
        <v>472</v>
      </c>
      <c r="R60" s="1" t="s">
        <v>275</v>
      </c>
      <c r="S60" s="1" t="s">
        <v>276</v>
      </c>
      <c r="T60" s="1" t="s">
        <v>277</v>
      </c>
    </row>
    <row r="61" s="1" customFormat="1" spans="1:20">
      <c r="A61" s="3">
        <v>17437898226</v>
      </c>
      <c r="B61" s="1" t="s">
        <v>457</v>
      </c>
      <c r="C61" s="1" t="s">
        <v>473</v>
      </c>
      <c r="D61" s="1" t="s">
        <v>305</v>
      </c>
      <c r="E61" s="1" t="s">
        <v>31</v>
      </c>
      <c r="F61" s="1" t="s">
        <v>457</v>
      </c>
      <c r="G61" s="1" t="s">
        <v>343</v>
      </c>
      <c r="H61" s="1" t="s">
        <v>268</v>
      </c>
      <c r="I61" s="1" t="s">
        <v>474</v>
      </c>
      <c r="J61" s="1" t="s">
        <v>270</v>
      </c>
      <c r="K61" s="1" t="s">
        <v>474</v>
      </c>
      <c r="L61" s="1" t="s">
        <v>474</v>
      </c>
      <c r="M61" s="1" t="s">
        <v>271</v>
      </c>
      <c r="N61" s="1" t="s">
        <v>271</v>
      </c>
      <c r="O61" s="1" t="s">
        <v>272</v>
      </c>
      <c r="P61" s="1" t="s">
        <v>273</v>
      </c>
      <c r="Q61" s="1" t="s">
        <v>475</v>
      </c>
      <c r="R61" s="1" t="s">
        <v>275</v>
      </c>
      <c r="S61" s="1" t="s">
        <v>276</v>
      </c>
      <c r="T61" s="1" t="s">
        <v>277</v>
      </c>
    </row>
    <row r="62" s="1" customFormat="1" spans="1:20">
      <c r="A62" s="3">
        <v>17383157237</v>
      </c>
      <c r="B62" s="1" t="s">
        <v>476</v>
      </c>
      <c r="C62" s="1" t="s">
        <v>477</v>
      </c>
      <c r="D62" s="1" t="s">
        <v>478</v>
      </c>
      <c r="E62" s="1" t="s">
        <v>117</v>
      </c>
      <c r="F62" s="1" t="s">
        <v>476</v>
      </c>
      <c r="G62" s="1" t="s">
        <v>264</v>
      </c>
      <c r="H62" s="1" t="s">
        <v>268</v>
      </c>
      <c r="I62" s="1" t="s">
        <v>479</v>
      </c>
      <c r="J62" s="1" t="s">
        <v>270</v>
      </c>
      <c r="K62" s="1" t="s">
        <v>479</v>
      </c>
      <c r="L62" s="1" t="s">
        <v>479</v>
      </c>
      <c r="M62" s="1" t="s">
        <v>271</v>
      </c>
      <c r="N62" s="1" t="s">
        <v>271</v>
      </c>
      <c r="O62" s="1" t="s">
        <v>272</v>
      </c>
      <c r="P62" s="1" t="s">
        <v>273</v>
      </c>
      <c r="Q62" s="1" t="s">
        <v>480</v>
      </c>
      <c r="R62" s="1" t="s">
        <v>275</v>
      </c>
      <c r="S62" s="1" t="s">
        <v>276</v>
      </c>
      <c r="T62" s="1" t="s">
        <v>277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2022-02-28T01:25:29Z</dcterms:created>
  <dcterms:modified xsi:type="dcterms:W3CDTF">2022-02-28T01:32:47Z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F2F7A34D7D874EB9B6A6D0181A09B1FF</vt:lpwstr>
  </property>
  <property fmtid="{D5CDD505-2E9C-101B-9397-08002B2CF9AE}" pid="3" name="KSOProductBuildVer">
    <vt:lpwstr>2052-11.1.0.11365</vt:lpwstr>
  </property>
</Properties>
</file>