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</definedName>
  </definedNames>
  <calcPr calcId="144525"/>
</workbook>
</file>

<file path=xl/sharedStrings.xml><?xml version="1.0" encoding="utf-8"?>
<sst xmlns="http://schemas.openxmlformats.org/spreadsheetml/2006/main" count="217" uniqueCount="116">
  <si>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</si>
  <si>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</si>
  <si>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</si>
  <si>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</si>
  <si>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</si>
  <si>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</si>
  <si>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</si>
  <si>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</si>
  <si>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</si>
  <si>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</si>
  <si>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</si>
  <si>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</si>
  <si>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</si>
  <si>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</si>
  <si>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</si>
  <si>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</si>
  <si>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</si>
  <si>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</si>
  <si>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</si>
  <si>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</si>
  <si>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</si>
  <si>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</si>
  <si>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</si>
  <si>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</si>
  <si>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</si>
  <si>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17343273229	</t>
  </si>
  <si>
    <t>Ctrip</t>
  </si>
  <si>
    <t>正常</t>
  </si>
  <si>
    <t>[深圳]深圳好日子皇冠假日酒店(17098062)</t>
  </si>
  <si>
    <t>高级大床房&lt;双人入住&gt;&lt;内宾&gt;&lt;预付&gt;&lt;双早&gt;</t>
  </si>
  <si>
    <t>CNY</t>
  </si>
  <si>
    <t>林宏金</t>
  </si>
  <si>
    <t>CA363220301CNY</t>
  </si>
  <si>
    <t>未提现</t>
  </si>
  <si>
    <t>携程开票</t>
  </si>
  <si>
    <t xml:space="preserve">2418260	</t>
  </si>
  <si>
    <t xml:space="preserve">46779132	</t>
  </si>
  <si>
    <t xml:space="preserve">17346610263	</t>
  </si>
  <si>
    <t>[香港]香港帝逸酒店(Alva Hotel by Royal)(69311795)</t>
  </si>
  <si>
    <t>标准大床房&lt;双人入住&gt;&lt;内宾&gt;&lt;预付&gt;&lt;无早&gt;</t>
  </si>
  <si>
    <t>NG/MAN HUNG</t>
  </si>
  <si>
    <t xml:space="preserve">2418603	</t>
  </si>
  <si>
    <t xml:space="preserve">	</t>
  </si>
  <si>
    <t xml:space="preserve">17346662538	</t>
  </si>
  <si>
    <t>Chin/Sin kwok,Chin/Sin kwok</t>
  </si>
  <si>
    <t xml:space="preserve">17350551715	</t>
  </si>
  <si>
    <t>[和平]和平热龙温泉度假村(78217595)</t>
  </si>
  <si>
    <t>南湖东岸别墅大床房&lt;超值特惠&gt;&lt;双人入住&gt;&lt;双早&gt;</t>
  </si>
  <si>
    <t>钟礼祺,温玉平</t>
  </si>
  <si>
    <t xml:space="preserve">2418649	</t>
  </si>
  <si>
    <t xml:space="preserve">acknowledge	</t>
  </si>
  <si>
    <t xml:space="preserve">17352804539	</t>
  </si>
  <si>
    <t>[梅州]梅州客天下艺术家园酒店(83268462)</t>
  </si>
  <si>
    <t>伴山别墅大床房&lt;大床&gt;&lt;超值特惠&gt;&lt;双人入住&gt;&lt;日历房套餐高价值&gt;&lt;双早&gt;&lt;新酒店礼盒&gt;</t>
  </si>
  <si>
    <t>袁芳</t>
  </si>
  <si>
    <t xml:space="preserve">2418821	</t>
  </si>
  <si>
    <t xml:space="preserve">684189	</t>
  </si>
  <si>
    <t>，</t>
  </si>
  <si>
    <t>17346662538此单多收416.12元待退回</t>
  </si>
  <si>
    <t>A220301101651481</t>
  </si>
  <si>
    <t>A220301101737481</t>
  </si>
  <si>
    <t>A220301101831228</t>
  </si>
  <si>
    <t>CNY / HKD 当前参考汇率: 1.237685792</t>
  </si>
  <si>
    <t>总计：3587.92 CNY/
4440.72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</si>
  <si>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</si>
  <si>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</si>
  <si>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</si>
  <si>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</si>
  <si>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</si>
  <si>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</si>
  <si>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</si>
  <si>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</si>
  <si>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</si>
  <si>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</si>
  <si>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</si>
  <si>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</si>
  <si>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</si>
  <si>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</si>
  <si>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</si>
  <si>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</si>
  <si>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</si>
  <si>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</si>
  <si>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2022-02-12</t>
  </si>
  <si>
    <t>2418260</t>
  </si>
  <si>
    <t>深圳好日子皇冠假日酒店</t>
  </si>
  <si>
    <t>2022-02-14</t>
  </si>
  <si>
    <t>退房日周结</t>
  </si>
  <si>
    <t>1460.46</t>
  </si>
  <si>
    <t>RMB</t>
  </si>
  <si>
    <t>0</t>
  </si>
  <si>
    <t>0.00</t>
  </si>
  <si>
    <t>携程国内直连(DD)</t>
  </si>
  <si>
    <t>01.011249</t>
  </si>
  <si>
    <t>2022-02-12 14:39:18</t>
  </si>
  <si>
    <t>否</t>
  </si>
  <si>
    <t>汇智国际旅游发展有限公司</t>
  </si>
  <si>
    <t>直连</t>
  </si>
  <si>
    <t>2022-02-13</t>
  </si>
  <si>
    <t>2418821</t>
  </si>
  <si>
    <t>梅州客天下艺术家园酒店</t>
  </si>
  <si>
    <t>355.22</t>
  </si>
  <si>
    <t>2022-02-13 19:59:30</t>
  </si>
  <si>
    <t>直采</t>
  </si>
  <si>
    <t>2418649</t>
  </si>
  <si>
    <t>和平热龙温泉度假村</t>
  </si>
  <si>
    <t>940.00</t>
  </si>
  <si>
    <t>2022-02-13 13:06:59</t>
  </si>
  <si>
    <t>2418613</t>
  </si>
  <si>
    <t>香港帝逸酒店</t>
  </si>
  <si>
    <t>Chin Sin kwok,Chin Sin kwok</t>
  </si>
  <si>
    <t>416.12</t>
  </si>
  <si>
    <t>-416</t>
  </si>
  <si>
    <t>2022-02-13 11:22:34</t>
  </si>
  <si>
    <t>2418603</t>
  </si>
  <si>
    <t>NG MAN HUNG</t>
  </si>
  <si>
    <t>2022-02-13 11:08:46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</si>
</sst>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5" borderId="6" applyNumberFormat="0" applyFon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0" fillId="19" borderId="8" applyNumberFormat="0" applyAlignment="0" applyProtection="0">
      <alignment vertical="center"/>
    </xf>
    <xf numFmtId="0" fontId="21" fillId="19" borderId="2" applyNumberFormat="0" applyAlignment="0" applyProtection="0">
      <alignment vertical="center"/>
    </xf>
    <xf numFmtId="0" fontId="4" fillId="2" borderId="1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44604</v>
      </c>
      <c r="G2" s="6">
        <v>44606</v>
      </c>
      <c r="H2" s="4">
        <v>1</v>
      </c>
      <c r="I2" s="4">
        <v>2</v>
      </c>
      <c r="J2" s="4">
        <v>2</v>
      </c>
      <c r="K2" s="4" t="s">
        <v>30</v>
      </c>
      <c r="L2" s="4">
        <v>1460.46</v>
      </c>
      <c r="M2" s="4">
        <v>1460.46</v>
      </c>
      <c r="N2" s="4" t="s">
        <v>31</v>
      </c>
      <c r="O2" s="4" t="s">
        <v>32</v>
      </c>
      <c r="P2" s="4" t="s">
        <v>33</v>
      </c>
      <c r="Q2" s="4">
        <v>0</v>
      </c>
      <c r="R2" s="7">
        <v>44604</v>
      </c>
      <c r="S2" s="6">
        <v>44621</v>
      </c>
      <c r="T2" s="4" t="s">
        <v>34</v>
      </c>
      <c r="U2" s="4">
        <v>1460.46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44605</v>
      </c>
      <c r="G3" s="6">
        <v>44606</v>
      </c>
      <c r="H3" s="4">
        <v>1</v>
      </c>
      <c r="I3" s="4">
        <v>1</v>
      </c>
      <c r="J3" s="4">
        <v>1</v>
      </c>
      <c r="K3" s="4" t="s">
        <v>30</v>
      </c>
      <c r="L3" s="4">
        <v>416.12</v>
      </c>
      <c r="M3" s="4">
        <v>416.12</v>
      </c>
      <c r="N3" s="4" t="s">
        <v>40</v>
      </c>
      <c r="O3" s="4" t="s">
        <v>32</v>
      </c>
      <c r="P3" s="4" t="s">
        <v>33</v>
      </c>
      <c r="Q3" s="4">
        <v>0</v>
      </c>
      <c r="R3" s="7">
        <v>44605</v>
      </c>
      <c r="S3" s="6">
        <v>44621</v>
      </c>
      <c r="T3" s="4" t="s">
        <v>34</v>
      </c>
      <c r="U3" s="4">
        <v>416.12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44605</v>
      </c>
      <c r="G4" s="6">
        <v>44606</v>
      </c>
      <c r="H4" s="4">
        <v>1</v>
      </c>
      <c r="I4" s="4">
        <v>1</v>
      </c>
      <c r="J4" s="4">
        <v>1</v>
      </c>
      <c r="K4" s="4" t="s">
        <v>30</v>
      </c>
      <c r="L4" s="4">
        <v>416.12</v>
      </c>
      <c r="M4" s="4">
        <v>416.12</v>
      </c>
      <c r="N4" s="4" t="s">
        <v>44</v>
      </c>
      <c r="O4" s="4" t="s">
        <v>32</v>
      </c>
      <c r="P4" s="4" t="s">
        <v>33</v>
      </c>
      <c r="Q4" s="4">
        <v>0</v>
      </c>
      <c r="R4" s="7">
        <v>44605</v>
      </c>
      <c r="S4" s="6">
        <v>44621</v>
      </c>
      <c r="T4" s="4" t="s">
        <v>34</v>
      </c>
      <c r="U4" s="4">
        <v>416.12</v>
      </c>
      <c r="V4" s="4">
        <v>0</v>
      </c>
      <c r="W4" s="4">
        <v>0</v>
      </c>
      <c r="X4" s="4" t="s">
        <v>42</v>
      </c>
      <c r="Y4" s="4" t="s">
        <v>42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44605</v>
      </c>
      <c r="G5" s="6">
        <v>44606</v>
      </c>
      <c r="H5" s="4">
        <v>2</v>
      </c>
      <c r="I5" s="4">
        <v>1</v>
      </c>
      <c r="J5" s="4">
        <v>2</v>
      </c>
      <c r="K5" s="4" t="s">
        <v>30</v>
      </c>
      <c r="L5" s="4">
        <v>940</v>
      </c>
      <c r="M5" s="4">
        <v>940</v>
      </c>
      <c r="N5" s="4" t="s">
        <v>48</v>
      </c>
      <c r="O5" s="4" t="s">
        <v>32</v>
      </c>
      <c r="P5" s="4" t="s">
        <v>33</v>
      </c>
      <c r="Q5" s="4">
        <v>0</v>
      </c>
      <c r="R5" s="7">
        <v>44605</v>
      </c>
      <c r="S5" s="6">
        <v>44621</v>
      </c>
      <c r="T5" s="4" t="s">
        <v>34</v>
      </c>
      <c r="U5" s="4">
        <v>940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44605</v>
      </c>
      <c r="G6" s="6">
        <v>44606</v>
      </c>
      <c r="H6" s="4">
        <v>1</v>
      </c>
      <c r="I6" s="4">
        <v>1</v>
      </c>
      <c r="J6" s="4">
        <v>1</v>
      </c>
      <c r="K6" s="4" t="s">
        <v>30</v>
      </c>
      <c r="L6" s="4">
        <v>355.22</v>
      </c>
      <c r="M6" s="4">
        <v>355.22</v>
      </c>
      <c r="N6" s="4" t="s">
        <v>54</v>
      </c>
      <c r="O6" s="4" t="s">
        <v>32</v>
      </c>
      <c r="P6" s="4" t="s">
        <v>33</v>
      </c>
      <c r="Q6" s="4">
        <v>0</v>
      </c>
      <c r="R6" s="7">
        <v>44605</v>
      </c>
      <c r="S6" s="6">
        <v>44621</v>
      </c>
      <c r="T6" s="4" t="s">
        <v>34</v>
      </c>
      <c r="U6" s="4">
        <v>355.22</v>
      </c>
      <c r="V6" s="4">
        <v>0</v>
      </c>
      <c r="W6" s="4">
        <v>0</v>
      </c>
      <c r="X6" s="4" t="s">
        <v>55</v>
      </c>
      <c r="Y6" s="4" t="s">
        <v>56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A11" sqref="A11:F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</v>
      </c>
    </row>
    <row r="2" s="4" customFormat="1" spans="1:9">
      <c r="A2" s="5">
        <v>17343273229</v>
      </c>
      <c r="B2" s="6">
        <v>44604</v>
      </c>
      <c r="C2" s="6">
        <v>44606</v>
      </c>
      <c r="D2" s="4">
        <v>1460.46</v>
      </c>
      <c r="E2" s="4" t="str">
        <f>VLOOKUP(A2,HOP!A:L,12,0)</f>
        <v>1460.46</v>
      </c>
      <c r="F2" s="4" t="str">
        <f>VLOOKUP(A2,HOP!A:C,3,0)</f>
        <v>2418260</v>
      </c>
      <c r="G2" s="4">
        <f>D2-E2</f>
        <v>0</v>
      </c>
      <c r="H2" s="4" t="str">
        <f>$H$1&amp;F2</f>
        <v>，2418260</v>
      </c>
      <c r="I2" s="4" t="str">
        <f>VLOOKUP(A2,HOP!A:U,21,0)</f>
        <v>直连</v>
      </c>
    </row>
    <row r="3" s="4" customFormat="1" spans="1:9">
      <c r="A3" s="5">
        <v>17346610263</v>
      </c>
      <c r="B3" s="6">
        <v>44605</v>
      </c>
      <c r="C3" s="6">
        <v>44606</v>
      </c>
      <c r="D3" s="4">
        <v>416.12</v>
      </c>
      <c r="E3" s="4" t="str">
        <f>VLOOKUP(A3,HOP!A:L,12,0)</f>
        <v>416.12</v>
      </c>
      <c r="F3" s="4" t="str">
        <f>VLOOKUP(A3,HOP!A:C,3,0)</f>
        <v>2418603</v>
      </c>
      <c r="G3" s="4">
        <f>D3-E3</f>
        <v>0</v>
      </c>
      <c r="H3" s="4" t="str">
        <f>$H$1&amp;F3</f>
        <v>，2418603</v>
      </c>
      <c r="I3" s="4" t="str">
        <f>VLOOKUP(A3,HOP!A:U,21,0)</f>
        <v>直连</v>
      </c>
    </row>
    <row r="4" s="4" customFormat="1" spans="1:10">
      <c r="A4" s="5">
        <v>17346662538</v>
      </c>
      <c r="B4" s="6">
        <v>44605</v>
      </c>
      <c r="C4" s="6">
        <v>44606</v>
      </c>
      <c r="D4" s="4">
        <v>416.12</v>
      </c>
      <c r="E4" s="4" t="str">
        <f>VLOOKUP(A4,HOP!A:L,12,0)</f>
        <v>0.00</v>
      </c>
      <c r="F4" s="4" t="str">
        <f>VLOOKUP(A4,HOP!A:C,3,0)</f>
        <v>2418613</v>
      </c>
      <c r="G4" s="4">
        <f>D4-E4</f>
        <v>416.12</v>
      </c>
      <c r="H4" s="4" t="str">
        <f>$H$1&amp;F4</f>
        <v>，2418613</v>
      </c>
      <c r="I4" s="4" t="str">
        <f>VLOOKUP(A4,HOP!A:U,21,0)</f>
        <v>直连</v>
      </c>
      <c r="J4" s="4" t="s">
        <v>58</v>
      </c>
    </row>
    <row r="5" s="4" customFormat="1" spans="1:9">
      <c r="A5" s="5">
        <v>17350551715</v>
      </c>
      <c r="B5" s="6">
        <v>44605</v>
      </c>
      <c r="C5" s="6">
        <v>44606</v>
      </c>
      <c r="D5" s="4">
        <v>940</v>
      </c>
      <c r="E5" s="4" t="str">
        <f>VLOOKUP(A5,HOP!A:L,12,0)</f>
        <v>940.00</v>
      </c>
      <c r="F5" s="4" t="str">
        <f>VLOOKUP(A5,HOP!A:C,3,0)</f>
        <v>2418649</v>
      </c>
      <c r="G5" s="4">
        <f>D5-E5</f>
        <v>0</v>
      </c>
      <c r="H5" s="4" t="str">
        <f>$H$1&amp;F5</f>
        <v>，2418649</v>
      </c>
      <c r="I5" s="4" t="str">
        <f>VLOOKUP(A5,HOP!A:U,21,0)</f>
        <v>直采</v>
      </c>
    </row>
    <row r="6" s="4" customFormat="1" spans="1:9">
      <c r="A6" s="5">
        <v>17352804539</v>
      </c>
      <c r="B6" s="6">
        <v>44605</v>
      </c>
      <c r="C6" s="6">
        <v>44606</v>
      </c>
      <c r="D6" s="4">
        <v>355.22</v>
      </c>
      <c r="E6" s="4" t="str">
        <f>VLOOKUP(A6,HOP!A:L,12,0)</f>
        <v>355.22</v>
      </c>
      <c r="F6" s="4" t="str">
        <f>VLOOKUP(A6,HOP!A:C,3,0)</f>
        <v>2418821</v>
      </c>
      <c r="G6" s="4">
        <f>D6-E6</f>
        <v>0</v>
      </c>
      <c r="H6" s="4" t="str">
        <f>$H$1&amp;F6</f>
        <v>，2418821</v>
      </c>
      <c r="I6" s="4" t="str">
        <f>VLOOKUP(A6,HOP!A:U,21,0)</f>
        <v>直采</v>
      </c>
    </row>
    <row r="8" spans="4:4">
      <c r="D8" s="4">
        <f>SUM(D2:D7)</f>
        <v>3587.92</v>
      </c>
    </row>
    <row r="11" spans="1:6">
      <c r="A11" s="4" t="s">
        <v>59</v>
      </c>
      <c r="E11" s="4">
        <v>1295.22</v>
      </c>
      <c r="F11" s="4">
        <v>1603.08</v>
      </c>
    </row>
    <row r="12" spans="1:6">
      <c r="A12" s="4" t="s">
        <v>60</v>
      </c>
      <c r="E12" s="4">
        <v>1876.58</v>
      </c>
      <c r="F12" s="4">
        <v>2322.62</v>
      </c>
    </row>
    <row r="13" spans="1:6">
      <c r="A13" s="4" t="s">
        <v>61</v>
      </c>
      <c r="E13" s="4">
        <v>416.12</v>
      </c>
      <c r="F13" s="4">
        <v>515.02</v>
      </c>
    </row>
    <row r="14" spans="1:6">
      <c r="A14" s="4" t="s">
        <v>62</v>
      </c>
      <c r="E14" s="4">
        <f>SUM(E11:E13)</f>
        <v>3587.92</v>
      </c>
      <c r="F14" s="4">
        <f>SUM(F11:F13)</f>
        <v>4440.72</v>
      </c>
    </row>
    <row r="15" spans="1:1">
      <c r="A15" s="4" t="s">
        <v>63</v>
      </c>
    </row>
  </sheetData>
  <autoFilter ref="A1:XFD6">
    <extLst/>
  </autoFilter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L20" sqref="L20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64</v>
      </c>
      <c r="B1" s="2" t="s">
        <v>65</v>
      </c>
      <c r="C1" s="2" t="s">
        <v>66</v>
      </c>
      <c r="D1" s="2" t="s">
        <v>67</v>
      </c>
      <c r="E1" s="2" t="s">
        <v>13</v>
      </c>
      <c r="F1" s="2" t="s">
        <v>5</v>
      </c>
      <c r="G1" s="2" t="s">
        <v>6</v>
      </c>
      <c r="H1" s="2" t="s">
        <v>68</v>
      </c>
      <c r="I1" s="2" t="s">
        <v>69</v>
      </c>
      <c r="J1" s="2" t="s">
        <v>70</v>
      </c>
      <c r="K1" s="2" t="s">
        <v>71</v>
      </c>
      <c r="L1" s="2" t="s">
        <v>72</v>
      </c>
      <c r="M1" s="2" t="s">
        <v>73</v>
      </c>
      <c r="N1" s="2" t="s">
        <v>74</v>
      </c>
      <c r="O1" s="2" t="s">
        <v>75</v>
      </c>
      <c r="P1" s="2" t="s">
        <v>76</v>
      </c>
      <c r="Q1" s="2" t="s">
        <v>77</v>
      </c>
      <c r="R1" s="2" t="s">
        <v>78</v>
      </c>
      <c r="S1" s="2" t="s">
        <v>79</v>
      </c>
      <c r="T1" s="2" t="s">
        <v>80</v>
      </c>
      <c r="U1" s="2" t="s">
        <v>81</v>
      </c>
    </row>
    <row r="2" s="1" customFormat="1" spans="1:21">
      <c r="A2" s="3">
        <v>17343273229</v>
      </c>
      <c r="B2" s="1" t="s">
        <v>82</v>
      </c>
      <c r="C2" s="1" t="s">
        <v>83</v>
      </c>
      <c r="D2" s="1" t="s">
        <v>84</v>
      </c>
      <c r="E2" s="1" t="s">
        <v>31</v>
      </c>
      <c r="F2" s="1" t="s">
        <v>82</v>
      </c>
      <c r="G2" s="1" t="s">
        <v>85</v>
      </c>
      <c r="H2" s="1" t="s">
        <v>86</v>
      </c>
      <c r="I2" s="1" t="s">
        <v>87</v>
      </c>
      <c r="J2" s="1" t="s">
        <v>88</v>
      </c>
      <c r="K2" s="1" t="s">
        <v>87</v>
      </c>
      <c r="L2" s="1" t="s">
        <v>87</v>
      </c>
      <c r="M2" s="1" t="s">
        <v>89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 t="s">
        <v>96</v>
      </c>
    </row>
    <row r="3" s="1" customFormat="1" spans="1:21">
      <c r="A3" s="3">
        <v>17352804539</v>
      </c>
      <c r="B3" s="1" t="s">
        <v>97</v>
      </c>
      <c r="C3" s="1" t="s">
        <v>98</v>
      </c>
      <c r="D3" s="1" t="s">
        <v>99</v>
      </c>
      <c r="E3" s="1" t="s">
        <v>54</v>
      </c>
      <c r="F3" s="1" t="s">
        <v>97</v>
      </c>
      <c r="G3" s="1" t="s">
        <v>85</v>
      </c>
      <c r="H3" s="1" t="s">
        <v>86</v>
      </c>
      <c r="I3" s="1" t="s">
        <v>100</v>
      </c>
      <c r="J3" s="1" t="s">
        <v>88</v>
      </c>
      <c r="K3" s="1" t="s">
        <v>100</v>
      </c>
      <c r="L3" s="1" t="s">
        <v>100</v>
      </c>
      <c r="M3" s="1" t="s">
        <v>89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101</v>
      </c>
      <c r="S3" s="1" t="s">
        <v>94</v>
      </c>
      <c r="T3" s="1" t="s">
        <v>95</v>
      </c>
      <c r="U3" s="1" t="s">
        <v>102</v>
      </c>
    </row>
    <row r="4" s="1" customFormat="1" spans="1:21">
      <c r="A4" s="3">
        <v>17350551715</v>
      </c>
      <c r="B4" s="1" t="s">
        <v>97</v>
      </c>
      <c r="C4" s="1" t="s">
        <v>103</v>
      </c>
      <c r="D4" s="1" t="s">
        <v>104</v>
      </c>
      <c r="E4" s="1" t="s">
        <v>48</v>
      </c>
      <c r="F4" s="1" t="s">
        <v>97</v>
      </c>
      <c r="G4" s="1" t="s">
        <v>85</v>
      </c>
      <c r="H4" s="1" t="s">
        <v>86</v>
      </c>
      <c r="I4" s="1" t="s">
        <v>105</v>
      </c>
      <c r="J4" s="1" t="s">
        <v>88</v>
      </c>
      <c r="K4" s="1" t="s">
        <v>105</v>
      </c>
      <c r="L4" s="1" t="s">
        <v>105</v>
      </c>
      <c r="M4" s="1" t="s">
        <v>89</v>
      </c>
      <c r="N4" s="1" t="s">
        <v>89</v>
      </c>
      <c r="O4" s="1" t="s">
        <v>90</v>
      </c>
      <c r="P4" s="1" t="s">
        <v>91</v>
      </c>
      <c r="Q4" s="1" t="s">
        <v>92</v>
      </c>
      <c r="R4" s="1" t="s">
        <v>106</v>
      </c>
      <c r="S4" s="1" t="s">
        <v>94</v>
      </c>
      <c r="T4" s="1" t="s">
        <v>95</v>
      </c>
      <c r="U4" s="1" t="s">
        <v>102</v>
      </c>
    </row>
    <row r="5" s="1" customFormat="1" spans="1:21">
      <c r="A5" s="3">
        <v>17346662538</v>
      </c>
      <c r="B5" s="1" t="s">
        <v>97</v>
      </c>
      <c r="C5" s="1" t="s">
        <v>107</v>
      </c>
      <c r="D5" s="1" t="s">
        <v>108</v>
      </c>
      <c r="E5" s="1" t="s">
        <v>109</v>
      </c>
      <c r="F5" s="1" t="s">
        <v>97</v>
      </c>
      <c r="G5" s="1" t="s">
        <v>85</v>
      </c>
      <c r="H5" s="1" t="s">
        <v>86</v>
      </c>
      <c r="I5" s="1" t="s">
        <v>110</v>
      </c>
      <c r="J5" s="1" t="s">
        <v>88</v>
      </c>
      <c r="K5" s="1" t="s">
        <v>110</v>
      </c>
      <c r="L5" s="1" t="s">
        <v>90</v>
      </c>
      <c r="M5" s="1" t="s">
        <v>111</v>
      </c>
      <c r="N5" s="1" t="s">
        <v>111</v>
      </c>
      <c r="O5" s="1" t="s">
        <v>90</v>
      </c>
      <c r="P5" s="1" t="s">
        <v>91</v>
      </c>
      <c r="Q5" s="1" t="s">
        <v>92</v>
      </c>
      <c r="R5" s="1" t="s">
        <v>112</v>
      </c>
      <c r="S5" s="1" t="s">
        <v>94</v>
      </c>
      <c r="T5" s="1" t="s">
        <v>95</v>
      </c>
      <c r="U5" s="1" t="s">
        <v>96</v>
      </c>
    </row>
    <row r="6" s="1" customFormat="1" spans="1:21">
      <c r="A6" s="3">
        <v>17346610263</v>
      </c>
      <c r="B6" s="1" t="s">
        <v>97</v>
      </c>
      <c r="C6" s="1" t="s">
        <v>113</v>
      </c>
      <c r="D6" s="1" t="s">
        <v>108</v>
      </c>
      <c r="E6" s="1" t="s">
        <v>114</v>
      </c>
      <c r="F6" s="1" t="s">
        <v>97</v>
      </c>
      <c r="G6" s="1" t="s">
        <v>85</v>
      </c>
      <c r="H6" s="1" t="s">
        <v>86</v>
      </c>
      <c r="I6" s="1" t="s">
        <v>110</v>
      </c>
      <c r="J6" s="1" t="s">
        <v>88</v>
      </c>
      <c r="K6" s="1" t="s">
        <v>110</v>
      </c>
      <c r="L6" s="1" t="s">
        <v>110</v>
      </c>
      <c r="M6" s="1" t="s">
        <v>89</v>
      </c>
      <c r="N6" s="1" t="s">
        <v>89</v>
      </c>
      <c r="O6" s="1" t="s">
        <v>90</v>
      </c>
      <c r="P6" s="1" t="s">
        <v>91</v>
      </c>
      <c r="Q6" s="1" t="s">
        <v>92</v>
      </c>
      <c r="R6" s="1" t="s">
        <v>115</v>
      </c>
      <c r="S6" s="1" t="s">
        <v>94</v>
      </c>
      <c r="T6" s="1" t="s">
        <v>95</v>
      </c>
      <c r="U6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2022-03-01T02:09:06Z</dcterms:created>
  <dcterms:modified xsi:type="dcterms:W3CDTF">2022-03-01T02:18:06Z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C542EB5127854315B37B17A7BED350EF</vt:lpwstr>
  </property>
  <property fmtid="{D5CDD505-2E9C-101B-9397-08002B2CF9AE}" pid="3" name="KSOProductBuildVer">
    <vt:lpwstr>2052-11.1.0.11365</vt:lpwstr>
  </property>
</Properties>
</file>