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对账!$A$1:$X$50</definedName>
  </definedNames>
  <calcPr calcId="144525"/>
</workbook>
</file>

<file path=xl/sharedStrings.xml><?xml version="1.0" encoding="utf-8"?>
<sst xmlns="http://schemas.openxmlformats.org/spreadsheetml/2006/main" count="1614" uniqueCount="442">
  <si>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</si>
  <si>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</si>
  <si>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</si>
  <si>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</si>
  <si>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</si>
  <si>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</si>
  <si>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</si>
  <si>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</si>
  <si>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</si>
  <si>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</si>
  <si>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</si>
  <si>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</si>
  <si>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</si>
  <si>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</si>
  <si>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</si>
  <si>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</si>
  <si>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</si>
  <si>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</si>
  <si>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</si>
  <si>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</si>
  <si>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</si>
  <si>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</si>
  <si>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</si>
  <si>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</si>
  <si>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</si>
  <si>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17286204226	</t>
  </si>
  <si>
    <t>Ctrip</t>
  </si>
  <si>
    <t>正常</t>
  </si>
  <si>
    <t>[香港]香港铜锣湾利景酒店(The Charterhouse Causeway Bay)(80247373)</t>
  </si>
  <si>
    <t>高级房&lt;2人入住&gt;</t>
  </si>
  <si>
    <t>CNY</t>
  </si>
  <si>
    <t>Yeung/Lai Chun</t>
  </si>
  <si>
    <t>CA13744220301CNY</t>
  </si>
  <si>
    <t>未提现</t>
  </si>
  <si>
    <t>携程开票</t>
  </si>
  <si>
    <t xml:space="preserve">	</t>
  </si>
  <si>
    <t xml:space="preserve">17295678364	</t>
  </si>
  <si>
    <t>[香港]香港港岛海逸君绰酒店(Harbour Grand Hong Kong)(77148609)</t>
  </si>
  <si>
    <t>高级海景客房&lt;2人入住&gt;</t>
  </si>
  <si>
    <t>Ho/Lik Shan</t>
  </si>
  <si>
    <t xml:space="preserve">2413773	</t>
  </si>
  <si>
    <t xml:space="preserve">EXP-1890213857	</t>
  </si>
  <si>
    <t xml:space="preserve">17318113208	</t>
  </si>
  <si>
    <t>[香港]木的地酒店(Hotel Madera Hong Kong)(80243684)</t>
  </si>
  <si>
    <t>格兰豪华大床客房&lt;2人入住&gt;</t>
  </si>
  <si>
    <t>CHOI/HIU LING</t>
  </si>
  <si>
    <t xml:space="preserve">2415634	</t>
  </si>
  <si>
    <t xml:space="preserve">Acknowledged	</t>
  </si>
  <si>
    <t xml:space="preserve">17327352167	</t>
  </si>
  <si>
    <t>[台北]台北柯达大饭店-敦南馆(K Hotel Dunnan)(80941563)</t>
  </si>
  <si>
    <t>商务大床房&lt;2人入住&gt;</t>
  </si>
  <si>
    <t>HSU/HUNG TASI,HSU/HUNG TASI</t>
  </si>
  <si>
    <t xml:space="preserve">17327361409	</t>
  </si>
  <si>
    <t>[台中]天阁酒店(台中馆)(Tango Hotel Taichung)(80942068)</t>
  </si>
  <si>
    <t>天豪大床房&lt;2人入住&gt;</t>
  </si>
  <si>
    <t>Chai/Jason</t>
  </si>
  <si>
    <t xml:space="preserve">17328309594	</t>
  </si>
  <si>
    <t>[上海]海友酒店(上海斜土东路店)(77171715)</t>
  </si>
  <si>
    <t>双床房&lt;2人入住&gt;</t>
  </si>
  <si>
    <t>杨代明</t>
  </si>
  <si>
    <t xml:space="preserve">2417073	</t>
  </si>
  <si>
    <t xml:space="preserve">R2000233077229601001	</t>
  </si>
  <si>
    <t xml:space="preserve">17328593264	</t>
  </si>
  <si>
    <t>[上海]汉庭酒店(上海柳州路店)(76438873)</t>
  </si>
  <si>
    <t>高级大床房&lt;2人入住&gt;</t>
  </si>
  <si>
    <t>何淑俊</t>
  </si>
  <si>
    <t xml:space="preserve">17335351401	</t>
  </si>
  <si>
    <t>[台北]天阁酒店(台北复兴馆)(The Tango Hotel (Taipei Fu Hsing))(80941372)</t>
  </si>
  <si>
    <t>天豪客房&lt;2人入住&gt;&lt;早餐&gt;</t>
  </si>
  <si>
    <t>CHEN/CHENG CHIA</t>
  </si>
  <si>
    <t xml:space="preserve">2417709	</t>
  </si>
  <si>
    <t xml:space="preserve">17337467290	</t>
  </si>
  <si>
    <t>天豪客房&lt;2人入住&gt;</t>
  </si>
  <si>
    <t>Cheng/Juwen</t>
  </si>
  <si>
    <t xml:space="preserve">17337851962	</t>
  </si>
  <si>
    <t>[衡水]骏怡精选酒店(衡水奥体中心店)(82340826)</t>
  </si>
  <si>
    <t>特惠大床房(无窗)&lt;2人入住&gt;</t>
  </si>
  <si>
    <t>段翔文</t>
  </si>
  <si>
    <t xml:space="preserve">2418033	</t>
  </si>
  <si>
    <t xml:space="preserve">17338144586	</t>
  </si>
  <si>
    <t>[台北]台北西门航栈商旅(Ximen Airline Hotel)(80942231)</t>
  </si>
  <si>
    <t>豪华双人房&lt;2人入住&gt;</t>
  </si>
  <si>
    <t>HUANG/CHIEN-NING</t>
  </si>
  <si>
    <t xml:space="preserve">17338338652	</t>
  </si>
  <si>
    <t>[上海]锦江之星风尚(上海浦东金融学院曹路镇政府店)(80248771)</t>
  </si>
  <si>
    <t>商务房B&lt;2人入住&gt;&lt;钻石会员&gt;&lt;交叉用户机票，高铁，汽车，船票，用车&gt;</t>
  </si>
  <si>
    <t>张旭平</t>
  </si>
  <si>
    <t xml:space="preserve">104245095594	</t>
  </si>
  <si>
    <t xml:space="preserve">17344007950	</t>
  </si>
  <si>
    <t>[香港]香港北角海逸酒店(Harbour Plaza North Point)(80247412)</t>
  </si>
  <si>
    <t>高级城景房&lt;2人入住&gt;</t>
  </si>
  <si>
    <t>ZHAO/YIHAN,Ye/Xinyao</t>
  </si>
  <si>
    <t xml:space="preserve">17344184044	</t>
  </si>
  <si>
    <t>[项城]尚客优连锁酒店(项城东方大道店)(80248107)</t>
  </si>
  <si>
    <t>高级双床间&lt;2人入住&gt;</t>
  </si>
  <si>
    <t>房令钊</t>
  </si>
  <si>
    <t xml:space="preserve">17344517938	</t>
  </si>
  <si>
    <t>HUANG/SHUPIN</t>
  </si>
  <si>
    <t xml:space="preserve">17344671434	</t>
  </si>
  <si>
    <t>[北京]格林豪泰(北京第二外国语学院褡裢坡地铁站店)(68610525)</t>
  </si>
  <si>
    <t>大床房&lt;2人入住&gt;</t>
  </si>
  <si>
    <t>高学伟</t>
  </si>
  <si>
    <t xml:space="preserve">17344870620	</t>
  </si>
  <si>
    <t>[庐江]尚客优连锁酒店(庐江大剧院店)(80248704)</t>
  </si>
  <si>
    <t>精选大床房&lt;2人入住&gt;</t>
  </si>
  <si>
    <t>王水金</t>
  </si>
  <si>
    <t xml:space="preserve">17345430026	</t>
  </si>
  <si>
    <t>[广州]维也纳3好酒店(广州琶洲会展车陂地铁站店)(68322760)</t>
  </si>
  <si>
    <t>标准大床房&lt;2人入住&gt;&lt;钻石会员&gt;&lt;交叉用户机票，高铁，汽车，船票，用车&gt;</t>
  </si>
  <si>
    <t>宋殿辉</t>
  </si>
  <si>
    <t xml:space="preserve">17345531044	</t>
  </si>
  <si>
    <t>[上海]上海森景大酒店(76480208)</t>
  </si>
  <si>
    <t>特价大床房&lt;2人入住&gt;&lt;早餐&gt;</t>
  </si>
  <si>
    <t>沈照宇</t>
  </si>
  <si>
    <t xml:space="preserve">123	</t>
  </si>
  <si>
    <t xml:space="preserve">17345940095	</t>
  </si>
  <si>
    <t>李军</t>
  </si>
  <si>
    <t xml:space="preserve">17346646998	</t>
  </si>
  <si>
    <t>高级半海景房&lt;2人入住&gt;</t>
  </si>
  <si>
    <t>HUNG/MANHIN</t>
  </si>
  <si>
    <t xml:space="preserve">17350440239	</t>
  </si>
  <si>
    <t>[济南]格林豪泰(济南泉城广场店)(68600774)</t>
  </si>
  <si>
    <t>家庭房&lt;2人入住&gt;</t>
  </si>
  <si>
    <t>李雪松</t>
  </si>
  <si>
    <t xml:space="preserve">(GRT)74958361;	</t>
  </si>
  <si>
    <t xml:space="preserve">17350450898	</t>
  </si>
  <si>
    <t>CHAO/HONGCHI</t>
  </si>
  <si>
    <t xml:space="preserve">2418646	</t>
  </si>
  <si>
    <t xml:space="preserve">20220213031	</t>
  </si>
  <si>
    <t xml:space="preserve">17350611371	</t>
  </si>
  <si>
    <t>[汕头]格林豪泰(汕头澄江路店)(76256476)</t>
  </si>
  <si>
    <t>标准双人房&lt;2人入住&gt;</t>
  </si>
  <si>
    <t>高安琪</t>
  </si>
  <si>
    <t xml:space="preserve">2418651	</t>
  </si>
  <si>
    <t xml:space="preserve">(GRT)74958854;	</t>
  </si>
  <si>
    <t xml:space="preserve">17350945491	</t>
  </si>
  <si>
    <t>[深圳]汉庭酒店(深圳龙岗南联地铁站店)(80249347)</t>
  </si>
  <si>
    <t>赵万鹏</t>
  </si>
  <si>
    <t xml:space="preserve">R5181161077463697001	</t>
  </si>
  <si>
    <t xml:space="preserve">17350960723	</t>
  </si>
  <si>
    <t>[南京]格林豪泰智选酒店(南京百家湖店)(80895170)</t>
  </si>
  <si>
    <t>马先锋</t>
  </si>
  <si>
    <t xml:space="preserve">(GRT)74959867;	</t>
  </si>
  <si>
    <t xml:space="preserve">17351065615	</t>
  </si>
  <si>
    <t>标准房&lt;2人入住&gt;</t>
  </si>
  <si>
    <t>王洽</t>
  </si>
  <si>
    <t xml:space="preserve">(GRT)74960266;	</t>
  </si>
  <si>
    <t xml:space="preserve">17351224534	</t>
  </si>
  <si>
    <t>[郸城]尚客优酒店（郸城新华路店）(80249338)</t>
  </si>
  <si>
    <t>标准间&lt;2人入住&gt;</t>
  </si>
  <si>
    <t>王海林</t>
  </si>
  <si>
    <t xml:space="preserve">17351266046	</t>
  </si>
  <si>
    <t>LIU/JUNG-WEN</t>
  </si>
  <si>
    <t xml:space="preserve">17351291340	</t>
  </si>
  <si>
    <t>TANG/JUNG</t>
  </si>
  <si>
    <t xml:space="preserve">17351423863	</t>
  </si>
  <si>
    <t>peng/chien ping</t>
  </si>
  <si>
    <t xml:space="preserve">17351599683	</t>
  </si>
  <si>
    <t>Li/Ying kit</t>
  </si>
  <si>
    <t xml:space="preserve">2418715	</t>
  </si>
  <si>
    <t xml:space="preserve">17351612520	</t>
  </si>
  <si>
    <t>CHOW/WAI YEE  BONNIE,LO/CHI MAN</t>
  </si>
  <si>
    <t xml:space="preserve">17351632294	</t>
  </si>
  <si>
    <t>HSU/CHIH WEI</t>
  </si>
  <si>
    <t xml:space="preserve">2418720	</t>
  </si>
  <si>
    <t xml:space="preserve">17351769930	</t>
  </si>
  <si>
    <t>[上海]星程酒店(上海五角场长海医院店)(68607972)</t>
  </si>
  <si>
    <t>高级双床房&lt;2人入住&gt;</t>
  </si>
  <si>
    <t>段泽君</t>
  </si>
  <si>
    <t xml:space="preserve">R2004381077472188001	</t>
  </si>
  <si>
    <t xml:space="preserve">17351860238	</t>
  </si>
  <si>
    <t>[张家港]格林豪泰(张家港塘市镇扬子路店)(68605327)</t>
  </si>
  <si>
    <t>1.8米大床房&lt;2人入住&gt;</t>
  </si>
  <si>
    <t>包志刚</t>
  </si>
  <si>
    <t xml:space="preserve">(GRT)74963596;	</t>
  </si>
  <si>
    <t xml:space="preserve">17352053270	</t>
  </si>
  <si>
    <t>韩华彬</t>
  </si>
  <si>
    <t xml:space="preserve">17352122226	</t>
  </si>
  <si>
    <t>王赢</t>
  </si>
  <si>
    <t xml:space="preserve">17352191955	</t>
  </si>
  <si>
    <t>[淮南]尚客优品酒店(淮南田家庵区华联商厦店)(81208818)</t>
  </si>
  <si>
    <t>优享大床房&lt;2人入住&gt;</t>
  </si>
  <si>
    <t>张杨</t>
  </si>
  <si>
    <t xml:space="preserve">17352241934	</t>
  </si>
  <si>
    <t>[珠海]汉庭酒店(珠海香洲优特汇店)(80249614)</t>
  </si>
  <si>
    <t>李双</t>
  </si>
  <si>
    <t xml:space="preserve">2418779	</t>
  </si>
  <si>
    <t xml:space="preserve">R9000128077478576001	</t>
  </si>
  <si>
    <t xml:space="preserve">17352337378	</t>
  </si>
  <si>
    <t>[南充]喆啡酒店(南充潆华南路气象公园店)(76478744)</t>
  </si>
  <si>
    <t>醇享生活房&lt;2人入住&gt;&lt;早餐&gt;</t>
  </si>
  <si>
    <t>任正愉</t>
  </si>
  <si>
    <t xml:space="preserve">17352570925	</t>
  </si>
  <si>
    <t>商务大床房&lt;2人入住&gt;&lt;早餐&gt;</t>
  </si>
  <si>
    <t>吴艳萍</t>
  </si>
  <si>
    <t xml:space="preserve">17352909400	</t>
  </si>
  <si>
    <t>[香港]香港九龙海湾酒店(Kowloon Harbourfront Hotel)(80247305)</t>
  </si>
  <si>
    <t>双卧室城景套房&lt;2人入住&gt;</t>
  </si>
  <si>
    <t>CHAN/KACHUNG</t>
  </si>
  <si>
    <t xml:space="preserve">17353164026	</t>
  </si>
  <si>
    <t>[武汉]城市便捷酒店(武汉中南路傅家坡店)(68346364)</t>
  </si>
  <si>
    <t>商务双床房&lt;2人入住&gt;</t>
  </si>
  <si>
    <t>岳俊波</t>
  </si>
  <si>
    <t xml:space="preserve">17353257198	</t>
  </si>
  <si>
    <t>[香港]M1酒店(M1 Hotel)(77151759)</t>
  </si>
  <si>
    <t>标准客房&lt;2人入住&gt;</t>
  </si>
  <si>
    <t>kung/sin</t>
  </si>
  <si>
    <t xml:space="preserve">2418862	</t>
  </si>
  <si>
    <t xml:space="preserve">17353461511	</t>
  </si>
  <si>
    <t>[襄阳]城市便捷酒店(襄阳深圳工业园店)(68343702)</t>
  </si>
  <si>
    <t>刘俊耀</t>
  </si>
  <si>
    <t xml:space="preserve">2418879	</t>
  </si>
  <si>
    <t xml:space="preserve">17353629914	</t>
  </si>
  <si>
    <t>[成都]城市便捷酒店(西华大学红光大道店)(80250558)</t>
  </si>
  <si>
    <t>夏洪兵</t>
  </si>
  <si>
    <t xml:space="preserve">17353683164	</t>
  </si>
  <si>
    <t>黄显妙</t>
  </si>
  <si>
    <t xml:space="preserve">17353697071	</t>
  </si>
  <si>
    <t>王永添</t>
  </si>
  <si>
    <t>取消</t>
  </si>
  <si>
    <t>，</t>
  </si>
  <si>
    <t xml:space="preserve"> 12809 CNY</t>
  </si>
  <si>
    <t>A220301102504481</t>
  </si>
  <si>
    <t>总计：12809元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</si>
  <si>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</si>
  <si>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</si>
  <si>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</si>
  <si>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</si>
  <si>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</si>
  <si>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</si>
  <si>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</si>
  <si>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</si>
  <si>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</si>
  <si>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</si>
  <si>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</si>
  <si>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</si>
  <si>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</si>
  <si>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</si>
  <si>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</si>
  <si>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</si>
  <si>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</si>
  <si>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</si>
  <si>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2022-02-13</t>
  </si>
  <si>
    <t>2418900</t>
  </si>
  <si>
    <t>城市便捷酒店(成都红光大道店)</t>
  </si>
  <si>
    <t>2022-02-14</t>
  </si>
  <si>
    <t>退房日月结</t>
  </si>
  <si>
    <t>156.00</t>
  </si>
  <si>
    <t>RMB</t>
  </si>
  <si>
    <t>0</t>
  </si>
  <si>
    <t>0.00</t>
  </si>
  <si>
    <t>携程汇登国内直连</t>
  </si>
  <si>
    <t>01.011264</t>
  </si>
  <si>
    <t>2022-02-13 23:09:19</t>
  </si>
  <si>
    <t>否</t>
  </si>
  <si>
    <t>广州汇登信息科技有限公司</t>
  </si>
  <si>
    <t>直连</t>
  </si>
  <si>
    <t>2022-02-10</t>
  </si>
  <si>
    <t>2417073</t>
  </si>
  <si>
    <t>海友酒店(上海斜土东路店)</t>
  </si>
  <si>
    <t>151.00</t>
  </si>
  <si>
    <t>2022-02-10 20:40:04</t>
  </si>
  <si>
    <t>2417171</t>
  </si>
  <si>
    <t>汉庭酒店(上海柳州路店)</t>
  </si>
  <si>
    <t>227.00</t>
  </si>
  <si>
    <t>2022-02-10 21:39:56</t>
  </si>
  <si>
    <t>2022-02-12</t>
  </si>
  <si>
    <t>2418141</t>
  </si>
  <si>
    <t>锦江之星风尚(上海浦东金融学院曹路镇政府店)</t>
  </si>
  <si>
    <t>290.00</t>
  </si>
  <si>
    <t>2022-02-12 09:51:24</t>
  </si>
  <si>
    <t>2418033</t>
  </si>
  <si>
    <t>骏怡精选酒店(衡水奥体中心店)</t>
  </si>
  <si>
    <t>198.00</t>
  </si>
  <si>
    <t>2022-02-12 01:28:10</t>
  </si>
  <si>
    <t>2418908</t>
  </si>
  <si>
    <t>上海森景大酒店</t>
  </si>
  <si>
    <t>188.00</t>
  </si>
  <si>
    <t>2022-02-13 23:28:24</t>
  </si>
  <si>
    <t>2418807</t>
  </si>
  <si>
    <t>228.00</t>
  </si>
  <si>
    <t>2022-02-13 19:06:00</t>
  </si>
  <si>
    <t>2418512</t>
  </si>
  <si>
    <t>2022-02-13 01:45:00</t>
  </si>
  <si>
    <t>2418485</t>
  </si>
  <si>
    <t>2022-02-12 23:10:43</t>
  </si>
  <si>
    <t>2418421</t>
  </si>
  <si>
    <t>尚客优快捷酒店（合肥庐江庐江大剧院店）</t>
  </si>
  <si>
    <t>145.00</t>
  </si>
  <si>
    <t>2022-02-12 20:43:08</t>
  </si>
  <si>
    <t>2418372</t>
  </si>
  <si>
    <t>尚客优连锁酒店(项城东方大道店)</t>
  </si>
  <si>
    <t>216.00</t>
  </si>
  <si>
    <t>2022-02-12 18:15:12</t>
  </si>
  <si>
    <t>2418773</t>
  </si>
  <si>
    <t>尚客优品酒店(淮南田家庵区华联商厦店)</t>
  </si>
  <si>
    <t>150.00</t>
  </si>
  <si>
    <t>2022-02-13 17:37:56</t>
  </si>
  <si>
    <t>2418392</t>
  </si>
  <si>
    <t>台北柯达大饭店-敦南馆</t>
  </si>
  <si>
    <t>HUANG SHUPIN</t>
  </si>
  <si>
    <t>427.00</t>
  </si>
  <si>
    <t>2022-02-12 19:28:40</t>
  </si>
  <si>
    <t>2418879</t>
  </si>
  <si>
    <t>城市便捷(襄阳深圳工业园店)</t>
  </si>
  <si>
    <t>141.00</t>
  </si>
  <si>
    <t>2022-02-13 22:26:32</t>
  </si>
  <si>
    <t>2418853</t>
  </si>
  <si>
    <t>城市便捷酒店(武汉中南路傅家坡店)</t>
  </si>
  <si>
    <t>185.00</t>
  </si>
  <si>
    <t>2022-02-13 21:18:44</t>
  </si>
  <si>
    <t>2418666</t>
  </si>
  <si>
    <t>汉庭酒店(深圳龙岗南联地铁站店)</t>
  </si>
  <si>
    <t>161.00</t>
  </si>
  <si>
    <t>2022-02-13 13:41:40</t>
  </si>
  <si>
    <t>2418779</t>
  </si>
  <si>
    <t>汉庭酒店(珠海香洲优特汇店)</t>
  </si>
  <si>
    <t>144.00</t>
  </si>
  <si>
    <t>2022-02-13 17:49:38</t>
  </si>
  <si>
    <t>2418767</t>
  </si>
  <si>
    <t>尚客优酒店（河南周口郸城新华路店）</t>
  </si>
  <si>
    <t>97.00</t>
  </si>
  <si>
    <t>2022-02-13 17:22:12</t>
  </si>
  <si>
    <t>2418761</t>
  </si>
  <si>
    <t>2022-02-13 17:05:51</t>
  </si>
  <si>
    <t>2418687</t>
  </si>
  <si>
    <t>2022-02-13 14:19:18</t>
  </si>
  <si>
    <t>2418720</t>
  </si>
  <si>
    <t>天阁酒店(台中馆)</t>
  </si>
  <si>
    <t>HSU CHIH WEI</t>
  </si>
  <si>
    <t>421.00</t>
  </si>
  <si>
    <t>2022-02-13 15:34:18</t>
  </si>
  <si>
    <t>2418702</t>
  </si>
  <si>
    <t>peng chien ping</t>
  </si>
  <si>
    <t>2022-02-13 14:52:42</t>
  </si>
  <si>
    <t>2418646</t>
  </si>
  <si>
    <t>CHAO HONGCHI</t>
  </si>
  <si>
    <t>2022-02-13 12:49:10</t>
  </si>
  <si>
    <t>2416829</t>
  </si>
  <si>
    <t>Chai Jason</t>
  </si>
  <si>
    <t>422.00</t>
  </si>
  <si>
    <t>2022-02-10 17:25:20</t>
  </si>
  <si>
    <t>2418479</t>
  </si>
  <si>
    <t>维也纳3好酒店(广州琶洲会展车陂地铁站店)</t>
  </si>
  <si>
    <t>264.00</t>
  </si>
  <si>
    <t>2022-02-12 22:45:02</t>
  </si>
  <si>
    <t>2418401</t>
  </si>
  <si>
    <t>格林豪泰(北京第二外国语学院褡裢坡地铁站店)</t>
  </si>
  <si>
    <t>131.00</t>
  </si>
  <si>
    <t>2022-02-12 20:00:30</t>
  </si>
  <si>
    <t>2418651</t>
  </si>
  <si>
    <t>格林豪泰(汕头澄江路店)</t>
  </si>
  <si>
    <t>197.00</t>
  </si>
  <si>
    <t>2022-02-13 13:05:16</t>
  </si>
  <si>
    <t>2022-02-09</t>
  </si>
  <si>
    <t>2415634</t>
  </si>
  <si>
    <t>木的地酒店</t>
  </si>
  <si>
    <t>CHOI HIU LING</t>
  </si>
  <si>
    <t>424.00</t>
  </si>
  <si>
    <t>2022-02-09 14:22:22</t>
  </si>
  <si>
    <t>2418111</t>
  </si>
  <si>
    <t>西门航栈商旅</t>
  </si>
  <si>
    <t>HUANG CHIEN-NING</t>
  </si>
  <si>
    <t>200.00</t>
  </si>
  <si>
    <t>2022-02-12 08:14:40</t>
  </si>
  <si>
    <t>2418718</t>
  </si>
  <si>
    <t>香港北角海逸酒店</t>
  </si>
  <si>
    <t>CHOW WAI YEE  BONNIE,LO CHI MAN</t>
  </si>
  <si>
    <t>318.00</t>
  </si>
  <si>
    <t>2022-02-13 15:30:10</t>
  </si>
  <si>
    <t>2418715</t>
  </si>
  <si>
    <t>Li Ying kit</t>
  </si>
  <si>
    <t>2022-02-13 15:27:32</t>
  </si>
  <si>
    <t>2418609</t>
  </si>
  <si>
    <t>HUNG MANHIN</t>
  </si>
  <si>
    <t>288.00</t>
  </si>
  <si>
    <t>2022-02-13 11:17:55</t>
  </si>
  <si>
    <t>2418356</t>
  </si>
  <si>
    <t>ZHAO YIHAN,Ye Xinyao</t>
  </si>
  <si>
    <t>602.00</t>
  </si>
  <si>
    <t>2022-02-12 17:35:16</t>
  </si>
  <si>
    <t>2418830</t>
  </si>
  <si>
    <t>香港九龙海湾酒店</t>
  </si>
  <si>
    <t>CHAN KACHUNG</t>
  </si>
  <si>
    <t>384.00</t>
  </si>
  <si>
    <t>2022-02-13 20:22:44</t>
  </si>
  <si>
    <t>2022-02-04</t>
  </si>
  <si>
    <t>2413053</t>
  </si>
  <si>
    <t>香港铜锣湾利景酒店</t>
  </si>
  <si>
    <t>Yeung Lai Chun</t>
  </si>
  <si>
    <t>199.00</t>
  </si>
  <si>
    <t>2022-02-04 21:22:46</t>
  </si>
  <si>
    <t>2418731</t>
  </si>
  <si>
    <t>星程酒店(上海五角场长海医院店)</t>
  </si>
  <si>
    <t>334.00</t>
  </si>
  <si>
    <t>2022-02-13 16:03:11</t>
  </si>
  <si>
    <t>2416823</t>
  </si>
  <si>
    <t>HSU HUNG TASI,HSU HUNG TASI</t>
  </si>
  <si>
    <t>2022-02-10 17:20:32</t>
  </si>
  <si>
    <t>2418693</t>
  </si>
  <si>
    <t>天阁酒店(台北复兴馆)</t>
  </si>
  <si>
    <t>TANG JUNG</t>
  </si>
  <si>
    <t>414.00</t>
  </si>
  <si>
    <t>2022-02-13 14:28:39</t>
  </si>
  <si>
    <t>2418690</t>
  </si>
  <si>
    <t>LIU JUNG-WEN</t>
  </si>
  <si>
    <t>2022-02-13 14:25:58</t>
  </si>
  <si>
    <t>2022-02-11</t>
  </si>
  <si>
    <t>2418003</t>
  </si>
  <si>
    <t>Cheng Juwen</t>
  </si>
  <si>
    <t>2022-02-11 23:13:30</t>
  </si>
  <si>
    <t>2417709</t>
  </si>
  <si>
    <t>CHEN CHENG CHIA</t>
  </si>
  <si>
    <t>439.00</t>
  </si>
  <si>
    <t>2022-02-11 15:43:25</t>
  </si>
  <si>
    <t>2418862</t>
  </si>
  <si>
    <t>M1酒店</t>
  </si>
  <si>
    <t>kung sin</t>
  </si>
  <si>
    <t>293.00</t>
  </si>
  <si>
    <t>2022-02-13 21:40:14</t>
  </si>
  <si>
    <t>2418739</t>
  </si>
  <si>
    <t>格林豪泰快捷酒店（苏州张家港塘市镇扬子路店）</t>
  </si>
  <si>
    <t>171.00</t>
  </si>
  <si>
    <t>2022-02-13 16:20:36</t>
  </si>
  <si>
    <t>2418674</t>
  </si>
  <si>
    <t>格林豪泰商务酒店（济南泉城广场店）</t>
  </si>
  <si>
    <t>2022-02-13 13:57:34</t>
  </si>
  <si>
    <t>2418645</t>
  </si>
  <si>
    <t>2022-02-13 12:46:33</t>
  </si>
  <si>
    <t>2418668</t>
  </si>
  <si>
    <t>格林豪泰智选酒店(南京百家湖店)</t>
  </si>
  <si>
    <t>213.00</t>
  </si>
  <si>
    <t>2022-02-13 13:43:32</t>
  </si>
  <si>
    <t>2022-02-06</t>
  </si>
  <si>
    <t>2413773</t>
  </si>
  <si>
    <t>香港港岛海逸君绰酒店</t>
  </si>
  <si>
    <t>Ho Lik Shan</t>
  </si>
  <si>
    <t>450.00</t>
  </si>
  <si>
    <t>2022-02-06 12:34:43</t>
  </si>
  <si>
    <t>2418790</t>
  </si>
  <si>
    <t>喆啡酒店(南充潆华南路气象公园店)</t>
  </si>
  <si>
    <t>2022-02-13 18:12:07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</si>
</sst>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2" borderId="5" applyNumberFormat="0" applyFon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16" fillId="15" borderId="3" applyNumberFormat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44605</v>
      </c>
      <c r="G2" s="6">
        <v>44606</v>
      </c>
      <c r="H2" s="4">
        <v>1</v>
      </c>
      <c r="I2" s="4">
        <v>1</v>
      </c>
      <c r="J2" s="4">
        <v>1</v>
      </c>
      <c r="K2" s="4" t="s">
        <v>30</v>
      </c>
      <c r="L2" s="4">
        <v>199</v>
      </c>
      <c r="M2" s="4">
        <v>199</v>
      </c>
      <c r="N2" s="4" t="s">
        <v>31</v>
      </c>
      <c r="O2" s="4" t="s">
        <v>32</v>
      </c>
      <c r="P2" s="4" t="s">
        <v>33</v>
      </c>
      <c r="Q2" s="4">
        <v>0</v>
      </c>
      <c r="R2" s="7">
        <v>44596</v>
      </c>
      <c r="S2" s="6">
        <v>44621</v>
      </c>
      <c r="T2" s="4" t="s">
        <v>34</v>
      </c>
      <c r="U2" s="4">
        <v>199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44605</v>
      </c>
      <c r="G3" s="6">
        <v>44606</v>
      </c>
      <c r="H3" s="4">
        <v>1</v>
      </c>
      <c r="I3" s="4">
        <v>1</v>
      </c>
      <c r="J3" s="4">
        <v>1</v>
      </c>
      <c r="K3" s="4" t="s">
        <v>30</v>
      </c>
      <c r="L3" s="4">
        <v>450</v>
      </c>
      <c r="M3" s="4">
        <v>450</v>
      </c>
      <c r="N3" s="4" t="s">
        <v>39</v>
      </c>
      <c r="O3" s="4" t="s">
        <v>32</v>
      </c>
      <c r="P3" s="4" t="s">
        <v>33</v>
      </c>
      <c r="Q3" s="4">
        <v>0</v>
      </c>
      <c r="R3" s="7">
        <v>44598</v>
      </c>
      <c r="S3" s="6">
        <v>44621</v>
      </c>
      <c r="T3" s="4" t="s">
        <v>34</v>
      </c>
      <c r="U3" s="4">
        <v>450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44605</v>
      </c>
      <c r="G4" s="6">
        <v>44606</v>
      </c>
      <c r="H4" s="4">
        <v>1</v>
      </c>
      <c r="I4" s="4">
        <v>1</v>
      </c>
      <c r="J4" s="4">
        <v>1</v>
      </c>
      <c r="K4" s="4" t="s">
        <v>30</v>
      </c>
      <c r="L4" s="4">
        <v>424</v>
      </c>
      <c r="M4" s="4">
        <v>424</v>
      </c>
      <c r="N4" s="4" t="s">
        <v>45</v>
      </c>
      <c r="O4" s="4" t="s">
        <v>32</v>
      </c>
      <c r="P4" s="4" t="s">
        <v>33</v>
      </c>
      <c r="Q4" s="4">
        <v>0</v>
      </c>
      <c r="R4" s="7">
        <v>44601</v>
      </c>
      <c r="S4" s="6">
        <v>44621</v>
      </c>
      <c r="T4" s="4" t="s">
        <v>34</v>
      </c>
      <c r="U4" s="4">
        <v>424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44605</v>
      </c>
      <c r="G5" s="6">
        <v>44606</v>
      </c>
      <c r="H5" s="4">
        <v>1</v>
      </c>
      <c r="I5" s="4">
        <v>1</v>
      </c>
      <c r="J5" s="4">
        <v>1</v>
      </c>
      <c r="K5" s="4" t="s">
        <v>30</v>
      </c>
      <c r="L5" s="4">
        <v>427</v>
      </c>
      <c r="M5" s="4">
        <v>427</v>
      </c>
      <c r="N5" s="4" t="s">
        <v>51</v>
      </c>
      <c r="O5" s="4" t="s">
        <v>32</v>
      </c>
      <c r="P5" s="4" t="s">
        <v>33</v>
      </c>
      <c r="Q5" s="4">
        <v>0</v>
      </c>
      <c r="R5" s="7">
        <v>44602</v>
      </c>
      <c r="S5" s="6">
        <v>44621</v>
      </c>
      <c r="T5" s="4" t="s">
        <v>34</v>
      </c>
      <c r="U5" s="4">
        <v>427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44605</v>
      </c>
      <c r="G6" s="6">
        <v>44606</v>
      </c>
      <c r="H6" s="4">
        <v>1</v>
      </c>
      <c r="I6" s="4">
        <v>1</v>
      </c>
      <c r="J6" s="4">
        <v>1</v>
      </c>
      <c r="K6" s="4" t="s">
        <v>30</v>
      </c>
      <c r="L6" s="4">
        <v>422</v>
      </c>
      <c r="M6" s="4">
        <v>422</v>
      </c>
      <c r="N6" s="4" t="s">
        <v>55</v>
      </c>
      <c r="O6" s="4" t="s">
        <v>32</v>
      </c>
      <c r="P6" s="4" t="s">
        <v>33</v>
      </c>
      <c r="Q6" s="4">
        <v>0</v>
      </c>
      <c r="R6" s="7">
        <v>44602</v>
      </c>
      <c r="S6" s="6">
        <v>44621</v>
      </c>
      <c r="T6" s="4" t="s">
        <v>34</v>
      </c>
      <c r="U6" s="4">
        <v>422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44605</v>
      </c>
      <c r="G7" s="6">
        <v>44606</v>
      </c>
      <c r="H7" s="4">
        <v>1</v>
      </c>
      <c r="I7" s="4">
        <v>1</v>
      </c>
      <c r="J7" s="4">
        <v>1</v>
      </c>
      <c r="K7" s="4" t="s">
        <v>30</v>
      </c>
      <c r="L7" s="4">
        <v>151</v>
      </c>
      <c r="M7" s="4">
        <v>151</v>
      </c>
      <c r="N7" s="4" t="s">
        <v>59</v>
      </c>
      <c r="O7" s="4" t="s">
        <v>32</v>
      </c>
      <c r="P7" s="4" t="s">
        <v>33</v>
      </c>
      <c r="Q7" s="4">
        <v>0</v>
      </c>
      <c r="R7" s="7">
        <v>44602</v>
      </c>
      <c r="S7" s="6">
        <v>44621</v>
      </c>
      <c r="T7" s="4" t="s">
        <v>34</v>
      </c>
      <c r="U7" s="4">
        <v>151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44605</v>
      </c>
      <c r="G8" s="6">
        <v>44606</v>
      </c>
      <c r="H8" s="4">
        <v>1</v>
      </c>
      <c r="I8" s="4">
        <v>1</v>
      </c>
      <c r="J8" s="4">
        <v>1</v>
      </c>
      <c r="K8" s="4" t="s">
        <v>30</v>
      </c>
      <c r="L8" s="4">
        <v>227</v>
      </c>
      <c r="M8" s="4">
        <v>227</v>
      </c>
      <c r="N8" s="4" t="s">
        <v>65</v>
      </c>
      <c r="O8" s="4" t="s">
        <v>32</v>
      </c>
      <c r="P8" s="4" t="s">
        <v>33</v>
      </c>
      <c r="Q8" s="4">
        <v>0</v>
      </c>
      <c r="R8" s="7">
        <v>44602</v>
      </c>
      <c r="S8" s="6">
        <v>44621</v>
      </c>
      <c r="T8" s="4" t="s">
        <v>34</v>
      </c>
      <c r="U8" s="4">
        <v>227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44605</v>
      </c>
      <c r="G9" s="6">
        <v>44606</v>
      </c>
      <c r="H9" s="4">
        <v>1</v>
      </c>
      <c r="I9" s="4">
        <v>1</v>
      </c>
      <c r="J9" s="4">
        <v>1</v>
      </c>
      <c r="K9" s="4" t="s">
        <v>30</v>
      </c>
      <c r="L9" s="4">
        <v>439</v>
      </c>
      <c r="M9" s="4">
        <v>439</v>
      </c>
      <c r="N9" s="4" t="s">
        <v>69</v>
      </c>
      <c r="O9" s="4" t="s">
        <v>32</v>
      </c>
      <c r="P9" s="4" t="s">
        <v>33</v>
      </c>
      <c r="Q9" s="4">
        <v>0</v>
      </c>
      <c r="R9" s="7">
        <v>44603</v>
      </c>
      <c r="S9" s="6">
        <v>44621</v>
      </c>
      <c r="T9" s="4" t="s">
        <v>34</v>
      </c>
      <c r="U9" s="4">
        <v>439</v>
      </c>
      <c r="V9" s="4">
        <v>0</v>
      </c>
      <c r="W9" s="4">
        <v>0</v>
      </c>
      <c r="X9" s="4" t="s">
        <v>70</v>
      </c>
      <c r="Y9" s="4" t="s">
        <v>35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67</v>
      </c>
      <c r="E10" s="4" t="s">
        <v>72</v>
      </c>
      <c r="F10" s="6">
        <v>44605</v>
      </c>
      <c r="G10" s="6">
        <v>44606</v>
      </c>
      <c r="H10" s="4">
        <v>1</v>
      </c>
      <c r="I10" s="4">
        <v>1</v>
      </c>
      <c r="J10" s="4">
        <v>1</v>
      </c>
      <c r="K10" s="4" t="s">
        <v>30</v>
      </c>
      <c r="L10" s="4">
        <v>414</v>
      </c>
      <c r="M10" s="4">
        <v>414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44603</v>
      </c>
      <c r="S10" s="6">
        <v>44621</v>
      </c>
      <c r="T10" s="4" t="s">
        <v>34</v>
      </c>
      <c r="U10" s="4">
        <v>414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44604</v>
      </c>
      <c r="G11" s="6">
        <v>44606</v>
      </c>
      <c r="H11" s="4">
        <v>1</v>
      </c>
      <c r="I11" s="4">
        <v>2</v>
      </c>
      <c r="J11" s="4">
        <v>2</v>
      </c>
      <c r="K11" s="4" t="s">
        <v>30</v>
      </c>
      <c r="L11" s="4">
        <v>198</v>
      </c>
      <c r="M11" s="4">
        <v>198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44604</v>
      </c>
      <c r="S11" s="6">
        <v>44621</v>
      </c>
      <c r="T11" s="4" t="s">
        <v>34</v>
      </c>
      <c r="U11" s="4">
        <v>198</v>
      </c>
      <c r="V11" s="4">
        <v>0</v>
      </c>
      <c r="W11" s="4">
        <v>0</v>
      </c>
      <c r="X11" s="4" t="s">
        <v>78</v>
      </c>
      <c r="Y11" s="4" t="s">
        <v>35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44605</v>
      </c>
      <c r="G12" s="6">
        <v>44606</v>
      </c>
      <c r="H12" s="4">
        <v>1</v>
      </c>
      <c r="I12" s="4">
        <v>1</v>
      </c>
      <c r="J12" s="4">
        <v>1</v>
      </c>
      <c r="K12" s="4" t="s">
        <v>30</v>
      </c>
      <c r="L12" s="4">
        <v>200</v>
      </c>
      <c r="M12" s="4">
        <v>200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44604</v>
      </c>
      <c r="S12" s="6">
        <v>44621</v>
      </c>
      <c r="T12" s="4" t="s">
        <v>34</v>
      </c>
      <c r="U12" s="4">
        <v>200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44604</v>
      </c>
      <c r="G13" s="6">
        <v>44606</v>
      </c>
      <c r="H13" s="4">
        <v>1</v>
      </c>
      <c r="I13" s="4">
        <v>2</v>
      </c>
      <c r="J13" s="4">
        <v>2</v>
      </c>
      <c r="K13" s="4" t="s">
        <v>30</v>
      </c>
      <c r="L13" s="4">
        <v>290</v>
      </c>
      <c r="M13" s="4">
        <v>290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44604</v>
      </c>
      <c r="S13" s="6">
        <v>44621</v>
      </c>
      <c r="T13" s="4" t="s">
        <v>34</v>
      </c>
      <c r="U13" s="4">
        <v>290</v>
      </c>
      <c r="V13" s="4">
        <v>0</v>
      </c>
      <c r="W13" s="4">
        <v>0</v>
      </c>
      <c r="X13" s="4" t="s">
        <v>35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44604</v>
      </c>
      <c r="G14" s="6">
        <v>44606</v>
      </c>
      <c r="H14" s="4">
        <v>1</v>
      </c>
      <c r="I14" s="4">
        <v>2</v>
      </c>
      <c r="J14" s="4">
        <v>2</v>
      </c>
      <c r="K14" s="4" t="s">
        <v>30</v>
      </c>
      <c r="L14" s="4">
        <v>602</v>
      </c>
      <c r="M14" s="4">
        <v>602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44604</v>
      </c>
      <c r="S14" s="6">
        <v>44621</v>
      </c>
      <c r="T14" s="4" t="s">
        <v>34</v>
      </c>
      <c r="U14" s="4">
        <v>602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44604</v>
      </c>
      <c r="G15" s="6">
        <v>44606</v>
      </c>
      <c r="H15" s="4">
        <v>1</v>
      </c>
      <c r="I15" s="4">
        <v>2</v>
      </c>
      <c r="J15" s="4">
        <v>2</v>
      </c>
      <c r="K15" s="4" t="s">
        <v>30</v>
      </c>
      <c r="L15" s="4">
        <v>216</v>
      </c>
      <c r="M15" s="4">
        <v>216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44604</v>
      </c>
      <c r="S15" s="6">
        <v>44621</v>
      </c>
      <c r="T15" s="4" t="s">
        <v>34</v>
      </c>
      <c r="U15" s="4">
        <v>216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49</v>
      </c>
      <c r="E16" s="4" t="s">
        <v>50</v>
      </c>
      <c r="F16" s="6">
        <v>44605</v>
      </c>
      <c r="G16" s="6">
        <v>44606</v>
      </c>
      <c r="H16" s="4">
        <v>1</v>
      </c>
      <c r="I16" s="4">
        <v>1</v>
      </c>
      <c r="J16" s="4">
        <v>1</v>
      </c>
      <c r="K16" s="4" t="s">
        <v>30</v>
      </c>
      <c r="L16" s="4">
        <v>427</v>
      </c>
      <c r="M16" s="4">
        <v>427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44604</v>
      </c>
      <c r="S16" s="6">
        <v>44621</v>
      </c>
      <c r="T16" s="4" t="s">
        <v>34</v>
      </c>
      <c r="U16" s="4">
        <v>427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98</v>
      </c>
      <c r="B17" s="4" t="s">
        <v>26</v>
      </c>
      <c r="C17" s="4" t="s">
        <v>27</v>
      </c>
      <c r="D17" s="4" t="s">
        <v>99</v>
      </c>
      <c r="E17" s="4" t="s">
        <v>100</v>
      </c>
      <c r="F17" s="6">
        <v>44605</v>
      </c>
      <c r="G17" s="6">
        <v>44606</v>
      </c>
      <c r="H17" s="4">
        <v>1</v>
      </c>
      <c r="I17" s="4">
        <v>1</v>
      </c>
      <c r="J17" s="4">
        <v>1</v>
      </c>
      <c r="K17" s="4" t="s">
        <v>30</v>
      </c>
      <c r="L17" s="4">
        <v>131</v>
      </c>
      <c r="M17" s="4">
        <v>131</v>
      </c>
      <c r="N17" s="4" t="s">
        <v>101</v>
      </c>
      <c r="O17" s="4" t="s">
        <v>32</v>
      </c>
      <c r="P17" s="4" t="s">
        <v>33</v>
      </c>
      <c r="Q17" s="4">
        <v>0</v>
      </c>
      <c r="R17" s="7">
        <v>44604</v>
      </c>
      <c r="S17" s="6">
        <v>44621</v>
      </c>
      <c r="T17" s="4" t="s">
        <v>34</v>
      </c>
      <c r="U17" s="4">
        <v>131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44605</v>
      </c>
      <c r="G18" s="6">
        <v>44606</v>
      </c>
      <c r="H18" s="4">
        <v>1</v>
      </c>
      <c r="I18" s="4">
        <v>1</v>
      </c>
      <c r="J18" s="4">
        <v>1</v>
      </c>
      <c r="K18" s="4" t="s">
        <v>30</v>
      </c>
      <c r="L18" s="4">
        <v>145</v>
      </c>
      <c r="M18" s="4">
        <v>145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44604</v>
      </c>
      <c r="S18" s="6">
        <v>44621</v>
      </c>
      <c r="T18" s="4" t="s">
        <v>34</v>
      </c>
      <c r="U18" s="4">
        <v>145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106</v>
      </c>
      <c r="B19" s="4" t="s">
        <v>26</v>
      </c>
      <c r="C19" s="4" t="s">
        <v>27</v>
      </c>
      <c r="D19" s="4" t="s">
        <v>107</v>
      </c>
      <c r="E19" s="4" t="s">
        <v>108</v>
      </c>
      <c r="F19" s="6">
        <v>44605</v>
      </c>
      <c r="G19" s="6">
        <v>44606</v>
      </c>
      <c r="H19" s="4">
        <v>1</v>
      </c>
      <c r="I19" s="4">
        <v>1</v>
      </c>
      <c r="J19" s="4">
        <v>1</v>
      </c>
      <c r="K19" s="4" t="s">
        <v>30</v>
      </c>
      <c r="L19" s="4">
        <v>264</v>
      </c>
      <c r="M19" s="4">
        <v>264</v>
      </c>
      <c r="N19" s="4" t="s">
        <v>109</v>
      </c>
      <c r="O19" s="4" t="s">
        <v>32</v>
      </c>
      <c r="P19" s="4" t="s">
        <v>33</v>
      </c>
      <c r="Q19" s="4">
        <v>0</v>
      </c>
      <c r="R19" s="7">
        <v>44604</v>
      </c>
      <c r="S19" s="6">
        <v>44621</v>
      </c>
      <c r="T19" s="4" t="s">
        <v>34</v>
      </c>
      <c r="U19" s="4">
        <v>264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110</v>
      </c>
      <c r="B20" s="4" t="s">
        <v>26</v>
      </c>
      <c r="C20" s="4" t="s">
        <v>27</v>
      </c>
      <c r="D20" s="4" t="s">
        <v>111</v>
      </c>
      <c r="E20" s="4" t="s">
        <v>112</v>
      </c>
      <c r="F20" s="6">
        <v>44605</v>
      </c>
      <c r="G20" s="6">
        <v>44606</v>
      </c>
      <c r="H20" s="4">
        <v>1</v>
      </c>
      <c r="I20" s="4">
        <v>1</v>
      </c>
      <c r="J20" s="4">
        <v>1</v>
      </c>
      <c r="K20" s="4" t="s">
        <v>30</v>
      </c>
      <c r="L20" s="4">
        <v>188</v>
      </c>
      <c r="M20" s="4">
        <v>188</v>
      </c>
      <c r="N20" s="4" t="s">
        <v>113</v>
      </c>
      <c r="O20" s="4" t="s">
        <v>32</v>
      </c>
      <c r="P20" s="4" t="s">
        <v>33</v>
      </c>
      <c r="Q20" s="4">
        <v>0</v>
      </c>
      <c r="R20" s="7">
        <v>44604</v>
      </c>
      <c r="S20" s="6">
        <v>44621</v>
      </c>
      <c r="T20" s="4" t="s">
        <v>34</v>
      </c>
      <c r="U20" s="4">
        <v>188</v>
      </c>
      <c r="V20" s="4">
        <v>0</v>
      </c>
      <c r="W20" s="4">
        <v>0</v>
      </c>
      <c r="X20" s="4" t="s">
        <v>35</v>
      </c>
      <c r="Y20" s="4" t="s">
        <v>114</v>
      </c>
    </row>
    <row r="21" s="4" customFormat="1" spans="1:25">
      <c r="A21" s="4" t="s">
        <v>115</v>
      </c>
      <c r="B21" s="4" t="s">
        <v>26</v>
      </c>
      <c r="C21" s="4" t="s">
        <v>27</v>
      </c>
      <c r="D21" s="4" t="s">
        <v>111</v>
      </c>
      <c r="E21" s="4" t="s">
        <v>112</v>
      </c>
      <c r="F21" s="6">
        <v>44605</v>
      </c>
      <c r="G21" s="6">
        <v>44606</v>
      </c>
      <c r="H21" s="4">
        <v>1</v>
      </c>
      <c r="I21" s="4">
        <v>1</v>
      </c>
      <c r="J21" s="4">
        <v>1</v>
      </c>
      <c r="K21" s="4" t="s">
        <v>30</v>
      </c>
      <c r="L21" s="4">
        <v>188</v>
      </c>
      <c r="M21" s="4">
        <v>188</v>
      </c>
      <c r="N21" s="4" t="s">
        <v>116</v>
      </c>
      <c r="O21" s="4" t="s">
        <v>32</v>
      </c>
      <c r="P21" s="4" t="s">
        <v>33</v>
      </c>
      <c r="Q21" s="4">
        <v>0</v>
      </c>
      <c r="R21" s="7">
        <v>44605</v>
      </c>
      <c r="S21" s="6">
        <v>44621</v>
      </c>
      <c r="T21" s="4" t="s">
        <v>34</v>
      </c>
      <c r="U21" s="4">
        <v>188</v>
      </c>
      <c r="V21" s="4">
        <v>0</v>
      </c>
      <c r="W21" s="4">
        <v>0</v>
      </c>
      <c r="X21" s="4" t="s">
        <v>35</v>
      </c>
      <c r="Y21" s="4" t="s">
        <v>114</v>
      </c>
    </row>
    <row r="22" s="4" customFormat="1" spans="1:25">
      <c r="A22" s="4" t="s">
        <v>117</v>
      </c>
      <c r="B22" s="4" t="s">
        <v>26</v>
      </c>
      <c r="C22" s="4" t="s">
        <v>27</v>
      </c>
      <c r="D22" s="4" t="s">
        <v>89</v>
      </c>
      <c r="E22" s="4" t="s">
        <v>118</v>
      </c>
      <c r="F22" s="6">
        <v>44605</v>
      </c>
      <c r="G22" s="6">
        <v>44606</v>
      </c>
      <c r="H22" s="4">
        <v>1</v>
      </c>
      <c r="I22" s="4">
        <v>1</v>
      </c>
      <c r="J22" s="4">
        <v>1</v>
      </c>
      <c r="K22" s="4" t="s">
        <v>30</v>
      </c>
      <c r="L22" s="4">
        <v>288</v>
      </c>
      <c r="M22" s="4">
        <v>288</v>
      </c>
      <c r="N22" s="4" t="s">
        <v>119</v>
      </c>
      <c r="O22" s="4" t="s">
        <v>32</v>
      </c>
      <c r="P22" s="4" t="s">
        <v>33</v>
      </c>
      <c r="Q22" s="4">
        <v>0</v>
      </c>
      <c r="R22" s="7">
        <v>44605</v>
      </c>
      <c r="S22" s="6">
        <v>44621</v>
      </c>
      <c r="T22" s="4" t="s">
        <v>34</v>
      </c>
      <c r="U22" s="4">
        <v>288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120</v>
      </c>
      <c r="B23" s="4" t="s">
        <v>26</v>
      </c>
      <c r="C23" s="4" t="s">
        <v>27</v>
      </c>
      <c r="D23" s="4" t="s">
        <v>121</v>
      </c>
      <c r="E23" s="4" t="s">
        <v>122</v>
      </c>
      <c r="F23" s="6">
        <v>44605</v>
      </c>
      <c r="G23" s="6">
        <v>44606</v>
      </c>
      <c r="H23" s="4">
        <v>1</v>
      </c>
      <c r="I23" s="4">
        <v>1</v>
      </c>
      <c r="J23" s="4">
        <v>1</v>
      </c>
      <c r="K23" s="4" t="s">
        <v>30</v>
      </c>
      <c r="L23" s="4">
        <v>197</v>
      </c>
      <c r="M23" s="4">
        <v>197</v>
      </c>
      <c r="N23" s="4" t="s">
        <v>123</v>
      </c>
      <c r="O23" s="4" t="s">
        <v>32</v>
      </c>
      <c r="P23" s="4" t="s">
        <v>33</v>
      </c>
      <c r="Q23" s="4">
        <v>0</v>
      </c>
      <c r="R23" s="7">
        <v>44605</v>
      </c>
      <c r="S23" s="6">
        <v>44621</v>
      </c>
      <c r="T23" s="4" t="s">
        <v>34</v>
      </c>
      <c r="U23" s="4">
        <v>197</v>
      </c>
      <c r="V23" s="4">
        <v>0</v>
      </c>
      <c r="W23" s="4">
        <v>0</v>
      </c>
      <c r="X23" s="4" t="s">
        <v>35</v>
      </c>
      <c r="Y23" s="4" t="s">
        <v>124</v>
      </c>
    </row>
    <row r="24" s="4" customFormat="1" spans="1:25">
      <c r="A24" s="4" t="s">
        <v>125</v>
      </c>
      <c r="B24" s="4" t="s">
        <v>26</v>
      </c>
      <c r="C24" s="4" t="s">
        <v>27</v>
      </c>
      <c r="D24" s="4" t="s">
        <v>53</v>
      </c>
      <c r="E24" s="4" t="s">
        <v>54</v>
      </c>
      <c r="F24" s="6">
        <v>44605</v>
      </c>
      <c r="G24" s="6">
        <v>44606</v>
      </c>
      <c r="H24" s="4">
        <v>1</v>
      </c>
      <c r="I24" s="4">
        <v>1</v>
      </c>
      <c r="J24" s="4">
        <v>1</v>
      </c>
      <c r="K24" s="4" t="s">
        <v>30</v>
      </c>
      <c r="L24" s="4">
        <v>421</v>
      </c>
      <c r="M24" s="4">
        <v>421</v>
      </c>
      <c r="N24" s="4" t="s">
        <v>126</v>
      </c>
      <c r="O24" s="4" t="s">
        <v>32</v>
      </c>
      <c r="P24" s="4" t="s">
        <v>33</v>
      </c>
      <c r="Q24" s="4">
        <v>0</v>
      </c>
      <c r="R24" s="7">
        <v>44605</v>
      </c>
      <c r="S24" s="6">
        <v>44621</v>
      </c>
      <c r="T24" s="4" t="s">
        <v>34</v>
      </c>
      <c r="U24" s="4">
        <v>421</v>
      </c>
      <c r="V24" s="4">
        <v>0</v>
      </c>
      <c r="W24" s="4">
        <v>0</v>
      </c>
      <c r="X24" s="4" t="s">
        <v>127</v>
      </c>
      <c r="Y24" s="4" t="s">
        <v>128</v>
      </c>
    </row>
    <row r="25" s="4" customFormat="1" spans="1:25">
      <c r="A25" s="4" t="s">
        <v>129</v>
      </c>
      <c r="B25" s="4" t="s">
        <v>26</v>
      </c>
      <c r="C25" s="4" t="s">
        <v>27</v>
      </c>
      <c r="D25" s="4" t="s">
        <v>130</v>
      </c>
      <c r="E25" s="4" t="s">
        <v>131</v>
      </c>
      <c r="F25" s="6">
        <v>44605</v>
      </c>
      <c r="G25" s="6">
        <v>44606</v>
      </c>
      <c r="H25" s="4">
        <v>1</v>
      </c>
      <c r="I25" s="4">
        <v>1</v>
      </c>
      <c r="J25" s="4">
        <v>1</v>
      </c>
      <c r="K25" s="4" t="s">
        <v>30</v>
      </c>
      <c r="L25" s="4">
        <v>197</v>
      </c>
      <c r="M25" s="4">
        <v>197</v>
      </c>
      <c r="N25" s="4" t="s">
        <v>132</v>
      </c>
      <c r="O25" s="4" t="s">
        <v>32</v>
      </c>
      <c r="P25" s="4" t="s">
        <v>33</v>
      </c>
      <c r="Q25" s="4">
        <v>0</v>
      </c>
      <c r="R25" s="7">
        <v>44605</v>
      </c>
      <c r="S25" s="6">
        <v>44621</v>
      </c>
      <c r="T25" s="4" t="s">
        <v>34</v>
      </c>
      <c r="U25" s="4">
        <v>197</v>
      </c>
      <c r="V25" s="4">
        <v>0</v>
      </c>
      <c r="W25" s="4">
        <v>0</v>
      </c>
      <c r="X25" s="4" t="s">
        <v>133</v>
      </c>
      <c r="Y25" s="4" t="s">
        <v>134</v>
      </c>
    </row>
    <row r="26" s="4" customFormat="1" spans="1:25">
      <c r="A26" s="4" t="s">
        <v>135</v>
      </c>
      <c r="B26" s="4" t="s">
        <v>26</v>
      </c>
      <c r="C26" s="4" t="s">
        <v>27</v>
      </c>
      <c r="D26" s="4" t="s">
        <v>136</v>
      </c>
      <c r="E26" s="4" t="s">
        <v>100</v>
      </c>
      <c r="F26" s="6">
        <v>44605</v>
      </c>
      <c r="G26" s="6">
        <v>44606</v>
      </c>
      <c r="H26" s="4">
        <v>1</v>
      </c>
      <c r="I26" s="4">
        <v>1</v>
      </c>
      <c r="J26" s="4">
        <v>1</v>
      </c>
      <c r="K26" s="4" t="s">
        <v>30</v>
      </c>
      <c r="L26" s="4">
        <v>161</v>
      </c>
      <c r="M26" s="4">
        <v>161</v>
      </c>
      <c r="N26" s="4" t="s">
        <v>137</v>
      </c>
      <c r="O26" s="4" t="s">
        <v>32</v>
      </c>
      <c r="P26" s="4" t="s">
        <v>33</v>
      </c>
      <c r="Q26" s="4">
        <v>0</v>
      </c>
      <c r="R26" s="7">
        <v>44605</v>
      </c>
      <c r="S26" s="6">
        <v>44621</v>
      </c>
      <c r="T26" s="4" t="s">
        <v>34</v>
      </c>
      <c r="U26" s="4">
        <v>161</v>
      </c>
      <c r="V26" s="4">
        <v>0</v>
      </c>
      <c r="W26" s="4">
        <v>0</v>
      </c>
      <c r="X26" s="4" t="s">
        <v>35</v>
      </c>
      <c r="Y26" s="4" t="s">
        <v>138</v>
      </c>
    </row>
    <row r="27" s="4" customFormat="1" spans="1:25">
      <c r="A27" s="4" t="s">
        <v>139</v>
      </c>
      <c r="B27" s="4" t="s">
        <v>26</v>
      </c>
      <c r="C27" s="4" t="s">
        <v>27</v>
      </c>
      <c r="D27" s="4" t="s">
        <v>140</v>
      </c>
      <c r="E27" s="4" t="s">
        <v>64</v>
      </c>
      <c r="F27" s="6">
        <v>44605</v>
      </c>
      <c r="G27" s="6">
        <v>44606</v>
      </c>
      <c r="H27" s="4">
        <v>1</v>
      </c>
      <c r="I27" s="4">
        <v>1</v>
      </c>
      <c r="J27" s="4">
        <v>1</v>
      </c>
      <c r="K27" s="4" t="s">
        <v>30</v>
      </c>
      <c r="L27" s="4">
        <v>213</v>
      </c>
      <c r="M27" s="4">
        <v>213</v>
      </c>
      <c r="N27" s="4" t="s">
        <v>141</v>
      </c>
      <c r="O27" s="4" t="s">
        <v>32</v>
      </c>
      <c r="P27" s="4" t="s">
        <v>33</v>
      </c>
      <c r="Q27" s="4">
        <v>0</v>
      </c>
      <c r="R27" s="7">
        <v>44605</v>
      </c>
      <c r="S27" s="6">
        <v>44621</v>
      </c>
      <c r="T27" s="4" t="s">
        <v>34</v>
      </c>
      <c r="U27" s="4">
        <v>213</v>
      </c>
      <c r="V27" s="4">
        <v>0</v>
      </c>
      <c r="W27" s="4">
        <v>0</v>
      </c>
      <c r="X27" s="4" t="s">
        <v>35</v>
      </c>
      <c r="Y27" s="4" t="s">
        <v>142</v>
      </c>
    </row>
    <row r="28" s="4" customFormat="1" spans="1:25">
      <c r="A28" s="4" t="s">
        <v>143</v>
      </c>
      <c r="B28" s="4" t="s">
        <v>26</v>
      </c>
      <c r="C28" s="4" t="s">
        <v>27</v>
      </c>
      <c r="D28" s="4" t="s">
        <v>121</v>
      </c>
      <c r="E28" s="4" t="s">
        <v>144</v>
      </c>
      <c r="F28" s="6">
        <v>44605</v>
      </c>
      <c r="G28" s="6">
        <v>44606</v>
      </c>
      <c r="H28" s="4">
        <v>1</v>
      </c>
      <c r="I28" s="4">
        <v>1</v>
      </c>
      <c r="J28" s="4">
        <v>1</v>
      </c>
      <c r="K28" s="4" t="s">
        <v>30</v>
      </c>
      <c r="L28" s="4">
        <v>171</v>
      </c>
      <c r="M28" s="4">
        <v>171</v>
      </c>
      <c r="N28" s="4" t="s">
        <v>145</v>
      </c>
      <c r="O28" s="4" t="s">
        <v>32</v>
      </c>
      <c r="P28" s="4" t="s">
        <v>33</v>
      </c>
      <c r="Q28" s="4">
        <v>0</v>
      </c>
      <c r="R28" s="7">
        <v>44605</v>
      </c>
      <c r="S28" s="6">
        <v>44621</v>
      </c>
      <c r="T28" s="4" t="s">
        <v>34</v>
      </c>
      <c r="U28" s="4">
        <v>171</v>
      </c>
      <c r="V28" s="4">
        <v>0</v>
      </c>
      <c r="W28" s="4">
        <v>0</v>
      </c>
      <c r="X28" s="4" t="s">
        <v>35</v>
      </c>
      <c r="Y28" s="4" t="s">
        <v>146</v>
      </c>
    </row>
    <row r="29" s="4" customFormat="1" spans="1:25">
      <c r="A29" s="4" t="s">
        <v>147</v>
      </c>
      <c r="B29" s="4" t="s">
        <v>26</v>
      </c>
      <c r="C29" s="4" t="s">
        <v>27</v>
      </c>
      <c r="D29" s="4" t="s">
        <v>148</v>
      </c>
      <c r="E29" s="4" t="s">
        <v>149</v>
      </c>
      <c r="F29" s="6">
        <v>44605</v>
      </c>
      <c r="G29" s="6">
        <v>44606</v>
      </c>
      <c r="H29" s="4">
        <v>1</v>
      </c>
      <c r="I29" s="4">
        <v>1</v>
      </c>
      <c r="J29" s="4">
        <v>1</v>
      </c>
      <c r="K29" s="4" t="s">
        <v>30</v>
      </c>
      <c r="L29" s="4">
        <v>97</v>
      </c>
      <c r="M29" s="4">
        <v>97</v>
      </c>
      <c r="N29" s="4" t="s">
        <v>150</v>
      </c>
      <c r="O29" s="4" t="s">
        <v>32</v>
      </c>
      <c r="P29" s="4" t="s">
        <v>33</v>
      </c>
      <c r="Q29" s="4">
        <v>0</v>
      </c>
      <c r="R29" s="7">
        <v>44605</v>
      </c>
      <c r="S29" s="6">
        <v>44621</v>
      </c>
      <c r="T29" s="4" t="s">
        <v>34</v>
      </c>
      <c r="U29" s="4">
        <v>97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151</v>
      </c>
      <c r="B30" s="4" t="s">
        <v>26</v>
      </c>
      <c r="C30" s="4" t="s">
        <v>27</v>
      </c>
      <c r="D30" s="4" t="s">
        <v>67</v>
      </c>
      <c r="E30" s="4" t="s">
        <v>72</v>
      </c>
      <c r="F30" s="6">
        <v>44605</v>
      </c>
      <c r="G30" s="6">
        <v>44606</v>
      </c>
      <c r="H30" s="4">
        <v>1</v>
      </c>
      <c r="I30" s="4">
        <v>1</v>
      </c>
      <c r="J30" s="4">
        <v>1</v>
      </c>
      <c r="K30" s="4" t="s">
        <v>30</v>
      </c>
      <c r="L30" s="4">
        <v>414</v>
      </c>
      <c r="M30" s="4">
        <v>414</v>
      </c>
      <c r="N30" s="4" t="s">
        <v>152</v>
      </c>
      <c r="O30" s="4" t="s">
        <v>32</v>
      </c>
      <c r="P30" s="4" t="s">
        <v>33</v>
      </c>
      <c r="Q30" s="4">
        <v>0</v>
      </c>
      <c r="R30" s="7">
        <v>44605</v>
      </c>
      <c r="S30" s="6">
        <v>44621</v>
      </c>
      <c r="T30" s="4" t="s">
        <v>34</v>
      </c>
      <c r="U30" s="4">
        <v>414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153</v>
      </c>
      <c r="B31" s="4" t="s">
        <v>26</v>
      </c>
      <c r="C31" s="4" t="s">
        <v>27</v>
      </c>
      <c r="D31" s="4" t="s">
        <v>67</v>
      </c>
      <c r="E31" s="4" t="s">
        <v>72</v>
      </c>
      <c r="F31" s="6">
        <v>44605</v>
      </c>
      <c r="G31" s="6">
        <v>44606</v>
      </c>
      <c r="H31" s="4">
        <v>1</v>
      </c>
      <c r="I31" s="4">
        <v>1</v>
      </c>
      <c r="J31" s="4">
        <v>1</v>
      </c>
      <c r="K31" s="4" t="s">
        <v>30</v>
      </c>
      <c r="L31" s="4">
        <v>414</v>
      </c>
      <c r="M31" s="4">
        <v>414</v>
      </c>
      <c r="N31" s="4" t="s">
        <v>154</v>
      </c>
      <c r="O31" s="4" t="s">
        <v>32</v>
      </c>
      <c r="P31" s="4" t="s">
        <v>33</v>
      </c>
      <c r="Q31" s="4">
        <v>0</v>
      </c>
      <c r="R31" s="7">
        <v>44605</v>
      </c>
      <c r="S31" s="6">
        <v>44621</v>
      </c>
      <c r="T31" s="4" t="s">
        <v>34</v>
      </c>
      <c r="U31" s="4">
        <v>414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155</v>
      </c>
      <c r="B32" s="4" t="s">
        <v>26</v>
      </c>
      <c r="C32" s="4" t="s">
        <v>27</v>
      </c>
      <c r="D32" s="4" t="s">
        <v>53</v>
      </c>
      <c r="E32" s="4" t="s">
        <v>54</v>
      </c>
      <c r="F32" s="6">
        <v>44605</v>
      </c>
      <c r="G32" s="6">
        <v>44606</v>
      </c>
      <c r="H32" s="4">
        <v>1</v>
      </c>
      <c r="I32" s="4">
        <v>1</v>
      </c>
      <c r="J32" s="4">
        <v>1</v>
      </c>
      <c r="K32" s="4" t="s">
        <v>30</v>
      </c>
      <c r="L32" s="4">
        <v>421</v>
      </c>
      <c r="M32" s="4">
        <v>421</v>
      </c>
      <c r="N32" s="4" t="s">
        <v>156</v>
      </c>
      <c r="O32" s="4" t="s">
        <v>32</v>
      </c>
      <c r="P32" s="4" t="s">
        <v>33</v>
      </c>
      <c r="Q32" s="4">
        <v>0</v>
      </c>
      <c r="R32" s="7">
        <v>44605</v>
      </c>
      <c r="S32" s="6">
        <v>44621</v>
      </c>
      <c r="T32" s="4" t="s">
        <v>34</v>
      </c>
      <c r="U32" s="4">
        <v>421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157</v>
      </c>
      <c r="B33" s="4" t="s">
        <v>26</v>
      </c>
      <c r="C33" s="4" t="s">
        <v>27</v>
      </c>
      <c r="D33" s="4" t="s">
        <v>89</v>
      </c>
      <c r="E33" s="4" t="s">
        <v>118</v>
      </c>
      <c r="F33" s="6">
        <v>44605</v>
      </c>
      <c r="G33" s="6">
        <v>44606</v>
      </c>
      <c r="H33" s="4">
        <v>1</v>
      </c>
      <c r="I33" s="4">
        <v>1</v>
      </c>
      <c r="J33" s="4">
        <v>1</v>
      </c>
      <c r="K33" s="4" t="s">
        <v>30</v>
      </c>
      <c r="L33" s="4">
        <v>318</v>
      </c>
      <c r="M33" s="4">
        <v>318</v>
      </c>
      <c r="N33" s="4" t="s">
        <v>158</v>
      </c>
      <c r="O33" s="4" t="s">
        <v>32</v>
      </c>
      <c r="P33" s="4" t="s">
        <v>33</v>
      </c>
      <c r="Q33" s="4">
        <v>0</v>
      </c>
      <c r="R33" s="7">
        <v>44605</v>
      </c>
      <c r="S33" s="6">
        <v>44621</v>
      </c>
      <c r="T33" s="4" t="s">
        <v>34</v>
      </c>
      <c r="U33" s="4">
        <v>318</v>
      </c>
      <c r="V33" s="4">
        <v>0</v>
      </c>
      <c r="W33" s="4">
        <v>0</v>
      </c>
      <c r="X33" s="4" t="s">
        <v>159</v>
      </c>
      <c r="Y33" s="4" t="s">
        <v>35</v>
      </c>
    </row>
    <row r="34" s="4" customFormat="1" spans="1:25">
      <c r="A34" s="4" t="s">
        <v>160</v>
      </c>
      <c r="B34" s="4" t="s">
        <v>26</v>
      </c>
      <c r="C34" s="4" t="s">
        <v>27</v>
      </c>
      <c r="D34" s="4" t="s">
        <v>89</v>
      </c>
      <c r="E34" s="4" t="s">
        <v>118</v>
      </c>
      <c r="F34" s="6">
        <v>44605</v>
      </c>
      <c r="G34" s="6">
        <v>44606</v>
      </c>
      <c r="H34" s="4">
        <v>1</v>
      </c>
      <c r="I34" s="4">
        <v>1</v>
      </c>
      <c r="J34" s="4">
        <v>1</v>
      </c>
      <c r="K34" s="4" t="s">
        <v>30</v>
      </c>
      <c r="L34" s="4">
        <v>318</v>
      </c>
      <c r="M34" s="4">
        <v>318</v>
      </c>
      <c r="N34" s="4" t="s">
        <v>161</v>
      </c>
      <c r="O34" s="4" t="s">
        <v>32</v>
      </c>
      <c r="P34" s="4" t="s">
        <v>33</v>
      </c>
      <c r="Q34" s="4">
        <v>0</v>
      </c>
      <c r="R34" s="7">
        <v>44605</v>
      </c>
      <c r="S34" s="6">
        <v>44621</v>
      </c>
      <c r="T34" s="4" t="s">
        <v>34</v>
      </c>
      <c r="U34" s="4">
        <v>318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162</v>
      </c>
      <c r="B35" s="4" t="s">
        <v>26</v>
      </c>
      <c r="C35" s="4" t="s">
        <v>27</v>
      </c>
      <c r="D35" s="4" t="s">
        <v>53</v>
      </c>
      <c r="E35" s="4" t="s">
        <v>54</v>
      </c>
      <c r="F35" s="6">
        <v>44605</v>
      </c>
      <c r="G35" s="6">
        <v>44606</v>
      </c>
      <c r="H35" s="4">
        <v>1</v>
      </c>
      <c r="I35" s="4">
        <v>1</v>
      </c>
      <c r="J35" s="4">
        <v>1</v>
      </c>
      <c r="K35" s="4" t="s">
        <v>30</v>
      </c>
      <c r="L35" s="4">
        <v>421</v>
      </c>
      <c r="M35" s="4">
        <v>421</v>
      </c>
      <c r="N35" s="4" t="s">
        <v>163</v>
      </c>
      <c r="O35" s="4" t="s">
        <v>32</v>
      </c>
      <c r="P35" s="4" t="s">
        <v>33</v>
      </c>
      <c r="Q35" s="4">
        <v>0</v>
      </c>
      <c r="R35" s="7">
        <v>44605</v>
      </c>
      <c r="S35" s="6">
        <v>44621</v>
      </c>
      <c r="T35" s="4" t="s">
        <v>34</v>
      </c>
      <c r="U35" s="4">
        <v>421</v>
      </c>
      <c r="V35" s="4">
        <v>0</v>
      </c>
      <c r="W35" s="4">
        <v>0</v>
      </c>
      <c r="X35" s="4" t="s">
        <v>164</v>
      </c>
      <c r="Y35" s="4" t="s">
        <v>35</v>
      </c>
    </row>
    <row r="36" s="4" customFormat="1" spans="1:25">
      <c r="A36" s="4" t="s">
        <v>165</v>
      </c>
      <c r="B36" s="4" t="s">
        <v>26</v>
      </c>
      <c r="C36" s="4" t="s">
        <v>27</v>
      </c>
      <c r="D36" s="4" t="s">
        <v>166</v>
      </c>
      <c r="E36" s="4" t="s">
        <v>167</v>
      </c>
      <c r="F36" s="6">
        <v>44605</v>
      </c>
      <c r="G36" s="6">
        <v>44606</v>
      </c>
      <c r="H36" s="4">
        <v>1</v>
      </c>
      <c r="I36" s="4">
        <v>1</v>
      </c>
      <c r="J36" s="4">
        <v>1</v>
      </c>
      <c r="K36" s="4" t="s">
        <v>30</v>
      </c>
      <c r="L36" s="4">
        <v>334</v>
      </c>
      <c r="M36" s="4">
        <v>334</v>
      </c>
      <c r="N36" s="4" t="s">
        <v>168</v>
      </c>
      <c r="O36" s="4" t="s">
        <v>32</v>
      </c>
      <c r="P36" s="4" t="s">
        <v>33</v>
      </c>
      <c r="Q36" s="4">
        <v>0</v>
      </c>
      <c r="R36" s="7">
        <v>44605</v>
      </c>
      <c r="S36" s="6">
        <v>44621</v>
      </c>
      <c r="T36" s="4" t="s">
        <v>34</v>
      </c>
      <c r="U36" s="4">
        <v>334</v>
      </c>
      <c r="V36" s="4">
        <v>0</v>
      </c>
      <c r="W36" s="4">
        <v>0</v>
      </c>
      <c r="X36" s="4" t="s">
        <v>35</v>
      </c>
      <c r="Y36" s="4" t="s">
        <v>169</v>
      </c>
    </row>
    <row r="37" s="4" customFormat="1" spans="1:25">
      <c r="A37" s="4" t="s">
        <v>170</v>
      </c>
      <c r="B37" s="4" t="s">
        <v>26</v>
      </c>
      <c r="C37" s="4" t="s">
        <v>27</v>
      </c>
      <c r="D37" s="4" t="s">
        <v>171</v>
      </c>
      <c r="E37" s="4" t="s">
        <v>172</v>
      </c>
      <c r="F37" s="6">
        <v>44605</v>
      </c>
      <c r="G37" s="6">
        <v>44606</v>
      </c>
      <c r="H37" s="4">
        <v>1</v>
      </c>
      <c r="I37" s="4">
        <v>1</v>
      </c>
      <c r="J37" s="4">
        <v>1</v>
      </c>
      <c r="K37" s="4" t="s">
        <v>30</v>
      </c>
      <c r="L37" s="4">
        <v>171</v>
      </c>
      <c r="M37" s="4">
        <v>171</v>
      </c>
      <c r="N37" s="4" t="s">
        <v>173</v>
      </c>
      <c r="O37" s="4" t="s">
        <v>32</v>
      </c>
      <c r="P37" s="4" t="s">
        <v>33</v>
      </c>
      <c r="Q37" s="4">
        <v>0</v>
      </c>
      <c r="R37" s="7">
        <v>44605</v>
      </c>
      <c r="S37" s="6">
        <v>44621</v>
      </c>
      <c r="T37" s="4" t="s">
        <v>34</v>
      </c>
      <c r="U37" s="4">
        <v>171</v>
      </c>
      <c r="V37" s="4">
        <v>0</v>
      </c>
      <c r="W37" s="4">
        <v>0</v>
      </c>
      <c r="X37" s="4" t="s">
        <v>35</v>
      </c>
      <c r="Y37" s="4" t="s">
        <v>174</v>
      </c>
    </row>
    <row r="38" s="4" customFormat="1" spans="1:25">
      <c r="A38" s="4" t="s">
        <v>175</v>
      </c>
      <c r="B38" s="4" t="s">
        <v>26</v>
      </c>
      <c r="C38" s="4" t="s">
        <v>27</v>
      </c>
      <c r="D38" s="4" t="s">
        <v>148</v>
      </c>
      <c r="E38" s="4" t="s">
        <v>149</v>
      </c>
      <c r="F38" s="6">
        <v>44605</v>
      </c>
      <c r="G38" s="6">
        <v>44606</v>
      </c>
      <c r="H38" s="4">
        <v>1</v>
      </c>
      <c r="I38" s="4">
        <v>1</v>
      </c>
      <c r="J38" s="4">
        <v>1</v>
      </c>
      <c r="K38" s="4" t="s">
        <v>30</v>
      </c>
      <c r="L38" s="4">
        <v>97</v>
      </c>
      <c r="M38" s="4">
        <v>97</v>
      </c>
      <c r="N38" s="4" t="s">
        <v>176</v>
      </c>
      <c r="O38" s="4" t="s">
        <v>32</v>
      </c>
      <c r="P38" s="4" t="s">
        <v>33</v>
      </c>
      <c r="Q38" s="4">
        <v>0</v>
      </c>
      <c r="R38" s="7">
        <v>44605</v>
      </c>
      <c r="S38" s="6">
        <v>44621</v>
      </c>
      <c r="T38" s="4" t="s">
        <v>34</v>
      </c>
      <c r="U38" s="4">
        <v>97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177</v>
      </c>
      <c r="B39" s="4" t="s">
        <v>26</v>
      </c>
      <c r="C39" s="4" t="s">
        <v>27</v>
      </c>
      <c r="D39" s="4" t="s">
        <v>148</v>
      </c>
      <c r="E39" s="4" t="s">
        <v>149</v>
      </c>
      <c r="F39" s="6">
        <v>44605</v>
      </c>
      <c r="G39" s="6">
        <v>44606</v>
      </c>
      <c r="H39" s="4">
        <v>1</v>
      </c>
      <c r="I39" s="4">
        <v>1</v>
      </c>
      <c r="J39" s="4">
        <v>1</v>
      </c>
      <c r="K39" s="4" t="s">
        <v>30</v>
      </c>
      <c r="L39" s="4">
        <v>97</v>
      </c>
      <c r="M39" s="4">
        <v>97</v>
      </c>
      <c r="N39" s="4" t="s">
        <v>178</v>
      </c>
      <c r="O39" s="4" t="s">
        <v>32</v>
      </c>
      <c r="P39" s="4" t="s">
        <v>33</v>
      </c>
      <c r="Q39" s="4">
        <v>0</v>
      </c>
      <c r="R39" s="7">
        <v>44605</v>
      </c>
      <c r="S39" s="6">
        <v>44621</v>
      </c>
      <c r="T39" s="4" t="s">
        <v>34</v>
      </c>
      <c r="U39" s="4">
        <v>97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179</v>
      </c>
      <c r="B40" s="4" t="s">
        <v>26</v>
      </c>
      <c r="C40" s="4" t="s">
        <v>27</v>
      </c>
      <c r="D40" s="4" t="s">
        <v>180</v>
      </c>
      <c r="E40" s="4" t="s">
        <v>181</v>
      </c>
      <c r="F40" s="6">
        <v>44605</v>
      </c>
      <c r="G40" s="6">
        <v>44606</v>
      </c>
      <c r="H40" s="4">
        <v>1</v>
      </c>
      <c r="I40" s="4">
        <v>1</v>
      </c>
      <c r="J40" s="4">
        <v>1</v>
      </c>
      <c r="K40" s="4" t="s">
        <v>30</v>
      </c>
      <c r="L40" s="4">
        <v>150</v>
      </c>
      <c r="M40" s="4">
        <v>150</v>
      </c>
      <c r="N40" s="4" t="s">
        <v>182</v>
      </c>
      <c r="O40" s="4" t="s">
        <v>32</v>
      </c>
      <c r="P40" s="4" t="s">
        <v>33</v>
      </c>
      <c r="Q40" s="4">
        <v>0</v>
      </c>
      <c r="R40" s="7">
        <v>44605</v>
      </c>
      <c r="S40" s="6">
        <v>44621</v>
      </c>
      <c r="T40" s="4" t="s">
        <v>34</v>
      </c>
      <c r="U40" s="4">
        <v>150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183</v>
      </c>
      <c r="B41" s="4" t="s">
        <v>26</v>
      </c>
      <c r="C41" s="4" t="s">
        <v>27</v>
      </c>
      <c r="D41" s="4" t="s">
        <v>184</v>
      </c>
      <c r="E41" s="4" t="s">
        <v>64</v>
      </c>
      <c r="F41" s="6">
        <v>44605</v>
      </c>
      <c r="G41" s="6">
        <v>44606</v>
      </c>
      <c r="H41" s="4">
        <v>1</v>
      </c>
      <c r="I41" s="4">
        <v>1</v>
      </c>
      <c r="J41" s="4">
        <v>1</v>
      </c>
      <c r="K41" s="4" t="s">
        <v>30</v>
      </c>
      <c r="L41" s="4">
        <v>144</v>
      </c>
      <c r="M41" s="4">
        <v>144</v>
      </c>
      <c r="N41" s="4" t="s">
        <v>185</v>
      </c>
      <c r="O41" s="4" t="s">
        <v>32</v>
      </c>
      <c r="P41" s="4" t="s">
        <v>33</v>
      </c>
      <c r="Q41" s="4">
        <v>0</v>
      </c>
      <c r="R41" s="7">
        <v>44605</v>
      </c>
      <c r="S41" s="6">
        <v>44621</v>
      </c>
      <c r="T41" s="4" t="s">
        <v>34</v>
      </c>
      <c r="U41" s="4">
        <v>144</v>
      </c>
      <c r="V41" s="4">
        <v>0</v>
      </c>
      <c r="W41" s="4">
        <v>0</v>
      </c>
      <c r="X41" s="4" t="s">
        <v>186</v>
      </c>
      <c r="Y41" s="4" t="s">
        <v>187</v>
      </c>
    </row>
    <row r="42" s="4" customFormat="1" spans="1:25">
      <c r="A42" s="4" t="s">
        <v>188</v>
      </c>
      <c r="B42" s="4" t="s">
        <v>26</v>
      </c>
      <c r="C42" s="4" t="s">
        <v>27</v>
      </c>
      <c r="D42" s="4" t="s">
        <v>189</v>
      </c>
      <c r="E42" s="4" t="s">
        <v>190</v>
      </c>
      <c r="F42" s="6">
        <v>44605</v>
      </c>
      <c r="G42" s="6">
        <v>44606</v>
      </c>
      <c r="H42" s="4">
        <v>1</v>
      </c>
      <c r="I42" s="4">
        <v>1</v>
      </c>
      <c r="J42" s="4">
        <v>1</v>
      </c>
      <c r="K42" s="4" t="s">
        <v>30</v>
      </c>
      <c r="L42" s="4">
        <v>188</v>
      </c>
      <c r="M42" s="4">
        <v>188</v>
      </c>
      <c r="N42" s="4" t="s">
        <v>191</v>
      </c>
      <c r="O42" s="4" t="s">
        <v>32</v>
      </c>
      <c r="P42" s="4" t="s">
        <v>33</v>
      </c>
      <c r="Q42" s="4">
        <v>0</v>
      </c>
      <c r="R42" s="7">
        <v>44605</v>
      </c>
      <c r="S42" s="6">
        <v>44621</v>
      </c>
      <c r="T42" s="4" t="s">
        <v>34</v>
      </c>
      <c r="U42" s="4">
        <v>188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192</v>
      </c>
      <c r="B43" s="4" t="s">
        <v>26</v>
      </c>
      <c r="C43" s="4" t="s">
        <v>27</v>
      </c>
      <c r="D43" s="4" t="s">
        <v>111</v>
      </c>
      <c r="E43" s="4" t="s">
        <v>193</v>
      </c>
      <c r="F43" s="6">
        <v>44605</v>
      </c>
      <c r="G43" s="6">
        <v>44606</v>
      </c>
      <c r="H43" s="4">
        <v>1</v>
      </c>
      <c r="I43" s="4">
        <v>1</v>
      </c>
      <c r="J43" s="4">
        <v>1</v>
      </c>
      <c r="K43" s="4" t="s">
        <v>30</v>
      </c>
      <c r="L43" s="4">
        <v>228</v>
      </c>
      <c r="M43" s="4">
        <v>228</v>
      </c>
      <c r="N43" s="4" t="s">
        <v>194</v>
      </c>
      <c r="O43" s="4" t="s">
        <v>32</v>
      </c>
      <c r="P43" s="4" t="s">
        <v>33</v>
      </c>
      <c r="Q43" s="4">
        <v>0</v>
      </c>
      <c r="R43" s="7">
        <v>44605</v>
      </c>
      <c r="S43" s="6">
        <v>44621</v>
      </c>
      <c r="T43" s="4" t="s">
        <v>34</v>
      </c>
      <c r="U43" s="4">
        <v>228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195</v>
      </c>
      <c r="B44" s="4" t="s">
        <v>26</v>
      </c>
      <c r="C44" s="4" t="s">
        <v>27</v>
      </c>
      <c r="D44" s="4" t="s">
        <v>196</v>
      </c>
      <c r="E44" s="4" t="s">
        <v>197</v>
      </c>
      <c r="F44" s="6">
        <v>44605</v>
      </c>
      <c r="G44" s="6">
        <v>44606</v>
      </c>
      <c r="H44" s="4">
        <v>1</v>
      </c>
      <c r="I44" s="4">
        <v>1</v>
      </c>
      <c r="J44" s="4">
        <v>1</v>
      </c>
      <c r="K44" s="4" t="s">
        <v>30</v>
      </c>
      <c r="L44" s="4">
        <v>384</v>
      </c>
      <c r="M44" s="4">
        <v>384</v>
      </c>
      <c r="N44" s="4" t="s">
        <v>198</v>
      </c>
      <c r="O44" s="4" t="s">
        <v>32</v>
      </c>
      <c r="P44" s="4" t="s">
        <v>33</v>
      </c>
      <c r="Q44" s="4">
        <v>0</v>
      </c>
      <c r="R44" s="7">
        <v>44605</v>
      </c>
      <c r="S44" s="6">
        <v>44621</v>
      </c>
      <c r="T44" s="4" t="s">
        <v>34</v>
      </c>
      <c r="U44" s="4">
        <v>384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199</v>
      </c>
      <c r="B45" s="4" t="s">
        <v>26</v>
      </c>
      <c r="C45" s="4" t="s">
        <v>27</v>
      </c>
      <c r="D45" s="4" t="s">
        <v>200</v>
      </c>
      <c r="E45" s="4" t="s">
        <v>201</v>
      </c>
      <c r="F45" s="6">
        <v>44605</v>
      </c>
      <c r="G45" s="6">
        <v>44606</v>
      </c>
      <c r="H45" s="4">
        <v>1</v>
      </c>
      <c r="I45" s="4">
        <v>1</v>
      </c>
      <c r="J45" s="4">
        <v>1</v>
      </c>
      <c r="K45" s="4" t="s">
        <v>30</v>
      </c>
      <c r="L45" s="4">
        <v>185</v>
      </c>
      <c r="M45" s="4">
        <v>185</v>
      </c>
      <c r="N45" s="4" t="s">
        <v>202</v>
      </c>
      <c r="O45" s="4" t="s">
        <v>32</v>
      </c>
      <c r="P45" s="4" t="s">
        <v>33</v>
      </c>
      <c r="Q45" s="4">
        <v>0</v>
      </c>
      <c r="R45" s="7">
        <v>44605</v>
      </c>
      <c r="S45" s="6">
        <v>44621</v>
      </c>
      <c r="T45" s="4" t="s">
        <v>34</v>
      </c>
      <c r="U45" s="4">
        <v>185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203</v>
      </c>
      <c r="B46" s="4" t="s">
        <v>26</v>
      </c>
      <c r="C46" s="4" t="s">
        <v>27</v>
      </c>
      <c r="D46" s="4" t="s">
        <v>204</v>
      </c>
      <c r="E46" s="4" t="s">
        <v>205</v>
      </c>
      <c r="F46" s="6">
        <v>44605</v>
      </c>
      <c r="G46" s="6">
        <v>44606</v>
      </c>
      <c r="H46" s="4">
        <v>1</v>
      </c>
      <c r="I46" s="4">
        <v>1</v>
      </c>
      <c r="J46" s="4">
        <v>1</v>
      </c>
      <c r="K46" s="4" t="s">
        <v>30</v>
      </c>
      <c r="L46" s="4">
        <v>293</v>
      </c>
      <c r="M46" s="4">
        <v>293</v>
      </c>
      <c r="N46" s="4" t="s">
        <v>206</v>
      </c>
      <c r="O46" s="4" t="s">
        <v>32</v>
      </c>
      <c r="P46" s="4" t="s">
        <v>33</v>
      </c>
      <c r="Q46" s="4">
        <v>0</v>
      </c>
      <c r="R46" s="7">
        <v>44605</v>
      </c>
      <c r="S46" s="6">
        <v>44621</v>
      </c>
      <c r="T46" s="4" t="s">
        <v>34</v>
      </c>
      <c r="U46" s="4">
        <v>293</v>
      </c>
      <c r="V46" s="4">
        <v>0</v>
      </c>
      <c r="W46" s="4">
        <v>0</v>
      </c>
      <c r="X46" s="4" t="s">
        <v>207</v>
      </c>
      <c r="Y46" s="4" t="s">
        <v>35</v>
      </c>
    </row>
    <row r="47" s="4" customFormat="1" spans="1:25">
      <c r="A47" s="4" t="s">
        <v>208</v>
      </c>
      <c r="B47" s="4" t="s">
        <v>26</v>
      </c>
      <c r="C47" s="4" t="s">
        <v>27</v>
      </c>
      <c r="D47" s="4" t="s">
        <v>209</v>
      </c>
      <c r="E47" s="4" t="s">
        <v>193</v>
      </c>
      <c r="F47" s="6">
        <v>44605</v>
      </c>
      <c r="G47" s="6">
        <v>44606</v>
      </c>
      <c r="H47" s="4">
        <v>1</v>
      </c>
      <c r="I47" s="4">
        <v>1</v>
      </c>
      <c r="J47" s="4">
        <v>1</v>
      </c>
      <c r="K47" s="4" t="s">
        <v>30</v>
      </c>
      <c r="L47" s="4">
        <v>141</v>
      </c>
      <c r="M47" s="4">
        <v>141</v>
      </c>
      <c r="N47" s="4" t="s">
        <v>210</v>
      </c>
      <c r="O47" s="4" t="s">
        <v>32</v>
      </c>
      <c r="P47" s="4" t="s">
        <v>33</v>
      </c>
      <c r="Q47" s="4">
        <v>0</v>
      </c>
      <c r="R47" s="7">
        <v>44605</v>
      </c>
      <c r="S47" s="6">
        <v>44621</v>
      </c>
      <c r="T47" s="4" t="s">
        <v>34</v>
      </c>
      <c r="U47" s="4">
        <v>141</v>
      </c>
      <c r="V47" s="4">
        <v>0</v>
      </c>
      <c r="W47" s="4">
        <v>0</v>
      </c>
      <c r="X47" s="4" t="s">
        <v>211</v>
      </c>
      <c r="Y47" s="4" t="s">
        <v>35</v>
      </c>
    </row>
    <row r="48" s="4" customFormat="1" spans="1:25">
      <c r="A48" s="4" t="s">
        <v>212</v>
      </c>
      <c r="B48" s="4" t="s">
        <v>26</v>
      </c>
      <c r="C48" s="4" t="s">
        <v>27</v>
      </c>
      <c r="D48" s="4" t="s">
        <v>213</v>
      </c>
      <c r="E48" s="4" t="s">
        <v>50</v>
      </c>
      <c r="F48" s="6">
        <v>44605</v>
      </c>
      <c r="G48" s="6">
        <v>44606</v>
      </c>
      <c r="H48" s="4">
        <v>1</v>
      </c>
      <c r="I48" s="4">
        <v>1</v>
      </c>
      <c r="J48" s="4">
        <v>1</v>
      </c>
      <c r="K48" s="4" t="s">
        <v>30</v>
      </c>
      <c r="L48" s="4">
        <v>156</v>
      </c>
      <c r="M48" s="4">
        <v>156</v>
      </c>
      <c r="N48" s="4" t="s">
        <v>214</v>
      </c>
      <c r="O48" s="4" t="s">
        <v>32</v>
      </c>
      <c r="P48" s="4" t="s">
        <v>33</v>
      </c>
      <c r="Q48" s="4">
        <v>0</v>
      </c>
      <c r="R48" s="7">
        <v>44605</v>
      </c>
      <c r="S48" s="6">
        <v>44621</v>
      </c>
      <c r="T48" s="4" t="s">
        <v>34</v>
      </c>
      <c r="U48" s="4">
        <v>156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215</v>
      </c>
      <c r="B49" s="4" t="s">
        <v>26</v>
      </c>
      <c r="C49" s="4" t="s">
        <v>27</v>
      </c>
      <c r="D49" s="4" t="s">
        <v>184</v>
      </c>
      <c r="E49" s="4" t="s">
        <v>58</v>
      </c>
      <c r="F49" s="6">
        <v>44605</v>
      </c>
      <c r="G49" s="6">
        <v>44606</v>
      </c>
      <c r="H49" s="4">
        <v>1</v>
      </c>
      <c r="I49" s="4">
        <v>1</v>
      </c>
      <c r="J49" s="4">
        <v>1</v>
      </c>
      <c r="K49" s="4" t="s">
        <v>30</v>
      </c>
      <c r="L49" s="4">
        <v>153</v>
      </c>
      <c r="M49" s="4">
        <v>153</v>
      </c>
      <c r="N49" s="4" t="s">
        <v>216</v>
      </c>
      <c r="O49" s="4" t="s">
        <v>32</v>
      </c>
      <c r="P49" s="4" t="s">
        <v>33</v>
      </c>
      <c r="Q49" s="4">
        <v>0</v>
      </c>
      <c r="R49" s="7">
        <v>44605</v>
      </c>
      <c r="S49" s="6">
        <v>44621</v>
      </c>
      <c r="T49" s="4" t="s">
        <v>34</v>
      </c>
      <c r="U49" s="4">
        <v>153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217</v>
      </c>
      <c r="B50" s="4" t="s">
        <v>26</v>
      </c>
      <c r="C50" s="4" t="s">
        <v>27</v>
      </c>
      <c r="D50" s="4" t="s">
        <v>111</v>
      </c>
      <c r="E50" s="4" t="s">
        <v>112</v>
      </c>
      <c r="F50" s="6">
        <v>44605</v>
      </c>
      <c r="G50" s="6">
        <v>44606</v>
      </c>
      <c r="H50" s="4">
        <v>1</v>
      </c>
      <c r="I50" s="4">
        <v>1</v>
      </c>
      <c r="J50" s="4">
        <v>1</v>
      </c>
      <c r="K50" s="4" t="s">
        <v>30</v>
      </c>
      <c r="L50" s="4">
        <v>188</v>
      </c>
      <c r="M50" s="4">
        <v>188</v>
      </c>
      <c r="N50" s="4" t="s">
        <v>218</v>
      </c>
      <c r="O50" s="4" t="s">
        <v>32</v>
      </c>
      <c r="P50" s="4" t="s">
        <v>33</v>
      </c>
      <c r="Q50" s="4">
        <v>0</v>
      </c>
      <c r="R50" s="7">
        <v>44605</v>
      </c>
      <c r="S50" s="6">
        <v>44621</v>
      </c>
      <c r="T50" s="4" t="s">
        <v>34</v>
      </c>
      <c r="U50" s="4">
        <v>188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215</v>
      </c>
      <c r="B51" s="4" t="s">
        <v>26</v>
      </c>
      <c r="C51" s="4" t="s">
        <v>219</v>
      </c>
      <c r="D51" s="4" t="s">
        <v>184</v>
      </c>
      <c r="E51" s="4" t="s">
        <v>58</v>
      </c>
      <c r="F51" s="6">
        <v>44605</v>
      </c>
      <c r="G51" s="6">
        <v>44606</v>
      </c>
      <c r="H51" s="4">
        <v>1</v>
      </c>
      <c r="I51" s="4">
        <v>1</v>
      </c>
      <c r="J51" s="4">
        <v>1</v>
      </c>
      <c r="K51" s="4" t="s">
        <v>30</v>
      </c>
      <c r="L51" s="4">
        <v>-153</v>
      </c>
      <c r="M51" s="4">
        <v>-153</v>
      </c>
      <c r="N51" s="4" t="s">
        <v>216</v>
      </c>
      <c r="O51" s="4" t="s">
        <v>32</v>
      </c>
      <c r="P51" s="4" t="s">
        <v>33</v>
      </c>
      <c r="Q51" s="4">
        <v>0</v>
      </c>
      <c r="R51" s="7">
        <v>44605</v>
      </c>
      <c r="S51" s="6">
        <v>44621</v>
      </c>
      <c r="T51" s="4" t="s">
        <v>34</v>
      </c>
      <c r="U51" s="4">
        <v>-153</v>
      </c>
      <c r="V51" s="4">
        <v>0</v>
      </c>
      <c r="W51" s="4">
        <v>0</v>
      </c>
      <c r="X51" s="4" t="s">
        <v>35</v>
      </c>
      <c r="Y5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7"/>
  <sheetViews>
    <sheetView tabSelected="1" topLeftCell="A18" workbookViewId="0">
      <selection activeCell="A56" sqref="A56:A57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220</v>
      </c>
    </row>
    <row r="2" s="4" customFormat="1" spans="1:9">
      <c r="A2" s="5">
        <v>17286204226</v>
      </c>
      <c r="B2" s="6">
        <v>44605</v>
      </c>
      <c r="C2" s="6">
        <v>44606</v>
      </c>
      <c r="D2" s="4">
        <v>199</v>
      </c>
      <c r="E2" s="4" t="str">
        <f>VLOOKUP(A2,HOP!A:L,12,0)</f>
        <v>199.00</v>
      </c>
      <c r="F2" s="4" t="str">
        <f>VLOOKUP(A2,HOP!A:C,3,0)</f>
        <v>2413053</v>
      </c>
      <c r="G2" s="4">
        <f>D2-E2</f>
        <v>0</v>
      </c>
      <c r="H2" s="4" t="str">
        <f>$H$1&amp;F2</f>
        <v>，2413053</v>
      </c>
      <c r="I2" s="4" t="str">
        <f>VLOOKUP(A2,HOP!A:U,21,0)</f>
        <v>直连</v>
      </c>
    </row>
    <row r="3" s="4" customFormat="1" spans="1:9">
      <c r="A3" s="5">
        <v>17295678364</v>
      </c>
      <c r="B3" s="6">
        <v>44605</v>
      </c>
      <c r="C3" s="6">
        <v>44606</v>
      </c>
      <c r="D3" s="4">
        <v>450</v>
      </c>
      <c r="E3" s="4" t="str">
        <f>VLOOKUP(A3,HOP!A:L,12,0)</f>
        <v>450.00</v>
      </c>
      <c r="F3" s="4" t="str">
        <f>VLOOKUP(A3,HOP!A:C,3,0)</f>
        <v>2413773</v>
      </c>
      <c r="G3" s="4">
        <f t="shared" ref="G3:G50" si="0">D3-E3</f>
        <v>0</v>
      </c>
      <c r="H3" s="4" t="str">
        <f t="shared" ref="H3:H50" si="1">$H$1&amp;F3</f>
        <v>，2413773</v>
      </c>
      <c r="I3" s="4" t="str">
        <f>VLOOKUP(A3,HOP!A:U,21,0)</f>
        <v>直连</v>
      </c>
    </row>
    <row r="4" s="4" customFormat="1" spans="1:9">
      <c r="A4" s="5">
        <v>17318113208</v>
      </c>
      <c r="B4" s="6">
        <v>44605</v>
      </c>
      <c r="C4" s="6">
        <v>44606</v>
      </c>
      <c r="D4" s="4">
        <v>424</v>
      </c>
      <c r="E4" s="4" t="str">
        <f>VLOOKUP(A4,HOP!A:L,12,0)</f>
        <v>424.00</v>
      </c>
      <c r="F4" s="4" t="str">
        <f>VLOOKUP(A4,HOP!A:C,3,0)</f>
        <v>2415634</v>
      </c>
      <c r="G4" s="4">
        <f t="shared" si="0"/>
        <v>0</v>
      </c>
      <c r="H4" s="4" t="str">
        <f t="shared" si="1"/>
        <v>，2415634</v>
      </c>
      <c r="I4" s="4" t="str">
        <f>VLOOKUP(A4,HOP!A:U,21,0)</f>
        <v>直连</v>
      </c>
    </row>
    <row r="5" s="4" customFormat="1" spans="1:9">
      <c r="A5" s="5">
        <v>17327352167</v>
      </c>
      <c r="B5" s="6">
        <v>44605</v>
      </c>
      <c r="C5" s="6">
        <v>44606</v>
      </c>
      <c r="D5" s="4">
        <v>427</v>
      </c>
      <c r="E5" s="4" t="str">
        <f>VLOOKUP(A5,HOP!A:L,12,0)</f>
        <v>427.00</v>
      </c>
      <c r="F5" s="4" t="str">
        <f>VLOOKUP(A5,HOP!A:C,3,0)</f>
        <v>2416823</v>
      </c>
      <c r="G5" s="4">
        <f t="shared" si="0"/>
        <v>0</v>
      </c>
      <c r="H5" s="4" t="str">
        <f t="shared" si="1"/>
        <v>，2416823</v>
      </c>
      <c r="I5" s="4" t="str">
        <f>VLOOKUP(A5,HOP!A:U,21,0)</f>
        <v>直连</v>
      </c>
    </row>
    <row r="6" s="4" customFormat="1" spans="1:9">
      <c r="A6" s="5">
        <v>17327361409</v>
      </c>
      <c r="B6" s="6">
        <v>44605</v>
      </c>
      <c r="C6" s="6">
        <v>44606</v>
      </c>
      <c r="D6" s="4">
        <v>422</v>
      </c>
      <c r="E6" s="4" t="str">
        <f>VLOOKUP(A6,HOP!A:L,12,0)</f>
        <v>422.00</v>
      </c>
      <c r="F6" s="4" t="str">
        <f>VLOOKUP(A6,HOP!A:C,3,0)</f>
        <v>2416829</v>
      </c>
      <c r="G6" s="4">
        <f t="shared" si="0"/>
        <v>0</v>
      </c>
      <c r="H6" s="4" t="str">
        <f t="shared" si="1"/>
        <v>，2416829</v>
      </c>
      <c r="I6" s="4" t="str">
        <f>VLOOKUP(A6,HOP!A:U,21,0)</f>
        <v>直连</v>
      </c>
    </row>
    <row r="7" s="4" customFormat="1" spans="1:9">
      <c r="A7" s="5">
        <v>17328309594</v>
      </c>
      <c r="B7" s="6">
        <v>44605</v>
      </c>
      <c r="C7" s="6">
        <v>44606</v>
      </c>
      <c r="D7" s="4">
        <v>151</v>
      </c>
      <c r="E7" s="4" t="str">
        <f>VLOOKUP(A7,HOP!A:L,12,0)</f>
        <v>151.00</v>
      </c>
      <c r="F7" s="4" t="str">
        <f>VLOOKUP(A7,HOP!A:C,3,0)</f>
        <v>2417073</v>
      </c>
      <c r="G7" s="4">
        <f t="shared" si="0"/>
        <v>0</v>
      </c>
      <c r="H7" s="4" t="str">
        <f t="shared" si="1"/>
        <v>，2417073</v>
      </c>
      <c r="I7" s="4" t="str">
        <f>VLOOKUP(A7,HOP!A:U,21,0)</f>
        <v>直连</v>
      </c>
    </row>
    <row r="8" s="4" customFormat="1" spans="1:9">
      <c r="A8" s="5">
        <v>17328593264</v>
      </c>
      <c r="B8" s="6">
        <v>44605</v>
      </c>
      <c r="C8" s="6">
        <v>44606</v>
      </c>
      <c r="D8" s="4">
        <v>227</v>
      </c>
      <c r="E8" s="4" t="str">
        <f>VLOOKUP(A8,HOP!A:L,12,0)</f>
        <v>227.00</v>
      </c>
      <c r="F8" s="4" t="str">
        <f>VLOOKUP(A8,HOP!A:C,3,0)</f>
        <v>2417171</v>
      </c>
      <c r="G8" s="4">
        <f t="shared" si="0"/>
        <v>0</v>
      </c>
      <c r="H8" s="4" t="str">
        <f t="shared" si="1"/>
        <v>，2417171</v>
      </c>
      <c r="I8" s="4" t="str">
        <f>VLOOKUP(A8,HOP!A:U,21,0)</f>
        <v>直连</v>
      </c>
    </row>
    <row r="9" s="4" customFormat="1" spans="1:9">
      <c r="A9" s="5">
        <v>17335351401</v>
      </c>
      <c r="B9" s="6">
        <v>44605</v>
      </c>
      <c r="C9" s="6">
        <v>44606</v>
      </c>
      <c r="D9" s="4">
        <v>439</v>
      </c>
      <c r="E9" s="4" t="str">
        <f>VLOOKUP(A9,HOP!A:L,12,0)</f>
        <v>439.00</v>
      </c>
      <c r="F9" s="4" t="str">
        <f>VLOOKUP(A9,HOP!A:C,3,0)</f>
        <v>2417709</v>
      </c>
      <c r="G9" s="4">
        <f t="shared" si="0"/>
        <v>0</v>
      </c>
      <c r="H9" s="4" t="str">
        <f t="shared" si="1"/>
        <v>，2417709</v>
      </c>
      <c r="I9" s="4" t="str">
        <f>VLOOKUP(A9,HOP!A:U,21,0)</f>
        <v>直连</v>
      </c>
    </row>
    <row r="10" s="4" customFormat="1" spans="1:9">
      <c r="A10" s="5">
        <v>17337467290</v>
      </c>
      <c r="B10" s="6">
        <v>44605</v>
      </c>
      <c r="C10" s="6">
        <v>44606</v>
      </c>
      <c r="D10" s="4">
        <v>414</v>
      </c>
      <c r="E10" s="4" t="str">
        <f>VLOOKUP(A10,HOP!A:L,12,0)</f>
        <v>414.00</v>
      </c>
      <c r="F10" s="4" t="str">
        <f>VLOOKUP(A10,HOP!A:C,3,0)</f>
        <v>2418003</v>
      </c>
      <c r="G10" s="4">
        <f t="shared" si="0"/>
        <v>0</v>
      </c>
      <c r="H10" s="4" t="str">
        <f t="shared" si="1"/>
        <v>，2418003</v>
      </c>
      <c r="I10" s="4" t="str">
        <f>VLOOKUP(A10,HOP!A:U,21,0)</f>
        <v>直连</v>
      </c>
    </row>
    <row r="11" s="4" customFormat="1" spans="1:9">
      <c r="A11" s="5">
        <v>17337851962</v>
      </c>
      <c r="B11" s="6">
        <v>44604</v>
      </c>
      <c r="C11" s="6">
        <v>44606</v>
      </c>
      <c r="D11" s="4">
        <v>198</v>
      </c>
      <c r="E11" s="4" t="str">
        <f>VLOOKUP(A11,HOP!A:L,12,0)</f>
        <v>198.00</v>
      </c>
      <c r="F11" s="4" t="str">
        <f>VLOOKUP(A11,HOP!A:C,3,0)</f>
        <v>2418033</v>
      </c>
      <c r="G11" s="4">
        <f t="shared" si="0"/>
        <v>0</v>
      </c>
      <c r="H11" s="4" t="str">
        <f t="shared" si="1"/>
        <v>，2418033</v>
      </c>
      <c r="I11" s="4" t="str">
        <f>VLOOKUP(A11,HOP!A:U,21,0)</f>
        <v>直连</v>
      </c>
    </row>
    <row r="12" s="4" customFormat="1" spans="1:9">
      <c r="A12" s="5">
        <v>17338144586</v>
      </c>
      <c r="B12" s="6">
        <v>44605</v>
      </c>
      <c r="C12" s="6">
        <v>44606</v>
      </c>
      <c r="D12" s="4">
        <v>200</v>
      </c>
      <c r="E12" s="4" t="str">
        <f>VLOOKUP(A12,HOP!A:L,12,0)</f>
        <v>200.00</v>
      </c>
      <c r="F12" s="4" t="str">
        <f>VLOOKUP(A12,HOP!A:C,3,0)</f>
        <v>2418111</v>
      </c>
      <c r="G12" s="4">
        <f t="shared" si="0"/>
        <v>0</v>
      </c>
      <c r="H12" s="4" t="str">
        <f t="shared" si="1"/>
        <v>，2418111</v>
      </c>
      <c r="I12" s="4" t="str">
        <f>VLOOKUP(A12,HOP!A:U,21,0)</f>
        <v>直连</v>
      </c>
    </row>
    <row r="13" s="4" customFormat="1" spans="1:9">
      <c r="A13" s="5">
        <v>17338338652</v>
      </c>
      <c r="B13" s="6">
        <v>44604</v>
      </c>
      <c r="C13" s="6">
        <v>44606</v>
      </c>
      <c r="D13" s="4">
        <v>290</v>
      </c>
      <c r="E13" s="4" t="str">
        <f>VLOOKUP(A13,HOP!A:L,12,0)</f>
        <v>290.00</v>
      </c>
      <c r="F13" s="4" t="str">
        <f>VLOOKUP(A13,HOP!A:C,3,0)</f>
        <v>2418141</v>
      </c>
      <c r="G13" s="4">
        <f t="shared" si="0"/>
        <v>0</v>
      </c>
      <c r="H13" s="4" t="str">
        <f t="shared" si="1"/>
        <v>，2418141</v>
      </c>
      <c r="I13" s="4" t="str">
        <f>VLOOKUP(A13,HOP!A:U,21,0)</f>
        <v>直连</v>
      </c>
    </row>
    <row r="14" s="4" customFormat="1" spans="1:9">
      <c r="A14" s="5">
        <v>17344007950</v>
      </c>
      <c r="B14" s="6">
        <v>44604</v>
      </c>
      <c r="C14" s="6">
        <v>44606</v>
      </c>
      <c r="D14" s="4">
        <v>602</v>
      </c>
      <c r="E14" s="4" t="str">
        <f>VLOOKUP(A14,HOP!A:L,12,0)</f>
        <v>602.00</v>
      </c>
      <c r="F14" s="4" t="str">
        <f>VLOOKUP(A14,HOP!A:C,3,0)</f>
        <v>2418356</v>
      </c>
      <c r="G14" s="4">
        <f t="shared" si="0"/>
        <v>0</v>
      </c>
      <c r="H14" s="4" t="str">
        <f t="shared" si="1"/>
        <v>，2418356</v>
      </c>
      <c r="I14" s="4" t="str">
        <f>VLOOKUP(A14,HOP!A:U,21,0)</f>
        <v>直连</v>
      </c>
    </row>
    <row r="15" s="4" customFormat="1" spans="1:9">
      <c r="A15" s="5">
        <v>17344184044</v>
      </c>
      <c r="B15" s="6">
        <v>44604</v>
      </c>
      <c r="C15" s="6">
        <v>44606</v>
      </c>
      <c r="D15" s="4">
        <v>216</v>
      </c>
      <c r="E15" s="4" t="str">
        <f>VLOOKUP(A15,HOP!A:L,12,0)</f>
        <v>216.00</v>
      </c>
      <c r="F15" s="4" t="str">
        <f>VLOOKUP(A15,HOP!A:C,3,0)</f>
        <v>2418372</v>
      </c>
      <c r="G15" s="4">
        <f t="shared" si="0"/>
        <v>0</v>
      </c>
      <c r="H15" s="4" t="str">
        <f t="shared" si="1"/>
        <v>，2418372</v>
      </c>
      <c r="I15" s="4" t="str">
        <f>VLOOKUP(A15,HOP!A:U,21,0)</f>
        <v>直连</v>
      </c>
    </row>
    <row r="16" s="4" customFormat="1" spans="1:9">
      <c r="A16" s="5">
        <v>17344517938</v>
      </c>
      <c r="B16" s="6">
        <v>44605</v>
      </c>
      <c r="C16" s="6">
        <v>44606</v>
      </c>
      <c r="D16" s="4">
        <v>427</v>
      </c>
      <c r="E16" s="4" t="str">
        <f>VLOOKUP(A16,HOP!A:L,12,0)</f>
        <v>427.00</v>
      </c>
      <c r="F16" s="4" t="str">
        <f>VLOOKUP(A16,HOP!A:C,3,0)</f>
        <v>2418392</v>
      </c>
      <c r="G16" s="4">
        <f t="shared" si="0"/>
        <v>0</v>
      </c>
      <c r="H16" s="4" t="str">
        <f t="shared" si="1"/>
        <v>，2418392</v>
      </c>
      <c r="I16" s="4" t="str">
        <f>VLOOKUP(A16,HOP!A:U,21,0)</f>
        <v>直连</v>
      </c>
    </row>
    <row r="17" s="4" customFormat="1" spans="1:9">
      <c r="A17" s="5">
        <v>17344671434</v>
      </c>
      <c r="B17" s="6">
        <v>44605</v>
      </c>
      <c r="C17" s="6">
        <v>44606</v>
      </c>
      <c r="D17" s="4">
        <v>131</v>
      </c>
      <c r="E17" s="4" t="str">
        <f>VLOOKUP(A17,HOP!A:L,12,0)</f>
        <v>131.00</v>
      </c>
      <c r="F17" s="4" t="str">
        <f>VLOOKUP(A17,HOP!A:C,3,0)</f>
        <v>2418401</v>
      </c>
      <c r="G17" s="4">
        <f t="shared" si="0"/>
        <v>0</v>
      </c>
      <c r="H17" s="4" t="str">
        <f t="shared" si="1"/>
        <v>，2418401</v>
      </c>
      <c r="I17" s="4" t="str">
        <f>VLOOKUP(A17,HOP!A:U,21,0)</f>
        <v>直连</v>
      </c>
    </row>
    <row r="18" s="4" customFormat="1" spans="1:9">
      <c r="A18" s="5">
        <v>17344870620</v>
      </c>
      <c r="B18" s="6">
        <v>44605</v>
      </c>
      <c r="C18" s="6">
        <v>44606</v>
      </c>
      <c r="D18" s="4">
        <v>145</v>
      </c>
      <c r="E18" s="4" t="str">
        <f>VLOOKUP(A18,HOP!A:L,12,0)</f>
        <v>145.00</v>
      </c>
      <c r="F18" s="4" t="str">
        <f>VLOOKUP(A18,HOP!A:C,3,0)</f>
        <v>2418421</v>
      </c>
      <c r="G18" s="4">
        <f t="shared" si="0"/>
        <v>0</v>
      </c>
      <c r="H18" s="4" t="str">
        <f t="shared" si="1"/>
        <v>，2418421</v>
      </c>
      <c r="I18" s="4" t="str">
        <f>VLOOKUP(A18,HOP!A:U,21,0)</f>
        <v>直连</v>
      </c>
    </row>
    <row r="19" s="4" customFormat="1" spans="1:9">
      <c r="A19" s="5">
        <v>17345430026</v>
      </c>
      <c r="B19" s="6">
        <v>44605</v>
      </c>
      <c r="C19" s="6">
        <v>44606</v>
      </c>
      <c r="D19" s="4">
        <v>264</v>
      </c>
      <c r="E19" s="4" t="str">
        <f>VLOOKUP(A19,HOP!A:L,12,0)</f>
        <v>264.00</v>
      </c>
      <c r="F19" s="4" t="str">
        <f>VLOOKUP(A19,HOP!A:C,3,0)</f>
        <v>2418479</v>
      </c>
      <c r="G19" s="4">
        <f t="shared" si="0"/>
        <v>0</v>
      </c>
      <c r="H19" s="4" t="str">
        <f t="shared" si="1"/>
        <v>，2418479</v>
      </c>
      <c r="I19" s="4" t="str">
        <f>VLOOKUP(A19,HOP!A:U,21,0)</f>
        <v>直连</v>
      </c>
    </row>
    <row r="20" s="4" customFormat="1" spans="1:9">
      <c r="A20" s="5">
        <v>17345531044</v>
      </c>
      <c r="B20" s="6">
        <v>44605</v>
      </c>
      <c r="C20" s="6">
        <v>44606</v>
      </c>
      <c r="D20" s="4">
        <v>188</v>
      </c>
      <c r="E20" s="4" t="str">
        <f>VLOOKUP(A20,HOP!A:L,12,0)</f>
        <v>188.00</v>
      </c>
      <c r="F20" s="4" t="str">
        <f>VLOOKUP(A20,HOP!A:C,3,0)</f>
        <v>2418485</v>
      </c>
      <c r="G20" s="4">
        <f t="shared" si="0"/>
        <v>0</v>
      </c>
      <c r="H20" s="4" t="str">
        <f t="shared" si="1"/>
        <v>，2418485</v>
      </c>
      <c r="I20" s="4" t="str">
        <f>VLOOKUP(A20,HOP!A:U,21,0)</f>
        <v>直连</v>
      </c>
    </row>
    <row r="21" s="4" customFormat="1" spans="1:9">
      <c r="A21" s="5">
        <v>17345940095</v>
      </c>
      <c r="B21" s="6">
        <v>44605</v>
      </c>
      <c r="C21" s="6">
        <v>44606</v>
      </c>
      <c r="D21" s="4">
        <v>188</v>
      </c>
      <c r="E21" s="4" t="str">
        <f>VLOOKUP(A21,HOP!A:L,12,0)</f>
        <v>188.00</v>
      </c>
      <c r="F21" s="4" t="str">
        <f>VLOOKUP(A21,HOP!A:C,3,0)</f>
        <v>2418512</v>
      </c>
      <c r="G21" s="4">
        <f t="shared" si="0"/>
        <v>0</v>
      </c>
      <c r="H21" s="4" t="str">
        <f t="shared" si="1"/>
        <v>，2418512</v>
      </c>
      <c r="I21" s="4" t="str">
        <f>VLOOKUP(A21,HOP!A:U,21,0)</f>
        <v>直连</v>
      </c>
    </row>
    <row r="22" s="4" customFormat="1" spans="1:9">
      <c r="A22" s="5">
        <v>17346646998</v>
      </c>
      <c r="B22" s="6">
        <v>44605</v>
      </c>
      <c r="C22" s="6">
        <v>44606</v>
      </c>
      <c r="D22" s="4">
        <v>288</v>
      </c>
      <c r="E22" s="4" t="str">
        <f>VLOOKUP(A22,HOP!A:L,12,0)</f>
        <v>288.00</v>
      </c>
      <c r="F22" s="4" t="str">
        <f>VLOOKUP(A22,HOP!A:C,3,0)</f>
        <v>2418609</v>
      </c>
      <c r="G22" s="4">
        <f t="shared" si="0"/>
        <v>0</v>
      </c>
      <c r="H22" s="4" t="str">
        <f t="shared" si="1"/>
        <v>，2418609</v>
      </c>
      <c r="I22" s="4" t="str">
        <f>VLOOKUP(A22,HOP!A:U,21,0)</f>
        <v>直连</v>
      </c>
    </row>
    <row r="23" s="4" customFormat="1" spans="1:9">
      <c r="A23" s="5">
        <v>17350440239</v>
      </c>
      <c r="B23" s="6">
        <v>44605</v>
      </c>
      <c r="C23" s="6">
        <v>44606</v>
      </c>
      <c r="D23" s="4">
        <v>197</v>
      </c>
      <c r="E23" s="4" t="str">
        <f>VLOOKUP(A23,HOP!A:L,12,0)</f>
        <v>197.00</v>
      </c>
      <c r="F23" s="4" t="str">
        <f>VLOOKUP(A23,HOP!A:C,3,0)</f>
        <v>2418645</v>
      </c>
      <c r="G23" s="4">
        <f t="shared" si="0"/>
        <v>0</v>
      </c>
      <c r="H23" s="4" t="str">
        <f t="shared" si="1"/>
        <v>，2418645</v>
      </c>
      <c r="I23" s="4" t="str">
        <f>VLOOKUP(A23,HOP!A:U,21,0)</f>
        <v>直连</v>
      </c>
    </row>
    <row r="24" s="4" customFormat="1" spans="1:9">
      <c r="A24" s="5">
        <v>17350450898</v>
      </c>
      <c r="B24" s="6">
        <v>44605</v>
      </c>
      <c r="C24" s="6">
        <v>44606</v>
      </c>
      <c r="D24" s="4">
        <v>421</v>
      </c>
      <c r="E24" s="4" t="str">
        <f>VLOOKUP(A24,HOP!A:L,12,0)</f>
        <v>421.00</v>
      </c>
      <c r="F24" s="4" t="str">
        <f>VLOOKUP(A24,HOP!A:C,3,0)</f>
        <v>2418646</v>
      </c>
      <c r="G24" s="4">
        <f t="shared" si="0"/>
        <v>0</v>
      </c>
      <c r="H24" s="4" t="str">
        <f t="shared" si="1"/>
        <v>，2418646</v>
      </c>
      <c r="I24" s="4" t="str">
        <f>VLOOKUP(A24,HOP!A:U,21,0)</f>
        <v>直连</v>
      </c>
    </row>
    <row r="25" s="4" customFormat="1" spans="1:9">
      <c r="A25" s="5">
        <v>17350611371</v>
      </c>
      <c r="B25" s="6">
        <v>44605</v>
      </c>
      <c r="C25" s="6">
        <v>44606</v>
      </c>
      <c r="D25" s="4">
        <v>197</v>
      </c>
      <c r="E25" s="4" t="str">
        <f>VLOOKUP(A25,HOP!A:L,12,0)</f>
        <v>197.00</v>
      </c>
      <c r="F25" s="4" t="str">
        <f>VLOOKUP(A25,HOP!A:C,3,0)</f>
        <v>2418651</v>
      </c>
      <c r="G25" s="4">
        <f t="shared" si="0"/>
        <v>0</v>
      </c>
      <c r="H25" s="4" t="str">
        <f t="shared" si="1"/>
        <v>，2418651</v>
      </c>
      <c r="I25" s="4" t="str">
        <f>VLOOKUP(A25,HOP!A:U,21,0)</f>
        <v>直连</v>
      </c>
    </row>
    <row r="26" s="4" customFormat="1" spans="1:9">
      <c r="A26" s="5">
        <v>17350945491</v>
      </c>
      <c r="B26" s="6">
        <v>44605</v>
      </c>
      <c r="C26" s="6">
        <v>44606</v>
      </c>
      <c r="D26" s="4">
        <v>161</v>
      </c>
      <c r="E26" s="4" t="str">
        <f>VLOOKUP(A26,HOP!A:L,12,0)</f>
        <v>161.00</v>
      </c>
      <c r="F26" s="4" t="str">
        <f>VLOOKUP(A26,HOP!A:C,3,0)</f>
        <v>2418666</v>
      </c>
      <c r="G26" s="4">
        <f t="shared" si="0"/>
        <v>0</v>
      </c>
      <c r="H26" s="4" t="str">
        <f t="shared" si="1"/>
        <v>，2418666</v>
      </c>
      <c r="I26" s="4" t="str">
        <f>VLOOKUP(A26,HOP!A:U,21,0)</f>
        <v>直连</v>
      </c>
    </row>
    <row r="27" s="4" customFormat="1" spans="1:9">
      <c r="A27" s="5">
        <v>17350960723</v>
      </c>
      <c r="B27" s="6">
        <v>44605</v>
      </c>
      <c r="C27" s="6">
        <v>44606</v>
      </c>
      <c r="D27" s="4">
        <v>213</v>
      </c>
      <c r="E27" s="4" t="str">
        <f>VLOOKUP(A27,HOP!A:L,12,0)</f>
        <v>213.00</v>
      </c>
      <c r="F27" s="4" t="str">
        <f>VLOOKUP(A27,HOP!A:C,3,0)</f>
        <v>2418668</v>
      </c>
      <c r="G27" s="4">
        <f t="shared" si="0"/>
        <v>0</v>
      </c>
      <c r="H27" s="4" t="str">
        <f t="shared" si="1"/>
        <v>，2418668</v>
      </c>
      <c r="I27" s="4" t="str">
        <f>VLOOKUP(A27,HOP!A:U,21,0)</f>
        <v>直连</v>
      </c>
    </row>
    <row r="28" s="4" customFormat="1" spans="1:9">
      <c r="A28" s="5">
        <v>17351065615</v>
      </c>
      <c r="B28" s="6">
        <v>44605</v>
      </c>
      <c r="C28" s="6">
        <v>44606</v>
      </c>
      <c r="D28" s="4">
        <v>171</v>
      </c>
      <c r="E28" s="4" t="str">
        <f>VLOOKUP(A28,HOP!A:L,12,0)</f>
        <v>171.00</v>
      </c>
      <c r="F28" s="4" t="str">
        <f>VLOOKUP(A28,HOP!A:C,3,0)</f>
        <v>2418674</v>
      </c>
      <c r="G28" s="4">
        <f t="shared" si="0"/>
        <v>0</v>
      </c>
      <c r="H28" s="4" t="str">
        <f t="shared" si="1"/>
        <v>，2418674</v>
      </c>
      <c r="I28" s="4" t="str">
        <f>VLOOKUP(A28,HOP!A:U,21,0)</f>
        <v>直连</v>
      </c>
    </row>
    <row r="29" s="4" customFormat="1" spans="1:9">
      <c r="A29" s="5">
        <v>17351224534</v>
      </c>
      <c r="B29" s="6">
        <v>44605</v>
      </c>
      <c r="C29" s="6">
        <v>44606</v>
      </c>
      <c r="D29" s="4">
        <v>97</v>
      </c>
      <c r="E29" s="4" t="str">
        <f>VLOOKUP(A29,HOP!A:L,12,0)</f>
        <v>97.00</v>
      </c>
      <c r="F29" s="4" t="str">
        <f>VLOOKUP(A29,HOP!A:C,3,0)</f>
        <v>2418687</v>
      </c>
      <c r="G29" s="4">
        <f t="shared" si="0"/>
        <v>0</v>
      </c>
      <c r="H29" s="4" t="str">
        <f t="shared" si="1"/>
        <v>，2418687</v>
      </c>
      <c r="I29" s="4" t="str">
        <f>VLOOKUP(A29,HOP!A:U,21,0)</f>
        <v>直连</v>
      </c>
    </row>
    <row r="30" s="4" customFormat="1" spans="1:9">
      <c r="A30" s="5">
        <v>17351266046</v>
      </c>
      <c r="B30" s="6">
        <v>44605</v>
      </c>
      <c r="C30" s="6">
        <v>44606</v>
      </c>
      <c r="D30" s="4">
        <v>414</v>
      </c>
      <c r="E30" s="4" t="str">
        <f>VLOOKUP(A30,HOP!A:L,12,0)</f>
        <v>414.00</v>
      </c>
      <c r="F30" s="4" t="str">
        <f>VLOOKUP(A30,HOP!A:C,3,0)</f>
        <v>2418690</v>
      </c>
      <c r="G30" s="4">
        <f t="shared" si="0"/>
        <v>0</v>
      </c>
      <c r="H30" s="4" t="str">
        <f t="shared" si="1"/>
        <v>，2418690</v>
      </c>
      <c r="I30" s="4" t="str">
        <f>VLOOKUP(A30,HOP!A:U,21,0)</f>
        <v>直连</v>
      </c>
    </row>
    <row r="31" s="4" customFormat="1" spans="1:9">
      <c r="A31" s="5">
        <v>17351291340</v>
      </c>
      <c r="B31" s="6">
        <v>44605</v>
      </c>
      <c r="C31" s="6">
        <v>44606</v>
      </c>
      <c r="D31" s="4">
        <v>414</v>
      </c>
      <c r="E31" s="4" t="str">
        <f>VLOOKUP(A31,HOP!A:L,12,0)</f>
        <v>414.00</v>
      </c>
      <c r="F31" s="4" t="str">
        <f>VLOOKUP(A31,HOP!A:C,3,0)</f>
        <v>2418693</v>
      </c>
      <c r="G31" s="4">
        <f t="shared" si="0"/>
        <v>0</v>
      </c>
      <c r="H31" s="4" t="str">
        <f t="shared" si="1"/>
        <v>，2418693</v>
      </c>
      <c r="I31" s="4" t="str">
        <f>VLOOKUP(A31,HOP!A:U,21,0)</f>
        <v>直连</v>
      </c>
    </row>
    <row r="32" s="4" customFormat="1" spans="1:9">
      <c r="A32" s="5">
        <v>17351423863</v>
      </c>
      <c r="B32" s="6">
        <v>44605</v>
      </c>
      <c r="C32" s="6">
        <v>44606</v>
      </c>
      <c r="D32" s="4">
        <v>421</v>
      </c>
      <c r="E32" s="4" t="str">
        <f>VLOOKUP(A32,HOP!A:L,12,0)</f>
        <v>421.00</v>
      </c>
      <c r="F32" s="4" t="str">
        <f>VLOOKUP(A32,HOP!A:C,3,0)</f>
        <v>2418702</v>
      </c>
      <c r="G32" s="4">
        <f t="shared" si="0"/>
        <v>0</v>
      </c>
      <c r="H32" s="4" t="str">
        <f t="shared" si="1"/>
        <v>，2418702</v>
      </c>
      <c r="I32" s="4" t="str">
        <f>VLOOKUP(A32,HOP!A:U,21,0)</f>
        <v>直连</v>
      </c>
    </row>
    <row r="33" s="4" customFormat="1" spans="1:9">
      <c r="A33" s="5">
        <v>17351599683</v>
      </c>
      <c r="B33" s="6">
        <v>44605</v>
      </c>
      <c r="C33" s="6">
        <v>44606</v>
      </c>
      <c r="D33" s="4">
        <v>318</v>
      </c>
      <c r="E33" s="4" t="str">
        <f>VLOOKUP(A33,HOP!A:L,12,0)</f>
        <v>318.00</v>
      </c>
      <c r="F33" s="4" t="str">
        <f>VLOOKUP(A33,HOP!A:C,3,0)</f>
        <v>2418715</v>
      </c>
      <c r="G33" s="4">
        <f t="shared" si="0"/>
        <v>0</v>
      </c>
      <c r="H33" s="4" t="str">
        <f t="shared" si="1"/>
        <v>，2418715</v>
      </c>
      <c r="I33" s="4" t="str">
        <f>VLOOKUP(A33,HOP!A:U,21,0)</f>
        <v>直连</v>
      </c>
    </row>
    <row r="34" s="4" customFormat="1" spans="1:9">
      <c r="A34" s="5">
        <v>17351612520</v>
      </c>
      <c r="B34" s="6">
        <v>44605</v>
      </c>
      <c r="C34" s="6">
        <v>44606</v>
      </c>
      <c r="D34" s="4">
        <v>318</v>
      </c>
      <c r="E34" s="4" t="str">
        <f>VLOOKUP(A34,HOP!A:L,12,0)</f>
        <v>318.00</v>
      </c>
      <c r="F34" s="4" t="str">
        <f>VLOOKUP(A34,HOP!A:C,3,0)</f>
        <v>2418718</v>
      </c>
      <c r="G34" s="4">
        <f t="shared" si="0"/>
        <v>0</v>
      </c>
      <c r="H34" s="4" t="str">
        <f t="shared" si="1"/>
        <v>，2418718</v>
      </c>
      <c r="I34" s="4" t="str">
        <f>VLOOKUP(A34,HOP!A:U,21,0)</f>
        <v>直连</v>
      </c>
    </row>
    <row r="35" s="4" customFormat="1" spans="1:9">
      <c r="A35" s="5">
        <v>17351632294</v>
      </c>
      <c r="B35" s="6">
        <v>44605</v>
      </c>
      <c r="C35" s="6">
        <v>44606</v>
      </c>
      <c r="D35" s="4">
        <v>421</v>
      </c>
      <c r="E35" s="4" t="str">
        <f>VLOOKUP(A35,HOP!A:L,12,0)</f>
        <v>421.00</v>
      </c>
      <c r="F35" s="4" t="str">
        <f>VLOOKUP(A35,HOP!A:C,3,0)</f>
        <v>2418720</v>
      </c>
      <c r="G35" s="4">
        <f t="shared" si="0"/>
        <v>0</v>
      </c>
      <c r="H35" s="4" t="str">
        <f t="shared" si="1"/>
        <v>，2418720</v>
      </c>
      <c r="I35" s="4" t="str">
        <f>VLOOKUP(A35,HOP!A:U,21,0)</f>
        <v>直连</v>
      </c>
    </row>
    <row r="36" s="4" customFormat="1" spans="1:9">
      <c r="A36" s="5">
        <v>17351769930</v>
      </c>
      <c r="B36" s="6">
        <v>44605</v>
      </c>
      <c r="C36" s="6">
        <v>44606</v>
      </c>
      <c r="D36" s="4">
        <v>334</v>
      </c>
      <c r="E36" s="4" t="str">
        <f>VLOOKUP(A36,HOP!A:L,12,0)</f>
        <v>334.00</v>
      </c>
      <c r="F36" s="4" t="str">
        <f>VLOOKUP(A36,HOP!A:C,3,0)</f>
        <v>2418731</v>
      </c>
      <c r="G36" s="4">
        <f t="shared" si="0"/>
        <v>0</v>
      </c>
      <c r="H36" s="4" t="str">
        <f t="shared" si="1"/>
        <v>，2418731</v>
      </c>
      <c r="I36" s="4" t="str">
        <f>VLOOKUP(A36,HOP!A:U,21,0)</f>
        <v>直连</v>
      </c>
    </row>
    <row r="37" s="4" customFormat="1" spans="1:9">
      <c r="A37" s="5">
        <v>17351860238</v>
      </c>
      <c r="B37" s="6">
        <v>44605</v>
      </c>
      <c r="C37" s="6">
        <v>44606</v>
      </c>
      <c r="D37" s="4">
        <v>171</v>
      </c>
      <c r="E37" s="4" t="str">
        <f>VLOOKUP(A37,HOP!A:L,12,0)</f>
        <v>171.00</v>
      </c>
      <c r="F37" s="4" t="str">
        <f>VLOOKUP(A37,HOP!A:C,3,0)</f>
        <v>2418739</v>
      </c>
      <c r="G37" s="4">
        <f t="shared" si="0"/>
        <v>0</v>
      </c>
      <c r="H37" s="4" t="str">
        <f t="shared" si="1"/>
        <v>，2418739</v>
      </c>
      <c r="I37" s="4" t="str">
        <f>VLOOKUP(A37,HOP!A:U,21,0)</f>
        <v>直连</v>
      </c>
    </row>
    <row r="38" s="4" customFormat="1" spans="1:9">
      <c r="A38" s="5">
        <v>17352053270</v>
      </c>
      <c r="B38" s="6">
        <v>44605</v>
      </c>
      <c r="C38" s="6">
        <v>44606</v>
      </c>
      <c r="D38" s="4">
        <v>97</v>
      </c>
      <c r="E38" s="4" t="str">
        <f>VLOOKUP(A38,HOP!A:L,12,0)</f>
        <v>97.00</v>
      </c>
      <c r="F38" s="4" t="str">
        <f>VLOOKUP(A38,HOP!A:C,3,0)</f>
        <v>2418761</v>
      </c>
      <c r="G38" s="4">
        <f t="shared" si="0"/>
        <v>0</v>
      </c>
      <c r="H38" s="4" t="str">
        <f t="shared" si="1"/>
        <v>，2418761</v>
      </c>
      <c r="I38" s="4" t="str">
        <f>VLOOKUP(A38,HOP!A:U,21,0)</f>
        <v>直连</v>
      </c>
    </row>
    <row r="39" s="4" customFormat="1" spans="1:9">
      <c r="A39" s="5">
        <v>17352122226</v>
      </c>
      <c r="B39" s="6">
        <v>44605</v>
      </c>
      <c r="C39" s="6">
        <v>44606</v>
      </c>
      <c r="D39" s="4">
        <v>97</v>
      </c>
      <c r="E39" s="4" t="str">
        <f>VLOOKUP(A39,HOP!A:L,12,0)</f>
        <v>97.00</v>
      </c>
      <c r="F39" s="4" t="str">
        <f>VLOOKUP(A39,HOP!A:C,3,0)</f>
        <v>2418767</v>
      </c>
      <c r="G39" s="4">
        <f t="shared" si="0"/>
        <v>0</v>
      </c>
      <c r="H39" s="4" t="str">
        <f t="shared" si="1"/>
        <v>，2418767</v>
      </c>
      <c r="I39" s="4" t="str">
        <f>VLOOKUP(A39,HOP!A:U,21,0)</f>
        <v>直连</v>
      </c>
    </row>
    <row r="40" s="4" customFormat="1" spans="1:9">
      <c r="A40" s="5">
        <v>17352191955</v>
      </c>
      <c r="B40" s="6">
        <v>44605</v>
      </c>
      <c r="C40" s="6">
        <v>44606</v>
      </c>
      <c r="D40" s="4">
        <v>150</v>
      </c>
      <c r="E40" s="4" t="str">
        <f>VLOOKUP(A40,HOP!A:L,12,0)</f>
        <v>150.00</v>
      </c>
      <c r="F40" s="4" t="str">
        <f>VLOOKUP(A40,HOP!A:C,3,0)</f>
        <v>2418773</v>
      </c>
      <c r="G40" s="4">
        <f t="shared" si="0"/>
        <v>0</v>
      </c>
      <c r="H40" s="4" t="str">
        <f t="shared" si="1"/>
        <v>，2418773</v>
      </c>
      <c r="I40" s="4" t="str">
        <f>VLOOKUP(A40,HOP!A:U,21,0)</f>
        <v>直连</v>
      </c>
    </row>
    <row r="41" s="4" customFormat="1" spans="1:9">
      <c r="A41" s="5">
        <v>17352241934</v>
      </c>
      <c r="B41" s="6">
        <v>44605</v>
      </c>
      <c r="C41" s="6">
        <v>44606</v>
      </c>
      <c r="D41" s="4">
        <v>144</v>
      </c>
      <c r="E41" s="4" t="str">
        <f>VLOOKUP(A41,HOP!A:L,12,0)</f>
        <v>144.00</v>
      </c>
      <c r="F41" s="4" t="str">
        <f>VLOOKUP(A41,HOP!A:C,3,0)</f>
        <v>2418779</v>
      </c>
      <c r="G41" s="4">
        <f t="shared" si="0"/>
        <v>0</v>
      </c>
      <c r="H41" s="4" t="str">
        <f t="shared" si="1"/>
        <v>，2418779</v>
      </c>
      <c r="I41" s="4" t="str">
        <f>VLOOKUP(A41,HOP!A:U,21,0)</f>
        <v>直连</v>
      </c>
    </row>
    <row r="42" s="4" customFormat="1" spans="1:9">
      <c r="A42" s="5">
        <v>17352337378</v>
      </c>
      <c r="B42" s="6">
        <v>44605</v>
      </c>
      <c r="C42" s="6">
        <v>44606</v>
      </c>
      <c r="D42" s="4">
        <v>188</v>
      </c>
      <c r="E42" s="4" t="str">
        <f>VLOOKUP(A42,HOP!A:L,12,0)</f>
        <v>188.00</v>
      </c>
      <c r="F42" s="4" t="str">
        <f>VLOOKUP(A42,HOP!A:C,3,0)</f>
        <v>2418790</v>
      </c>
      <c r="G42" s="4">
        <f t="shared" si="0"/>
        <v>0</v>
      </c>
      <c r="H42" s="4" t="str">
        <f t="shared" si="1"/>
        <v>，2418790</v>
      </c>
      <c r="I42" s="4" t="str">
        <f>VLOOKUP(A42,HOP!A:U,21,0)</f>
        <v>直连</v>
      </c>
    </row>
    <row r="43" s="4" customFormat="1" spans="1:9">
      <c r="A43" s="5">
        <v>17352570925</v>
      </c>
      <c r="B43" s="6">
        <v>44605</v>
      </c>
      <c r="C43" s="6">
        <v>44606</v>
      </c>
      <c r="D43" s="4">
        <v>228</v>
      </c>
      <c r="E43" s="4" t="str">
        <f>VLOOKUP(A43,HOP!A:L,12,0)</f>
        <v>228.00</v>
      </c>
      <c r="F43" s="4" t="str">
        <f>VLOOKUP(A43,HOP!A:C,3,0)</f>
        <v>2418807</v>
      </c>
      <c r="G43" s="4">
        <f t="shared" si="0"/>
        <v>0</v>
      </c>
      <c r="H43" s="4" t="str">
        <f t="shared" si="1"/>
        <v>，2418807</v>
      </c>
      <c r="I43" s="4" t="str">
        <f>VLOOKUP(A43,HOP!A:U,21,0)</f>
        <v>直连</v>
      </c>
    </row>
    <row r="44" s="4" customFormat="1" spans="1:9">
      <c r="A44" s="5">
        <v>17352909400</v>
      </c>
      <c r="B44" s="6">
        <v>44605</v>
      </c>
      <c r="C44" s="6">
        <v>44606</v>
      </c>
      <c r="D44" s="4">
        <v>384</v>
      </c>
      <c r="E44" s="4" t="str">
        <f>VLOOKUP(A44,HOP!A:L,12,0)</f>
        <v>384.00</v>
      </c>
      <c r="F44" s="4" t="str">
        <f>VLOOKUP(A44,HOP!A:C,3,0)</f>
        <v>2418830</v>
      </c>
      <c r="G44" s="4">
        <f t="shared" si="0"/>
        <v>0</v>
      </c>
      <c r="H44" s="4" t="str">
        <f t="shared" si="1"/>
        <v>，2418830</v>
      </c>
      <c r="I44" s="4" t="str">
        <f>VLOOKUP(A44,HOP!A:U,21,0)</f>
        <v>直连</v>
      </c>
    </row>
    <row r="45" s="4" customFormat="1" spans="1:9">
      <c r="A45" s="5">
        <v>17353164026</v>
      </c>
      <c r="B45" s="6">
        <v>44605</v>
      </c>
      <c r="C45" s="6">
        <v>44606</v>
      </c>
      <c r="D45" s="4">
        <v>185</v>
      </c>
      <c r="E45" s="4" t="str">
        <f>VLOOKUP(A45,HOP!A:L,12,0)</f>
        <v>185.00</v>
      </c>
      <c r="F45" s="4" t="str">
        <f>VLOOKUP(A45,HOP!A:C,3,0)</f>
        <v>2418853</v>
      </c>
      <c r="G45" s="4">
        <f t="shared" si="0"/>
        <v>0</v>
      </c>
      <c r="H45" s="4" t="str">
        <f t="shared" si="1"/>
        <v>，2418853</v>
      </c>
      <c r="I45" s="4" t="str">
        <f>VLOOKUP(A45,HOP!A:U,21,0)</f>
        <v>直连</v>
      </c>
    </row>
    <row r="46" s="4" customFormat="1" spans="1:9">
      <c r="A46" s="5">
        <v>17353257198</v>
      </c>
      <c r="B46" s="6">
        <v>44605</v>
      </c>
      <c r="C46" s="6">
        <v>44606</v>
      </c>
      <c r="D46" s="4">
        <v>293</v>
      </c>
      <c r="E46" s="4" t="str">
        <f>VLOOKUP(A46,HOP!A:L,12,0)</f>
        <v>293.00</v>
      </c>
      <c r="F46" s="4" t="str">
        <f>VLOOKUP(A46,HOP!A:C,3,0)</f>
        <v>2418862</v>
      </c>
      <c r="G46" s="4">
        <f t="shared" si="0"/>
        <v>0</v>
      </c>
      <c r="H46" s="4" t="str">
        <f t="shared" si="1"/>
        <v>，2418862</v>
      </c>
      <c r="I46" s="4" t="str">
        <f>VLOOKUP(A46,HOP!A:U,21,0)</f>
        <v>直连</v>
      </c>
    </row>
    <row r="47" s="4" customFormat="1" spans="1:9">
      <c r="A47" s="5">
        <v>17353461511</v>
      </c>
      <c r="B47" s="6">
        <v>44605</v>
      </c>
      <c r="C47" s="6">
        <v>44606</v>
      </c>
      <c r="D47" s="4">
        <v>141</v>
      </c>
      <c r="E47" s="4" t="str">
        <f>VLOOKUP(A47,HOP!A:L,12,0)</f>
        <v>141.00</v>
      </c>
      <c r="F47" s="4" t="str">
        <f>VLOOKUP(A47,HOP!A:C,3,0)</f>
        <v>2418879</v>
      </c>
      <c r="G47" s="4">
        <f t="shared" si="0"/>
        <v>0</v>
      </c>
      <c r="H47" s="4" t="str">
        <f t="shared" si="1"/>
        <v>，2418879</v>
      </c>
      <c r="I47" s="4" t="str">
        <f>VLOOKUP(A47,HOP!A:U,21,0)</f>
        <v>直连</v>
      </c>
    </row>
    <row r="48" s="4" customFormat="1" spans="1:9">
      <c r="A48" s="5">
        <v>17353629914</v>
      </c>
      <c r="B48" s="6">
        <v>44605</v>
      </c>
      <c r="C48" s="6">
        <v>44606</v>
      </c>
      <c r="D48" s="4">
        <v>156</v>
      </c>
      <c r="E48" s="4" t="str">
        <f>VLOOKUP(A48,HOP!A:L,12,0)</f>
        <v>156.00</v>
      </c>
      <c r="F48" s="4" t="str">
        <f>VLOOKUP(A48,HOP!A:C,3,0)</f>
        <v>2418900</v>
      </c>
      <c r="G48" s="4">
        <f t="shared" si="0"/>
        <v>0</v>
      </c>
      <c r="H48" s="4" t="str">
        <f t="shared" si="1"/>
        <v>，2418900</v>
      </c>
      <c r="I48" s="4" t="str">
        <f>VLOOKUP(A48,HOP!A:U,21,0)</f>
        <v>直连</v>
      </c>
    </row>
    <row r="49" s="4" customFormat="1" hidden="1" spans="1:9">
      <c r="A49" s="5">
        <v>17353683164</v>
      </c>
      <c r="B49" s="6">
        <v>44605</v>
      </c>
      <c r="C49" s="6">
        <v>44606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spans="1:9">
      <c r="A50" s="5">
        <v>17353697071</v>
      </c>
      <c r="B50" s="6">
        <v>44605</v>
      </c>
      <c r="C50" s="6">
        <v>44606</v>
      </c>
      <c r="D50" s="4">
        <v>188</v>
      </c>
      <c r="E50" s="4" t="str">
        <f>VLOOKUP(A50,HOP!A:L,12,0)</f>
        <v>188.00</v>
      </c>
      <c r="F50" s="4" t="str">
        <f>VLOOKUP(A50,HOP!A:C,3,0)</f>
        <v>2418908</v>
      </c>
      <c r="G50" s="4">
        <f t="shared" si="0"/>
        <v>0</v>
      </c>
      <c r="H50" s="4" t="str">
        <f t="shared" si="1"/>
        <v>，2418908</v>
      </c>
      <c r="I50" s="4" t="str">
        <f>VLOOKUP(A50,HOP!A:U,21,0)</f>
        <v>直连</v>
      </c>
    </row>
    <row r="52" spans="4:4">
      <c r="D52" s="4">
        <f>SUM(D2:D51)</f>
        <v>12809</v>
      </c>
    </row>
    <row r="53" spans="4:4">
      <c r="D53" s="4" t="s">
        <v>221</v>
      </c>
    </row>
    <row r="56" spans="1:1">
      <c r="A56" s="4" t="s">
        <v>222</v>
      </c>
    </row>
    <row r="57" spans="1:1">
      <c r="A57" s="4" t="s">
        <v>223</v>
      </c>
    </row>
  </sheetData>
  <autoFilter ref="A1:X50">
    <filterColumn colId="3">
      <filters>
        <filter val="150"/>
        <filter val="290"/>
        <filter val="450"/>
        <filter val="151"/>
        <filter val="213"/>
        <filter val="293"/>
        <filter val="414"/>
        <filter val="156"/>
        <filter val="216"/>
        <filter val="97"/>
        <filter val="197"/>
        <filter val="198"/>
        <filter val="318"/>
        <filter val="199"/>
        <filter val="161"/>
        <filter val="421"/>
        <filter val="422"/>
        <filter val="264"/>
        <filter val="424"/>
        <filter val="227"/>
        <filter val="427"/>
        <filter val="228"/>
        <filter val="131"/>
        <filter val="171"/>
        <filter val="334"/>
        <filter val="439"/>
        <filter val="200"/>
        <filter val="141"/>
        <filter val="602"/>
        <filter val="144"/>
        <filter val="384"/>
        <filter val="145"/>
        <filter val="185"/>
        <filter val="188"/>
        <filter val="28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9"/>
  <sheetViews>
    <sheetView workbookViewId="0">
      <selection activeCell="B6" sqref="B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224</v>
      </c>
      <c r="B1" s="2" t="s">
        <v>225</v>
      </c>
      <c r="C1" s="2" t="s">
        <v>226</v>
      </c>
      <c r="D1" s="2" t="s">
        <v>227</v>
      </c>
      <c r="E1" s="2" t="s">
        <v>13</v>
      </c>
      <c r="F1" s="2" t="s">
        <v>5</v>
      </c>
      <c r="G1" s="2" t="s">
        <v>6</v>
      </c>
      <c r="H1" s="2" t="s">
        <v>228</v>
      </c>
      <c r="I1" s="2" t="s">
        <v>229</v>
      </c>
      <c r="J1" s="2" t="s">
        <v>230</v>
      </c>
      <c r="K1" s="2" t="s">
        <v>231</v>
      </c>
      <c r="L1" s="2" t="s">
        <v>232</v>
      </c>
      <c r="M1" s="2" t="s">
        <v>233</v>
      </c>
      <c r="N1" s="2" t="s">
        <v>234</v>
      </c>
      <c r="O1" s="2" t="s">
        <v>235</v>
      </c>
      <c r="P1" s="2" t="s">
        <v>236</v>
      </c>
      <c r="Q1" s="2" t="s">
        <v>237</v>
      </c>
      <c r="R1" s="2" t="s">
        <v>238</v>
      </c>
      <c r="S1" s="2" t="s">
        <v>239</v>
      </c>
      <c r="T1" s="2" t="s">
        <v>240</v>
      </c>
      <c r="U1" s="2" t="s">
        <v>241</v>
      </c>
    </row>
    <row r="2" s="1" customFormat="1" spans="1:21">
      <c r="A2" s="3">
        <v>17353629914</v>
      </c>
      <c r="B2" s="1" t="s">
        <v>242</v>
      </c>
      <c r="C2" s="1" t="s">
        <v>243</v>
      </c>
      <c r="D2" s="1" t="s">
        <v>244</v>
      </c>
      <c r="E2" s="1" t="s">
        <v>214</v>
      </c>
      <c r="F2" s="1" t="s">
        <v>242</v>
      </c>
      <c r="G2" s="1" t="s">
        <v>245</v>
      </c>
      <c r="H2" s="1" t="s">
        <v>246</v>
      </c>
      <c r="I2" s="1" t="s">
        <v>247</v>
      </c>
      <c r="J2" s="1" t="s">
        <v>248</v>
      </c>
      <c r="K2" s="1" t="s">
        <v>247</v>
      </c>
      <c r="L2" s="1" t="s">
        <v>247</v>
      </c>
      <c r="M2" s="1" t="s">
        <v>249</v>
      </c>
      <c r="N2" s="1" t="s">
        <v>249</v>
      </c>
      <c r="O2" s="1" t="s">
        <v>250</v>
      </c>
      <c r="P2" s="1" t="s">
        <v>251</v>
      </c>
      <c r="Q2" s="1" t="s">
        <v>252</v>
      </c>
      <c r="R2" s="1" t="s">
        <v>253</v>
      </c>
      <c r="S2" s="1" t="s">
        <v>254</v>
      </c>
      <c r="T2" s="1" t="s">
        <v>255</v>
      </c>
      <c r="U2" s="1" t="s">
        <v>256</v>
      </c>
    </row>
    <row r="3" s="1" customFormat="1" spans="1:21">
      <c r="A3" s="3">
        <v>17328309594</v>
      </c>
      <c r="B3" s="1" t="s">
        <v>257</v>
      </c>
      <c r="C3" s="1" t="s">
        <v>258</v>
      </c>
      <c r="D3" s="1" t="s">
        <v>259</v>
      </c>
      <c r="E3" s="1" t="s">
        <v>59</v>
      </c>
      <c r="F3" s="1" t="s">
        <v>242</v>
      </c>
      <c r="G3" s="1" t="s">
        <v>245</v>
      </c>
      <c r="H3" s="1" t="s">
        <v>246</v>
      </c>
      <c r="I3" s="1" t="s">
        <v>260</v>
      </c>
      <c r="J3" s="1" t="s">
        <v>248</v>
      </c>
      <c r="K3" s="1" t="s">
        <v>260</v>
      </c>
      <c r="L3" s="1" t="s">
        <v>260</v>
      </c>
      <c r="M3" s="1" t="s">
        <v>249</v>
      </c>
      <c r="N3" s="1" t="s">
        <v>249</v>
      </c>
      <c r="O3" s="1" t="s">
        <v>250</v>
      </c>
      <c r="P3" s="1" t="s">
        <v>251</v>
      </c>
      <c r="Q3" s="1" t="s">
        <v>252</v>
      </c>
      <c r="R3" s="1" t="s">
        <v>261</v>
      </c>
      <c r="S3" s="1" t="s">
        <v>254</v>
      </c>
      <c r="T3" s="1" t="s">
        <v>255</v>
      </c>
      <c r="U3" s="1" t="s">
        <v>256</v>
      </c>
    </row>
    <row r="4" s="1" customFormat="1" spans="1:21">
      <c r="A4" s="3">
        <v>17328593264</v>
      </c>
      <c r="B4" s="1" t="s">
        <v>257</v>
      </c>
      <c r="C4" s="1" t="s">
        <v>262</v>
      </c>
      <c r="D4" s="1" t="s">
        <v>263</v>
      </c>
      <c r="E4" s="1" t="s">
        <v>65</v>
      </c>
      <c r="F4" s="1" t="s">
        <v>242</v>
      </c>
      <c r="G4" s="1" t="s">
        <v>245</v>
      </c>
      <c r="H4" s="1" t="s">
        <v>246</v>
      </c>
      <c r="I4" s="1" t="s">
        <v>264</v>
      </c>
      <c r="J4" s="1" t="s">
        <v>248</v>
      </c>
      <c r="K4" s="1" t="s">
        <v>264</v>
      </c>
      <c r="L4" s="1" t="s">
        <v>264</v>
      </c>
      <c r="M4" s="1" t="s">
        <v>249</v>
      </c>
      <c r="N4" s="1" t="s">
        <v>249</v>
      </c>
      <c r="O4" s="1" t="s">
        <v>250</v>
      </c>
      <c r="P4" s="1" t="s">
        <v>251</v>
      </c>
      <c r="Q4" s="1" t="s">
        <v>252</v>
      </c>
      <c r="R4" s="1" t="s">
        <v>265</v>
      </c>
      <c r="S4" s="1" t="s">
        <v>254</v>
      </c>
      <c r="T4" s="1" t="s">
        <v>255</v>
      </c>
      <c r="U4" s="1" t="s">
        <v>256</v>
      </c>
    </row>
    <row r="5" s="1" customFormat="1" spans="1:21">
      <c r="A5" s="3">
        <v>17338338652</v>
      </c>
      <c r="B5" s="1" t="s">
        <v>266</v>
      </c>
      <c r="C5" s="1" t="s">
        <v>267</v>
      </c>
      <c r="D5" s="1" t="s">
        <v>268</v>
      </c>
      <c r="E5" s="1" t="s">
        <v>86</v>
      </c>
      <c r="F5" s="1" t="s">
        <v>266</v>
      </c>
      <c r="G5" s="1" t="s">
        <v>245</v>
      </c>
      <c r="H5" s="1" t="s">
        <v>246</v>
      </c>
      <c r="I5" s="1" t="s">
        <v>269</v>
      </c>
      <c r="J5" s="1" t="s">
        <v>248</v>
      </c>
      <c r="K5" s="1" t="s">
        <v>269</v>
      </c>
      <c r="L5" s="1" t="s">
        <v>269</v>
      </c>
      <c r="M5" s="1" t="s">
        <v>249</v>
      </c>
      <c r="N5" s="1" t="s">
        <v>249</v>
      </c>
      <c r="O5" s="1" t="s">
        <v>250</v>
      </c>
      <c r="P5" s="1" t="s">
        <v>251</v>
      </c>
      <c r="Q5" s="1" t="s">
        <v>252</v>
      </c>
      <c r="R5" s="1" t="s">
        <v>270</v>
      </c>
      <c r="S5" s="1" t="s">
        <v>254</v>
      </c>
      <c r="T5" s="1" t="s">
        <v>255</v>
      </c>
      <c r="U5" s="1" t="s">
        <v>256</v>
      </c>
    </row>
    <row r="6" s="1" customFormat="1" spans="1:21">
      <c r="A6" s="3">
        <v>17337851962</v>
      </c>
      <c r="B6" s="1" t="s">
        <v>266</v>
      </c>
      <c r="C6" s="1" t="s">
        <v>271</v>
      </c>
      <c r="D6" s="1" t="s">
        <v>272</v>
      </c>
      <c r="E6" s="1" t="s">
        <v>77</v>
      </c>
      <c r="F6" s="1" t="s">
        <v>266</v>
      </c>
      <c r="G6" s="1" t="s">
        <v>245</v>
      </c>
      <c r="H6" s="1" t="s">
        <v>246</v>
      </c>
      <c r="I6" s="1" t="s">
        <v>273</v>
      </c>
      <c r="J6" s="1" t="s">
        <v>248</v>
      </c>
      <c r="K6" s="1" t="s">
        <v>273</v>
      </c>
      <c r="L6" s="1" t="s">
        <v>273</v>
      </c>
      <c r="M6" s="1" t="s">
        <v>249</v>
      </c>
      <c r="N6" s="1" t="s">
        <v>249</v>
      </c>
      <c r="O6" s="1" t="s">
        <v>250</v>
      </c>
      <c r="P6" s="1" t="s">
        <v>251</v>
      </c>
      <c r="Q6" s="1" t="s">
        <v>252</v>
      </c>
      <c r="R6" s="1" t="s">
        <v>274</v>
      </c>
      <c r="S6" s="1" t="s">
        <v>254</v>
      </c>
      <c r="T6" s="1" t="s">
        <v>255</v>
      </c>
      <c r="U6" s="1" t="s">
        <v>256</v>
      </c>
    </row>
    <row r="7" s="1" customFormat="1" spans="1:21">
      <c r="A7" s="3">
        <v>17353697071</v>
      </c>
      <c r="B7" s="1" t="s">
        <v>242</v>
      </c>
      <c r="C7" s="1" t="s">
        <v>275</v>
      </c>
      <c r="D7" s="1" t="s">
        <v>276</v>
      </c>
      <c r="E7" s="1" t="s">
        <v>218</v>
      </c>
      <c r="F7" s="1" t="s">
        <v>242</v>
      </c>
      <c r="G7" s="1" t="s">
        <v>245</v>
      </c>
      <c r="H7" s="1" t="s">
        <v>246</v>
      </c>
      <c r="I7" s="1" t="s">
        <v>277</v>
      </c>
      <c r="J7" s="1" t="s">
        <v>248</v>
      </c>
      <c r="K7" s="1" t="s">
        <v>277</v>
      </c>
      <c r="L7" s="1" t="s">
        <v>277</v>
      </c>
      <c r="M7" s="1" t="s">
        <v>249</v>
      </c>
      <c r="N7" s="1" t="s">
        <v>249</v>
      </c>
      <c r="O7" s="1" t="s">
        <v>250</v>
      </c>
      <c r="P7" s="1" t="s">
        <v>251</v>
      </c>
      <c r="Q7" s="1" t="s">
        <v>252</v>
      </c>
      <c r="R7" s="1" t="s">
        <v>278</v>
      </c>
      <c r="S7" s="1" t="s">
        <v>254</v>
      </c>
      <c r="T7" s="1" t="s">
        <v>255</v>
      </c>
      <c r="U7" s="1" t="s">
        <v>256</v>
      </c>
    </row>
    <row r="8" s="1" customFormat="1" spans="1:21">
      <c r="A8" s="3">
        <v>17352570925</v>
      </c>
      <c r="B8" s="1" t="s">
        <v>242</v>
      </c>
      <c r="C8" s="1" t="s">
        <v>279</v>
      </c>
      <c r="D8" s="1" t="s">
        <v>276</v>
      </c>
      <c r="E8" s="1" t="s">
        <v>194</v>
      </c>
      <c r="F8" s="1" t="s">
        <v>242</v>
      </c>
      <c r="G8" s="1" t="s">
        <v>245</v>
      </c>
      <c r="H8" s="1" t="s">
        <v>246</v>
      </c>
      <c r="I8" s="1" t="s">
        <v>280</v>
      </c>
      <c r="J8" s="1" t="s">
        <v>248</v>
      </c>
      <c r="K8" s="1" t="s">
        <v>280</v>
      </c>
      <c r="L8" s="1" t="s">
        <v>280</v>
      </c>
      <c r="M8" s="1" t="s">
        <v>249</v>
      </c>
      <c r="N8" s="1" t="s">
        <v>249</v>
      </c>
      <c r="O8" s="1" t="s">
        <v>250</v>
      </c>
      <c r="P8" s="1" t="s">
        <v>251</v>
      </c>
      <c r="Q8" s="1" t="s">
        <v>252</v>
      </c>
      <c r="R8" s="1" t="s">
        <v>281</v>
      </c>
      <c r="S8" s="1" t="s">
        <v>254</v>
      </c>
      <c r="T8" s="1" t="s">
        <v>255</v>
      </c>
      <c r="U8" s="1" t="s">
        <v>256</v>
      </c>
    </row>
    <row r="9" s="1" customFormat="1" spans="1:21">
      <c r="A9" s="3">
        <v>17345940095</v>
      </c>
      <c r="B9" s="1" t="s">
        <v>242</v>
      </c>
      <c r="C9" s="1" t="s">
        <v>282</v>
      </c>
      <c r="D9" s="1" t="s">
        <v>276</v>
      </c>
      <c r="E9" s="1" t="s">
        <v>116</v>
      </c>
      <c r="F9" s="1" t="s">
        <v>242</v>
      </c>
      <c r="G9" s="1" t="s">
        <v>245</v>
      </c>
      <c r="H9" s="1" t="s">
        <v>246</v>
      </c>
      <c r="I9" s="1" t="s">
        <v>277</v>
      </c>
      <c r="J9" s="1" t="s">
        <v>248</v>
      </c>
      <c r="K9" s="1" t="s">
        <v>277</v>
      </c>
      <c r="L9" s="1" t="s">
        <v>277</v>
      </c>
      <c r="M9" s="1" t="s">
        <v>249</v>
      </c>
      <c r="N9" s="1" t="s">
        <v>249</v>
      </c>
      <c r="O9" s="1" t="s">
        <v>250</v>
      </c>
      <c r="P9" s="1" t="s">
        <v>251</v>
      </c>
      <c r="Q9" s="1" t="s">
        <v>252</v>
      </c>
      <c r="R9" s="1" t="s">
        <v>283</v>
      </c>
      <c r="S9" s="1" t="s">
        <v>254</v>
      </c>
      <c r="T9" s="1" t="s">
        <v>255</v>
      </c>
      <c r="U9" s="1" t="s">
        <v>256</v>
      </c>
    </row>
    <row r="10" s="1" customFormat="1" spans="1:21">
      <c r="A10" s="3">
        <v>17345531044</v>
      </c>
      <c r="B10" s="1" t="s">
        <v>266</v>
      </c>
      <c r="C10" s="1" t="s">
        <v>284</v>
      </c>
      <c r="D10" s="1" t="s">
        <v>276</v>
      </c>
      <c r="E10" s="1" t="s">
        <v>113</v>
      </c>
      <c r="F10" s="1" t="s">
        <v>242</v>
      </c>
      <c r="G10" s="1" t="s">
        <v>245</v>
      </c>
      <c r="H10" s="1" t="s">
        <v>246</v>
      </c>
      <c r="I10" s="1" t="s">
        <v>277</v>
      </c>
      <c r="J10" s="1" t="s">
        <v>248</v>
      </c>
      <c r="K10" s="1" t="s">
        <v>277</v>
      </c>
      <c r="L10" s="1" t="s">
        <v>277</v>
      </c>
      <c r="M10" s="1" t="s">
        <v>249</v>
      </c>
      <c r="N10" s="1" t="s">
        <v>249</v>
      </c>
      <c r="O10" s="1" t="s">
        <v>250</v>
      </c>
      <c r="P10" s="1" t="s">
        <v>251</v>
      </c>
      <c r="Q10" s="1" t="s">
        <v>252</v>
      </c>
      <c r="R10" s="1" t="s">
        <v>285</v>
      </c>
      <c r="S10" s="1" t="s">
        <v>254</v>
      </c>
      <c r="T10" s="1" t="s">
        <v>255</v>
      </c>
      <c r="U10" s="1" t="s">
        <v>256</v>
      </c>
    </row>
    <row r="11" s="1" customFormat="1" spans="1:21">
      <c r="A11" s="3">
        <v>17344870620</v>
      </c>
      <c r="B11" s="1" t="s">
        <v>266</v>
      </c>
      <c r="C11" s="1" t="s">
        <v>286</v>
      </c>
      <c r="D11" s="1" t="s">
        <v>287</v>
      </c>
      <c r="E11" s="1" t="s">
        <v>105</v>
      </c>
      <c r="F11" s="1" t="s">
        <v>242</v>
      </c>
      <c r="G11" s="1" t="s">
        <v>245</v>
      </c>
      <c r="H11" s="1" t="s">
        <v>246</v>
      </c>
      <c r="I11" s="1" t="s">
        <v>288</v>
      </c>
      <c r="J11" s="1" t="s">
        <v>248</v>
      </c>
      <c r="K11" s="1" t="s">
        <v>288</v>
      </c>
      <c r="L11" s="1" t="s">
        <v>288</v>
      </c>
      <c r="M11" s="1" t="s">
        <v>249</v>
      </c>
      <c r="N11" s="1" t="s">
        <v>249</v>
      </c>
      <c r="O11" s="1" t="s">
        <v>250</v>
      </c>
      <c r="P11" s="1" t="s">
        <v>251</v>
      </c>
      <c r="Q11" s="1" t="s">
        <v>252</v>
      </c>
      <c r="R11" s="1" t="s">
        <v>289</v>
      </c>
      <c r="S11" s="1" t="s">
        <v>254</v>
      </c>
      <c r="T11" s="1" t="s">
        <v>255</v>
      </c>
      <c r="U11" s="1" t="s">
        <v>256</v>
      </c>
    </row>
    <row r="12" s="1" customFormat="1" spans="1:21">
      <c r="A12" s="3">
        <v>17344184044</v>
      </c>
      <c r="B12" s="1" t="s">
        <v>266</v>
      </c>
      <c r="C12" s="1" t="s">
        <v>290</v>
      </c>
      <c r="D12" s="1" t="s">
        <v>291</v>
      </c>
      <c r="E12" s="1" t="s">
        <v>95</v>
      </c>
      <c r="F12" s="1" t="s">
        <v>266</v>
      </c>
      <c r="G12" s="1" t="s">
        <v>245</v>
      </c>
      <c r="H12" s="1" t="s">
        <v>246</v>
      </c>
      <c r="I12" s="1" t="s">
        <v>292</v>
      </c>
      <c r="J12" s="1" t="s">
        <v>248</v>
      </c>
      <c r="K12" s="1" t="s">
        <v>292</v>
      </c>
      <c r="L12" s="1" t="s">
        <v>292</v>
      </c>
      <c r="M12" s="1" t="s">
        <v>249</v>
      </c>
      <c r="N12" s="1" t="s">
        <v>249</v>
      </c>
      <c r="O12" s="1" t="s">
        <v>250</v>
      </c>
      <c r="P12" s="1" t="s">
        <v>251</v>
      </c>
      <c r="Q12" s="1" t="s">
        <v>252</v>
      </c>
      <c r="R12" s="1" t="s">
        <v>293</v>
      </c>
      <c r="S12" s="1" t="s">
        <v>254</v>
      </c>
      <c r="T12" s="1" t="s">
        <v>255</v>
      </c>
      <c r="U12" s="1" t="s">
        <v>256</v>
      </c>
    </row>
    <row r="13" s="1" customFormat="1" spans="1:21">
      <c r="A13" s="3">
        <v>17352191955</v>
      </c>
      <c r="B13" s="1" t="s">
        <v>242</v>
      </c>
      <c r="C13" s="1" t="s">
        <v>294</v>
      </c>
      <c r="D13" s="1" t="s">
        <v>295</v>
      </c>
      <c r="E13" s="1" t="s">
        <v>182</v>
      </c>
      <c r="F13" s="1" t="s">
        <v>242</v>
      </c>
      <c r="G13" s="1" t="s">
        <v>245</v>
      </c>
      <c r="H13" s="1" t="s">
        <v>246</v>
      </c>
      <c r="I13" s="1" t="s">
        <v>296</v>
      </c>
      <c r="J13" s="1" t="s">
        <v>248</v>
      </c>
      <c r="K13" s="1" t="s">
        <v>296</v>
      </c>
      <c r="L13" s="1" t="s">
        <v>296</v>
      </c>
      <c r="M13" s="1" t="s">
        <v>249</v>
      </c>
      <c r="N13" s="1" t="s">
        <v>249</v>
      </c>
      <c r="O13" s="1" t="s">
        <v>250</v>
      </c>
      <c r="P13" s="1" t="s">
        <v>251</v>
      </c>
      <c r="Q13" s="1" t="s">
        <v>252</v>
      </c>
      <c r="R13" s="1" t="s">
        <v>297</v>
      </c>
      <c r="S13" s="1" t="s">
        <v>254</v>
      </c>
      <c r="T13" s="1" t="s">
        <v>255</v>
      </c>
      <c r="U13" s="1" t="s">
        <v>256</v>
      </c>
    </row>
    <row r="14" s="1" customFormat="1" spans="1:21">
      <c r="A14" s="3">
        <v>17344517938</v>
      </c>
      <c r="B14" s="1" t="s">
        <v>266</v>
      </c>
      <c r="C14" s="1" t="s">
        <v>298</v>
      </c>
      <c r="D14" s="1" t="s">
        <v>299</v>
      </c>
      <c r="E14" s="1" t="s">
        <v>300</v>
      </c>
      <c r="F14" s="1" t="s">
        <v>242</v>
      </c>
      <c r="G14" s="1" t="s">
        <v>245</v>
      </c>
      <c r="H14" s="1" t="s">
        <v>246</v>
      </c>
      <c r="I14" s="1" t="s">
        <v>301</v>
      </c>
      <c r="J14" s="1" t="s">
        <v>248</v>
      </c>
      <c r="K14" s="1" t="s">
        <v>301</v>
      </c>
      <c r="L14" s="1" t="s">
        <v>301</v>
      </c>
      <c r="M14" s="1" t="s">
        <v>249</v>
      </c>
      <c r="N14" s="1" t="s">
        <v>249</v>
      </c>
      <c r="O14" s="1" t="s">
        <v>250</v>
      </c>
      <c r="P14" s="1" t="s">
        <v>251</v>
      </c>
      <c r="Q14" s="1" t="s">
        <v>252</v>
      </c>
      <c r="R14" s="1" t="s">
        <v>302</v>
      </c>
      <c r="S14" s="1" t="s">
        <v>254</v>
      </c>
      <c r="T14" s="1" t="s">
        <v>255</v>
      </c>
      <c r="U14" s="1" t="s">
        <v>256</v>
      </c>
    </row>
    <row r="15" s="1" customFormat="1" spans="1:21">
      <c r="A15" s="3">
        <v>17353461511</v>
      </c>
      <c r="B15" s="1" t="s">
        <v>242</v>
      </c>
      <c r="C15" s="1" t="s">
        <v>303</v>
      </c>
      <c r="D15" s="1" t="s">
        <v>304</v>
      </c>
      <c r="E15" s="1" t="s">
        <v>210</v>
      </c>
      <c r="F15" s="1" t="s">
        <v>242</v>
      </c>
      <c r="G15" s="1" t="s">
        <v>245</v>
      </c>
      <c r="H15" s="1" t="s">
        <v>246</v>
      </c>
      <c r="I15" s="1" t="s">
        <v>305</v>
      </c>
      <c r="J15" s="1" t="s">
        <v>248</v>
      </c>
      <c r="K15" s="1" t="s">
        <v>305</v>
      </c>
      <c r="L15" s="1" t="s">
        <v>305</v>
      </c>
      <c r="M15" s="1" t="s">
        <v>249</v>
      </c>
      <c r="N15" s="1" t="s">
        <v>249</v>
      </c>
      <c r="O15" s="1" t="s">
        <v>250</v>
      </c>
      <c r="P15" s="1" t="s">
        <v>251</v>
      </c>
      <c r="Q15" s="1" t="s">
        <v>252</v>
      </c>
      <c r="R15" s="1" t="s">
        <v>306</v>
      </c>
      <c r="S15" s="1" t="s">
        <v>254</v>
      </c>
      <c r="T15" s="1" t="s">
        <v>255</v>
      </c>
      <c r="U15" s="1" t="s">
        <v>256</v>
      </c>
    </row>
    <row r="16" s="1" customFormat="1" spans="1:21">
      <c r="A16" s="3">
        <v>17353164026</v>
      </c>
      <c r="B16" s="1" t="s">
        <v>242</v>
      </c>
      <c r="C16" s="1" t="s">
        <v>307</v>
      </c>
      <c r="D16" s="1" t="s">
        <v>308</v>
      </c>
      <c r="E16" s="1" t="s">
        <v>202</v>
      </c>
      <c r="F16" s="1" t="s">
        <v>242</v>
      </c>
      <c r="G16" s="1" t="s">
        <v>245</v>
      </c>
      <c r="H16" s="1" t="s">
        <v>246</v>
      </c>
      <c r="I16" s="1" t="s">
        <v>309</v>
      </c>
      <c r="J16" s="1" t="s">
        <v>248</v>
      </c>
      <c r="K16" s="1" t="s">
        <v>309</v>
      </c>
      <c r="L16" s="1" t="s">
        <v>309</v>
      </c>
      <c r="M16" s="1" t="s">
        <v>249</v>
      </c>
      <c r="N16" s="1" t="s">
        <v>249</v>
      </c>
      <c r="O16" s="1" t="s">
        <v>250</v>
      </c>
      <c r="P16" s="1" t="s">
        <v>251</v>
      </c>
      <c r="Q16" s="1" t="s">
        <v>252</v>
      </c>
      <c r="R16" s="1" t="s">
        <v>310</v>
      </c>
      <c r="S16" s="1" t="s">
        <v>254</v>
      </c>
      <c r="T16" s="1" t="s">
        <v>255</v>
      </c>
      <c r="U16" s="1" t="s">
        <v>256</v>
      </c>
    </row>
    <row r="17" s="1" customFormat="1" spans="1:21">
      <c r="A17" s="3">
        <v>17350945491</v>
      </c>
      <c r="B17" s="1" t="s">
        <v>242</v>
      </c>
      <c r="C17" s="1" t="s">
        <v>311</v>
      </c>
      <c r="D17" s="1" t="s">
        <v>312</v>
      </c>
      <c r="E17" s="1" t="s">
        <v>137</v>
      </c>
      <c r="F17" s="1" t="s">
        <v>242</v>
      </c>
      <c r="G17" s="1" t="s">
        <v>245</v>
      </c>
      <c r="H17" s="1" t="s">
        <v>246</v>
      </c>
      <c r="I17" s="1" t="s">
        <v>313</v>
      </c>
      <c r="J17" s="1" t="s">
        <v>248</v>
      </c>
      <c r="K17" s="1" t="s">
        <v>313</v>
      </c>
      <c r="L17" s="1" t="s">
        <v>313</v>
      </c>
      <c r="M17" s="1" t="s">
        <v>249</v>
      </c>
      <c r="N17" s="1" t="s">
        <v>249</v>
      </c>
      <c r="O17" s="1" t="s">
        <v>250</v>
      </c>
      <c r="P17" s="1" t="s">
        <v>251</v>
      </c>
      <c r="Q17" s="1" t="s">
        <v>252</v>
      </c>
      <c r="R17" s="1" t="s">
        <v>314</v>
      </c>
      <c r="S17" s="1" t="s">
        <v>254</v>
      </c>
      <c r="T17" s="1" t="s">
        <v>255</v>
      </c>
      <c r="U17" s="1" t="s">
        <v>256</v>
      </c>
    </row>
    <row r="18" s="1" customFormat="1" spans="1:21">
      <c r="A18" s="3">
        <v>17352241934</v>
      </c>
      <c r="B18" s="1" t="s">
        <v>242</v>
      </c>
      <c r="C18" s="1" t="s">
        <v>315</v>
      </c>
      <c r="D18" s="1" t="s">
        <v>316</v>
      </c>
      <c r="E18" s="1" t="s">
        <v>185</v>
      </c>
      <c r="F18" s="1" t="s">
        <v>242</v>
      </c>
      <c r="G18" s="1" t="s">
        <v>245</v>
      </c>
      <c r="H18" s="1" t="s">
        <v>246</v>
      </c>
      <c r="I18" s="1" t="s">
        <v>317</v>
      </c>
      <c r="J18" s="1" t="s">
        <v>248</v>
      </c>
      <c r="K18" s="1" t="s">
        <v>317</v>
      </c>
      <c r="L18" s="1" t="s">
        <v>317</v>
      </c>
      <c r="M18" s="1" t="s">
        <v>249</v>
      </c>
      <c r="N18" s="1" t="s">
        <v>249</v>
      </c>
      <c r="O18" s="1" t="s">
        <v>250</v>
      </c>
      <c r="P18" s="1" t="s">
        <v>251</v>
      </c>
      <c r="Q18" s="1" t="s">
        <v>252</v>
      </c>
      <c r="R18" s="1" t="s">
        <v>318</v>
      </c>
      <c r="S18" s="1" t="s">
        <v>254</v>
      </c>
      <c r="T18" s="1" t="s">
        <v>255</v>
      </c>
      <c r="U18" s="1" t="s">
        <v>256</v>
      </c>
    </row>
    <row r="19" s="1" customFormat="1" spans="1:21">
      <c r="A19" s="3">
        <v>17352122226</v>
      </c>
      <c r="B19" s="1" t="s">
        <v>242</v>
      </c>
      <c r="C19" s="1" t="s">
        <v>319</v>
      </c>
      <c r="D19" s="1" t="s">
        <v>320</v>
      </c>
      <c r="E19" s="1" t="s">
        <v>178</v>
      </c>
      <c r="F19" s="1" t="s">
        <v>242</v>
      </c>
      <c r="G19" s="1" t="s">
        <v>245</v>
      </c>
      <c r="H19" s="1" t="s">
        <v>246</v>
      </c>
      <c r="I19" s="1" t="s">
        <v>321</v>
      </c>
      <c r="J19" s="1" t="s">
        <v>248</v>
      </c>
      <c r="K19" s="1" t="s">
        <v>321</v>
      </c>
      <c r="L19" s="1" t="s">
        <v>321</v>
      </c>
      <c r="M19" s="1" t="s">
        <v>249</v>
      </c>
      <c r="N19" s="1" t="s">
        <v>249</v>
      </c>
      <c r="O19" s="1" t="s">
        <v>250</v>
      </c>
      <c r="P19" s="1" t="s">
        <v>251</v>
      </c>
      <c r="Q19" s="1" t="s">
        <v>252</v>
      </c>
      <c r="R19" s="1" t="s">
        <v>322</v>
      </c>
      <c r="S19" s="1" t="s">
        <v>254</v>
      </c>
      <c r="T19" s="1" t="s">
        <v>255</v>
      </c>
      <c r="U19" s="1" t="s">
        <v>256</v>
      </c>
    </row>
    <row r="20" s="1" customFormat="1" spans="1:21">
      <c r="A20" s="3">
        <v>17352053270</v>
      </c>
      <c r="B20" s="1" t="s">
        <v>242</v>
      </c>
      <c r="C20" s="1" t="s">
        <v>323</v>
      </c>
      <c r="D20" s="1" t="s">
        <v>320</v>
      </c>
      <c r="E20" s="1" t="s">
        <v>176</v>
      </c>
      <c r="F20" s="1" t="s">
        <v>242</v>
      </c>
      <c r="G20" s="1" t="s">
        <v>245</v>
      </c>
      <c r="H20" s="1" t="s">
        <v>246</v>
      </c>
      <c r="I20" s="1" t="s">
        <v>321</v>
      </c>
      <c r="J20" s="1" t="s">
        <v>248</v>
      </c>
      <c r="K20" s="1" t="s">
        <v>321</v>
      </c>
      <c r="L20" s="1" t="s">
        <v>321</v>
      </c>
      <c r="M20" s="1" t="s">
        <v>249</v>
      </c>
      <c r="N20" s="1" t="s">
        <v>249</v>
      </c>
      <c r="O20" s="1" t="s">
        <v>250</v>
      </c>
      <c r="P20" s="1" t="s">
        <v>251</v>
      </c>
      <c r="Q20" s="1" t="s">
        <v>252</v>
      </c>
      <c r="R20" s="1" t="s">
        <v>324</v>
      </c>
      <c r="S20" s="1" t="s">
        <v>254</v>
      </c>
      <c r="T20" s="1" t="s">
        <v>255</v>
      </c>
      <c r="U20" s="1" t="s">
        <v>256</v>
      </c>
    </row>
    <row r="21" s="1" customFormat="1" spans="1:21">
      <c r="A21" s="3">
        <v>17351224534</v>
      </c>
      <c r="B21" s="1" t="s">
        <v>242</v>
      </c>
      <c r="C21" s="1" t="s">
        <v>325</v>
      </c>
      <c r="D21" s="1" t="s">
        <v>320</v>
      </c>
      <c r="E21" s="1" t="s">
        <v>150</v>
      </c>
      <c r="F21" s="1" t="s">
        <v>242</v>
      </c>
      <c r="G21" s="1" t="s">
        <v>245</v>
      </c>
      <c r="H21" s="1" t="s">
        <v>246</v>
      </c>
      <c r="I21" s="1" t="s">
        <v>321</v>
      </c>
      <c r="J21" s="1" t="s">
        <v>248</v>
      </c>
      <c r="K21" s="1" t="s">
        <v>321</v>
      </c>
      <c r="L21" s="1" t="s">
        <v>321</v>
      </c>
      <c r="M21" s="1" t="s">
        <v>249</v>
      </c>
      <c r="N21" s="1" t="s">
        <v>249</v>
      </c>
      <c r="O21" s="1" t="s">
        <v>250</v>
      </c>
      <c r="P21" s="1" t="s">
        <v>251</v>
      </c>
      <c r="Q21" s="1" t="s">
        <v>252</v>
      </c>
      <c r="R21" s="1" t="s">
        <v>326</v>
      </c>
      <c r="S21" s="1" t="s">
        <v>254</v>
      </c>
      <c r="T21" s="1" t="s">
        <v>255</v>
      </c>
      <c r="U21" s="1" t="s">
        <v>256</v>
      </c>
    </row>
    <row r="22" s="1" customFormat="1" spans="1:21">
      <c r="A22" s="3">
        <v>17351632294</v>
      </c>
      <c r="B22" s="1" t="s">
        <v>242</v>
      </c>
      <c r="C22" s="1" t="s">
        <v>327</v>
      </c>
      <c r="D22" s="1" t="s">
        <v>328</v>
      </c>
      <c r="E22" s="1" t="s">
        <v>329</v>
      </c>
      <c r="F22" s="1" t="s">
        <v>242</v>
      </c>
      <c r="G22" s="1" t="s">
        <v>245</v>
      </c>
      <c r="H22" s="1" t="s">
        <v>246</v>
      </c>
      <c r="I22" s="1" t="s">
        <v>330</v>
      </c>
      <c r="J22" s="1" t="s">
        <v>248</v>
      </c>
      <c r="K22" s="1" t="s">
        <v>330</v>
      </c>
      <c r="L22" s="1" t="s">
        <v>330</v>
      </c>
      <c r="M22" s="1" t="s">
        <v>249</v>
      </c>
      <c r="N22" s="1" t="s">
        <v>249</v>
      </c>
      <c r="O22" s="1" t="s">
        <v>250</v>
      </c>
      <c r="P22" s="1" t="s">
        <v>251</v>
      </c>
      <c r="Q22" s="1" t="s">
        <v>252</v>
      </c>
      <c r="R22" s="1" t="s">
        <v>331</v>
      </c>
      <c r="S22" s="1" t="s">
        <v>254</v>
      </c>
      <c r="T22" s="1" t="s">
        <v>255</v>
      </c>
      <c r="U22" s="1" t="s">
        <v>256</v>
      </c>
    </row>
    <row r="23" s="1" customFormat="1" spans="1:21">
      <c r="A23" s="3">
        <v>17351423863</v>
      </c>
      <c r="B23" s="1" t="s">
        <v>242</v>
      </c>
      <c r="C23" s="1" t="s">
        <v>332</v>
      </c>
      <c r="D23" s="1" t="s">
        <v>328</v>
      </c>
      <c r="E23" s="1" t="s">
        <v>333</v>
      </c>
      <c r="F23" s="1" t="s">
        <v>242</v>
      </c>
      <c r="G23" s="1" t="s">
        <v>245</v>
      </c>
      <c r="H23" s="1" t="s">
        <v>246</v>
      </c>
      <c r="I23" s="1" t="s">
        <v>330</v>
      </c>
      <c r="J23" s="1" t="s">
        <v>248</v>
      </c>
      <c r="K23" s="1" t="s">
        <v>330</v>
      </c>
      <c r="L23" s="1" t="s">
        <v>330</v>
      </c>
      <c r="M23" s="1" t="s">
        <v>249</v>
      </c>
      <c r="N23" s="1" t="s">
        <v>249</v>
      </c>
      <c r="O23" s="1" t="s">
        <v>250</v>
      </c>
      <c r="P23" s="1" t="s">
        <v>251</v>
      </c>
      <c r="Q23" s="1" t="s">
        <v>252</v>
      </c>
      <c r="R23" s="1" t="s">
        <v>334</v>
      </c>
      <c r="S23" s="1" t="s">
        <v>254</v>
      </c>
      <c r="T23" s="1" t="s">
        <v>255</v>
      </c>
      <c r="U23" s="1" t="s">
        <v>256</v>
      </c>
    </row>
    <row r="24" s="1" customFormat="1" spans="1:21">
      <c r="A24" s="3">
        <v>17350450898</v>
      </c>
      <c r="B24" s="1" t="s">
        <v>242</v>
      </c>
      <c r="C24" s="1" t="s">
        <v>335</v>
      </c>
      <c r="D24" s="1" t="s">
        <v>328</v>
      </c>
      <c r="E24" s="1" t="s">
        <v>336</v>
      </c>
      <c r="F24" s="1" t="s">
        <v>242</v>
      </c>
      <c r="G24" s="1" t="s">
        <v>245</v>
      </c>
      <c r="H24" s="1" t="s">
        <v>246</v>
      </c>
      <c r="I24" s="1" t="s">
        <v>330</v>
      </c>
      <c r="J24" s="1" t="s">
        <v>248</v>
      </c>
      <c r="K24" s="1" t="s">
        <v>330</v>
      </c>
      <c r="L24" s="1" t="s">
        <v>330</v>
      </c>
      <c r="M24" s="1" t="s">
        <v>249</v>
      </c>
      <c r="N24" s="1" t="s">
        <v>249</v>
      </c>
      <c r="O24" s="1" t="s">
        <v>250</v>
      </c>
      <c r="P24" s="1" t="s">
        <v>251</v>
      </c>
      <c r="Q24" s="1" t="s">
        <v>252</v>
      </c>
      <c r="R24" s="1" t="s">
        <v>337</v>
      </c>
      <c r="S24" s="1" t="s">
        <v>254</v>
      </c>
      <c r="T24" s="1" t="s">
        <v>255</v>
      </c>
      <c r="U24" s="1" t="s">
        <v>256</v>
      </c>
    </row>
    <row r="25" s="1" customFormat="1" spans="1:21">
      <c r="A25" s="3">
        <v>17327361409</v>
      </c>
      <c r="B25" s="1" t="s">
        <v>257</v>
      </c>
      <c r="C25" s="1" t="s">
        <v>338</v>
      </c>
      <c r="D25" s="1" t="s">
        <v>328</v>
      </c>
      <c r="E25" s="1" t="s">
        <v>339</v>
      </c>
      <c r="F25" s="1" t="s">
        <v>242</v>
      </c>
      <c r="G25" s="1" t="s">
        <v>245</v>
      </c>
      <c r="H25" s="1" t="s">
        <v>246</v>
      </c>
      <c r="I25" s="1" t="s">
        <v>340</v>
      </c>
      <c r="J25" s="1" t="s">
        <v>248</v>
      </c>
      <c r="K25" s="1" t="s">
        <v>340</v>
      </c>
      <c r="L25" s="1" t="s">
        <v>340</v>
      </c>
      <c r="M25" s="1" t="s">
        <v>249</v>
      </c>
      <c r="N25" s="1" t="s">
        <v>249</v>
      </c>
      <c r="O25" s="1" t="s">
        <v>250</v>
      </c>
      <c r="P25" s="1" t="s">
        <v>251</v>
      </c>
      <c r="Q25" s="1" t="s">
        <v>252</v>
      </c>
      <c r="R25" s="1" t="s">
        <v>341</v>
      </c>
      <c r="S25" s="1" t="s">
        <v>254</v>
      </c>
      <c r="T25" s="1" t="s">
        <v>255</v>
      </c>
      <c r="U25" s="1" t="s">
        <v>256</v>
      </c>
    </row>
    <row r="26" s="1" customFormat="1" spans="1:21">
      <c r="A26" s="3">
        <v>17345430026</v>
      </c>
      <c r="B26" s="1" t="s">
        <v>266</v>
      </c>
      <c r="C26" s="1" t="s">
        <v>342</v>
      </c>
      <c r="D26" s="1" t="s">
        <v>343</v>
      </c>
      <c r="E26" s="1" t="s">
        <v>109</v>
      </c>
      <c r="F26" s="1" t="s">
        <v>242</v>
      </c>
      <c r="G26" s="1" t="s">
        <v>245</v>
      </c>
      <c r="H26" s="1" t="s">
        <v>246</v>
      </c>
      <c r="I26" s="1" t="s">
        <v>344</v>
      </c>
      <c r="J26" s="1" t="s">
        <v>248</v>
      </c>
      <c r="K26" s="1" t="s">
        <v>344</v>
      </c>
      <c r="L26" s="1" t="s">
        <v>344</v>
      </c>
      <c r="M26" s="1" t="s">
        <v>249</v>
      </c>
      <c r="N26" s="1" t="s">
        <v>249</v>
      </c>
      <c r="O26" s="1" t="s">
        <v>250</v>
      </c>
      <c r="P26" s="1" t="s">
        <v>251</v>
      </c>
      <c r="Q26" s="1" t="s">
        <v>252</v>
      </c>
      <c r="R26" s="1" t="s">
        <v>345</v>
      </c>
      <c r="S26" s="1" t="s">
        <v>254</v>
      </c>
      <c r="T26" s="1" t="s">
        <v>255</v>
      </c>
      <c r="U26" s="1" t="s">
        <v>256</v>
      </c>
    </row>
    <row r="27" s="1" customFormat="1" spans="1:21">
      <c r="A27" s="3">
        <v>17344671434</v>
      </c>
      <c r="B27" s="1" t="s">
        <v>266</v>
      </c>
      <c r="C27" s="1" t="s">
        <v>346</v>
      </c>
      <c r="D27" s="1" t="s">
        <v>347</v>
      </c>
      <c r="E27" s="1" t="s">
        <v>101</v>
      </c>
      <c r="F27" s="1" t="s">
        <v>242</v>
      </c>
      <c r="G27" s="1" t="s">
        <v>245</v>
      </c>
      <c r="H27" s="1" t="s">
        <v>246</v>
      </c>
      <c r="I27" s="1" t="s">
        <v>348</v>
      </c>
      <c r="J27" s="1" t="s">
        <v>248</v>
      </c>
      <c r="K27" s="1" t="s">
        <v>348</v>
      </c>
      <c r="L27" s="1" t="s">
        <v>348</v>
      </c>
      <c r="M27" s="1" t="s">
        <v>249</v>
      </c>
      <c r="N27" s="1" t="s">
        <v>249</v>
      </c>
      <c r="O27" s="1" t="s">
        <v>250</v>
      </c>
      <c r="P27" s="1" t="s">
        <v>251</v>
      </c>
      <c r="Q27" s="1" t="s">
        <v>252</v>
      </c>
      <c r="R27" s="1" t="s">
        <v>349</v>
      </c>
      <c r="S27" s="1" t="s">
        <v>254</v>
      </c>
      <c r="T27" s="1" t="s">
        <v>255</v>
      </c>
      <c r="U27" s="1" t="s">
        <v>256</v>
      </c>
    </row>
    <row r="28" s="1" customFormat="1" spans="1:21">
      <c r="A28" s="3">
        <v>17350611371</v>
      </c>
      <c r="B28" s="1" t="s">
        <v>242</v>
      </c>
      <c r="C28" s="1" t="s">
        <v>350</v>
      </c>
      <c r="D28" s="1" t="s">
        <v>351</v>
      </c>
      <c r="E28" s="1" t="s">
        <v>132</v>
      </c>
      <c r="F28" s="1" t="s">
        <v>242</v>
      </c>
      <c r="G28" s="1" t="s">
        <v>245</v>
      </c>
      <c r="H28" s="1" t="s">
        <v>246</v>
      </c>
      <c r="I28" s="1" t="s">
        <v>352</v>
      </c>
      <c r="J28" s="1" t="s">
        <v>248</v>
      </c>
      <c r="K28" s="1" t="s">
        <v>352</v>
      </c>
      <c r="L28" s="1" t="s">
        <v>352</v>
      </c>
      <c r="M28" s="1" t="s">
        <v>249</v>
      </c>
      <c r="N28" s="1" t="s">
        <v>249</v>
      </c>
      <c r="O28" s="1" t="s">
        <v>250</v>
      </c>
      <c r="P28" s="1" t="s">
        <v>251</v>
      </c>
      <c r="Q28" s="1" t="s">
        <v>252</v>
      </c>
      <c r="R28" s="1" t="s">
        <v>353</v>
      </c>
      <c r="S28" s="1" t="s">
        <v>254</v>
      </c>
      <c r="T28" s="1" t="s">
        <v>255</v>
      </c>
      <c r="U28" s="1" t="s">
        <v>256</v>
      </c>
    </row>
    <row r="29" s="1" customFormat="1" spans="1:21">
      <c r="A29" s="3">
        <v>17318113208</v>
      </c>
      <c r="B29" s="1" t="s">
        <v>354</v>
      </c>
      <c r="C29" s="1" t="s">
        <v>355</v>
      </c>
      <c r="D29" s="1" t="s">
        <v>356</v>
      </c>
      <c r="E29" s="1" t="s">
        <v>357</v>
      </c>
      <c r="F29" s="1" t="s">
        <v>242</v>
      </c>
      <c r="G29" s="1" t="s">
        <v>245</v>
      </c>
      <c r="H29" s="1" t="s">
        <v>246</v>
      </c>
      <c r="I29" s="1" t="s">
        <v>358</v>
      </c>
      <c r="J29" s="1" t="s">
        <v>248</v>
      </c>
      <c r="K29" s="1" t="s">
        <v>358</v>
      </c>
      <c r="L29" s="1" t="s">
        <v>358</v>
      </c>
      <c r="M29" s="1" t="s">
        <v>249</v>
      </c>
      <c r="N29" s="1" t="s">
        <v>249</v>
      </c>
      <c r="O29" s="1" t="s">
        <v>250</v>
      </c>
      <c r="P29" s="1" t="s">
        <v>251</v>
      </c>
      <c r="Q29" s="1" t="s">
        <v>252</v>
      </c>
      <c r="R29" s="1" t="s">
        <v>359</v>
      </c>
      <c r="S29" s="1" t="s">
        <v>254</v>
      </c>
      <c r="T29" s="1" t="s">
        <v>255</v>
      </c>
      <c r="U29" s="1" t="s">
        <v>256</v>
      </c>
    </row>
    <row r="30" s="1" customFormat="1" spans="1:21">
      <c r="A30" s="3">
        <v>17338144586</v>
      </c>
      <c r="B30" s="1" t="s">
        <v>266</v>
      </c>
      <c r="C30" s="1" t="s">
        <v>360</v>
      </c>
      <c r="D30" s="1" t="s">
        <v>361</v>
      </c>
      <c r="E30" s="1" t="s">
        <v>362</v>
      </c>
      <c r="F30" s="1" t="s">
        <v>242</v>
      </c>
      <c r="G30" s="1" t="s">
        <v>245</v>
      </c>
      <c r="H30" s="1" t="s">
        <v>246</v>
      </c>
      <c r="I30" s="1" t="s">
        <v>363</v>
      </c>
      <c r="J30" s="1" t="s">
        <v>248</v>
      </c>
      <c r="K30" s="1" t="s">
        <v>363</v>
      </c>
      <c r="L30" s="1" t="s">
        <v>363</v>
      </c>
      <c r="M30" s="1" t="s">
        <v>249</v>
      </c>
      <c r="N30" s="1" t="s">
        <v>249</v>
      </c>
      <c r="O30" s="1" t="s">
        <v>250</v>
      </c>
      <c r="P30" s="1" t="s">
        <v>251</v>
      </c>
      <c r="Q30" s="1" t="s">
        <v>252</v>
      </c>
      <c r="R30" s="1" t="s">
        <v>364</v>
      </c>
      <c r="S30" s="1" t="s">
        <v>254</v>
      </c>
      <c r="T30" s="1" t="s">
        <v>255</v>
      </c>
      <c r="U30" s="1" t="s">
        <v>256</v>
      </c>
    </row>
    <row r="31" s="1" customFormat="1" spans="1:21">
      <c r="A31" s="3">
        <v>17351612520</v>
      </c>
      <c r="B31" s="1" t="s">
        <v>242</v>
      </c>
      <c r="C31" s="1" t="s">
        <v>365</v>
      </c>
      <c r="D31" s="1" t="s">
        <v>366</v>
      </c>
      <c r="E31" s="1" t="s">
        <v>367</v>
      </c>
      <c r="F31" s="1" t="s">
        <v>242</v>
      </c>
      <c r="G31" s="1" t="s">
        <v>245</v>
      </c>
      <c r="H31" s="1" t="s">
        <v>246</v>
      </c>
      <c r="I31" s="1" t="s">
        <v>368</v>
      </c>
      <c r="J31" s="1" t="s">
        <v>248</v>
      </c>
      <c r="K31" s="1" t="s">
        <v>368</v>
      </c>
      <c r="L31" s="1" t="s">
        <v>368</v>
      </c>
      <c r="M31" s="1" t="s">
        <v>249</v>
      </c>
      <c r="N31" s="1" t="s">
        <v>249</v>
      </c>
      <c r="O31" s="1" t="s">
        <v>250</v>
      </c>
      <c r="P31" s="1" t="s">
        <v>251</v>
      </c>
      <c r="Q31" s="1" t="s">
        <v>252</v>
      </c>
      <c r="R31" s="1" t="s">
        <v>369</v>
      </c>
      <c r="S31" s="1" t="s">
        <v>254</v>
      </c>
      <c r="T31" s="1" t="s">
        <v>255</v>
      </c>
      <c r="U31" s="1" t="s">
        <v>256</v>
      </c>
    </row>
    <row r="32" s="1" customFormat="1" spans="1:21">
      <c r="A32" s="3">
        <v>17351599683</v>
      </c>
      <c r="B32" s="1" t="s">
        <v>242</v>
      </c>
      <c r="C32" s="1" t="s">
        <v>370</v>
      </c>
      <c r="D32" s="1" t="s">
        <v>366</v>
      </c>
      <c r="E32" s="1" t="s">
        <v>371</v>
      </c>
      <c r="F32" s="1" t="s">
        <v>242</v>
      </c>
      <c r="G32" s="1" t="s">
        <v>245</v>
      </c>
      <c r="H32" s="1" t="s">
        <v>246</v>
      </c>
      <c r="I32" s="1" t="s">
        <v>368</v>
      </c>
      <c r="J32" s="1" t="s">
        <v>248</v>
      </c>
      <c r="K32" s="1" t="s">
        <v>368</v>
      </c>
      <c r="L32" s="1" t="s">
        <v>368</v>
      </c>
      <c r="M32" s="1" t="s">
        <v>249</v>
      </c>
      <c r="N32" s="1" t="s">
        <v>249</v>
      </c>
      <c r="O32" s="1" t="s">
        <v>250</v>
      </c>
      <c r="P32" s="1" t="s">
        <v>251</v>
      </c>
      <c r="Q32" s="1" t="s">
        <v>252</v>
      </c>
      <c r="R32" s="1" t="s">
        <v>372</v>
      </c>
      <c r="S32" s="1" t="s">
        <v>254</v>
      </c>
      <c r="T32" s="1" t="s">
        <v>255</v>
      </c>
      <c r="U32" s="1" t="s">
        <v>256</v>
      </c>
    </row>
    <row r="33" s="1" customFormat="1" spans="1:21">
      <c r="A33" s="3">
        <v>17346646998</v>
      </c>
      <c r="B33" s="1" t="s">
        <v>242</v>
      </c>
      <c r="C33" s="1" t="s">
        <v>373</v>
      </c>
      <c r="D33" s="1" t="s">
        <v>366</v>
      </c>
      <c r="E33" s="1" t="s">
        <v>374</v>
      </c>
      <c r="F33" s="1" t="s">
        <v>242</v>
      </c>
      <c r="G33" s="1" t="s">
        <v>245</v>
      </c>
      <c r="H33" s="1" t="s">
        <v>246</v>
      </c>
      <c r="I33" s="1" t="s">
        <v>375</v>
      </c>
      <c r="J33" s="1" t="s">
        <v>248</v>
      </c>
      <c r="K33" s="1" t="s">
        <v>375</v>
      </c>
      <c r="L33" s="1" t="s">
        <v>375</v>
      </c>
      <c r="M33" s="1" t="s">
        <v>249</v>
      </c>
      <c r="N33" s="1" t="s">
        <v>249</v>
      </c>
      <c r="O33" s="1" t="s">
        <v>250</v>
      </c>
      <c r="P33" s="1" t="s">
        <v>251</v>
      </c>
      <c r="Q33" s="1" t="s">
        <v>252</v>
      </c>
      <c r="R33" s="1" t="s">
        <v>376</v>
      </c>
      <c r="S33" s="1" t="s">
        <v>254</v>
      </c>
      <c r="T33" s="1" t="s">
        <v>255</v>
      </c>
      <c r="U33" s="1" t="s">
        <v>256</v>
      </c>
    </row>
    <row r="34" s="1" customFormat="1" spans="1:21">
      <c r="A34" s="3">
        <v>17344007950</v>
      </c>
      <c r="B34" s="1" t="s">
        <v>266</v>
      </c>
      <c r="C34" s="1" t="s">
        <v>377</v>
      </c>
      <c r="D34" s="1" t="s">
        <v>366</v>
      </c>
      <c r="E34" s="1" t="s">
        <v>378</v>
      </c>
      <c r="F34" s="1" t="s">
        <v>266</v>
      </c>
      <c r="G34" s="1" t="s">
        <v>245</v>
      </c>
      <c r="H34" s="1" t="s">
        <v>246</v>
      </c>
      <c r="I34" s="1" t="s">
        <v>379</v>
      </c>
      <c r="J34" s="1" t="s">
        <v>248</v>
      </c>
      <c r="K34" s="1" t="s">
        <v>379</v>
      </c>
      <c r="L34" s="1" t="s">
        <v>379</v>
      </c>
      <c r="M34" s="1" t="s">
        <v>249</v>
      </c>
      <c r="N34" s="1" t="s">
        <v>249</v>
      </c>
      <c r="O34" s="1" t="s">
        <v>250</v>
      </c>
      <c r="P34" s="1" t="s">
        <v>251</v>
      </c>
      <c r="Q34" s="1" t="s">
        <v>252</v>
      </c>
      <c r="R34" s="1" t="s">
        <v>380</v>
      </c>
      <c r="S34" s="1" t="s">
        <v>254</v>
      </c>
      <c r="T34" s="1" t="s">
        <v>255</v>
      </c>
      <c r="U34" s="1" t="s">
        <v>256</v>
      </c>
    </row>
    <row r="35" s="1" customFormat="1" spans="1:21">
      <c r="A35" s="3">
        <v>17352909400</v>
      </c>
      <c r="B35" s="1" t="s">
        <v>242</v>
      </c>
      <c r="C35" s="1" t="s">
        <v>381</v>
      </c>
      <c r="D35" s="1" t="s">
        <v>382</v>
      </c>
      <c r="E35" s="1" t="s">
        <v>383</v>
      </c>
      <c r="F35" s="1" t="s">
        <v>242</v>
      </c>
      <c r="G35" s="1" t="s">
        <v>245</v>
      </c>
      <c r="H35" s="1" t="s">
        <v>246</v>
      </c>
      <c r="I35" s="1" t="s">
        <v>384</v>
      </c>
      <c r="J35" s="1" t="s">
        <v>248</v>
      </c>
      <c r="K35" s="1" t="s">
        <v>384</v>
      </c>
      <c r="L35" s="1" t="s">
        <v>384</v>
      </c>
      <c r="M35" s="1" t="s">
        <v>249</v>
      </c>
      <c r="N35" s="1" t="s">
        <v>249</v>
      </c>
      <c r="O35" s="1" t="s">
        <v>250</v>
      </c>
      <c r="P35" s="1" t="s">
        <v>251</v>
      </c>
      <c r="Q35" s="1" t="s">
        <v>252</v>
      </c>
      <c r="R35" s="1" t="s">
        <v>385</v>
      </c>
      <c r="S35" s="1" t="s">
        <v>254</v>
      </c>
      <c r="T35" s="1" t="s">
        <v>255</v>
      </c>
      <c r="U35" s="1" t="s">
        <v>256</v>
      </c>
    </row>
    <row r="36" s="1" customFormat="1" spans="1:21">
      <c r="A36" s="3">
        <v>17286204226</v>
      </c>
      <c r="B36" s="1" t="s">
        <v>386</v>
      </c>
      <c r="C36" s="1" t="s">
        <v>387</v>
      </c>
      <c r="D36" s="1" t="s">
        <v>388</v>
      </c>
      <c r="E36" s="1" t="s">
        <v>389</v>
      </c>
      <c r="F36" s="1" t="s">
        <v>242</v>
      </c>
      <c r="G36" s="1" t="s">
        <v>245</v>
      </c>
      <c r="H36" s="1" t="s">
        <v>246</v>
      </c>
      <c r="I36" s="1" t="s">
        <v>390</v>
      </c>
      <c r="J36" s="1" t="s">
        <v>248</v>
      </c>
      <c r="K36" s="1" t="s">
        <v>390</v>
      </c>
      <c r="L36" s="1" t="s">
        <v>390</v>
      </c>
      <c r="M36" s="1" t="s">
        <v>249</v>
      </c>
      <c r="N36" s="1" t="s">
        <v>249</v>
      </c>
      <c r="O36" s="1" t="s">
        <v>250</v>
      </c>
      <c r="P36" s="1" t="s">
        <v>251</v>
      </c>
      <c r="Q36" s="1" t="s">
        <v>252</v>
      </c>
      <c r="R36" s="1" t="s">
        <v>391</v>
      </c>
      <c r="S36" s="1" t="s">
        <v>254</v>
      </c>
      <c r="T36" s="1" t="s">
        <v>255</v>
      </c>
      <c r="U36" s="1" t="s">
        <v>256</v>
      </c>
    </row>
    <row r="37" s="1" customFormat="1" spans="1:21">
      <c r="A37" s="3">
        <v>17351769930</v>
      </c>
      <c r="B37" s="1" t="s">
        <v>242</v>
      </c>
      <c r="C37" s="1" t="s">
        <v>392</v>
      </c>
      <c r="D37" s="1" t="s">
        <v>393</v>
      </c>
      <c r="E37" s="1" t="s">
        <v>168</v>
      </c>
      <c r="F37" s="1" t="s">
        <v>242</v>
      </c>
      <c r="G37" s="1" t="s">
        <v>245</v>
      </c>
      <c r="H37" s="1" t="s">
        <v>246</v>
      </c>
      <c r="I37" s="1" t="s">
        <v>394</v>
      </c>
      <c r="J37" s="1" t="s">
        <v>248</v>
      </c>
      <c r="K37" s="1" t="s">
        <v>394</v>
      </c>
      <c r="L37" s="1" t="s">
        <v>394</v>
      </c>
      <c r="M37" s="1" t="s">
        <v>249</v>
      </c>
      <c r="N37" s="1" t="s">
        <v>249</v>
      </c>
      <c r="O37" s="1" t="s">
        <v>250</v>
      </c>
      <c r="P37" s="1" t="s">
        <v>251</v>
      </c>
      <c r="Q37" s="1" t="s">
        <v>252</v>
      </c>
      <c r="R37" s="1" t="s">
        <v>395</v>
      </c>
      <c r="S37" s="1" t="s">
        <v>254</v>
      </c>
      <c r="T37" s="1" t="s">
        <v>255</v>
      </c>
      <c r="U37" s="1" t="s">
        <v>256</v>
      </c>
    </row>
    <row r="38" s="1" customFormat="1" spans="1:21">
      <c r="A38" s="3">
        <v>17327352167</v>
      </c>
      <c r="B38" s="1" t="s">
        <v>257</v>
      </c>
      <c r="C38" s="1" t="s">
        <v>396</v>
      </c>
      <c r="D38" s="1" t="s">
        <v>299</v>
      </c>
      <c r="E38" s="1" t="s">
        <v>397</v>
      </c>
      <c r="F38" s="1" t="s">
        <v>242</v>
      </c>
      <c r="G38" s="1" t="s">
        <v>245</v>
      </c>
      <c r="H38" s="1" t="s">
        <v>246</v>
      </c>
      <c r="I38" s="1" t="s">
        <v>301</v>
      </c>
      <c r="J38" s="1" t="s">
        <v>248</v>
      </c>
      <c r="K38" s="1" t="s">
        <v>301</v>
      </c>
      <c r="L38" s="1" t="s">
        <v>301</v>
      </c>
      <c r="M38" s="1" t="s">
        <v>249</v>
      </c>
      <c r="N38" s="1" t="s">
        <v>249</v>
      </c>
      <c r="O38" s="1" t="s">
        <v>250</v>
      </c>
      <c r="P38" s="1" t="s">
        <v>251</v>
      </c>
      <c r="Q38" s="1" t="s">
        <v>252</v>
      </c>
      <c r="R38" s="1" t="s">
        <v>398</v>
      </c>
      <c r="S38" s="1" t="s">
        <v>254</v>
      </c>
      <c r="T38" s="1" t="s">
        <v>255</v>
      </c>
      <c r="U38" s="1" t="s">
        <v>256</v>
      </c>
    </row>
    <row r="39" s="1" customFormat="1" spans="1:21">
      <c r="A39" s="3">
        <v>17351291340</v>
      </c>
      <c r="B39" s="1" t="s">
        <v>242</v>
      </c>
      <c r="C39" s="1" t="s">
        <v>399</v>
      </c>
      <c r="D39" s="1" t="s">
        <v>400</v>
      </c>
      <c r="E39" s="1" t="s">
        <v>401</v>
      </c>
      <c r="F39" s="1" t="s">
        <v>242</v>
      </c>
      <c r="G39" s="1" t="s">
        <v>245</v>
      </c>
      <c r="H39" s="1" t="s">
        <v>246</v>
      </c>
      <c r="I39" s="1" t="s">
        <v>402</v>
      </c>
      <c r="J39" s="1" t="s">
        <v>248</v>
      </c>
      <c r="K39" s="1" t="s">
        <v>402</v>
      </c>
      <c r="L39" s="1" t="s">
        <v>402</v>
      </c>
      <c r="M39" s="1" t="s">
        <v>249</v>
      </c>
      <c r="N39" s="1" t="s">
        <v>249</v>
      </c>
      <c r="O39" s="1" t="s">
        <v>250</v>
      </c>
      <c r="P39" s="1" t="s">
        <v>251</v>
      </c>
      <c r="Q39" s="1" t="s">
        <v>252</v>
      </c>
      <c r="R39" s="1" t="s">
        <v>403</v>
      </c>
      <c r="S39" s="1" t="s">
        <v>254</v>
      </c>
      <c r="T39" s="1" t="s">
        <v>255</v>
      </c>
      <c r="U39" s="1" t="s">
        <v>256</v>
      </c>
    </row>
    <row r="40" s="1" customFormat="1" spans="1:21">
      <c r="A40" s="3">
        <v>17351266046</v>
      </c>
      <c r="B40" s="1" t="s">
        <v>242</v>
      </c>
      <c r="C40" s="1" t="s">
        <v>404</v>
      </c>
      <c r="D40" s="1" t="s">
        <v>400</v>
      </c>
      <c r="E40" s="1" t="s">
        <v>405</v>
      </c>
      <c r="F40" s="1" t="s">
        <v>242</v>
      </c>
      <c r="G40" s="1" t="s">
        <v>245</v>
      </c>
      <c r="H40" s="1" t="s">
        <v>246</v>
      </c>
      <c r="I40" s="1" t="s">
        <v>402</v>
      </c>
      <c r="J40" s="1" t="s">
        <v>248</v>
      </c>
      <c r="K40" s="1" t="s">
        <v>402</v>
      </c>
      <c r="L40" s="1" t="s">
        <v>402</v>
      </c>
      <c r="M40" s="1" t="s">
        <v>249</v>
      </c>
      <c r="N40" s="1" t="s">
        <v>249</v>
      </c>
      <c r="O40" s="1" t="s">
        <v>250</v>
      </c>
      <c r="P40" s="1" t="s">
        <v>251</v>
      </c>
      <c r="Q40" s="1" t="s">
        <v>252</v>
      </c>
      <c r="R40" s="1" t="s">
        <v>406</v>
      </c>
      <c r="S40" s="1" t="s">
        <v>254</v>
      </c>
      <c r="T40" s="1" t="s">
        <v>255</v>
      </c>
      <c r="U40" s="1" t="s">
        <v>256</v>
      </c>
    </row>
    <row r="41" s="1" customFormat="1" spans="1:21">
      <c r="A41" s="3">
        <v>17337467290</v>
      </c>
      <c r="B41" s="1" t="s">
        <v>407</v>
      </c>
      <c r="C41" s="1" t="s">
        <v>408</v>
      </c>
      <c r="D41" s="1" t="s">
        <v>400</v>
      </c>
      <c r="E41" s="1" t="s">
        <v>409</v>
      </c>
      <c r="F41" s="1" t="s">
        <v>242</v>
      </c>
      <c r="G41" s="1" t="s">
        <v>245</v>
      </c>
      <c r="H41" s="1" t="s">
        <v>246</v>
      </c>
      <c r="I41" s="1" t="s">
        <v>402</v>
      </c>
      <c r="J41" s="1" t="s">
        <v>248</v>
      </c>
      <c r="K41" s="1" t="s">
        <v>402</v>
      </c>
      <c r="L41" s="1" t="s">
        <v>402</v>
      </c>
      <c r="M41" s="1" t="s">
        <v>249</v>
      </c>
      <c r="N41" s="1" t="s">
        <v>249</v>
      </c>
      <c r="O41" s="1" t="s">
        <v>250</v>
      </c>
      <c r="P41" s="1" t="s">
        <v>251</v>
      </c>
      <c r="Q41" s="1" t="s">
        <v>252</v>
      </c>
      <c r="R41" s="1" t="s">
        <v>410</v>
      </c>
      <c r="S41" s="1" t="s">
        <v>254</v>
      </c>
      <c r="T41" s="1" t="s">
        <v>255</v>
      </c>
      <c r="U41" s="1" t="s">
        <v>256</v>
      </c>
    </row>
    <row r="42" s="1" customFormat="1" spans="1:21">
      <c r="A42" s="3">
        <v>17335351401</v>
      </c>
      <c r="B42" s="1" t="s">
        <v>407</v>
      </c>
      <c r="C42" s="1" t="s">
        <v>411</v>
      </c>
      <c r="D42" s="1" t="s">
        <v>400</v>
      </c>
      <c r="E42" s="1" t="s">
        <v>412</v>
      </c>
      <c r="F42" s="1" t="s">
        <v>242</v>
      </c>
      <c r="G42" s="1" t="s">
        <v>245</v>
      </c>
      <c r="H42" s="1" t="s">
        <v>246</v>
      </c>
      <c r="I42" s="1" t="s">
        <v>413</v>
      </c>
      <c r="J42" s="1" t="s">
        <v>248</v>
      </c>
      <c r="K42" s="1" t="s">
        <v>413</v>
      </c>
      <c r="L42" s="1" t="s">
        <v>413</v>
      </c>
      <c r="M42" s="1" t="s">
        <v>249</v>
      </c>
      <c r="N42" s="1" t="s">
        <v>249</v>
      </c>
      <c r="O42" s="1" t="s">
        <v>250</v>
      </c>
      <c r="P42" s="1" t="s">
        <v>251</v>
      </c>
      <c r="Q42" s="1" t="s">
        <v>252</v>
      </c>
      <c r="R42" s="1" t="s">
        <v>414</v>
      </c>
      <c r="S42" s="1" t="s">
        <v>254</v>
      </c>
      <c r="T42" s="1" t="s">
        <v>255</v>
      </c>
      <c r="U42" s="1" t="s">
        <v>256</v>
      </c>
    </row>
    <row r="43" s="1" customFormat="1" spans="1:21">
      <c r="A43" s="3">
        <v>17353257198</v>
      </c>
      <c r="B43" s="1" t="s">
        <v>242</v>
      </c>
      <c r="C43" s="1" t="s">
        <v>415</v>
      </c>
      <c r="D43" s="1" t="s">
        <v>416</v>
      </c>
      <c r="E43" s="1" t="s">
        <v>417</v>
      </c>
      <c r="F43" s="1" t="s">
        <v>242</v>
      </c>
      <c r="G43" s="1" t="s">
        <v>245</v>
      </c>
      <c r="H43" s="1" t="s">
        <v>246</v>
      </c>
      <c r="I43" s="1" t="s">
        <v>418</v>
      </c>
      <c r="J43" s="1" t="s">
        <v>248</v>
      </c>
      <c r="K43" s="1" t="s">
        <v>418</v>
      </c>
      <c r="L43" s="1" t="s">
        <v>418</v>
      </c>
      <c r="M43" s="1" t="s">
        <v>249</v>
      </c>
      <c r="N43" s="1" t="s">
        <v>249</v>
      </c>
      <c r="O43" s="1" t="s">
        <v>250</v>
      </c>
      <c r="P43" s="1" t="s">
        <v>251</v>
      </c>
      <c r="Q43" s="1" t="s">
        <v>252</v>
      </c>
      <c r="R43" s="1" t="s">
        <v>419</v>
      </c>
      <c r="S43" s="1" t="s">
        <v>254</v>
      </c>
      <c r="T43" s="1" t="s">
        <v>255</v>
      </c>
      <c r="U43" s="1" t="s">
        <v>256</v>
      </c>
    </row>
    <row r="44" s="1" customFormat="1" spans="1:21">
      <c r="A44" s="3">
        <v>17351860238</v>
      </c>
      <c r="B44" s="1" t="s">
        <v>242</v>
      </c>
      <c r="C44" s="1" t="s">
        <v>420</v>
      </c>
      <c r="D44" s="1" t="s">
        <v>421</v>
      </c>
      <c r="E44" s="1" t="s">
        <v>173</v>
      </c>
      <c r="F44" s="1" t="s">
        <v>242</v>
      </c>
      <c r="G44" s="1" t="s">
        <v>245</v>
      </c>
      <c r="H44" s="1" t="s">
        <v>246</v>
      </c>
      <c r="I44" s="1" t="s">
        <v>422</v>
      </c>
      <c r="J44" s="1" t="s">
        <v>248</v>
      </c>
      <c r="K44" s="1" t="s">
        <v>422</v>
      </c>
      <c r="L44" s="1" t="s">
        <v>422</v>
      </c>
      <c r="M44" s="1" t="s">
        <v>249</v>
      </c>
      <c r="N44" s="1" t="s">
        <v>249</v>
      </c>
      <c r="O44" s="1" t="s">
        <v>250</v>
      </c>
      <c r="P44" s="1" t="s">
        <v>251</v>
      </c>
      <c r="Q44" s="1" t="s">
        <v>252</v>
      </c>
      <c r="R44" s="1" t="s">
        <v>423</v>
      </c>
      <c r="S44" s="1" t="s">
        <v>254</v>
      </c>
      <c r="T44" s="1" t="s">
        <v>255</v>
      </c>
      <c r="U44" s="1" t="s">
        <v>256</v>
      </c>
    </row>
    <row r="45" s="1" customFormat="1" spans="1:21">
      <c r="A45" s="3">
        <v>17351065615</v>
      </c>
      <c r="B45" s="1" t="s">
        <v>242</v>
      </c>
      <c r="C45" s="1" t="s">
        <v>424</v>
      </c>
      <c r="D45" s="1" t="s">
        <v>425</v>
      </c>
      <c r="E45" s="1" t="s">
        <v>145</v>
      </c>
      <c r="F45" s="1" t="s">
        <v>242</v>
      </c>
      <c r="G45" s="1" t="s">
        <v>245</v>
      </c>
      <c r="H45" s="1" t="s">
        <v>246</v>
      </c>
      <c r="I45" s="1" t="s">
        <v>422</v>
      </c>
      <c r="J45" s="1" t="s">
        <v>248</v>
      </c>
      <c r="K45" s="1" t="s">
        <v>422</v>
      </c>
      <c r="L45" s="1" t="s">
        <v>422</v>
      </c>
      <c r="M45" s="1" t="s">
        <v>249</v>
      </c>
      <c r="N45" s="1" t="s">
        <v>249</v>
      </c>
      <c r="O45" s="1" t="s">
        <v>250</v>
      </c>
      <c r="P45" s="1" t="s">
        <v>251</v>
      </c>
      <c r="Q45" s="1" t="s">
        <v>252</v>
      </c>
      <c r="R45" s="1" t="s">
        <v>426</v>
      </c>
      <c r="S45" s="1" t="s">
        <v>254</v>
      </c>
      <c r="T45" s="1" t="s">
        <v>255</v>
      </c>
      <c r="U45" s="1" t="s">
        <v>256</v>
      </c>
    </row>
    <row r="46" s="1" customFormat="1" spans="1:21">
      <c r="A46" s="3">
        <v>17350440239</v>
      </c>
      <c r="B46" s="1" t="s">
        <v>242</v>
      </c>
      <c r="C46" s="1" t="s">
        <v>427</v>
      </c>
      <c r="D46" s="1" t="s">
        <v>425</v>
      </c>
      <c r="E46" s="1" t="s">
        <v>123</v>
      </c>
      <c r="F46" s="1" t="s">
        <v>242</v>
      </c>
      <c r="G46" s="1" t="s">
        <v>245</v>
      </c>
      <c r="H46" s="1" t="s">
        <v>246</v>
      </c>
      <c r="I46" s="1" t="s">
        <v>352</v>
      </c>
      <c r="J46" s="1" t="s">
        <v>248</v>
      </c>
      <c r="K46" s="1" t="s">
        <v>352</v>
      </c>
      <c r="L46" s="1" t="s">
        <v>352</v>
      </c>
      <c r="M46" s="1" t="s">
        <v>249</v>
      </c>
      <c r="N46" s="1" t="s">
        <v>249</v>
      </c>
      <c r="O46" s="1" t="s">
        <v>250</v>
      </c>
      <c r="P46" s="1" t="s">
        <v>251</v>
      </c>
      <c r="Q46" s="1" t="s">
        <v>252</v>
      </c>
      <c r="R46" s="1" t="s">
        <v>428</v>
      </c>
      <c r="S46" s="1" t="s">
        <v>254</v>
      </c>
      <c r="T46" s="1" t="s">
        <v>255</v>
      </c>
      <c r="U46" s="1" t="s">
        <v>256</v>
      </c>
    </row>
    <row r="47" s="1" customFormat="1" spans="1:21">
      <c r="A47" s="3">
        <v>17350960723</v>
      </c>
      <c r="B47" s="1" t="s">
        <v>242</v>
      </c>
      <c r="C47" s="1" t="s">
        <v>429</v>
      </c>
      <c r="D47" s="1" t="s">
        <v>430</v>
      </c>
      <c r="E47" s="1" t="s">
        <v>141</v>
      </c>
      <c r="F47" s="1" t="s">
        <v>242</v>
      </c>
      <c r="G47" s="1" t="s">
        <v>245</v>
      </c>
      <c r="H47" s="1" t="s">
        <v>246</v>
      </c>
      <c r="I47" s="1" t="s">
        <v>431</v>
      </c>
      <c r="J47" s="1" t="s">
        <v>248</v>
      </c>
      <c r="K47" s="1" t="s">
        <v>431</v>
      </c>
      <c r="L47" s="1" t="s">
        <v>431</v>
      </c>
      <c r="M47" s="1" t="s">
        <v>249</v>
      </c>
      <c r="N47" s="1" t="s">
        <v>249</v>
      </c>
      <c r="O47" s="1" t="s">
        <v>250</v>
      </c>
      <c r="P47" s="1" t="s">
        <v>251</v>
      </c>
      <c r="Q47" s="1" t="s">
        <v>252</v>
      </c>
      <c r="R47" s="1" t="s">
        <v>432</v>
      </c>
      <c r="S47" s="1" t="s">
        <v>254</v>
      </c>
      <c r="T47" s="1" t="s">
        <v>255</v>
      </c>
      <c r="U47" s="1" t="s">
        <v>256</v>
      </c>
    </row>
    <row r="48" s="1" customFormat="1" spans="1:21">
      <c r="A48" s="3">
        <v>17295678364</v>
      </c>
      <c r="B48" s="1" t="s">
        <v>433</v>
      </c>
      <c r="C48" s="1" t="s">
        <v>434</v>
      </c>
      <c r="D48" s="1" t="s">
        <v>435</v>
      </c>
      <c r="E48" s="1" t="s">
        <v>436</v>
      </c>
      <c r="F48" s="1" t="s">
        <v>242</v>
      </c>
      <c r="G48" s="1" t="s">
        <v>245</v>
      </c>
      <c r="H48" s="1" t="s">
        <v>246</v>
      </c>
      <c r="I48" s="1" t="s">
        <v>437</v>
      </c>
      <c r="J48" s="1" t="s">
        <v>248</v>
      </c>
      <c r="K48" s="1" t="s">
        <v>437</v>
      </c>
      <c r="L48" s="1" t="s">
        <v>437</v>
      </c>
      <c r="M48" s="1" t="s">
        <v>249</v>
      </c>
      <c r="N48" s="1" t="s">
        <v>249</v>
      </c>
      <c r="O48" s="1" t="s">
        <v>250</v>
      </c>
      <c r="P48" s="1" t="s">
        <v>251</v>
      </c>
      <c r="Q48" s="1" t="s">
        <v>252</v>
      </c>
      <c r="R48" s="1" t="s">
        <v>438</v>
      </c>
      <c r="S48" s="1" t="s">
        <v>254</v>
      </c>
      <c r="T48" s="1" t="s">
        <v>255</v>
      </c>
      <c r="U48" s="1" t="s">
        <v>256</v>
      </c>
    </row>
    <row r="49" s="1" customFormat="1" spans="1:21">
      <c r="A49" s="3">
        <v>17352337378</v>
      </c>
      <c r="B49" s="1" t="s">
        <v>242</v>
      </c>
      <c r="C49" s="1" t="s">
        <v>439</v>
      </c>
      <c r="D49" s="1" t="s">
        <v>440</v>
      </c>
      <c r="E49" s="1" t="s">
        <v>191</v>
      </c>
      <c r="F49" s="1" t="s">
        <v>242</v>
      </c>
      <c r="G49" s="1" t="s">
        <v>245</v>
      </c>
      <c r="H49" s="1" t="s">
        <v>246</v>
      </c>
      <c r="I49" s="1" t="s">
        <v>277</v>
      </c>
      <c r="J49" s="1" t="s">
        <v>248</v>
      </c>
      <c r="K49" s="1" t="s">
        <v>277</v>
      </c>
      <c r="L49" s="1" t="s">
        <v>277</v>
      </c>
      <c r="M49" s="1" t="s">
        <v>249</v>
      </c>
      <c r="N49" s="1" t="s">
        <v>249</v>
      </c>
      <c r="O49" s="1" t="s">
        <v>250</v>
      </c>
      <c r="P49" s="1" t="s">
        <v>251</v>
      </c>
      <c r="Q49" s="1" t="s">
        <v>252</v>
      </c>
      <c r="R49" s="1" t="s">
        <v>441</v>
      </c>
      <c r="S49" s="1" t="s">
        <v>254</v>
      </c>
      <c r="T49" s="1" t="s">
        <v>255</v>
      </c>
      <c r="U49" s="1" t="s">
        <v>256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2022-03-01T02:18:53Z</dcterms:created>
  <dcterms:modified xsi:type="dcterms:W3CDTF">2022-03-01T02:24:20Z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EE5B65FEC7B94310945D1B7C418C53AE</vt:lpwstr>
  </property>
  <property fmtid="{D5CDD505-2E9C-101B-9397-08002B2CF9AE}" pid="3" name="KSOProductBuildVer">
    <vt:lpwstr>2052-11.1.0.11365</vt:lpwstr>
  </property>
</Properties>
</file>