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<sst xmlns="http://schemas.openxmlformats.org/spreadsheetml/2006/main" count="954" uniqueCount="387">
  <si>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</si>
  <si>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</si>
  <si>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</si>
  <si>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</si>
  <si>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</si>
  <si>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</si>
  <si>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</si>
  <si>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</si>
  <si>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</si>
  <si>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</si>
  <si>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</si>
  <si>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</si>
  <si>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</si>
  <si>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</si>
  <si>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</si>
  <si>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</si>
  <si>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</si>
  <si>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</si>
  <si>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</si>
  <si>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</si>
  <si>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</si>
  <si>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</si>
  <si>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</si>
  <si>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</si>
  <si>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</si>
  <si>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16584196036	</t>
  </si>
  <si>
    <t>Ctrip</t>
  </si>
  <si>
    <t>正常</t>
  </si>
  <si>
    <t>[阿布扎比]阿布扎比千禧金斯盖特酒店(Kingsgate Hotel Abu Dhabi by Millennium)(39055628)</t>
  </si>
  <si>
    <t>高级双人床房&lt;不退款&gt;&lt;2人入住&gt;</t>
  </si>
  <si>
    <t>USD</t>
  </si>
  <si>
    <t>Alaiza/Johanna,Alaiza/Johanna</t>
  </si>
  <si>
    <t>CA5326220301USD</t>
  </si>
  <si>
    <t>未提现</t>
  </si>
  <si>
    <t>携程开票</t>
  </si>
  <si>
    <t xml:space="preserve">2279408	</t>
  </si>
  <si>
    <t xml:space="preserve">	</t>
  </si>
  <si>
    <t xml:space="preserve">16928664964	</t>
  </si>
  <si>
    <t>[拉斯维加斯]撒哈拉赌场酒店(SAHARA Las Vegas)(37249706)</t>
  </si>
  <si>
    <t>故事塔楼特大床客房&lt;不退款&gt;&lt;2人入住&gt;</t>
  </si>
  <si>
    <t>Ramsey Jr./William Dean</t>
  </si>
  <si>
    <t xml:space="preserve">2328670	</t>
  </si>
  <si>
    <t xml:space="preserve">EXP-1866843980	</t>
  </si>
  <si>
    <t xml:space="preserve">16941364019	</t>
  </si>
  <si>
    <t>[沙漠温泉]奇迹温泉度假酒店(Miracle Springs Resort &amp; Spa)(39985670)</t>
  </si>
  <si>
    <t>标准间1特大床&lt;不退款&gt;&lt;2人入住&gt;</t>
  </si>
  <si>
    <t>Williamson/Mike,Evans/Jessica</t>
  </si>
  <si>
    <t xml:space="preserve">2331010	</t>
  </si>
  <si>
    <t xml:space="preserve">17241743425	</t>
  </si>
  <si>
    <t>[新加坡]新加坡市中豪亚酒店 (Staycation Approved)(Oasia Hotel Downtown, Singapore by Far East Hospitality  (Staycation Approved))(37197434)</t>
  </si>
  <si>
    <t>高级房&lt;不退款&gt;&lt;2人入住&gt;</t>
  </si>
  <si>
    <t>Chen/Jacqueline,Neo/Huixin</t>
  </si>
  <si>
    <t xml:space="preserve">2409601	</t>
  </si>
  <si>
    <t xml:space="preserve">146952968	</t>
  </si>
  <si>
    <t xml:space="preserve">17295079142	</t>
  </si>
  <si>
    <t>[纳什维尔]纳什维尔市中心 - 体育场克拉丽奥酒店(Clarion Hotel Downtown Nashville - Stadium)(37225023)</t>
  </si>
  <si>
    <t>特大床房&lt;1&gt;&lt;早餐&gt;&lt;不退款&gt;&lt;2人入住&gt;</t>
  </si>
  <si>
    <t>Bruce/Charles P,Wright/Samantha N</t>
  </si>
  <si>
    <t xml:space="preserve">2413696	</t>
  </si>
  <si>
    <t xml:space="preserve">17338044491	</t>
  </si>
  <si>
    <t>[德绍-罗斯劳]利奥波德王子丽笙酒店(Radisson Blu Fürst Leopold Hotel)(37230132)</t>
  </si>
  <si>
    <t>大床房&lt;不退款&gt;&lt;2人入住&gt;</t>
  </si>
  <si>
    <t>Stumpf/Wilhelm Friedrich</t>
  </si>
  <si>
    <t xml:space="preserve">2418080	</t>
  </si>
  <si>
    <t xml:space="preserve">17343756070	</t>
  </si>
  <si>
    <t>[塞维利亚]塞维利亚顶点酒店(Vértice Sevilla)(37205731)</t>
  </si>
  <si>
    <t>标准双床房&lt;不退款&gt;&lt;2人入住&gt;</t>
  </si>
  <si>
    <t>Avila Diez/Purificacion,Montiglia Avila/Mauricio</t>
  </si>
  <si>
    <t xml:space="preserve">2418319	</t>
  </si>
  <si>
    <t xml:space="preserve">17346103702	</t>
  </si>
  <si>
    <t>[曼彻斯特]曼彻斯特波特兰宜必思尚品酒店(Ibis Styles Manchester Portland)(37236203)</t>
  </si>
  <si>
    <t>标准大床房&lt;2人入住&gt;&lt;不退款&gt;&lt;早餐&gt;</t>
  </si>
  <si>
    <t>Miech/Antoine</t>
  </si>
  <si>
    <t xml:space="preserve">17354446481	</t>
  </si>
  <si>
    <t>[巴洛克]德禺海滩度假酒店(De Rhu Beach Resort)(39664763)</t>
  </si>
  <si>
    <t>高级双床房标准间&lt;不退款&gt;&lt;2人入住&gt;</t>
  </si>
  <si>
    <t>AFIQAH BINTI AHMAD SAUFEE/NUR,AFIQAH BINTI AHMAD SAUFEE/NUR,AFIQAH BINTI AHMAD SAUFEE/NUR</t>
  </si>
  <si>
    <t xml:space="preserve">2419006	</t>
  </si>
  <si>
    <t xml:space="preserve">356945	</t>
  </si>
  <si>
    <t xml:space="preserve">17362617084	</t>
  </si>
  <si>
    <t>Saunders/Noah</t>
  </si>
  <si>
    <t xml:space="preserve">2419430	</t>
  </si>
  <si>
    <t xml:space="preserve">17366746061	</t>
  </si>
  <si>
    <t>[迪拜]迪拜朱美拉智选假日酒店(Holiday Inn Express Dubai, Jumeirah)(37230013)</t>
  </si>
  <si>
    <t>客房, 2 张单人床, 吸烟房&lt;不退款&gt;&lt;2人入住&gt;</t>
  </si>
  <si>
    <t>Boob/Pooja,Boob/Pooja</t>
  </si>
  <si>
    <t xml:space="preserve">2419616	</t>
  </si>
  <si>
    <t xml:space="preserve">44332359	</t>
  </si>
  <si>
    <t xml:space="preserve">17376428309	</t>
  </si>
  <si>
    <t>Turvey/Rebecca</t>
  </si>
  <si>
    <t xml:space="preserve">17385237368	</t>
  </si>
  <si>
    <t>[灵岩郡]木浦现代 Lahan 酒店(Hotel Hyundai by Lahan Mokpo)(44704489)</t>
  </si>
  <si>
    <t>海景豪华双人房&lt;不退款&gt;&lt;2人入住&gt;</t>
  </si>
  <si>
    <t>HAEJIN/LEE,HAEJIN/LEE</t>
  </si>
  <si>
    <t xml:space="preserve">2421220	</t>
  </si>
  <si>
    <t xml:space="preserve">22360694	</t>
  </si>
  <si>
    <t xml:space="preserve">17386260888	</t>
  </si>
  <si>
    <t>[西雅图]玛尔圭酒店(MarQueen Hotel)(70661517)</t>
  </si>
  <si>
    <t>豪华客房, 1 张特大床&lt;不退款&gt;&lt;2人入住&gt;</t>
  </si>
  <si>
    <t>Kaufman/Shannon</t>
  </si>
  <si>
    <t xml:space="preserve">39409SC017181	</t>
  </si>
  <si>
    <t xml:space="preserve">17411641606	</t>
  </si>
  <si>
    <t>[丹戎本雅]槟城火烈鸟海滩酒店(Flamingo Hotel by The Beach, Penang)(37229209)</t>
  </si>
  <si>
    <t>海景豪华双人床房&lt;不退款&gt;&lt;2人入住&gt;</t>
  </si>
  <si>
    <t>Kamaruddin/Nurul Huda</t>
  </si>
  <si>
    <t xml:space="preserve">2422122	</t>
  </si>
  <si>
    <t xml:space="preserve">HBD-121997-320-2078920	</t>
  </si>
  <si>
    <t>取消</t>
  </si>
  <si>
    <t xml:space="preserve">17422909121	</t>
  </si>
  <si>
    <t>[查塔姆]布里奇伍德庄园酒店(Bridgewood Manor)(39040132)</t>
  </si>
  <si>
    <t>标准双人房&lt;不退款&gt;&lt;2人入住&gt;</t>
  </si>
  <si>
    <t>Cranefield/Gary,Cranefield/Jay</t>
  </si>
  <si>
    <t xml:space="preserve">2425328	</t>
  </si>
  <si>
    <t xml:space="preserve">RL11148099	</t>
  </si>
  <si>
    <t xml:space="preserve">17429737615	</t>
  </si>
  <si>
    <t>[拉斯维加斯]拉斯维加斯纽约纽约酒店(New York-New York Hotel &amp; Casino)(37240820)</t>
  </si>
  <si>
    <t>公园大道特大床房&lt;不退款&gt;&lt;2人入住&gt;</t>
  </si>
  <si>
    <t>ALLEN/Anna</t>
  </si>
  <si>
    <t xml:space="preserve">898181825	</t>
  </si>
  <si>
    <t xml:space="preserve">17455185722	</t>
  </si>
  <si>
    <t>[科罗纳]科罗娜欢迎旅馆(Welcome Inn Corona)(40037394)</t>
  </si>
  <si>
    <t>标准间1特大床&lt;1&gt;&lt;不退款&gt;&lt;2人入住&gt;</t>
  </si>
  <si>
    <t>Hernandez/Abdiel</t>
  </si>
  <si>
    <t xml:space="preserve">2431668	</t>
  </si>
  <si>
    <t xml:space="preserve">17455896826	</t>
  </si>
  <si>
    <t>[曼谷]曼谷素坤逸辉盛阁酒店 - SHA Extra Plus 认证(Fraser Suites Sukhumvit, Bangkok - Sha Extra Plus)(37224148)</t>
  </si>
  <si>
    <t>一卧室行政公寓&lt;不退款&gt;&lt;2人入住&gt;</t>
  </si>
  <si>
    <t>LI/LEIYI</t>
  </si>
  <si>
    <t xml:space="preserve">2431795	</t>
  </si>
  <si>
    <t xml:space="preserve">7649187-1	</t>
  </si>
  <si>
    <t xml:space="preserve">17461589736	</t>
  </si>
  <si>
    <t>[旧金山]温莎堡酒店(Winsor Hotel)(40126104)</t>
  </si>
  <si>
    <t>豪华房公用浴室&lt;不退款&gt;&lt;2人入住&gt;</t>
  </si>
  <si>
    <t>Montgomery/Amir malik</t>
  </si>
  <si>
    <t xml:space="preserve">2431974	</t>
  </si>
  <si>
    <t xml:space="preserve">acknowledge	</t>
  </si>
  <si>
    <t xml:space="preserve">17463310053	</t>
  </si>
  <si>
    <t>[麦地那]萨哈比郁锦香饭店(Golden Tulip Al Zahabi)(70661942)</t>
  </si>
  <si>
    <t>城景双人床房&lt;2人入住&gt;&lt;不退款&gt;&lt;早餐&gt;</t>
  </si>
  <si>
    <t>khan/zubairullah,khan/zubairullah</t>
  </si>
  <si>
    <t xml:space="preserve">2432635	</t>
  </si>
  <si>
    <t xml:space="preserve">516985	</t>
  </si>
  <si>
    <t xml:space="preserve">17465114535	</t>
  </si>
  <si>
    <t>[圣地亚哥]圣迭戈喜来登海滨酒店(Sheraton San Diego Hotel &amp; Marina)(39051741)</t>
  </si>
  <si>
    <t>塔楼滨海房（1张特大床，带阳台）&lt;不退款&gt;&lt;2人入住&gt;</t>
  </si>
  <si>
    <t>Alexander/Ethan</t>
  </si>
  <si>
    <t xml:space="preserve">72512665	</t>
  </si>
  <si>
    <t xml:space="preserve">17470479082	</t>
  </si>
  <si>
    <t>[完州郡]全州市经典酒店(The Classic Hotel Jeonju)(44697712)</t>
  </si>
  <si>
    <t>豪华双人房&lt;不退款&gt;&lt;2人入住&gt;</t>
  </si>
  <si>
    <t>kwon/woo,kwon/woo</t>
  </si>
  <si>
    <t xml:space="preserve">2433158	</t>
  </si>
  <si>
    <t xml:space="preserve">22068817	</t>
  </si>
  <si>
    <t xml:space="preserve">17470974477	</t>
  </si>
  <si>
    <t>[纽约]纽约华威酒店(Warwick New York)(39046728)</t>
  </si>
  <si>
    <t>尊贵特大床房&lt;不退款&gt;&lt;2人入住&gt;</t>
  </si>
  <si>
    <t>Blanco/Nicolas,Blanco/Nicolas</t>
  </si>
  <si>
    <t xml:space="preserve">2433256	</t>
  </si>
  <si>
    <t xml:space="preserve">EXP-1899069613	</t>
  </si>
  <si>
    <t xml:space="preserve">17480258238	</t>
  </si>
  <si>
    <t>[新邦安拔]槟城联进酒店(Luscious Hotel Penang)(48367117)</t>
  </si>
  <si>
    <t>豪华房（大床）&lt;不退款&gt;&lt;2人入住&gt;</t>
  </si>
  <si>
    <t>Azfar bin noor mohamed/Muhammad,Azfar bin noor mohamed/Muhammad,Azfar bin noor mohamed/Muhammad</t>
  </si>
  <si>
    <t xml:space="preserve">2434497	</t>
  </si>
  <si>
    <t xml:space="preserve">17480362403	</t>
  </si>
  <si>
    <t>[坦帕]坦帕易博市罗德韦汽车旅馆(Rodeway Inn Tampa Ybor City)(37245104)</t>
  </si>
  <si>
    <t>标准房, 1 张特大床, 吸烟房&lt;不退款&gt;&lt;2人入住&gt;</t>
  </si>
  <si>
    <t>Vega/Daniel</t>
  </si>
  <si>
    <t xml:space="preserve">2434510	</t>
  </si>
  <si>
    <t xml:space="preserve">68879583	</t>
  </si>
  <si>
    <t xml:space="preserve">17480816266	</t>
  </si>
  <si>
    <t>[全州市]全州华美达酒店(Ramada by Wyndham Jeonju)(37245050)</t>
  </si>
  <si>
    <t>高级双人房&lt;不退款&gt;&lt;2人入住&gt;</t>
  </si>
  <si>
    <t>shin/dong koo</t>
  </si>
  <si>
    <t xml:space="preserve">2434560	</t>
  </si>
  <si>
    <t xml:space="preserve">Acknowledged	</t>
  </si>
  <si>
    <t xml:space="preserve">17481072754	</t>
  </si>
  <si>
    <t>[坎昆]火烈鸟坎昆度假酒店(Flamingo Cancun Resort)(37202731)</t>
  </si>
  <si>
    <t>海景房&lt;1&gt;&lt;不退款&gt;&lt;2人入住&gt;</t>
  </si>
  <si>
    <t>Del Valle/Andres</t>
  </si>
  <si>
    <t xml:space="preserve">2434598	</t>
  </si>
  <si>
    <t xml:space="preserve">I21770	</t>
  </si>
  <si>
    <t>，</t>
  </si>
  <si>
    <t>A220301103612481</t>
  </si>
  <si>
    <t>USD / HKD 当前参考汇率: 7.8133</t>
  </si>
  <si>
    <t>总计：3154 USD/
24643.15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</si>
  <si>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</si>
  <si>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</si>
  <si>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</si>
  <si>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</si>
  <si>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</si>
  <si>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</si>
  <si>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</si>
  <si>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</si>
  <si>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</si>
  <si>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</si>
  <si>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</si>
  <si>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</si>
  <si>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</si>
  <si>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</si>
  <si>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</si>
  <si>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</si>
  <si>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</si>
  <si>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</si>
  <si>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2022-02-18</t>
  </si>
  <si>
    <t>2422122</t>
  </si>
  <si>
    <t>槟城火烈鸟海滩酒店</t>
  </si>
  <si>
    <t>Kamaruddin Nurul Huda</t>
  </si>
  <si>
    <t>2022-02-25</t>
  </si>
  <si>
    <t>2022-02-26</t>
  </si>
  <si>
    <t>退房日周结</t>
  </si>
  <si>
    <t>298.49</t>
  </si>
  <si>
    <t>47.00</t>
  </si>
  <si>
    <t>0</t>
  </si>
  <si>
    <t>0.00</t>
  </si>
  <si>
    <t>携程盛景国际直连</t>
  </si>
  <si>
    <t>01.010677</t>
  </si>
  <si>
    <t>2022-02-18 12:35:10</t>
  </si>
  <si>
    <t>否</t>
  </si>
  <si>
    <t>汇智国际旅游发展有限公司</t>
  </si>
  <si>
    <t>直连</t>
  </si>
  <si>
    <t>2022-02-14</t>
  </si>
  <si>
    <t>2419006</t>
  </si>
  <si>
    <t>关丹德禺海滩度假酒店</t>
  </si>
  <si>
    <t>AFIQAH BINTI AHMAD SAUFEE NUR,AFIQAH BINTI AHMAD SAUFEE NUR,AFIQAH BINTI AHMAD SAUFEE NUR</t>
  </si>
  <si>
    <t>751.41</t>
  </si>
  <si>
    <t>118.00</t>
  </si>
  <si>
    <t>2022-02-14 09:45:01</t>
  </si>
  <si>
    <t>2022-02-20</t>
  </si>
  <si>
    <t>2426309</t>
  </si>
  <si>
    <t>拉斯维加斯纽约赌场酒店</t>
  </si>
  <si>
    <t>ALLEN Anna</t>
  </si>
  <si>
    <t>1236.28</t>
  </si>
  <si>
    <t>195.00</t>
  </si>
  <si>
    <t>2022-02-20 11:35:33</t>
  </si>
  <si>
    <t>2022-02-17</t>
  </si>
  <si>
    <t>2421220</t>
  </si>
  <si>
    <t>木浦现代酒店</t>
  </si>
  <si>
    <t>HAEJIN LEE,HAEJIN LEE</t>
  </si>
  <si>
    <t>901.97</t>
  </si>
  <si>
    <t>142.00</t>
  </si>
  <si>
    <t>2022-02-17 21:30:58</t>
  </si>
  <si>
    <t>2021-12-08</t>
  </si>
  <si>
    <t>2331010</t>
  </si>
  <si>
    <t>奇迹温泉度假酒店</t>
  </si>
  <si>
    <t>Williamson Mike,Evans Jessica</t>
  </si>
  <si>
    <t>939.33</t>
  </si>
  <si>
    <t>147.00</t>
  </si>
  <si>
    <t>2021-12-08 13:19:03</t>
  </si>
  <si>
    <t>2434560</t>
  </si>
  <si>
    <t>全州华美达酒店</t>
  </si>
  <si>
    <t>shin dong koo</t>
  </si>
  <si>
    <t>551.80</t>
  </si>
  <si>
    <t>87.00</t>
  </si>
  <si>
    <t>2022-02-25 08:31:14</t>
  </si>
  <si>
    <t>2022-02-23</t>
  </si>
  <si>
    <t>2432635</t>
  </si>
  <si>
    <t>萨哈比金色郁金香酒店</t>
  </si>
  <si>
    <t>khan zubairullah,khan zubairullah</t>
  </si>
  <si>
    <t>697.41</t>
  </si>
  <si>
    <t>110.00</t>
  </si>
  <si>
    <t>2022-02-23 18:54:18</t>
  </si>
  <si>
    <t>2022-02-12</t>
  </si>
  <si>
    <t>2418319</t>
  </si>
  <si>
    <t>塞维利亚顶点酒店</t>
  </si>
  <si>
    <t>Avila Diez Purificacion,Montiglia Avila Mauricio</t>
  </si>
  <si>
    <t>528.54</t>
  </si>
  <si>
    <t>83.00</t>
  </si>
  <si>
    <t>2022-02-12 16:44:54</t>
  </si>
  <si>
    <t>2434510</t>
  </si>
  <si>
    <t>坦帕易博市罗德韦汽车旅馆</t>
  </si>
  <si>
    <t>Vega Daniel</t>
  </si>
  <si>
    <t>1012.48</t>
  </si>
  <si>
    <t>160.00</t>
  </si>
  <si>
    <t>2022-02-25 00:38:26</t>
  </si>
  <si>
    <t>2022-02-24</t>
  </si>
  <si>
    <t>2434497</t>
  </si>
  <si>
    <t>甜美酒店</t>
  </si>
  <si>
    <t>Azfar bin noor mohamed Muhammad,Azfar bin noor mohamed Muhammad,Azfar bin noor mohamed Muhammad</t>
  </si>
  <si>
    <t>278.43</t>
  </si>
  <si>
    <t>44.00</t>
  </si>
  <si>
    <t>2022-02-24 23:51:49</t>
  </si>
  <si>
    <t>2021-10-18</t>
  </si>
  <si>
    <t>2279408</t>
  </si>
  <si>
    <t>金斯盖特酒店</t>
  </si>
  <si>
    <t>Alaiza Johanna,Alaiza Johanna</t>
  </si>
  <si>
    <t>219.27</t>
  </si>
  <si>
    <t>34.00</t>
  </si>
  <si>
    <t>2021-10-18 02:10:31</t>
  </si>
  <si>
    <t>2421608</t>
  </si>
  <si>
    <t>玛尔圭酒店</t>
  </si>
  <si>
    <t>Kaufman Shannon</t>
  </si>
  <si>
    <t>692.25</t>
  </si>
  <si>
    <t>109.00</t>
  </si>
  <si>
    <t>2022-02-18 05:03:21</t>
  </si>
  <si>
    <t>2022-02-16</t>
  </si>
  <si>
    <t>2420206</t>
  </si>
  <si>
    <t>曼彻斯特波特兰宜必思尚品酒店</t>
  </si>
  <si>
    <t>Turvey Rebecca</t>
  </si>
  <si>
    <t>470.19</t>
  </si>
  <si>
    <t>74.00</t>
  </si>
  <si>
    <t>2022-02-16 23:55:24</t>
  </si>
  <si>
    <t>2022-02-15</t>
  </si>
  <si>
    <t>2419430</t>
  </si>
  <si>
    <t>Saunders Noah</t>
  </si>
  <si>
    <t>471.50</t>
  </si>
  <si>
    <t>2022-02-15 09:47:16</t>
  </si>
  <si>
    <t>2022-02-13</t>
  </si>
  <si>
    <t>2418543</t>
  </si>
  <si>
    <t>Miech Antoine</t>
  </si>
  <si>
    <t>471.22</t>
  </si>
  <si>
    <t>2022-02-13 05:35:13</t>
  </si>
  <si>
    <t>2431795</t>
  </si>
  <si>
    <t>曼谷素坤逸辉盛套房酒店</t>
  </si>
  <si>
    <t>LI LEIYI</t>
  </si>
  <si>
    <t>1217.30</t>
  </si>
  <si>
    <t>192.00</t>
  </si>
  <si>
    <t>2022-02-23 11:01:25</t>
  </si>
  <si>
    <t>2022-01-26</t>
  </si>
  <si>
    <t>2409601</t>
  </si>
  <si>
    <t>新加坡市中豪亚酒店 (Staycation Approved)</t>
  </si>
  <si>
    <t>Chen Jacqueline,Neo Huixin</t>
  </si>
  <si>
    <t>866.78</t>
  </si>
  <si>
    <t>136.00</t>
  </si>
  <si>
    <t>2022-01-26 22:53:00</t>
  </si>
  <si>
    <t>2022-02-19</t>
  </si>
  <si>
    <t>2425328</t>
  </si>
  <si>
    <t>BRIDGEWOOD MANOR</t>
  </si>
  <si>
    <t>Cranefield Gary,Cranefield Jay</t>
  </si>
  <si>
    <t>526.21</t>
  </si>
  <si>
    <t>2022-02-19 19:23:30</t>
  </si>
  <si>
    <t>2419616</t>
  </si>
  <si>
    <t>迪拜朱美拉智选假日酒店</t>
  </si>
  <si>
    <t>Boob Pooja,Boob Pooja</t>
  </si>
  <si>
    <t>1108.66</t>
  </si>
  <si>
    <t>174.00</t>
  </si>
  <si>
    <t>2022-02-15 19:00:00</t>
  </si>
  <si>
    <t>2433158</t>
  </si>
  <si>
    <t>经典酒店</t>
  </si>
  <si>
    <t>kwon woo,kwon woo</t>
  </si>
  <si>
    <t>765.69</t>
  </si>
  <si>
    <t>121.00</t>
  </si>
  <si>
    <t>2022-02-24 09:14:08</t>
  </si>
  <si>
    <t>2418080</t>
  </si>
  <si>
    <t>利奥波德王子丽笙酒店</t>
  </si>
  <si>
    <t>Stumpf Wilhelm Friedrich</t>
  </si>
  <si>
    <t>585.85</t>
  </si>
  <si>
    <t>92.00</t>
  </si>
  <si>
    <t>2022-02-12 05:30:27</t>
  </si>
  <si>
    <t>2022-02-06</t>
  </si>
  <si>
    <t>2413696</t>
  </si>
  <si>
    <t>纳什维尔市中心 - 体育场克拉丽奥酒店</t>
  </si>
  <si>
    <t>Bruce Charles P,Wright Samantha N</t>
  </si>
  <si>
    <t>1051.61</t>
  </si>
  <si>
    <t>165.00</t>
  </si>
  <si>
    <t>2022-02-06 08:49:43</t>
  </si>
  <si>
    <t>2433256</t>
  </si>
  <si>
    <t>纽约华威酒店</t>
  </si>
  <si>
    <t>Blanco Nicolas,Blanco Nicolas</t>
  </si>
  <si>
    <t>1347.86</t>
  </si>
  <si>
    <t>213.00</t>
  </si>
  <si>
    <t>2022-02-24 10:36:00</t>
  </si>
  <si>
    <t>2021-12-06</t>
  </si>
  <si>
    <t>2328670</t>
  </si>
  <si>
    <t>撒哈拉赌场酒店</t>
  </si>
  <si>
    <t>Ramsey Jr. William Dean</t>
  </si>
  <si>
    <t>805.14</t>
  </si>
  <si>
    <t>126.00</t>
  </si>
  <si>
    <t>2021-12-06 13:11:41</t>
  </si>
  <si>
    <t>2433117</t>
  </si>
  <si>
    <t>圣迭戈喜来登海滨酒店</t>
  </si>
  <si>
    <t>Alexander Ethan</t>
  </si>
  <si>
    <t>1075.76</t>
  </si>
  <si>
    <t>170.00</t>
  </si>
  <si>
    <t>2022-02-24 07:24:39</t>
  </si>
  <si>
    <t>2431974</t>
  </si>
  <si>
    <t>温莎酒店</t>
  </si>
  <si>
    <t>Montgomery Amir malik</t>
  </si>
  <si>
    <t>1065.14</t>
  </si>
  <si>
    <t>168.00</t>
  </si>
  <si>
    <t>2022-02-23 13:29:14</t>
  </si>
  <si>
    <t>2434598</t>
  </si>
  <si>
    <t>火烈鸟坎昆度假酒店</t>
  </si>
  <si>
    <t>Del Valle Andres</t>
  </si>
  <si>
    <t>792.81</t>
  </si>
  <si>
    <t>125.00</t>
  </si>
  <si>
    <t>2022-02-25 10:02:48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</si>
</sst>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44618</v>
      </c>
      <c r="H2" s="4">
        <v>1</v>
      </c>
      <c r="I2" s="4">
        <v>1</v>
      </c>
      <c r="J2" s="4">
        <v>1</v>
      </c>
      <c r="K2" s="4" t="s">
        <v>30</v>
      </c>
      <c r="L2" s="4">
        <v>34</v>
      </c>
      <c r="M2" s="4">
        <v>34</v>
      </c>
      <c r="N2" s="4" t="s">
        <v>31</v>
      </c>
      <c r="O2" s="4" t="s">
        <v>32</v>
      </c>
      <c r="P2" s="4" t="s">
        <v>33</v>
      </c>
      <c r="Q2" s="4">
        <v>0</v>
      </c>
      <c r="R2" s="7">
        <v>44487</v>
      </c>
      <c r="S2" s="6">
        <v>44621</v>
      </c>
      <c r="T2" s="4" t="s">
        <v>34</v>
      </c>
      <c r="U2" s="4">
        <v>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44616</v>
      </c>
      <c r="G3" s="6">
        <v>44618</v>
      </c>
      <c r="H3" s="4">
        <v>1</v>
      </c>
      <c r="I3" s="4">
        <v>2</v>
      </c>
      <c r="J3" s="4">
        <v>2</v>
      </c>
      <c r="K3" s="4" t="s">
        <v>30</v>
      </c>
      <c r="L3" s="4">
        <v>126</v>
      </c>
      <c r="M3" s="4">
        <v>126</v>
      </c>
      <c r="N3" s="4" t="s">
        <v>40</v>
      </c>
      <c r="O3" s="4" t="s">
        <v>32</v>
      </c>
      <c r="P3" s="4" t="s">
        <v>33</v>
      </c>
      <c r="Q3" s="4">
        <v>0</v>
      </c>
      <c r="R3" s="7">
        <v>44536</v>
      </c>
      <c r="S3" s="6">
        <v>44621</v>
      </c>
      <c r="T3" s="4" t="s">
        <v>34</v>
      </c>
      <c r="U3" s="4">
        <v>126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44617</v>
      </c>
      <c r="G4" s="6">
        <v>44618</v>
      </c>
      <c r="H4" s="4">
        <v>1</v>
      </c>
      <c r="I4" s="4">
        <v>1</v>
      </c>
      <c r="J4" s="4">
        <v>1</v>
      </c>
      <c r="K4" s="4" t="s">
        <v>30</v>
      </c>
      <c r="L4" s="4">
        <v>147</v>
      </c>
      <c r="M4" s="4">
        <v>147</v>
      </c>
      <c r="N4" s="4" t="s">
        <v>46</v>
      </c>
      <c r="O4" s="4" t="s">
        <v>32</v>
      </c>
      <c r="P4" s="4" t="s">
        <v>33</v>
      </c>
      <c r="Q4" s="4">
        <v>0</v>
      </c>
      <c r="R4" s="7">
        <v>44538</v>
      </c>
      <c r="S4" s="6">
        <v>44621</v>
      </c>
      <c r="T4" s="4" t="s">
        <v>34</v>
      </c>
      <c r="U4" s="4">
        <v>147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44617</v>
      </c>
      <c r="G5" s="6">
        <v>44618</v>
      </c>
      <c r="H5" s="4">
        <v>1</v>
      </c>
      <c r="I5" s="4">
        <v>1</v>
      </c>
      <c r="J5" s="4">
        <v>1</v>
      </c>
      <c r="K5" s="4" t="s">
        <v>30</v>
      </c>
      <c r="L5" s="4">
        <v>136</v>
      </c>
      <c r="M5" s="4">
        <v>136</v>
      </c>
      <c r="N5" s="4" t="s">
        <v>51</v>
      </c>
      <c r="O5" s="4" t="s">
        <v>32</v>
      </c>
      <c r="P5" s="4" t="s">
        <v>33</v>
      </c>
      <c r="Q5" s="4">
        <v>0</v>
      </c>
      <c r="R5" s="7">
        <v>44587</v>
      </c>
      <c r="S5" s="6">
        <v>44621</v>
      </c>
      <c r="T5" s="4" t="s">
        <v>34</v>
      </c>
      <c r="U5" s="4">
        <v>136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44617</v>
      </c>
      <c r="G6" s="6">
        <v>44618</v>
      </c>
      <c r="H6" s="4">
        <v>1</v>
      </c>
      <c r="I6" s="4">
        <v>1</v>
      </c>
      <c r="J6" s="4">
        <v>1</v>
      </c>
      <c r="K6" s="4" t="s">
        <v>30</v>
      </c>
      <c r="L6" s="4">
        <v>165</v>
      </c>
      <c r="M6" s="4">
        <v>165</v>
      </c>
      <c r="N6" s="4" t="s">
        <v>57</v>
      </c>
      <c r="O6" s="4" t="s">
        <v>32</v>
      </c>
      <c r="P6" s="4" t="s">
        <v>33</v>
      </c>
      <c r="Q6" s="4">
        <v>0</v>
      </c>
      <c r="R6" s="7">
        <v>44598</v>
      </c>
      <c r="S6" s="6">
        <v>44621</v>
      </c>
      <c r="T6" s="4" t="s">
        <v>34</v>
      </c>
      <c r="U6" s="4">
        <v>165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44617</v>
      </c>
      <c r="G7" s="6">
        <v>44618</v>
      </c>
      <c r="H7" s="4">
        <v>1</v>
      </c>
      <c r="I7" s="4">
        <v>1</v>
      </c>
      <c r="J7" s="4">
        <v>1</v>
      </c>
      <c r="K7" s="4" t="s">
        <v>30</v>
      </c>
      <c r="L7" s="4">
        <v>92</v>
      </c>
      <c r="M7" s="4">
        <v>92</v>
      </c>
      <c r="N7" s="4" t="s">
        <v>62</v>
      </c>
      <c r="O7" s="4" t="s">
        <v>32</v>
      </c>
      <c r="P7" s="4" t="s">
        <v>33</v>
      </c>
      <c r="Q7" s="4">
        <v>0</v>
      </c>
      <c r="R7" s="7">
        <v>44604</v>
      </c>
      <c r="S7" s="6">
        <v>44621</v>
      </c>
      <c r="T7" s="4" t="s">
        <v>34</v>
      </c>
      <c r="U7" s="4">
        <v>92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44617</v>
      </c>
      <c r="G8" s="6">
        <v>44618</v>
      </c>
      <c r="H8" s="4">
        <v>1</v>
      </c>
      <c r="I8" s="4">
        <v>1</v>
      </c>
      <c r="J8" s="4">
        <v>1</v>
      </c>
      <c r="K8" s="4" t="s">
        <v>30</v>
      </c>
      <c r="L8" s="4">
        <v>83</v>
      </c>
      <c r="M8" s="4">
        <v>83</v>
      </c>
      <c r="N8" s="4" t="s">
        <v>67</v>
      </c>
      <c r="O8" s="4" t="s">
        <v>32</v>
      </c>
      <c r="P8" s="4" t="s">
        <v>33</v>
      </c>
      <c r="Q8" s="4">
        <v>0</v>
      </c>
      <c r="R8" s="7">
        <v>44604</v>
      </c>
      <c r="S8" s="6">
        <v>44621</v>
      </c>
      <c r="T8" s="4" t="s">
        <v>34</v>
      </c>
      <c r="U8" s="4">
        <v>83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44617</v>
      </c>
      <c r="G9" s="6">
        <v>44618</v>
      </c>
      <c r="H9" s="4">
        <v>1</v>
      </c>
      <c r="I9" s="4">
        <v>1</v>
      </c>
      <c r="J9" s="4">
        <v>1</v>
      </c>
      <c r="K9" s="4" t="s">
        <v>30</v>
      </c>
      <c r="L9" s="4">
        <v>74</v>
      </c>
      <c r="M9" s="4">
        <v>74</v>
      </c>
      <c r="N9" s="4" t="s">
        <v>72</v>
      </c>
      <c r="O9" s="4" t="s">
        <v>32</v>
      </c>
      <c r="P9" s="4" t="s">
        <v>33</v>
      </c>
      <c r="Q9" s="4">
        <v>0</v>
      </c>
      <c r="R9" s="7">
        <v>44605</v>
      </c>
      <c r="S9" s="6">
        <v>44621</v>
      </c>
      <c r="T9" s="4" t="s">
        <v>34</v>
      </c>
      <c r="U9" s="4">
        <v>74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6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44617</v>
      </c>
      <c r="G10" s="6">
        <v>44618</v>
      </c>
      <c r="H10" s="4">
        <v>2</v>
      </c>
      <c r="I10" s="4">
        <v>1</v>
      </c>
      <c r="J10" s="4">
        <v>2</v>
      </c>
      <c r="K10" s="4" t="s">
        <v>30</v>
      </c>
      <c r="L10" s="4">
        <v>118</v>
      </c>
      <c r="M10" s="4">
        <v>118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44606</v>
      </c>
      <c r="S10" s="6">
        <v>44621</v>
      </c>
      <c r="T10" s="4" t="s">
        <v>34</v>
      </c>
      <c r="U10" s="4">
        <v>118</v>
      </c>
      <c r="V10" s="4">
        <v>0</v>
      </c>
      <c r="W10" s="4">
        <v>0</v>
      </c>
      <c r="X10" s="4" t="s">
        <v>77</v>
      </c>
      <c r="Y10" s="4">
        <v>355453</v>
      </c>
      <c r="Z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44617</v>
      </c>
      <c r="G11" s="6">
        <v>44618</v>
      </c>
      <c r="H11" s="4">
        <v>1</v>
      </c>
      <c r="I11" s="4">
        <v>1</v>
      </c>
      <c r="J11" s="4">
        <v>1</v>
      </c>
      <c r="K11" s="4" t="s">
        <v>30</v>
      </c>
      <c r="L11" s="4">
        <v>74</v>
      </c>
      <c r="M11" s="4">
        <v>74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44607</v>
      </c>
      <c r="S11" s="6">
        <v>44621</v>
      </c>
      <c r="T11" s="4" t="s">
        <v>34</v>
      </c>
      <c r="U11" s="4">
        <v>74</v>
      </c>
      <c r="V11" s="4">
        <v>0</v>
      </c>
      <c r="W11" s="4">
        <v>0</v>
      </c>
      <c r="X11" s="4" t="s">
        <v>81</v>
      </c>
      <c r="Y11" s="4" t="s">
        <v>36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44616</v>
      </c>
      <c r="G12" s="6">
        <v>44618</v>
      </c>
      <c r="H12" s="4">
        <v>1</v>
      </c>
      <c r="I12" s="4">
        <v>2</v>
      </c>
      <c r="J12" s="4">
        <v>2</v>
      </c>
      <c r="K12" s="4" t="s">
        <v>30</v>
      </c>
      <c r="L12" s="4">
        <v>174</v>
      </c>
      <c r="M12" s="4">
        <v>174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44607</v>
      </c>
      <c r="S12" s="6">
        <v>44621</v>
      </c>
      <c r="T12" s="4" t="s">
        <v>34</v>
      </c>
      <c r="U12" s="4">
        <v>174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44617</v>
      </c>
      <c r="G13" s="6">
        <v>44618</v>
      </c>
      <c r="H13" s="4">
        <v>1</v>
      </c>
      <c r="I13" s="4">
        <v>1</v>
      </c>
      <c r="J13" s="4">
        <v>1</v>
      </c>
      <c r="K13" s="4" t="s">
        <v>30</v>
      </c>
      <c r="L13" s="4">
        <v>74</v>
      </c>
      <c r="M13" s="4">
        <v>74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44608</v>
      </c>
      <c r="S13" s="6">
        <v>44621</v>
      </c>
      <c r="T13" s="4" t="s">
        <v>34</v>
      </c>
      <c r="U13" s="4">
        <v>74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44617</v>
      </c>
      <c r="G14" s="6">
        <v>44618</v>
      </c>
      <c r="H14" s="4">
        <v>1</v>
      </c>
      <c r="I14" s="4">
        <v>1</v>
      </c>
      <c r="J14" s="4">
        <v>1</v>
      </c>
      <c r="K14" s="4" t="s">
        <v>30</v>
      </c>
      <c r="L14" s="4">
        <v>142</v>
      </c>
      <c r="M14" s="4">
        <v>142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44609</v>
      </c>
      <c r="S14" s="6">
        <v>44621</v>
      </c>
      <c r="T14" s="4" t="s">
        <v>34</v>
      </c>
      <c r="U14" s="4">
        <v>142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44617</v>
      </c>
      <c r="G15" s="6">
        <v>44618</v>
      </c>
      <c r="H15" s="4">
        <v>1</v>
      </c>
      <c r="I15" s="4">
        <v>1</v>
      </c>
      <c r="J15" s="4">
        <v>1</v>
      </c>
      <c r="K15" s="4" t="s">
        <v>30</v>
      </c>
      <c r="L15" s="4">
        <v>109</v>
      </c>
      <c r="M15" s="4">
        <v>109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44610</v>
      </c>
      <c r="S15" s="6">
        <v>44621</v>
      </c>
      <c r="T15" s="4" t="s">
        <v>34</v>
      </c>
      <c r="U15" s="4">
        <v>109</v>
      </c>
      <c r="V15" s="4">
        <v>0</v>
      </c>
      <c r="W15" s="4">
        <v>0</v>
      </c>
      <c r="X15" s="4" t="s">
        <v>36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44617</v>
      </c>
      <c r="G16" s="6">
        <v>44618</v>
      </c>
      <c r="H16" s="4">
        <v>1</v>
      </c>
      <c r="I16" s="4">
        <v>1</v>
      </c>
      <c r="J16" s="4">
        <v>1</v>
      </c>
      <c r="K16" s="4" t="s">
        <v>30</v>
      </c>
      <c r="L16" s="4">
        <v>47</v>
      </c>
      <c r="M16" s="4">
        <v>47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44610</v>
      </c>
      <c r="S16" s="6">
        <v>44621</v>
      </c>
      <c r="T16" s="4" t="s">
        <v>34</v>
      </c>
      <c r="U16" s="4">
        <v>47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96</v>
      </c>
      <c r="B17" s="4" t="s">
        <v>26</v>
      </c>
      <c r="C17" s="4" t="s">
        <v>107</v>
      </c>
      <c r="D17" s="4" t="s">
        <v>97</v>
      </c>
      <c r="E17" s="4" t="s">
        <v>98</v>
      </c>
      <c r="F17" s="6">
        <v>44617</v>
      </c>
      <c r="G17" s="6">
        <v>44618</v>
      </c>
      <c r="H17" s="4">
        <v>1</v>
      </c>
      <c r="I17" s="4">
        <v>1</v>
      </c>
      <c r="J17" s="4">
        <v>1</v>
      </c>
      <c r="K17" s="4" t="s">
        <v>30</v>
      </c>
      <c r="L17" s="4">
        <v>-109</v>
      </c>
      <c r="M17" s="4">
        <v>-109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44610</v>
      </c>
      <c r="S17" s="6">
        <v>44621</v>
      </c>
      <c r="T17" s="4" t="s">
        <v>34</v>
      </c>
      <c r="U17" s="4">
        <v>-109</v>
      </c>
      <c r="V17" s="4">
        <v>0</v>
      </c>
      <c r="W17" s="4">
        <v>0</v>
      </c>
      <c r="X17" s="4" t="s">
        <v>36</v>
      </c>
      <c r="Y17" s="4" t="s">
        <v>100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44617</v>
      </c>
      <c r="G18" s="6">
        <v>44618</v>
      </c>
      <c r="H18" s="4">
        <v>1</v>
      </c>
      <c r="I18" s="4">
        <v>1</v>
      </c>
      <c r="J18" s="4">
        <v>1</v>
      </c>
      <c r="K18" s="4" t="s">
        <v>30</v>
      </c>
      <c r="L18" s="4">
        <v>83</v>
      </c>
      <c r="M18" s="4">
        <v>83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44611</v>
      </c>
      <c r="S18" s="6">
        <v>44621</v>
      </c>
      <c r="T18" s="4" t="s">
        <v>34</v>
      </c>
      <c r="U18" s="4">
        <v>83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44617</v>
      </c>
      <c r="G19" s="6">
        <v>44618</v>
      </c>
      <c r="H19" s="4">
        <v>1</v>
      </c>
      <c r="I19" s="4">
        <v>1</v>
      </c>
      <c r="J19" s="4">
        <v>1</v>
      </c>
      <c r="K19" s="4" t="s">
        <v>30</v>
      </c>
      <c r="L19" s="4">
        <v>195</v>
      </c>
      <c r="M19" s="4">
        <v>195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44612</v>
      </c>
      <c r="S19" s="6">
        <v>44621</v>
      </c>
      <c r="T19" s="4" t="s">
        <v>34</v>
      </c>
      <c r="U19" s="4">
        <v>195</v>
      </c>
      <c r="V19" s="4">
        <v>0</v>
      </c>
      <c r="W19" s="4">
        <v>0</v>
      </c>
      <c r="X19" s="4" t="s">
        <v>36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44617</v>
      </c>
      <c r="G20" s="6">
        <v>44618</v>
      </c>
      <c r="H20" s="4">
        <v>1</v>
      </c>
      <c r="I20" s="4">
        <v>1</v>
      </c>
      <c r="J20" s="4">
        <v>1</v>
      </c>
      <c r="K20" s="4" t="s">
        <v>30</v>
      </c>
      <c r="L20" s="4">
        <v>85</v>
      </c>
      <c r="M20" s="4">
        <v>85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44615</v>
      </c>
      <c r="S20" s="6">
        <v>44621</v>
      </c>
      <c r="T20" s="4" t="s">
        <v>34</v>
      </c>
      <c r="U20" s="4">
        <v>85</v>
      </c>
      <c r="V20" s="4">
        <v>0</v>
      </c>
      <c r="W20" s="4">
        <v>0</v>
      </c>
      <c r="X20" s="4" t="s">
        <v>123</v>
      </c>
      <c r="Y20" s="4" t="s">
        <v>36</v>
      </c>
    </row>
    <row r="21" s="4" customFormat="1" spans="1:25">
      <c r="A21" s="4" t="s">
        <v>119</v>
      </c>
      <c r="B21" s="4" t="s">
        <v>26</v>
      </c>
      <c r="C21" s="4" t="s">
        <v>107</v>
      </c>
      <c r="D21" s="4" t="s">
        <v>120</v>
      </c>
      <c r="E21" s="4" t="s">
        <v>121</v>
      </c>
      <c r="F21" s="6">
        <v>44617</v>
      </c>
      <c r="G21" s="6">
        <v>44618</v>
      </c>
      <c r="H21" s="4">
        <v>1</v>
      </c>
      <c r="I21" s="4">
        <v>1</v>
      </c>
      <c r="J21" s="4">
        <v>1</v>
      </c>
      <c r="K21" s="4" t="s">
        <v>30</v>
      </c>
      <c r="L21" s="4">
        <v>-85</v>
      </c>
      <c r="M21" s="4">
        <v>-85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44615</v>
      </c>
      <c r="S21" s="6">
        <v>44621</v>
      </c>
      <c r="T21" s="4" t="s">
        <v>34</v>
      </c>
      <c r="U21" s="4">
        <v>-85</v>
      </c>
      <c r="V21" s="4">
        <v>0</v>
      </c>
      <c r="W21" s="4">
        <v>0</v>
      </c>
      <c r="X21" s="4" t="s">
        <v>123</v>
      </c>
      <c r="Y21" s="4" t="s">
        <v>36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44615</v>
      </c>
      <c r="G22" s="6">
        <v>44618</v>
      </c>
      <c r="H22" s="4">
        <v>1</v>
      </c>
      <c r="I22" s="4">
        <v>3</v>
      </c>
      <c r="J22" s="4">
        <v>3</v>
      </c>
      <c r="K22" s="4" t="s">
        <v>30</v>
      </c>
      <c r="L22" s="4">
        <v>192</v>
      </c>
      <c r="M22" s="4">
        <v>192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44615</v>
      </c>
      <c r="S22" s="6">
        <v>44621</v>
      </c>
      <c r="T22" s="4" t="s">
        <v>34</v>
      </c>
      <c r="U22" s="4">
        <v>192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44615</v>
      </c>
      <c r="G23" s="6">
        <v>44618</v>
      </c>
      <c r="H23" s="4">
        <v>1</v>
      </c>
      <c r="I23" s="4">
        <v>3</v>
      </c>
      <c r="J23" s="4">
        <v>3</v>
      </c>
      <c r="K23" s="4" t="s">
        <v>30</v>
      </c>
      <c r="L23" s="4">
        <v>168</v>
      </c>
      <c r="M23" s="4">
        <v>168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44615</v>
      </c>
      <c r="S23" s="6">
        <v>44621</v>
      </c>
      <c r="T23" s="4" t="s">
        <v>34</v>
      </c>
      <c r="U23" s="4">
        <v>168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44617</v>
      </c>
      <c r="G24" s="6">
        <v>44618</v>
      </c>
      <c r="H24" s="4">
        <v>1</v>
      </c>
      <c r="I24" s="4">
        <v>1</v>
      </c>
      <c r="J24" s="4">
        <v>1</v>
      </c>
      <c r="K24" s="4" t="s">
        <v>30</v>
      </c>
      <c r="L24" s="4">
        <v>110</v>
      </c>
      <c r="M24" s="4">
        <v>110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44615</v>
      </c>
      <c r="S24" s="6">
        <v>44621</v>
      </c>
      <c r="T24" s="4" t="s">
        <v>34</v>
      </c>
      <c r="U24" s="4">
        <v>110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44617</v>
      </c>
      <c r="G25" s="6">
        <v>44618</v>
      </c>
      <c r="H25" s="4">
        <v>1</v>
      </c>
      <c r="I25" s="4">
        <v>1</v>
      </c>
      <c r="J25" s="4">
        <v>1</v>
      </c>
      <c r="K25" s="4" t="s">
        <v>30</v>
      </c>
      <c r="L25" s="4">
        <v>170</v>
      </c>
      <c r="M25" s="4">
        <v>170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44616</v>
      </c>
      <c r="S25" s="6">
        <v>44621</v>
      </c>
      <c r="T25" s="4" t="s">
        <v>34</v>
      </c>
      <c r="U25" s="4">
        <v>170</v>
      </c>
      <c r="V25" s="4">
        <v>0</v>
      </c>
      <c r="W25" s="4">
        <v>0</v>
      </c>
      <c r="X25" s="4" t="s">
        <v>36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44617</v>
      </c>
      <c r="G26" s="6">
        <v>44618</v>
      </c>
      <c r="H26" s="4">
        <v>1</v>
      </c>
      <c r="I26" s="4">
        <v>1</v>
      </c>
      <c r="J26" s="4">
        <v>1</v>
      </c>
      <c r="K26" s="4" t="s">
        <v>30</v>
      </c>
      <c r="L26" s="4">
        <v>121</v>
      </c>
      <c r="M26" s="4">
        <v>121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44616</v>
      </c>
      <c r="S26" s="6">
        <v>44621</v>
      </c>
      <c r="T26" s="4" t="s">
        <v>34</v>
      </c>
      <c r="U26" s="4">
        <v>121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44617</v>
      </c>
      <c r="G27" s="6">
        <v>44618</v>
      </c>
      <c r="H27" s="4">
        <v>1</v>
      </c>
      <c r="I27" s="4">
        <v>1</v>
      </c>
      <c r="J27" s="4">
        <v>1</v>
      </c>
      <c r="K27" s="4" t="s">
        <v>30</v>
      </c>
      <c r="L27" s="4">
        <v>213</v>
      </c>
      <c r="M27" s="4">
        <v>213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44616</v>
      </c>
      <c r="S27" s="6">
        <v>44621</v>
      </c>
      <c r="T27" s="4" t="s">
        <v>34</v>
      </c>
      <c r="U27" s="4">
        <v>213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44617</v>
      </c>
      <c r="G28" s="6">
        <v>44618</v>
      </c>
      <c r="H28" s="4">
        <v>2</v>
      </c>
      <c r="I28" s="4">
        <v>1</v>
      </c>
      <c r="J28" s="4">
        <v>2</v>
      </c>
      <c r="K28" s="4" t="s">
        <v>30</v>
      </c>
      <c r="L28" s="4">
        <v>44</v>
      </c>
      <c r="M28" s="4">
        <v>44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44616</v>
      </c>
      <c r="S28" s="6">
        <v>44621</v>
      </c>
      <c r="T28" s="4" t="s">
        <v>34</v>
      </c>
      <c r="U28" s="4">
        <v>44</v>
      </c>
      <c r="V28" s="4">
        <v>0</v>
      </c>
      <c r="W28" s="4">
        <v>0</v>
      </c>
      <c r="X28" s="4" t="s">
        <v>163</v>
      </c>
      <c r="Y28" s="4" t="s">
        <v>36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44617</v>
      </c>
      <c r="G29" s="6">
        <v>44618</v>
      </c>
      <c r="H29" s="4">
        <v>1</v>
      </c>
      <c r="I29" s="4">
        <v>1</v>
      </c>
      <c r="J29" s="4">
        <v>1</v>
      </c>
      <c r="K29" s="4" t="s">
        <v>30</v>
      </c>
      <c r="L29" s="4">
        <v>160</v>
      </c>
      <c r="M29" s="4">
        <v>160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44617</v>
      </c>
      <c r="S29" s="6">
        <v>44621</v>
      </c>
      <c r="T29" s="4" t="s">
        <v>34</v>
      </c>
      <c r="U29" s="4">
        <v>160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44617</v>
      </c>
      <c r="G30" s="6">
        <v>44618</v>
      </c>
      <c r="H30" s="4">
        <v>1</v>
      </c>
      <c r="I30" s="4">
        <v>1</v>
      </c>
      <c r="J30" s="4">
        <v>1</v>
      </c>
      <c r="K30" s="4" t="s">
        <v>30</v>
      </c>
      <c r="L30" s="4">
        <v>87</v>
      </c>
      <c r="M30" s="4">
        <v>87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44617</v>
      </c>
      <c r="S30" s="6">
        <v>44621</v>
      </c>
      <c r="T30" s="4" t="s">
        <v>34</v>
      </c>
      <c r="U30" s="4">
        <v>87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44617</v>
      </c>
      <c r="G31" s="6">
        <v>44618</v>
      </c>
      <c r="H31" s="4">
        <v>1</v>
      </c>
      <c r="I31" s="4">
        <v>1</v>
      </c>
      <c r="J31" s="4">
        <v>1</v>
      </c>
      <c r="K31" s="4" t="s">
        <v>30</v>
      </c>
      <c r="L31" s="4">
        <v>125</v>
      </c>
      <c r="M31" s="4">
        <v>125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44617</v>
      </c>
      <c r="S31" s="6">
        <v>44621</v>
      </c>
      <c r="T31" s="4" t="s">
        <v>34</v>
      </c>
      <c r="U31" s="4">
        <v>125</v>
      </c>
      <c r="V31" s="4">
        <v>0</v>
      </c>
      <c r="W31" s="4">
        <v>0</v>
      </c>
      <c r="X31" s="4" t="s">
        <v>180</v>
      </c>
      <c r="Y31" s="4" t="s">
        <v>181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D2" sqref="D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182</v>
      </c>
    </row>
    <row r="2" s="4" customFormat="1" spans="1:9">
      <c r="A2" s="5">
        <v>16584196036</v>
      </c>
      <c r="B2" s="6">
        <v>44617</v>
      </c>
      <c r="C2" s="6">
        <v>44618</v>
      </c>
      <c r="D2" s="4">
        <v>34</v>
      </c>
      <c r="E2" s="4" t="str">
        <f>VLOOKUP(A2,HOP!A:L,12,0)</f>
        <v>34.00</v>
      </c>
      <c r="F2" s="4" t="str">
        <f>VLOOKUP(A2,HOP!A:C,3,0)</f>
        <v>2279408</v>
      </c>
      <c r="G2" s="4">
        <f>D2-E2</f>
        <v>0</v>
      </c>
      <c r="H2" s="4" t="str">
        <f>$H$1&amp;F2</f>
        <v>，2279408</v>
      </c>
      <c r="I2" s="4" t="str">
        <f>VLOOKUP(A2,HOP!A:U,21,0)</f>
        <v>直连</v>
      </c>
    </row>
    <row r="3" s="4" customFormat="1" spans="1:9">
      <c r="A3" s="5">
        <v>16928664964</v>
      </c>
      <c r="B3" s="6">
        <v>44616</v>
      </c>
      <c r="C3" s="6">
        <v>44618</v>
      </c>
      <c r="D3" s="4">
        <v>126</v>
      </c>
      <c r="E3" s="4" t="str">
        <f>VLOOKUP(A3,HOP!A:L,12,0)</f>
        <v>126.00</v>
      </c>
      <c r="F3" s="4" t="str">
        <f>VLOOKUP(A3,HOP!A:C,3,0)</f>
        <v>2328670</v>
      </c>
      <c r="G3" s="4">
        <f t="shared" ref="G3:G29" si="0">D3-E3</f>
        <v>0</v>
      </c>
      <c r="H3" s="4" t="str">
        <f t="shared" ref="H3:H29" si="1">$H$1&amp;F3</f>
        <v>，2328670</v>
      </c>
      <c r="I3" s="4" t="str">
        <f>VLOOKUP(A3,HOP!A:U,21,0)</f>
        <v>直连</v>
      </c>
    </row>
    <row r="4" s="4" customFormat="1" spans="1:9">
      <c r="A4" s="5">
        <v>16941364019</v>
      </c>
      <c r="B4" s="6">
        <v>44617</v>
      </c>
      <c r="C4" s="6">
        <v>44618</v>
      </c>
      <c r="D4" s="4">
        <v>147</v>
      </c>
      <c r="E4" s="4" t="str">
        <f>VLOOKUP(A4,HOP!A:L,12,0)</f>
        <v>147.00</v>
      </c>
      <c r="F4" s="4" t="str">
        <f>VLOOKUP(A4,HOP!A:C,3,0)</f>
        <v>2331010</v>
      </c>
      <c r="G4" s="4">
        <f t="shared" si="0"/>
        <v>0</v>
      </c>
      <c r="H4" s="4" t="str">
        <f t="shared" si="1"/>
        <v>，2331010</v>
      </c>
      <c r="I4" s="4" t="str">
        <f>VLOOKUP(A4,HOP!A:U,21,0)</f>
        <v>直连</v>
      </c>
    </row>
    <row r="5" s="4" customFormat="1" spans="1:9">
      <c r="A5" s="5">
        <v>17241743425</v>
      </c>
      <c r="B5" s="6">
        <v>44617</v>
      </c>
      <c r="C5" s="6">
        <v>44618</v>
      </c>
      <c r="D5" s="4">
        <v>136</v>
      </c>
      <c r="E5" s="4" t="str">
        <f>VLOOKUP(A5,HOP!A:L,12,0)</f>
        <v>136.00</v>
      </c>
      <c r="F5" s="4" t="str">
        <f>VLOOKUP(A5,HOP!A:C,3,0)</f>
        <v>2409601</v>
      </c>
      <c r="G5" s="4">
        <f t="shared" si="0"/>
        <v>0</v>
      </c>
      <c r="H5" s="4" t="str">
        <f t="shared" si="1"/>
        <v>，2409601</v>
      </c>
      <c r="I5" s="4" t="str">
        <f>VLOOKUP(A5,HOP!A:U,21,0)</f>
        <v>直连</v>
      </c>
    </row>
    <row r="6" s="4" customFormat="1" spans="1:9">
      <c r="A6" s="5">
        <v>17295079142</v>
      </c>
      <c r="B6" s="6">
        <v>44617</v>
      </c>
      <c r="C6" s="6">
        <v>44618</v>
      </c>
      <c r="D6" s="4">
        <v>165</v>
      </c>
      <c r="E6" s="4" t="str">
        <f>VLOOKUP(A6,HOP!A:L,12,0)</f>
        <v>165.00</v>
      </c>
      <c r="F6" s="4" t="str">
        <f>VLOOKUP(A6,HOP!A:C,3,0)</f>
        <v>2413696</v>
      </c>
      <c r="G6" s="4">
        <f t="shared" si="0"/>
        <v>0</v>
      </c>
      <c r="H6" s="4" t="str">
        <f t="shared" si="1"/>
        <v>，2413696</v>
      </c>
      <c r="I6" s="4" t="str">
        <f>VLOOKUP(A6,HOP!A:U,21,0)</f>
        <v>直连</v>
      </c>
    </row>
    <row r="7" s="4" customFormat="1" spans="1:9">
      <c r="A7" s="5">
        <v>17338044491</v>
      </c>
      <c r="B7" s="6">
        <v>44617</v>
      </c>
      <c r="C7" s="6">
        <v>44618</v>
      </c>
      <c r="D7" s="4">
        <v>92</v>
      </c>
      <c r="E7" s="4" t="str">
        <f>VLOOKUP(A7,HOP!A:L,12,0)</f>
        <v>92.00</v>
      </c>
      <c r="F7" s="4" t="str">
        <f>VLOOKUP(A7,HOP!A:C,3,0)</f>
        <v>2418080</v>
      </c>
      <c r="G7" s="4">
        <f t="shared" si="0"/>
        <v>0</v>
      </c>
      <c r="H7" s="4" t="str">
        <f t="shared" si="1"/>
        <v>，2418080</v>
      </c>
      <c r="I7" s="4" t="str">
        <f>VLOOKUP(A7,HOP!A:U,21,0)</f>
        <v>直连</v>
      </c>
    </row>
    <row r="8" s="4" customFormat="1" spans="1:9">
      <c r="A8" s="5">
        <v>17343756070</v>
      </c>
      <c r="B8" s="6">
        <v>44617</v>
      </c>
      <c r="C8" s="6">
        <v>44618</v>
      </c>
      <c r="D8" s="4">
        <v>83</v>
      </c>
      <c r="E8" s="4" t="str">
        <f>VLOOKUP(A8,HOP!A:L,12,0)</f>
        <v>83.00</v>
      </c>
      <c r="F8" s="4" t="str">
        <f>VLOOKUP(A8,HOP!A:C,3,0)</f>
        <v>2418319</v>
      </c>
      <c r="G8" s="4">
        <f t="shared" si="0"/>
        <v>0</v>
      </c>
      <c r="H8" s="4" t="str">
        <f t="shared" si="1"/>
        <v>，2418319</v>
      </c>
      <c r="I8" s="4" t="str">
        <f>VLOOKUP(A8,HOP!A:U,21,0)</f>
        <v>直连</v>
      </c>
    </row>
    <row r="9" s="4" customFormat="1" spans="1:9">
      <c r="A9" s="5">
        <v>17346103702</v>
      </c>
      <c r="B9" s="6">
        <v>44617</v>
      </c>
      <c r="C9" s="6">
        <v>44618</v>
      </c>
      <c r="D9" s="4">
        <v>74</v>
      </c>
      <c r="E9" s="4" t="str">
        <f>VLOOKUP(A9,HOP!A:L,12,0)</f>
        <v>74.00</v>
      </c>
      <c r="F9" s="4" t="str">
        <f>VLOOKUP(A9,HOP!A:C,3,0)</f>
        <v>2418543</v>
      </c>
      <c r="G9" s="4">
        <f t="shared" si="0"/>
        <v>0</v>
      </c>
      <c r="H9" s="4" t="str">
        <f t="shared" si="1"/>
        <v>，2418543</v>
      </c>
      <c r="I9" s="4" t="str">
        <f>VLOOKUP(A9,HOP!A:U,21,0)</f>
        <v>直连</v>
      </c>
    </row>
    <row r="10" s="4" customFormat="1" spans="1:9">
      <c r="A10" s="5">
        <v>17354446481</v>
      </c>
      <c r="B10" s="6">
        <v>44617</v>
      </c>
      <c r="C10" s="6">
        <v>44618</v>
      </c>
      <c r="D10" s="4">
        <v>118</v>
      </c>
      <c r="E10" s="4" t="str">
        <f>VLOOKUP(A10,HOP!A:L,12,0)</f>
        <v>118.00</v>
      </c>
      <c r="F10" s="4" t="str">
        <f>VLOOKUP(A10,HOP!A:C,3,0)</f>
        <v>2419006</v>
      </c>
      <c r="G10" s="4">
        <f t="shared" si="0"/>
        <v>0</v>
      </c>
      <c r="H10" s="4" t="str">
        <f t="shared" si="1"/>
        <v>，2419006</v>
      </c>
      <c r="I10" s="4" t="str">
        <f>VLOOKUP(A10,HOP!A:U,21,0)</f>
        <v>直连</v>
      </c>
    </row>
    <row r="11" s="4" customFormat="1" spans="1:9">
      <c r="A11" s="5">
        <v>17362617084</v>
      </c>
      <c r="B11" s="6">
        <v>44617</v>
      </c>
      <c r="C11" s="6">
        <v>44618</v>
      </c>
      <c r="D11" s="4">
        <v>74</v>
      </c>
      <c r="E11" s="4" t="str">
        <f>VLOOKUP(A11,HOP!A:L,12,0)</f>
        <v>74.00</v>
      </c>
      <c r="F11" s="4" t="str">
        <f>VLOOKUP(A11,HOP!A:C,3,0)</f>
        <v>2419430</v>
      </c>
      <c r="G11" s="4">
        <f t="shared" si="0"/>
        <v>0</v>
      </c>
      <c r="H11" s="4" t="str">
        <f t="shared" si="1"/>
        <v>，2419430</v>
      </c>
      <c r="I11" s="4" t="str">
        <f>VLOOKUP(A11,HOP!A:U,21,0)</f>
        <v>直连</v>
      </c>
    </row>
    <row r="12" s="4" customFormat="1" spans="1:9">
      <c r="A12" s="5">
        <v>17366746061</v>
      </c>
      <c r="B12" s="6">
        <v>44616</v>
      </c>
      <c r="C12" s="6">
        <v>44618</v>
      </c>
      <c r="D12" s="4">
        <v>174</v>
      </c>
      <c r="E12" s="4" t="str">
        <f>VLOOKUP(A12,HOP!A:L,12,0)</f>
        <v>174.00</v>
      </c>
      <c r="F12" s="4" t="str">
        <f>VLOOKUP(A12,HOP!A:C,3,0)</f>
        <v>2419616</v>
      </c>
      <c r="G12" s="4">
        <f t="shared" si="0"/>
        <v>0</v>
      </c>
      <c r="H12" s="4" t="str">
        <f t="shared" si="1"/>
        <v>，2419616</v>
      </c>
      <c r="I12" s="4" t="str">
        <f>VLOOKUP(A12,HOP!A:U,21,0)</f>
        <v>直连</v>
      </c>
    </row>
    <row r="13" s="4" customFormat="1" spans="1:9">
      <c r="A13" s="5">
        <v>17376428309</v>
      </c>
      <c r="B13" s="6">
        <v>44617</v>
      </c>
      <c r="C13" s="6">
        <v>44618</v>
      </c>
      <c r="D13" s="4">
        <v>74</v>
      </c>
      <c r="E13" s="4" t="str">
        <f>VLOOKUP(A13,HOP!A:L,12,0)</f>
        <v>74.00</v>
      </c>
      <c r="F13" s="4" t="str">
        <f>VLOOKUP(A13,HOP!A:C,3,0)</f>
        <v>2420206</v>
      </c>
      <c r="G13" s="4">
        <f t="shared" si="0"/>
        <v>0</v>
      </c>
      <c r="H13" s="4" t="str">
        <f t="shared" si="1"/>
        <v>，2420206</v>
      </c>
      <c r="I13" s="4" t="str">
        <f>VLOOKUP(A13,HOP!A:U,21,0)</f>
        <v>直连</v>
      </c>
    </row>
    <row r="14" s="4" customFormat="1" spans="1:9">
      <c r="A14" s="5">
        <v>17385237368</v>
      </c>
      <c r="B14" s="6">
        <v>44617</v>
      </c>
      <c r="C14" s="6">
        <v>44618</v>
      </c>
      <c r="D14" s="4">
        <v>142</v>
      </c>
      <c r="E14" s="4" t="str">
        <f>VLOOKUP(A14,HOP!A:L,12,0)</f>
        <v>142.00</v>
      </c>
      <c r="F14" s="4" t="str">
        <f>VLOOKUP(A14,HOP!A:C,3,0)</f>
        <v>2421220</v>
      </c>
      <c r="G14" s="4">
        <f t="shared" si="0"/>
        <v>0</v>
      </c>
      <c r="H14" s="4" t="str">
        <f t="shared" si="1"/>
        <v>，2421220</v>
      </c>
      <c r="I14" s="4" t="str">
        <f>VLOOKUP(A14,HOP!A:U,21,0)</f>
        <v>直连</v>
      </c>
    </row>
    <row r="15" s="4" customFormat="1" hidden="1" spans="1:9">
      <c r="A15" s="5">
        <v>17386260888</v>
      </c>
      <c r="B15" s="6">
        <v>44617</v>
      </c>
      <c r="C15" s="6">
        <v>44618</v>
      </c>
      <c r="D15" s="4">
        <v>0</v>
      </c>
      <c r="E15" s="4" t="str">
        <f>VLOOKUP(A15,HOP!A:L,12,0)</f>
        <v>109.00</v>
      </c>
      <c r="F15" s="4" t="str">
        <f>VLOOKUP(A15,HOP!A:C,3,0)</f>
        <v>2421608</v>
      </c>
      <c r="G15" s="4">
        <f t="shared" si="0"/>
        <v>-109</v>
      </c>
      <c r="H15" s="4" t="str">
        <f t="shared" si="1"/>
        <v>，2421608</v>
      </c>
      <c r="I15" s="4" t="str">
        <f>VLOOKUP(A15,HOP!A:U,21,0)</f>
        <v>直连</v>
      </c>
    </row>
    <row r="16" s="4" customFormat="1" spans="1:9">
      <c r="A16" s="5">
        <v>17411641606</v>
      </c>
      <c r="B16" s="6">
        <v>44617</v>
      </c>
      <c r="C16" s="6">
        <v>44618</v>
      </c>
      <c r="D16" s="4">
        <v>47</v>
      </c>
      <c r="E16" s="4" t="str">
        <f>VLOOKUP(A16,HOP!A:L,12,0)</f>
        <v>47.00</v>
      </c>
      <c r="F16" s="4" t="str">
        <f>VLOOKUP(A16,HOP!A:C,3,0)</f>
        <v>2422122</v>
      </c>
      <c r="G16" s="4">
        <f t="shared" si="0"/>
        <v>0</v>
      </c>
      <c r="H16" s="4" t="str">
        <f t="shared" si="1"/>
        <v>，2422122</v>
      </c>
      <c r="I16" s="4" t="str">
        <f>VLOOKUP(A16,HOP!A:U,21,0)</f>
        <v>直连</v>
      </c>
    </row>
    <row r="17" s="4" customFormat="1" spans="1:9">
      <c r="A17" s="5">
        <v>17422909121</v>
      </c>
      <c r="B17" s="6">
        <v>44617</v>
      </c>
      <c r="C17" s="6">
        <v>44618</v>
      </c>
      <c r="D17" s="4">
        <v>83</v>
      </c>
      <c r="E17" s="4" t="str">
        <f>VLOOKUP(A17,HOP!A:L,12,0)</f>
        <v>83.00</v>
      </c>
      <c r="F17" s="4" t="str">
        <f>VLOOKUP(A17,HOP!A:C,3,0)</f>
        <v>2425328</v>
      </c>
      <c r="G17" s="4">
        <f t="shared" si="0"/>
        <v>0</v>
      </c>
      <c r="H17" s="4" t="str">
        <f t="shared" si="1"/>
        <v>，2425328</v>
      </c>
      <c r="I17" s="4" t="str">
        <f>VLOOKUP(A17,HOP!A:U,21,0)</f>
        <v>直连</v>
      </c>
    </row>
    <row r="18" s="4" customFormat="1" spans="1:9">
      <c r="A18" s="5">
        <v>17429737615</v>
      </c>
      <c r="B18" s="6">
        <v>44617</v>
      </c>
      <c r="C18" s="6">
        <v>44618</v>
      </c>
      <c r="D18" s="4">
        <v>195</v>
      </c>
      <c r="E18" s="4" t="str">
        <f>VLOOKUP(A18,HOP!A:L,12,0)</f>
        <v>195.00</v>
      </c>
      <c r="F18" s="4" t="str">
        <f>VLOOKUP(A18,HOP!A:C,3,0)</f>
        <v>2426309</v>
      </c>
      <c r="G18" s="4">
        <f t="shared" si="0"/>
        <v>0</v>
      </c>
      <c r="H18" s="4" t="str">
        <f t="shared" si="1"/>
        <v>，2426309</v>
      </c>
      <c r="I18" s="4" t="str">
        <f>VLOOKUP(A18,HOP!A:U,21,0)</f>
        <v>直连</v>
      </c>
    </row>
    <row r="19" s="4" customFormat="1" hidden="1" spans="1:9">
      <c r="A19" s="5">
        <v>17455185722</v>
      </c>
      <c r="B19" s="6">
        <v>44617</v>
      </c>
      <c r="C19" s="6">
        <v>44618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17455896826</v>
      </c>
      <c r="B20" s="6">
        <v>44615</v>
      </c>
      <c r="C20" s="6">
        <v>44618</v>
      </c>
      <c r="D20" s="4">
        <v>192</v>
      </c>
      <c r="E20" s="4" t="str">
        <f>VLOOKUP(A20,HOP!A:L,12,0)</f>
        <v>192.00</v>
      </c>
      <c r="F20" s="4" t="str">
        <f>VLOOKUP(A20,HOP!A:C,3,0)</f>
        <v>2431795</v>
      </c>
      <c r="G20" s="4">
        <f t="shared" si="0"/>
        <v>0</v>
      </c>
      <c r="H20" s="4" t="str">
        <f t="shared" si="1"/>
        <v>，2431795</v>
      </c>
      <c r="I20" s="4" t="str">
        <f>VLOOKUP(A20,HOP!A:U,21,0)</f>
        <v>直连</v>
      </c>
    </row>
    <row r="21" s="4" customFormat="1" spans="1:9">
      <c r="A21" s="5">
        <v>17461589736</v>
      </c>
      <c r="B21" s="6">
        <v>44615</v>
      </c>
      <c r="C21" s="6">
        <v>44618</v>
      </c>
      <c r="D21" s="4">
        <v>168</v>
      </c>
      <c r="E21" s="4" t="str">
        <f>VLOOKUP(A21,HOP!A:L,12,0)</f>
        <v>168.00</v>
      </c>
      <c r="F21" s="4" t="str">
        <f>VLOOKUP(A21,HOP!A:C,3,0)</f>
        <v>2431974</v>
      </c>
      <c r="G21" s="4">
        <f t="shared" si="0"/>
        <v>0</v>
      </c>
      <c r="H21" s="4" t="str">
        <f t="shared" si="1"/>
        <v>，2431974</v>
      </c>
      <c r="I21" s="4" t="str">
        <f>VLOOKUP(A21,HOP!A:U,21,0)</f>
        <v>直连</v>
      </c>
    </row>
    <row r="22" s="4" customFormat="1" spans="1:9">
      <c r="A22" s="5">
        <v>17463310053</v>
      </c>
      <c r="B22" s="6">
        <v>44617</v>
      </c>
      <c r="C22" s="6">
        <v>44618</v>
      </c>
      <c r="D22" s="4">
        <v>110</v>
      </c>
      <c r="E22" s="4" t="str">
        <f>VLOOKUP(A22,HOP!A:L,12,0)</f>
        <v>110.00</v>
      </c>
      <c r="F22" s="4" t="str">
        <f>VLOOKUP(A22,HOP!A:C,3,0)</f>
        <v>2432635</v>
      </c>
      <c r="G22" s="4">
        <f t="shared" si="0"/>
        <v>0</v>
      </c>
      <c r="H22" s="4" t="str">
        <f t="shared" si="1"/>
        <v>，2432635</v>
      </c>
      <c r="I22" s="4" t="str">
        <f>VLOOKUP(A22,HOP!A:U,21,0)</f>
        <v>直连</v>
      </c>
    </row>
    <row r="23" s="4" customFormat="1" spans="1:9">
      <c r="A23" s="5">
        <v>17465114535</v>
      </c>
      <c r="B23" s="6">
        <v>44617</v>
      </c>
      <c r="C23" s="6">
        <v>44618</v>
      </c>
      <c r="D23" s="4">
        <v>170</v>
      </c>
      <c r="E23" s="4" t="str">
        <f>VLOOKUP(A23,HOP!A:L,12,0)</f>
        <v>170.00</v>
      </c>
      <c r="F23" s="4" t="str">
        <f>VLOOKUP(A23,HOP!A:C,3,0)</f>
        <v>2433117</v>
      </c>
      <c r="G23" s="4">
        <f t="shared" si="0"/>
        <v>0</v>
      </c>
      <c r="H23" s="4" t="str">
        <f t="shared" si="1"/>
        <v>，2433117</v>
      </c>
      <c r="I23" s="4" t="str">
        <f>VLOOKUP(A23,HOP!A:U,21,0)</f>
        <v>直连</v>
      </c>
    </row>
    <row r="24" s="4" customFormat="1" spans="1:9">
      <c r="A24" s="5">
        <v>17470479082</v>
      </c>
      <c r="B24" s="6">
        <v>44617</v>
      </c>
      <c r="C24" s="6">
        <v>44618</v>
      </c>
      <c r="D24" s="4">
        <v>121</v>
      </c>
      <c r="E24" s="4" t="str">
        <f>VLOOKUP(A24,HOP!A:L,12,0)</f>
        <v>121.00</v>
      </c>
      <c r="F24" s="4" t="str">
        <f>VLOOKUP(A24,HOP!A:C,3,0)</f>
        <v>2433158</v>
      </c>
      <c r="G24" s="4">
        <f t="shared" si="0"/>
        <v>0</v>
      </c>
      <c r="H24" s="4" t="str">
        <f t="shared" si="1"/>
        <v>，2433158</v>
      </c>
      <c r="I24" s="4" t="str">
        <f>VLOOKUP(A24,HOP!A:U,21,0)</f>
        <v>直连</v>
      </c>
    </row>
    <row r="25" s="4" customFormat="1" spans="1:9">
      <c r="A25" s="5">
        <v>17470974477</v>
      </c>
      <c r="B25" s="6">
        <v>44617</v>
      </c>
      <c r="C25" s="6">
        <v>44618</v>
      </c>
      <c r="D25" s="4">
        <v>213</v>
      </c>
      <c r="E25" s="4" t="str">
        <f>VLOOKUP(A25,HOP!A:L,12,0)</f>
        <v>213.00</v>
      </c>
      <c r="F25" s="4" t="str">
        <f>VLOOKUP(A25,HOP!A:C,3,0)</f>
        <v>2433256</v>
      </c>
      <c r="G25" s="4">
        <f t="shared" si="0"/>
        <v>0</v>
      </c>
      <c r="H25" s="4" t="str">
        <f t="shared" si="1"/>
        <v>，2433256</v>
      </c>
      <c r="I25" s="4" t="str">
        <f>VLOOKUP(A25,HOP!A:U,21,0)</f>
        <v>直连</v>
      </c>
    </row>
    <row r="26" s="4" customFormat="1" spans="1:9">
      <c r="A26" s="5">
        <v>17480258238</v>
      </c>
      <c r="B26" s="6">
        <v>44617</v>
      </c>
      <c r="C26" s="6">
        <v>44618</v>
      </c>
      <c r="D26" s="4">
        <v>44</v>
      </c>
      <c r="E26" s="4" t="str">
        <f>VLOOKUP(A26,HOP!A:L,12,0)</f>
        <v>44.00</v>
      </c>
      <c r="F26" s="4" t="str">
        <f>VLOOKUP(A26,HOP!A:C,3,0)</f>
        <v>2434497</v>
      </c>
      <c r="G26" s="4">
        <f t="shared" si="0"/>
        <v>0</v>
      </c>
      <c r="H26" s="4" t="str">
        <f t="shared" si="1"/>
        <v>，2434497</v>
      </c>
      <c r="I26" s="4" t="str">
        <f>VLOOKUP(A26,HOP!A:U,21,0)</f>
        <v>直连</v>
      </c>
    </row>
    <row r="27" s="4" customFormat="1" spans="1:9">
      <c r="A27" s="5">
        <v>17480362403</v>
      </c>
      <c r="B27" s="6">
        <v>44617</v>
      </c>
      <c r="C27" s="6">
        <v>44618</v>
      </c>
      <c r="D27" s="4">
        <v>160</v>
      </c>
      <c r="E27" s="4" t="str">
        <f>VLOOKUP(A27,HOP!A:L,12,0)</f>
        <v>160.00</v>
      </c>
      <c r="F27" s="4" t="str">
        <f>VLOOKUP(A27,HOP!A:C,3,0)</f>
        <v>2434510</v>
      </c>
      <c r="G27" s="4">
        <f t="shared" si="0"/>
        <v>0</v>
      </c>
      <c r="H27" s="4" t="str">
        <f t="shared" si="1"/>
        <v>，2434510</v>
      </c>
      <c r="I27" s="4" t="str">
        <f>VLOOKUP(A27,HOP!A:U,21,0)</f>
        <v>直连</v>
      </c>
    </row>
    <row r="28" s="4" customFormat="1" spans="1:9">
      <c r="A28" s="5">
        <v>17480816266</v>
      </c>
      <c r="B28" s="6">
        <v>44617</v>
      </c>
      <c r="C28" s="6">
        <v>44618</v>
      </c>
      <c r="D28" s="4">
        <v>87</v>
      </c>
      <c r="E28" s="4" t="str">
        <f>VLOOKUP(A28,HOP!A:L,12,0)</f>
        <v>87.00</v>
      </c>
      <c r="F28" s="4" t="str">
        <f>VLOOKUP(A28,HOP!A:C,3,0)</f>
        <v>2434560</v>
      </c>
      <c r="G28" s="4">
        <f t="shared" si="0"/>
        <v>0</v>
      </c>
      <c r="H28" s="4" t="str">
        <f t="shared" si="1"/>
        <v>，2434560</v>
      </c>
      <c r="I28" s="4" t="str">
        <f>VLOOKUP(A28,HOP!A:U,21,0)</f>
        <v>直连</v>
      </c>
    </row>
    <row r="29" s="4" customFormat="1" spans="1:9">
      <c r="A29" s="5">
        <v>17481072754</v>
      </c>
      <c r="B29" s="6">
        <v>44617</v>
      </c>
      <c r="C29" s="6">
        <v>44618</v>
      </c>
      <c r="D29" s="4">
        <v>125</v>
      </c>
      <c r="E29" s="4" t="str">
        <f>VLOOKUP(A29,HOP!A:L,12,0)</f>
        <v>125.00</v>
      </c>
      <c r="F29" s="4" t="str">
        <f>VLOOKUP(A29,HOP!A:C,3,0)</f>
        <v>2434598</v>
      </c>
      <c r="G29" s="4">
        <f t="shared" si="0"/>
        <v>0</v>
      </c>
      <c r="H29" s="4" t="str">
        <f t="shared" si="1"/>
        <v>，2434598</v>
      </c>
      <c r="I29" s="4" t="str">
        <f>VLOOKUP(A29,HOP!A:U,21,0)</f>
        <v>直连</v>
      </c>
    </row>
    <row r="31" spans="4:4">
      <c r="D31" s="4">
        <f>SUM(D2:D30)</f>
        <v>3154</v>
      </c>
    </row>
    <row r="35" spans="1:1">
      <c r="A35" s="4" t="s">
        <v>183</v>
      </c>
    </row>
    <row r="36" spans="1:1">
      <c r="A36" s="4" t="s">
        <v>184</v>
      </c>
    </row>
    <row r="37" spans="1:1">
      <c r="A37" s="4" t="s">
        <v>185</v>
      </c>
    </row>
  </sheetData>
  <autoFilter ref="A1:XFD37">
    <filterColumn colId="3">
      <filters blank="1">
        <filter val="110"/>
        <filter val="92"/>
        <filter val="192"/>
        <filter val="213"/>
        <filter val="3154"/>
        <filter val="195"/>
        <filter val="118"/>
        <filter val="160"/>
        <filter val="121"/>
        <filter val="125"/>
        <filter val="165"/>
        <filter val="126"/>
        <filter val="168"/>
        <filter val="170"/>
        <filter val="34"/>
        <filter val="74"/>
        <filter val="174"/>
        <filter val="136"/>
        <filter val="142"/>
        <filter val="83"/>
        <filter val="44"/>
        <filter val="47"/>
        <filter val="87"/>
        <filter val="14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13</v>
      </c>
      <c r="F1" s="2" t="s">
        <v>5</v>
      </c>
      <c r="G1" s="2" t="s">
        <v>6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  <c r="U1" s="2" t="s">
        <v>203</v>
      </c>
    </row>
    <row r="2" s="1" customFormat="1" spans="1:21">
      <c r="A2" s="3">
        <v>17411641606</v>
      </c>
      <c r="B2" s="1" t="s">
        <v>204</v>
      </c>
      <c r="C2" s="1" t="s">
        <v>205</v>
      </c>
      <c r="D2" s="1" t="s">
        <v>206</v>
      </c>
      <c r="E2" s="1" t="s">
        <v>207</v>
      </c>
      <c r="F2" s="1" t="s">
        <v>208</v>
      </c>
      <c r="G2" s="1" t="s">
        <v>209</v>
      </c>
      <c r="H2" s="1" t="s">
        <v>210</v>
      </c>
      <c r="I2" s="1" t="s">
        <v>211</v>
      </c>
      <c r="J2" s="1" t="s">
        <v>30</v>
      </c>
      <c r="K2" s="1" t="s">
        <v>212</v>
      </c>
      <c r="L2" s="1" t="s">
        <v>212</v>
      </c>
      <c r="M2" s="1" t="s">
        <v>213</v>
      </c>
      <c r="N2" s="1" t="s">
        <v>213</v>
      </c>
      <c r="O2" s="1" t="s">
        <v>214</v>
      </c>
      <c r="P2" s="1" t="s">
        <v>215</v>
      </c>
      <c r="Q2" s="1" t="s">
        <v>216</v>
      </c>
      <c r="R2" s="1" t="s">
        <v>217</v>
      </c>
      <c r="S2" s="1" t="s">
        <v>218</v>
      </c>
      <c r="T2" s="1" t="s">
        <v>219</v>
      </c>
      <c r="U2" s="1" t="s">
        <v>220</v>
      </c>
    </row>
    <row r="3" s="1" customFormat="1" spans="1:21">
      <c r="A3" s="3">
        <v>17354446481</v>
      </c>
      <c r="B3" s="1" t="s">
        <v>221</v>
      </c>
      <c r="C3" s="1" t="s">
        <v>222</v>
      </c>
      <c r="D3" s="1" t="s">
        <v>223</v>
      </c>
      <c r="E3" s="1" t="s">
        <v>224</v>
      </c>
      <c r="F3" s="1" t="s">
        <v>208</v>
      </c>
      <c r="G3" s="1" t="s">
        <v>209</v>
      </c>
      <c r="H3" s="1" t="s">
        <v>210</v>
      </c>
      <c r="I3" s="1" t="s">
        <v>225</v>
      </c>
      <c r="J3" s="1" t="s">
        <v>30</v>
      </c>
      <c r="K3" s="1" t="s">
        <v>226</v>
      </c>
      <c r="L3" s="1" t="s">
        <v>226</v>
      </c>
      <c r="M3" s="1" t="s">
        <v>213</v>
      </c>
      <c r="N3" s="1" t="s">
        <v>213</v>
      </c>
      <c r="O3" s="1" t="s">
        <v>214</v>
      </c>
      <c r="P3" s="1" t="s">
        <v>215</v>
      </c>
      <c r="Q3" s="1" t="s">
        <v>216</v>
      </c>
      <c r="R3" s="1" t="s">
        <v>227</v>
      </c>
      <c r="S3" s="1" t="s">
        <v>218</v>
      </c>
      <c r="T3" s="1" t="s">
        <v>219</v>
      </c>
      <c r="U3" s="1" t="s">
        <v>220</v>
      </c>
    </row>
    <row r="4" s="1" customFormat="1" spans="1:21">
      <c r="A4" s="3">
        <v>17429737615</v>
      </c>
      <c r="B4" s="1" t="s">
        <v>228</v>
      </c>
      <c r="C4" s="1" t="s">
        <v>229</v>
      </c>
      <c r="D4" s="1" t="s">
        <v>230</v>
      </c>
      <c r="E4" s="1" t="s">
        <v>231</v>
      </c>
      <c r="F4" s="1" t="s">
        <v>208</v>
      </c>
      <c r="G4" s="1" t="s">
        <v>209</v>
      </c>
      <c r="H4" s="1" t="s">
        <v>210</v>
      </c>
      <c r="I4" s="1" t="s">
        <v>232</v>
      </c>
      <c r="J4" s="1" t="s">
        <v>30</v>
      </c>
      <c r="K4" s="1" t="s">
        <v>233</v>
      </c>
      <c r="L4" s="1" t="s">
        <v>233</v>
      </c>
      <c r="M4" s="1" t="s">
        <v>213</v>
      </c>
      <c r="N4" s="1" t="s">
        <v>213</v>
      </c>
      <c r="O4" s="1" t="s">
        <v>214</v>
      </c>
      <c r="P4" s="1" t="s">
        <v>215</v>
      </c>
      <c r="Q4" s="1" t="s">
        <v>216</v>
      </c>
      <c r="R4" s="1" t="s">
        <v>234</v>
      </c>
      <c r="S4" s="1" t="s">
        <v>218</v>
      </c>
      <c r="T4" s="1" t="s">
        <v>219</v>
      </c>
      <c r="U4" s="1" t="s">
        <v>220</v>
      </c>
    </row>
    <row r="5" s="1" customFormat="1" spans="1:21">
      <c r="A5" s="3">
        <v>17385237368</v>
      </c>
      <c r="B5" s="1" t="s">
        <v>235</v>
      </c>
      <c r="C5" s="1" t="s">
        <v>236</v>
      </c>
      <c r="D5" s="1" t="s">
        <v>237</v>
      </c>
      <c r="E5" s="1" t="s">
        <v>238</v>
      </c>
      <c r="F5" s="1" t="s">
        <v>208</v>
      </c>
      <c r="G5" s="1" t="s">
        <v>209</v>
      </c>
      <c r="H5" s="1" t="s">
        <v>210</v>
      </c>
      <c r="I5" s="1" t="s">
        <v>239</v>
      </c>
      <c r="J5" s="1" t="s">
        <v>30</v>
      </c>
      <c r="K5" s="1" t="s">
        <v>240</v>
      </c>
      <c r="L5" s="1" t="s">
        <v>240</v>
      </c>
      <c r="M5" s="1" t="s">
        <v>213</v>
      </c>
      <c r="N5" s="1" t="s">
        <v>213</v>
      </c>
      <c r="O5" s="1" t="s">
        <v>214</v>
      </c>
      <c r="P5" s="1" t="s">
        <v>215</v>
      </c>
      <c r="Q5" s="1" t="s">
        <v>216</v>
      </c>
      <c r="R5" s="1" t="s">
        <v>241</v>
      </c>
      <c r="S5" s="1" t="s">
        <v>218</v>
      </c>
      <c r="T5" s="1" t="s">
        <v>219</v>
      </c>
      <c r="U5" s="1" t="s">
        <v>220</v>
      </c>
    </row>
    <row r="6" s="1" customFormat="1" spans="1:21">
      <c r="A6" s="3">
        <v>16941364019</v>
      </c>
      <c r="B6" s="1" t="s">
        <v>242</v>
      </c>
      <c r="C6" s="1" t="s">
        <v>243</v>
      </c>
      <c r="D6" s="1" t="s">
        <v>244</v>
      </c>
      <c r="E6" s="1" t="s">
        <v>245</v>
      </c>
      <c r="F6" s="1" t="s">
        <v>208</v>
      </c>
      <c r="G6" s="1" t="s">
        <v>209</v>
      </c>
      <c r="H6" s="1" t="s">
        <v>210</v>
      </c>
      <c r="I6" s="1" t="s">
        <v>246</v>
      </c>
      <c r="J6" s="1" t="s">
        <v>30</v>
      </c>
      <c r="K6" s="1" t="s">
        <v>247</v>
      </c>
      <c r="L6" s="1" t="s">
        <v>247</v>
      </c>
      <c r="M6" s="1" t="s">
        <v>213</v>
      </c>
      <c r="N6" s="1" t="s">
        <v>213</v>
      </c>
      <c r="O6" s="1" t="s">
        <v>214</v>
      </c>
      <c r="P6" s="1" t="s">
        <v>215</v>
      </c>
      <c r="Q6" s="1" t="s">
        <v>216</v>
      </c>
      <c r="R6" s="1" t="s">
        <v>248</v>
      </c>
      <c r="S6" s="1" t="s">
        <v>218</v>
      </c>
      <c r="T6" s="1" t="s">
        <v>219</v>
      </c>
      <c r="U6" s="1" t="s">
        <v>220</v>
      </c>
    </row>
    <row r="7" s="1" customFormat="1" spans="1:21">
      <c r="A7" s="3">
        <v>17480816266</v>
      </c>
      <c r="B7" s="1" t="s">
        <v>208</v>
      </c>
      <c r="C7" s="1" t="s">
        <v>249</v>
      </c>
      <c r="D7" s="1" t="s">
        <v>250</v>
      </c>
      <c r="E7" s="1" t="s">
        <v>251</v>
      </c>
      <c r="F7" s="1" t="s">
        <v>208</v>
      </c>
      <c r="G7" s="1" t="s">
        <v>209</v>
      </c>
      <c r="H7" s="1" t="s">
        <v>210</v>
      </c>
      <c r="I7" s="1" t="s">
        <v>252</v>
      </c>
      <c r="J7" s="1" t="s">
        <v>30</v>
      </c>
      <c r="K7" s="1" t="s">
        <v>253</v>
      </c>
      <c r="L7" s="1" t="s">
        <v>253</v>
      </c>
      <c r="M7" s="1" t="s">
        <v>213</v>
      </c>
      <c r="N7" s="1" t="s">
        <v>213</v>
      </c>
      <c r="O7" s="1" t="s">
        <v>214</v>
      </c>
      <c r="P7" s="1" t="s">
        <v>215</v>
      </c>
      <c r="Q7" s="1" t="s">
        <v>216</v>
      </c>
      <c r="R7" s="1" t="s">
        <v>254</v>
      </c>
      <c r="S7" s="1" t="s">
        <v>218</v>
      </c>
      <c r="T7" s="1" t="s">
        <v>219</v>
      </c>
      <c r="U7" s="1" t="s">
        <v>220</v>
      </c>
    </row>
    <row r="8" s="1" customFormat="1" spans="1:21">
      <c r="A8" s="3">
        <v>17463310053</v>
      </c>
      <c r="B8" s="1" t="s">
        <v>255</v>
      </c>
      <c r="C8" s="1" t="s">
        <v>256</v>
      </c>
      <c r="D8" s="1" t="s">
        <v>257</v>
      </c>
      <c r="E8" s="1" t="s">
        <v>258</v>
      </c>
      <c r="F8" s="1" t="s">
        <v>208</v>
      </c>
      <c r="G8" s="1" t="s">
        <v>209</v>
      </c>
      <c r="H8" s="1" t="s">
        <v>210</v>
      </c>
      <c r="I8" s="1" t="s">
        <v>259</v>
      </c>
      <c r="J8" s="1" t="s">
        <v>30</v>
      </c>
      <c r="K8" s="1" t="s">
        <v>260</v>
      </c>
      <c r="L8" s="1" t="s">
        <v>260</v>
      </c>
      <c r="M8" s="1" t="s">
        <v>213</v>
      </c>
      <c r="N8" s="1" t="s">
        <v>213</v>
      </c>
      <c r="O8" s="1" t="s">
        <v>214</v>
      </c>
      <c r="P8" s="1" t="s">
        <v>215</v>
      </c>
      <c r="Q8" s="1" t="s">
        <v>216</v>
      </c>
      <c r="R8" s="1" t="s">
        <v>261</v>
      </c>
      <c r="S8" s="1" t="s">
        <v>218</v>
      </c>
      <c r="T8" s="1" t="s">
        <v>219</v>
      </c>
      <c r="U8" s="1" t="s">
        <v>220</v>
      </c>
    </row>
    <row r="9" s="1" customFormat="1" spans="1:21">
      <c r="A9" s="3">
        <v>17343756070</v>
      </c>
      <c r="B9" s="1" t="s">
        <v>262</v>
      </c>
      <c r="C9" s="1" t="s">
        <v>263</v>
      </c>
      <c r="D9" s="1" t="s">
        <v>264</v>
      </c>
      <c r="E9" s="1" t="s">
        <v>265</v>
      </c>
      <c r="F9" s="1" t="s">
        <v>208</v>
      </c>
      <c r="G9" s="1" t="s">
        <v>209</v>
      </c>
      <c r="H9" s="1" t="s">
        <v>210</v>
      </c>
      <c r="I9" s="1" t="s">
        <v>266</v>
      </c>
      <c r="J9" s="1" t="s">
        <v>30</v>
      </c>
      <c r="K9" s="1" t="s">
        <v>267</v>
      </c>
      <c r="L9" s="1" t="s">
        <v>267</v>
      </c>
      <c r="M9" s="1" t="s">
        <v>213</v>
      </c>
      <c r="N9" s="1" t="s">
        <v>213</v>
      </c>
      <c r="O9" s="1" t="s">
        <v>214</v>
      </c>
      <c r="P9" s="1" t="s">
        <v>215</v>
      </c>
      <c r="Q9" s="1" t="s">
        <v>216</v>
      </c>
      <c r="R9" s="1" t="s">
        <v>268</v>
      </c>
      <c r="S9" s="1" t="s">
        <v>218</v>
      </c>
      <c r="T9" s="1" t="s">
        <v>219</v>
      </c>
      <c r="U9" s="1" t="s">
        <v>220</v>
      </c>
    </row>
    <row r="10" s="1" customFormat="1" spans="1:21">
      <c r="A10" s="3">
        <v>17480362403</v>
      </c>
      <c r="B10" s="1" t="s">
        <v>208</v>
      </c>
      <c r="C10" s="1" t="s">
        <v>269</v>
      </c>
      <c r="D10" s="1" t="s">
        <v>270</v>
      </c>
      <c r="E10" s="1" t="s">
        <v>271</v>
      </c>
      <c r="F10" s="1" t="s">
        <v>208</v>
      </c>
      <c r="G10" s="1" t="s">
        <v>209</v>
      </c>
      <c r="H10" s="1" t="s">
        <v>210</v>
      </c>
      <c r="I10" s="1" t="s">
        <v>272</v>
      </c>
      <c r="J10" s="1" t="s">
        <v>30</v>
      </c>
      <c r="K10" s="1" t="s">
        <v>273</v>
      </c>
      <c r="L10" s="1" t="s">
        <v>273</v>
      </c>
      <c r="M10" s="1" t="s">
        <v>213</v>
      </c>
      <c r="N10" s="1" t="s">
        <v>213</v>
      </c>
      <c r="O10" s="1" t="s">
        <v>214</v>
      </c>
      <c r="P10" s="1" t="s">
        <v>215</v>
      </c>
      <c r="Q10" s="1" t="s">
        <v>216</v>
      </c>
      <c r="R10" s="1" t="s">
        <v>274</v>
      </c>
      <c r="S10" s="1" t="s">
        <v>218</v>
      </c>
      <c r="T10" s="1" t="s">
        <v>219</v>
      </c>
      <c r="U10" s="1" t="s">
        <v>220</v>
      </c>
    </row>
    <row r="11" s="1" customFormat="1" spans="1:21">
      <c r="A11" s="3">
        <v>17480258238</v>
      </c>
      <c r="B11" s="1" t="s">
        <v>275</v>
      </c>
      <c r="C11" s="1" t="s">
        <v>276</v>
      </c>
      <c r="D11" s="1" t="s">
        <v>277</v>
      </c>
      <c r="E11" s="1" t="s">
        <v>278</v>
      </c>
      <c r="F11" s="1" t="s">
        <v>208</v>
      </c>
      <c r="G11" s="1" t="s">
        <v>209</v>
      </c>
      <c r="H11" s="1" t="s">
        <v>210</v>
      </c>
      <c r="I11" s="1" t="s">
        <v>279</v>
      </c>
      <c r="J11" s="1" t="s">
        <v>30</v>
      </c>
      <c r="K11" s="1" t="s">
        <v>280</v>
      </c>
      <c r="L11" s="1" t="s">
        <v>280</v>
      </c>
      <c r="M11" s="1" t="s">
        <v>213</v>
      </c>
      <c r="N11" s="1" t="s">
        <v>213</v>
      </c>
      <c r="O11" s="1" t="s">
        <v>214</v>
      </c>
      <c r="P11" s="1" t="s">
        <v>215</v>
      </c>
      <c r="Q11" s="1" t="s">
        <v>216</v>
      </c>
      <c r="R11" s="1" t="s">
        <v>281</v>
      </c>
      <c r="S11" s="1" t="s">
        <v>218</v>
      </c>
      <c r="T11" s="1" t="s">
        <v>219</v>
      </c>
      <c r="U11" s="1" t="s">
        <v>220</v>
      </c>
    </row>
    <row r="12" s="1" customFormat="1" spans="1:21">
      <c r="A12" s="3">
        <v>16584196036</v>
      </c>
      <c r="B12" s="1" t="s">
        <v>282</v>
      </c>
      <c r="C12" s="1" t="s">
        <v>283</v>
      </c>
      <c r="D12" s="1" t="s">
        <v>284</v>
      </c>
      <c r="E12" s="1" t="s">
        <v>285</v>
      </c>
      <c r="F12" s="1" t="s">
        <v>208</v>
      </c>
      <c r="G12" s="1" t="s">
        <v>209</v>
      </c>
      <c r="H12" s="1" t="s">
        <v>210</v>
      </c>
      <c r="I12" s="1" t="s">
        <v>286</v>
      </c>
      <c r="J12" s="1" t="s">
        <v>30</v>
      </c>
      <c r="K12" s="1" t="s">
        <v>287</v>
      </c>
      <c r="L12" s="1" t="s">
        <v>287</v>
      </c>
      <c r="M12" s="1" t="s">
        <v>213</v>
      </c>
      <c r="N12" s="1" t="s">
        <v>213</v>
      </c>
      <c r="O12" s="1" t="s">
        <v>214</v>
      </c>
      <c r="P12" s="1" t="s">
        <v>215</v>
      </c>
      <c r="Q12" s="1" t="s">
        <v>216</v>
      </c>
      <c r="R12" s="1" t="s">
        <v>288</v>
      </c>
      <c r="S12" s="1" t="s">
        <v>218</v>
      </c>
      <c r="T12" s="1" t="s">
        <v>219</v>
      </c>
      <c r="U12" s="1" t="s">
        <v>220</v>
      </c>
    </row>
    <row r="13" s="1" customFormat="1" spans="1:21">
      <c r="A13" s="3">
        <v>17386260888</v>
      </c>
      <c r="B13" s="1" t="s">
        <v>204</v>
      </c>
      <c r="C13" s="1" t="s">
        <v>289</v>
      </c>
      <c r="D13" s="1" t="s">
        <v>290</v>
      </c>
      <c r="E13" s="1" t="s">
        <v>291</v>
      </c>
      <c r="F13" s="1" t="s">
        <v>208</v>
      </c>
      <c r="G13" s="1" t="s">
        <v>209</v>
      </c>
      <c r="H13" s="1" t="s">
        <v>210</v>
      </c>
      <c r="I13" s="1" t="s">
        <v>292</v>
      </c>
      <c r="J13" s="1" t="s">
        <v>30</v>
      </c>
      <c r="K13" s="1" t="s">
        <v>293</v>
      </c>
      <c r="L13" s="1" t="s">
        <v>293</v>
      </c>
      <c r="M13" s="1" t="s">
        <v>213</v>
      </c>
      <c r="N13" s="1" t="s">
        <v>213</v>
      </c>
      <c r="O13" s="1" t="s">
        <v>214</v>
      </c>
      <c r="P13" s="1" t="s">
        <v>215</v>
      </c>
      <c r="Q13" s="1" t="s">
        <v>216</v>
      </c>
      <c r="R13" s="1" t="s">
        <v>294</v>
      </c>
      <c r="S13" s="1" t="s">
        <v>218</v>
      </c>
      <c r="T13" s="1" t="s">
        <v>219</v>
      </c>
      <c r="U13" s="1" t="s">
        <v>220</v>
      </c>
    </row>
    <row r="14" s="1" customFormat="1" spans="1:21">
      <c r="A14" s="3">
        <v>17376428309</v>
      </c>
      <c r="B14" s="1" t="s">
        <v>295</v>
      </c>
      <c r="C14" s="1" t="s">
        <v>296</v>
      </c>
      <c r="D14" s="1" t="s">
        <v>297</v>
      </c>
      <c r="E14" s="1" t="s">
        <v>298</v>
      </c>
      <c r="F14" s="1" t="s">
        <v>208</v>
      </c>
      <c r="G14" s="1" t="s">
        <v>209</v>
      </c>
      <c r="H14" s="1" t="s">
        <v>210</v>
      </c>
      <c r="I14" s="1" t="s">
        <v>299</v>
      </c>
      <c r="J14" s="1" t="s">
        <v>30</v>
      </c>
      <c r="K14" s="1" t="s">
        <v>300</v>
      </c>
      <c r="L14" s="1" t="s">
        <v>300</v>
      </c>
      <c r="M14" s="1" t="s">
        <v>213</v>
      </c>
      <c r="N14" s="1" t="s">
        <v>213</v>
      </c>
      <c r="O14" s="1" t="s">
        <v>214</v>
      </c>
      <c r="P14" s="1" t="s">
        <v>215</v>
      </c>
      <c r="Q14" s="1" t="s">
        <v>216</v>
      </c>
      <c r="R14" s="1" t="s">
        <v>301</v>
      </c>
      <c r="S14" s="1" t="s">
        <v>218</v>
      </c>
      <c r="T14" s="1" t="s">
        <v>219</v>
      </c>
      <c r="U14" s="1" t="s">
        <v>220</v>
      </c>
    </row>
    <row r="15" s="1" customFormat="1" spans="1:21">
      <c r="A15" s="3">
        <v>17362617084</v>
      </c>
      <c r="B15" s="1" t="s">
        <v>302</v>
      </c>
      <c r="C15" s="1" t="s">
        <v>303</v>
      </c>
      <c r="D15" s="1" t="s">
        <v>297</v>
      </c>
      <c r="E15" s="1" t="s">
        <v>304</v>
      </c>
      <c r="F15" s="1" t="s">
        <v>208</v>
      </c>
      <c r="G15" s="1" t="s">
        <v>209</v>
      </c>
      <c r="H15" s="1" t="s">
        <v>210</v>
      </c>
      <c r="I15" s="1" t="s">
        <v>305</v>
      </c>
      <c r="J15" s="1" t="s">
        <v>30</v>
      </c>
      <c r="K15" s="1" t="s">
        <v>300</v>
      </c>
      <c r="L15" s="1" t="s">
        <v>300</v>
      </c>
      <c r="M15" s="1" t="s">
        <v>213</v>
      </c>
      <c r="N15" s="1" t="s">
        <v>213</v>
      </c>
      <c r="O15" s="1" t="s">
        <v>214</v>
      </c>
      <c r="P15" s="1" t="s">
        <v>215</v>
      </c>
      <c r="Q15" s="1" t="s">
        <v>216</v>
      </c>
      <c r="R15" s="1" t="s">
        <v>306</v>
      </c>
      <c r="S15" s="1" t="s">
        <v>218</v>
      </c>
      <c r="T15" s="1" t="s">
        <v>219</v>
      </c>
      <c r="U15" s="1" t="s">
        <v>220</v>
      </c>
    </row>
    <row r="16" s="1" customFormat="1" spans="1:21">
      <c r="A16" s="3">
        <v>17346103702</v>
      </c>
      <c r="B16" s="1" t="s">
        <v>307</v>
      </c>
      <c r="C16" s="1" t="s">
        <v>308</v>
      </c>
      <c r="D16" s="1" t="s">
        <v>297</v>
      </c>
      <c r="E16" s="1" t="s">
        <v>309</v>
      </c>
      <c r="F16" s="1" t="s">
        <v>208</v>
      </c>
      <c r="G16" s="1" t="s">
        <v>209</v>
      </c>
      <c r="H16" s="1" t="s">
        <v>210</v>
      </c>
      <c r="I16" s="1" t="s">
        <v>310</v>
      </c>
      <c r="J16" s="1" t="s">
        <v>30</v>
      </c>
      <c r="K16" s="1" t="s">
        <v>300</v>
      </c>
      <c r="L16" s="1" t="s">
        <v>300</v>
      </c>
      <c r="M16" s="1" t="s">
        <v>213</v>
      </c>
      <c r="N16" s="1" t="s">
        <v>213</v>
      </c>
      <c r="O16" s="1" t="s">
        <v>214</v>
      </c>
      <c r="P16" s="1" t="s">
        <v>215</v>
      </c>
      <c r="Q16" s="1" t="s">
        <v>216</v>
      </c>
      <c r="R16" s="1" t="s">
        <v>311</v>
      </c>
      <c r="S16" s="1" t="s">
        <v>218</v>
      </c>
      <c r="T16" s="1" t="s">
        <v>219</v>
      </c>
      <c r="U16" s="1" t="s">
        <v>220</v>
      </c>
    </row>
    <row r="17" s="1" customFormat="1" spans="1:21">
      <c r="A17" s="3">
        <v>17455896826</v>
      </c>
      <c r="B17" s="1" t="s">
        <v>255</v>
      </c>
      <c r="C17" s="1" t="s">
        <v>312</v>
      </c>
      <c r="D17" s="1" t="s">
        <v>313</v>
      </c>
      <c r="E17" s="1" t="s">
        <v>314</v>
      </c>
      <c r="F17" s="1" t="s">
        <v>255</v>
      </c>
      <c r="G17" s="1" t="s">
        <v>209</v>
      </c>
      <c r="H17" s="1" t="s">
        <v>210</v>
      </c>
      <c r="I17" s="1" t="s">
        <v>315</v>
      </c>
      <c r="J17" s="1" t="s">
        <v>30</v>
      </c>
      <c r="K17" s="1" t="s">
        <v>316</v>
      </c>
      <c r="L17" s="1" t="s">
        <v>316</v>
      </c>
      <c r="M17" s="1" t="s">
        <v>213</v>
      </c>
      <c r="N17" s="1" t="s">
        <v>213</v>
      </c>
      <c r="O17" s="1" t="s">
        <v>214</v>
      </c>
      <c r="P17" s="1" t="s">
        <v>215</v>
      </c>
      <c r="Q17" s="1" t="s">
        <v>216</v>
      </c>
      <c r="R17" s="1" t="s">
        <v>317</v>
      </c>
      <c r="S17" s="1" t="s">
        <v>218</v>
      </c>
      <c r="T17" s="1" t="s">
        <v>219</v>
      </c>
      <c r="U17" s="1" t="s">
        <v>220</v>
      </c>
    </row>
    <row r="18" s="1" customFormat="1" spans="1:21">
      <c r="A18" s="3">
        <v>17241743425</v>
      </c>
      <c r="B18" s="1" t="s">
        <v>318</v>
      </c>
      <c r="C18" s="1" t="s">
        <v>319</v>
      </c>
      <c r="D18" s="1" t="s">
        <v>320</v>
      </c>
      <c r="E18" s="1" t="s">
        <v>321</v>
      </c>
      <c r="F18" s="1" t="s">
        <v>208</v>
      </c>
      <c r="G18" s="1" t="s">
        <v>209</v>
      </c>
      <c r="H18" s="1" t="s">
        <v>210</v>
      </c>
      <c r="I18" s="1" t="s">
        <v>322</v>
      </c>
      <c r="J18" s="1" t="s">
        <v>30</v>
      </c>
      <c r="K18" s="1" t="s">
        <v>323</v>
      </c>
      <c r="L18" s="1" t="s">
        <v>323</v>
      </c>
      <c r="M18" s="1" t="s">
        <v>213</v>
      </c>
      <c r="N18" s="1" t="s">
        <v>213</v>
      </c>
      <c r="O18" s="1" t="s">
        <v>214</v>
      </c>
      <c r="P18" s="1" t="s">
        <v>215</v>
      </c>
      <c r="Q18" s="1" t="s">
        <v>216</v>
      </c>
      <c r="R18" s="1" t="s">
        <v>324</v>
      </c>
      <c r="S18" s="1" t="s">
        <v>218</v>
      </c>
      <c r="T18" s="1" t="s">
        <v>219</v>
      </c>
      <c r="U18" s="1" t="s">
        <v>220</v>
      </c>
    </row>
    <row r="19" s="1" customFormat="1" spans="1:21">
      <c r="A19" s="3">
        <v>17422909121</v>
      </c>
      <c r="B19" s="1" t="s">
        <v>325</v>
      </c>
      <c r="C19" s="1" t="s">
        <v>326</v>
      </c>
      <c r="D19" s="1" t="s">
        <v>327</v>
      </c>
      <c r="E19" s="1" t="s">
        <v>328</v>
      </c>
      <c r="F19" s="1" t="s">
        <v>208</v>
      </c>
      <c r="G19" s="1" t="s">
        <v>209</v>
      </c>
      <c r="H19" s="1" t="s">
        <v>210</v>
      </c>
      <c r="I19" s="1" t="s">
        <v>329</v>
      </c>
      <c r="J19" s="1" t="s">
        <v>30</v>
      </c>
      <c r="K19" s="1" t="s">
        <v>267</v>
      </c>
      <c r="L19" s="1" t="s">
        <v>267</v>
      </c>
      <c r="M19" s="1" t="s">
        <v>213</v>
      </c>
      <c r="N19" s="1" t="s">
        <v>213</v>
      </c>
      <c r="O19" s="1" t="s">
        <v>214</v>
      </c>
      <c r="P19" s="1" t="s">
        <v>215</v>
      </c>
      <c r="Q19" s="1" t="s">
        <v>216</v>
      </c>
      <c r="R19" s="1" t="s">
        <v>330</v>
      </c>
      <c r="S19" s="1" t="s">
        <v>218</v>
      </c>
      <c r="T19" s="1" t="s">
        <v>219</v>
      </c>
      <c r="U19" s="1" t="s">
        <v>220</v>
      </c>
    </row>
    <row r="20" s="1" customFormat="1" spans="1:21">
      <c r="A20" s="3">
        <v>17366746061</v>
      </c>
      <c r="B20" s="1" t="s">
        <v>302</v>
      </c>
      <c r="C20" s="1" t="s">
        <v>331</v>
      </c>
      <c r="D20" s="1" t="s">
        <v>332</v>
      </c>
      <c r="E20" s="1" t="s">
        <v>333</v>
      </c>
      <c r="F20" s="1" t="s">
        <v>275</v>
      </c>
      <c r="G20" s="1" t="s">
        <v>209</v>
      </c>
      <c r="H20" s="1" t="s">
        <v>210</v>
      </c>
      <c r="I20" s="1" t="s">
        <v>334</v>
      </c>
      <c r="J20" s="1" t="s">
        <v>30</v>
      </c>
      <c r="K20" s="1" t="s">
        <v>335</v>
      </c>
      <c r="L20" s="1" t="s">
        <v>335</v>
      </c>
      <c r="M20" s="1" t="s">
        <v>213</v>
      </c>
      <c r="N20" s="1" t="s">
        <v>213</v>
      </c>
      <c r="O20" s="1" t="s">
        <v>214</v>
      </c>
      <c r="P20" s="1" t="s">
        <v>215</v>
      </c>
      <c r="Q20" s="1" t="s">
        <v>216</v>
      </c>
      <c r="R20" s="1" t="s">
        <v>336</v>
      </c>
      <c r="S20" s="1" t="s">
        <v>218</v>
      </c>
      <c r="T20" s="1" t="s">
        <v>219</v>
      </c>
      <c r="U20" s="1" t="s">
        <v>220</v>
      </c>
    </row>
    <row r="21" s="1" customFormat="1" spans="1:21">
      <c r="A21" s="3">
        <v>17470479082</v>
      </c>
      <c r="B21" s="1" t="s">
        <v>275</v>
      </c>
      <c r="C21" s="1" t="s">
        <v>337</v>
      </c>
      <c r="D21" s="1" t="s">
        <v>338</v>
      </c>
      <c r="E21" s="1" t="s">
        <v>339</v>
      </c>
      <c r="F21" s="1" t="s">
        <v>208</v>
      </c>
      <c r="G21" s="1" t="s">
        <v>209</v>
      </c>
      <c r="H21" s="1" t="s">
        <v>210</v>
      </c>
      <c r="I21" s="1" t="s">
        <v>340</v>
      </c>
      <c r="J21" s="1" t="s">
        <v>30</v>
      </c>
      <c r="K21" s="1" t="s">
        <v>341</v>
      </c>
      <c r="L21" s="1" t="s">
        <v>341</v>
      </c>
      <c r="M21" s="1" t="s">
        <v>213</v>
      </c>
      <c r="N21" s="1" t="s">
        <v>213</v>
      </c>
      <c r="O21" s="1" t="s">
        <v>214</v>
      </c>
      <c r="P21" s="1" t="s">
        <v>215</v>
      </c>
      <c r="Q21" s="1" t="s">
        <v>216</v>
      </c>
      <c r="R21" s="1" t="s">
        <v>342</v>
      </c>
      <c r="S21" s="1" t="s">
        <v>218</v>
      </c>
      <c r="T21" s="1" t="s">
        <v>219</v>
      </c>
      <c r="U21" s="1" t="s">
        <v>220</v>
      </c>
    </row>
    <row r="22" s="1" customFormat="1" spans="1:21">
      <c r="A22" s="3">
        <v>17338044491</v>
      </c>
      <c r="B22" s="1" t="s">
        <v>262</v>
      </c>
      <c r="C22" s="1" t="s">
        <v>343</v>
      </c>
      <c r="D22" s="1" t="s">
        <v>344</v>
      </c>
      <c r="E22" s="1" t="s">
        <v>345</v>
      </c>
      <c r="F22" s="1" t="s">
        <v>208</v>
      </c>
      <c r="G22" s="1" t="s">
        <v>209</v>
      </c>
      <c r="H22" s="1" t="s">
        <v>210</v>
      </c>
      <c r="I22" s="1" t="s">
        <v>346</v>
      </c>
      <c r="J22" s="1" t="s">
        <v>30</v>
      </c>
      <c r="K22" s="1" t="s">
        <v>347</v>
      </c>
      <c r="L22" s="1" t="s">
        <v>347</v>
      </c>
      <c r="M22" s="1" t="s">
        <v>213</v>
      </c>
      <c r="N22" s="1" t="s">
        <v>213</v>
      </c>
      <c r="O22" s="1" t="s">
        <v>214</v>
      </c>
      <c r="P22" s="1" t="s">
        <v>215</v>
      </c>
      <c r="Q22" s="1" t="s">
        <v>216</v>
      </c>
      <c r="R22" s="1" t="s">
        <v>348</v>
      </c>
      <c r="S22" s="1" t="s">
        <v>218</v>
      </c>
      <c r="T22" s="1" t="s">
        <v>219</v>
      </c>
      <c r="U22" s="1" t="s">
        <v>220</v>
      </c>
    </row>
    <row r="23" s="1" customFormat="1" spans="1:21">
      <c r="A23" s="3">
        <v>17295079142</v>
      </c>
      <c r="B23" s="1" t="s">
        <v>349</v>
      </c>
      <c r="C23" s="1" t="s">
        <v>350</v>
      </c>
      <c r="D23" s="1" t="s">
        <v>351</v>
      </c>
      <c r="E23" s="1" t="s">
        <v>352</v>
      </c>
      <c r="F23" s="1" t="s">
        <v>208</v>
      </c>
      <c r="G23" s="1" t="s">
        <v>209</v>
      </c>
      <c r="H23" s="1" t="s">
        <v>210</v>
      </c>
      <c r="I23" s="1" t="s">
        <v>353</v>
      </c>
      <c r="J23" s="1" t="s">
        <v>30</v>
      </c>
      <c r="K23" s="1" t="s">
        <v>354</v>
      </c>
      <c r="L23" s="1" t="s">
        <v>354</v>
      </c>
      <c r="M23" s="1" t="s">
        <v>213</v>
      </c>
      <c r="N23" s="1" t="s">
        <v>213</v>
      </c>
      <c r="O23" s="1" t="s">
        <v>214</v>
      </c>
      <c r="P23" s="1" t="s">
        <v>215</v>
      </c>
      <c r="Q23" s="1" t="s">
        <v>216</v>
      </c>
      <c r="R23" s="1" t="s">
        <v>355</v>
      </c>
      <c r="S23" s="1" t="s">
        <v>218</v>
      </c>
      <c r="T23" s="1" t="s">
        <v>219</v>
      </c>
      <c r="U23" s="1" t="s">
        <v>220</v>
      </c>
    </row>
    <row r="24" s="1" customFormat="1" spans="1:21">
      <c r="A24" s="3">
        <v>17470974477</v>
      </c>
      <c r="B24" s="1" t="s">
        <v>275</v>
      </c>
      <c r="C24" s="1" t="s">
        <v>356</v>
      </c>
      <c r="D24" s="1" t="s">
        <v>357</v>
      </c>
      <c r="E24" s="1" t="s">
        <v>358</v>
      </c>
      <c r="F24" s="1" t="s">
        <v>208</v>
      </c>
      <c r="G24" s="1" t="s">
        <v>209</v>
      </c>
      <c r="H24" s="1" t="s">
        <v>210</v>
      </c>
      <c r="I24" s="1" t="s">
        <v>359</v>
      </c>
      <c r="J24" s="1" t="s">
        <v>30</v>
      </c>
      <c r="K24" s="1" t="s">
        <v>360</v>
      </c>
      <c r="L24" s="1" t="s">
        <v>360</v>
      </c>
      <c r="M24" s="1" t="s">
        <v>213</v>
      </c>
      <c r="N24" s="1" t="s">
        <v>213</v>
      </c>
      <c r="O24" s="1" t="s">
        <v>214</v>
      </c>
      <c r="P24" s="1" t="s">
        <v>215</v>
      </c>
      <c r="Q24" s="1" t="s">
        <v>216</v>
      </c>
      <c r="R24" s="1" t="s">
        <v>361</v>
      </c>
      <c r="S24" s="1" t="s">
        <v>218</v>
      </c>
      <c r="T24" s="1" t="s">
        <v>219</v>
      </c>
      <c r="U24" s="1" t="s">
        <v>220</v>
      </c>
    </row>
    <row r="25" s="1" customFormat="1" spans="1:21">
      <c r="A25" s="3">
        <v>16928664964</v>
      </c>
      <c r="B25" s="1" t="s">
        <v>362</v>
      </c>
      <c r="C25" s="1" t="s">
        <v>363</v>
      </c>
      <c r="D25" s="1" t="s">
        <v>364</v>
      </c>
      <c r="E25" s="1" t="s">
        <v>365</v>
      </c>
      <c r="F25" s="1" t="s">
        <v>275</v>
      </c>
      <c r="G25" s="1" t="s">
        <v>209</v>
      </c>
      <c r="H25" s="1" t="s">
        <v>210</v>
      </c>
      <c r="I25" s="1" t="s">
        <v>366</v>
      </c>
      <c r="J25" s="1" t="s">
        <v>30</v>
      </c>
      <c r="K25" s="1" t="s">
        <v>367</v>
      </c>
      <c r="L25" s="1" t="s">
        <v>367</v>
      </c>
      <c r="M25" s="1" t="s">
        <v>213</v>
      </c>
      <c r="N25" s="1" t="s">
        <v>213</v>
      </c>
      <c r="O25" s="1" t="s">
        <v>214</v>
      </c>
      <c r="P25" s="1" t="s">
        <v>215</v>
      </c>
      <c r="Q25" s="1" t="s">
        <v>216</v>
      </c>
      <c r="R25" s="1" t="s">
        <v>368</v>
      </c>
      <c r="S25" s="1" t="s">
        <v>218</v>
      </c>
      <c r="T25" s="1" t="s">
        <v>219</v>
      </c>
      <c r="U25" s="1" t="s">
        <v>220</v>
      </c>
    </row>
    <row r="26" s="1" customFormat="1" spans="1:21">
      <c r="A26" s="3">
        <v>17465114535</v>
      </c>
      <c r="B26" s="1" t="s">
        <v>275</v>
      </c>
      <c r="C26" s="1" t="s">
        <v>369</v>
      </c>
      <c r="D26" s="1" t="s">
        <v>370</v>
      </c>
      <c r="E26" s="1" t="s">
        <v>371</v>
      </c>
      <c r="F26" s="1" t="s">
        <v>208</v>
      </c>
      <c r="G26" s="1" t="s">
        <v>209</v>
      </c>
      <c r="H26" s="1" t="s">
        <v>210</v>
      </c>
      <c r="I26" s="1" t="s">
        <v>372</v>
      </c>
      <c r="J26" s="1" t="s">
        <v>30</v>
      </c>
      <c r="K26" s="1" t="s">
        <v>373</v>
      </c>
      <c r="L26" s="1" t="s">
        <v>373</v>
      </c>
      <c r="M26" s="1" t="s">
        <v>213</v>
      </c>
      <c r="N26" s="1" t="s">
        <v>213</v>
      </c>
      <c r="O26" s="1" t="s">
        <v>214</v>
      </c>
      <c r="P26" s="1" t="s">
        <v>215</v>
      </c>
      <c r="Q26" s="1" t="s">
        <v>216</v>
      </c>
      <c r="R26" s="1" t="s">
        <v>374</v>
      </c>
      <c r="S26" s="1" t="s">
        <v>218</v>
      </c>
      <c r="T26" s="1" t="s">
        <v>219</v>
      </c>
      <c r="U26" s="1" t="s">
        <v>220</v>
      </c>
    </row>
    <row r="27" s="1" customFormat="1" spans="1:21">
      <c r="A27" s="3">
        <v>17461589736</v>
      </c>
      <c r="B27" s="1" t="s">
        <v>255</v>
      </c>
      <c r="C27" s="1" t="s">
        <v>375</v>
      </c>
      <c r="D27" s="1" t="s">
        <v>376</v>
      </c>
      <c r="E27" s="1" t="s">
        <v>377</v>
      </c>
      <c r="F27" s="1" t="s">
        <v>255</v>
      </c>
      <c r="G27" s="1" t="s">
        <v>209</v>
      </c>
      <c r="H27" s="1" t="s">
        <v>210</v>
      </c>
      <c r="I27" s="1" t="s">
        <v>378</v>
      </c>
      <c r="J27" s="1" t="s">
        <v>30</v>
      </c>
      <c r="K27" s="1" t="s">
        <v>379</v>
      </c>
      <c r="L27" s="1" t="s">
        <v>379</v>
      </c>
      <c r="M27" s="1" t="s">
        <v>213</v>
      </c>
      <c r="N27" s="1" t="s">
        <v>213</v>
      </c>
      <c r="O27" s="1" t="s">
        <v>214</v>
      </c>
      <c r="P27" s="1" t="s">
        <v>215</v>
      </c>
      <c r="Q27" s="1" t="s">
        <v>216</v>
      </c>
      <c r="R27" s="1" t="s">
        <v>380</v>
      </c>
      <c r="S27" s="1" t="s">
        <v>218</v>
      </c>
      <c r="T27" s="1" t="s">
        <v>219</v>
      </c>
      <c r="U27" s="1" t="s">
        <v>220</v>
      </c>
    </row>
    <row r="28" s="1" customFormat="1" spans="1:21">
      <c r="A28" s="3">
        <v>17481072754</v>
      </c>
      <c r="B28" s="1" t="s">
        <v>208</v>
      </c>
      <c r="C28" s="1" t="s">
        <v>381</v>
      </c>
      <c r="D28" s="1" t="s">
        <v>382</v>
      </c>
      <c r="E28" s="1" t="s">
        <v>383</v>
      </c>
      <c r="F28" s="1" t="s">
        <v>208</v>
      </c>
      <c r="G28" s="1" t="s">
        <v>209</v>
      </c>
      <c r="H28" s="1" t="s">
        <v>210</v>
      </c>
      <c r="I28" s="1" t="s">
        <v>384</v>
      </c>
      <c r="J28" s="1" t="s">
        <v>30</v>
      </c>
      <c r="K28" s="1" t="s">
        <v>385</v>
      </c>
      <c r="L28" s="1" t="s">
        <v>385</v>
      </c>
      <c r="M28" s="1" t="s">
        <v>213</v>
      </c>
      <c r="N28" s="1" t="s">
        <v>213</v>
      </c>
      <c r="O28" s="1" t="s">
        <v>214</v>
      </c>
      <c r="P28" s="1" t="s">
        <v>215</v>
      </c>
      <c r="Q28" s="1" t="s">
        <v>216</v>
      </c>
      <c r="R28" s="1" t="s">
        <v>386</v>
      </c>
      <c r="S28" s="1" t="s">
        <v>218</v>
      </c>
      <c r="T28" s="1" t="s">
        <v>219</v>
      </c>
      <c r="U28" s="1" t="s">
        <v>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2022-03-01T02:30:44Z</dcterms:created>
  <dcterms:modified xsi:type="dcterms:W3CDTF">2022-03-01T02:36:30Z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1B2A56B1DEF54D9BBB6B5CE16DFF240B</vt:lpwstr>
  </property>
  <property fmtid="{D5CDD505-2E9C-101B-9397-08002B2CF9AE}" pid="3" name="KSOProductBuildVer">
    <vt:lpwstr>2052-11.1.0.11365</vt:lpwstr>
  </property>
</Properties>
</file>