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对账!$A$1:$X$30</definedName>
  </definedNames>
  <calcPr calcId="144525"/>
</workbook>
</file>

<file path=xl/sharedStrings.xml><?xml version="1.0" encoding="utf-8"?>
<sst xmlns="http://schemas.openxmlformats.org/spreadsheetml/2006/main" count="835" uniqueCount="301">
  <si>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</si>
  <si>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</si>
  <si>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</si>
  <si>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</si>
  <si>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</si>
  <si>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</si>
  <si>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</si>
  <si>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</si>
  <si>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</si>
  <si>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</si>
  <si>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</si>
  <si>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</si>
  <si>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</si>
  <si>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</si>
  <si>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</si>
  <si>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</si>
  <si>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</si>
  <si>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</si>
  <si>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</si>
  <si>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</si>
  <si>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</si>
  <si>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</si>
  <si>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</si>
  <si>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</si>
  <si>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</si>
  <si>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</si>
  <si>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</si>
  <si>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[波苏埃洛-德阿拉尔孔]欧洲之星马德里酒店(Eurostars I-Hotel Madrid)(37222658)</t>
  </si>
  <si>
    <t>双人床房&lt;不退款&gt;&lt;2人入住&gt;</t>
  </si>
  <si>
    <t>USD</t>
  </si>
  <si>
    <t>Espinosa/Maria</t>
  </si>
  <si>
    <t>CA5326220208USD</t>
  </si>
  <si>
    <t>未提现</t>
  </si>
  <si>
    <t>携程开票</t>
  </si>
  <si>
    <t>[曼彻斯特]曼彻斯特波特兰宜必思尚品酒店(Ibis Styles Manchester Portland)(37236203)</t>
  </si>
  <si>
    <t>标准大床房&lt;2人入住&gt;&lt;不退款&gt;&lt;早餐&gt;</t>
  </si>
  <si>
    <t>Radnell/Hermione faith</t>
  </si>
  <si>
    <t>标准双床房&lt;2人入住&gt;&lt;不退款&gt;&lt;早餐&gt;</t>
  </si>
  <si>
    <t>Cheevers/Mark,Binns/Amy</t>
  </si>
  <si>
    <t>[新奥尔良]蒙特莱昂酒店(Hotel Monteleone)(39057286)</t>
  </si>
  <si>
    <t>传统房（特大床）&lt;不退款&gt;&lt;2人入住&gt;</t>
  </si>
  <si>
    <t>Narez/Erick</t>
  </si>
  <si>
    <t>Smith/Harrison,Dylag/Matthew</t>
  </si>
  <si>
    <t>[杜塞尔多夫]布雷顿百彻霍夫酒店(Breidenbacher Hof)(37200391)</t>
  </si>
  <si>
    <t>高级双人房&lt;不退款&gt;&lt;2人入住&gt;</t>
  </si>
  <si>
    <t>Stubbe/Henning</t>
  </si>
  <si>
    <t>[布拉克潘]嘉年华城道路旅馆(Road Lodge Carnival City)(39623317)</t>
  </si>
  <si>
    <t>双人房（吸烟）&lt;不退款&gt;&lt;2人入住&gt;</t>
  </si>
  <si>
    <t>Daniller/Van Wyk</t>
  </si>
  <si>
    <t>[底特律]热血车城娱乐场酒店(MotorCity Casino Hotel)(39998731)</t>
  </si>
  <si>
    <t>豪华特大床房&lt;不退款&gt;&lt;2人入住&gt;</t>
  </si>
  <si>
    <t>Molesky/Kevin James</t>
  </si>
  <si>
    <t>EXP-1887706293</t>
  </si>
  <si>
    <t>[威尼斯]西娜圣天使宫殿酒店(Sina Palazzo Sant'Angelo)(37209158)</t>
  </si>
  <si>
    <t>经典双床房&lt;2人入住&gt;&lt;不退款&gt;&lt;早餐&gt;</t>
  </si>
  <si>
    <t>Lazareff/Natacha</t>
  </si>
  <si>
    <t>[贝伊奥卢]塔克西姆露台酒店(Taksim Terrace Hotel)(39647354)</t>
  </si>
  <si>
    <t>标准双人间&lt;不退款&gt;&lt;2人入住&gt;</t>
  </si>
  <si>
    <t>Hahn/Aneta</t>
  </si>
  <si>
    <t>[加影]邦吉大街酒店(Avenue Bangi Hotel)(48367192)</t>
  </si>
  <si>
    <t>高级房(双床)&lt;不退款&gt;&lt;2人入住&gt;</t>
  </si>
  <si>
    <t>Ibrahim Maricar/Mohamed,Ibrahim Maricar/Mohamed</t>
  </si>
  <si>
    <t>[丹那拉打]曼提吉旅馆(Mentigi Guesthouse)(48446328)</t>
  </si>
  <si>
    <t>三人房&lt;1&gt;&lt;不退款&gt;&lt;2人入住&gt;</t>
  </si>
  <si>
    <t>Hamin/Siti Nur Ain</t>
  </si>
  <si>
    <t>[云顶高原]云顶高原●至尊玖霄明阁大酒店(Grand Ion Delemen Hotel, Genting Highlands)(44707860)</t>
  </si>
  <si>
    <t>两卧室套房&lt;不退款&gt;&lt;2人入住&gt;</t>
  </si>
  <si>
    <t>PANG/ENG SWIM</t>
  </si>
  <si>
    <t>[曼谷]Cross氛围曼谷素坤逸酒店(Cross Vibe Bangkok Sukhumvit)(37223493)</t>
  </si>
  <si>
    <t>标准房&lt;不退款&gt;&lt;2人入住&gt;</t>
  </si>
  <si>
    <t>Udompattananon/Pannapat,Udompattananon/Pannapat</t>
  </si>
  <si>
    <t>双人房&lt;1&gt;&lt;不退款&gt;&lt;2人入住&gt;</t>
  </si>
  <si>
    <t>NIK ADNAN/NIK AIMUNI</t>
  </si>
  <si>
    <t>[新加坡]飞龙酒店-海景 (Staycation Approved)(Fragrance Hotel - Ocean View (Staycation Approved))(39042634)</t>
  </si>
  <si>
    <t>chang/choy ying</t>
  </si>
  <si>
    <t>68134236-1</t>
  </si>
  <si>
    <t>[巴黎]巴黎中心埃克斯酒店(Hotel Exe Paris Centre)(37242321)</t>
  </si>
  <si>
    <t>客房&lt;不退款&gt;&lt;2人入住&gt;</t>
  </si>
  <si>
    <t>MASURE/Charles,BAVEREY/Lysa</t>
  </si>
  <si>
    <t>[利胡埃]提普托普汽车旅馆咖啡店暨烘焙坊(TIP Top Motel Cafe &amp; Bakery)(40082148)</t>
  </si>
  <si>
    <t>客房1张特大床&lt;不退款&gt;&lt;2人入住&gt;</t>
  </si>
  <si>
    <t>Dowrick/Robert,Dowrick/Melissa</t>
  </si>
  <si>
    <t>[达拉斯]北达拉斯普雷斯顿智选假日酒店及套房(Holiday Inn Express &amp; Suites North Dallas at Preston, an Ihg Hotel)(40004699)</t>
  </si>
  <si>
    <t>Gonzalez/Evangeline</t>
  </si>
  <si>
    <t>(HDX)24318425</t>
  </si>
  <si>
    <t>[坎昆]坎昆洲际总统度假村(Presidente InterContinental Cancun Resort)(37198190)</t>
  </si>
  <si>
    <t>豪华房&lt;1&gt;&lt;2人入住&gt;&lt;不退款&gt;&lt;早餐&gt;</t>
  </si>
  <si>
    <t>XUE/BIRUI,LI/HUIJIE</t>
  </si>
  <si>
    <t>GF5SM6</t>
  </si>
  <si>
    <t>[八打灵再也]吉隆坡颐思殿酒店(Eastin Hotel Kuala Lumpur)(39037635)</t>
  </si>
  <si>
    <t>易思廷豪华房（双床）&lt;不退款&gt;&lt;2人入住&gt;</t>
  </si>
  <si>
    <t>bin asuan/mohd syahir</t>
  </si>
  <si>
    <t>Tan/Tan Yin Hui</t>
  </si>
  <si>
    <t>[曼谷]懒散星期天青年旅舍(Lazy Sunday Hostel)(39650565)</t>
  </si>
  <si>
    <t>带房间的双人房&lt;2人入住&gt;&lt;不退款&gt;</t>
  </si>
  <si>
    <t>Chatpiyaphat/Phatthanachat,Chatpiyaphat/Phatthanachat</t>
  </si>
  <si>
    <t>Chan/Chan Kit Mun</t>
  </si>
  <si>
    <t>[吉隆坡]吉隆坡太平洋豪华酒店(Grand Pacific Hotel Kuala Lumpur)(40743730)</t>
  </si>
  <si>
    <t>高级房&lt;不退款&gt;&lt;2人入住&gt;</t>
  </si>
  <si>
    <t>ABDUL RAHMAN/SOFIAZI</t>
  </si>
  <si>
    <t>[新邦安拔]槟城联进酒店(Luscious Hotel Penang)(48367117)</t>
  </si>
  <si>
    <t>豪华大床房&lt;不退款&gt;&lt;2人入住&gt;</t>
  </si>
  <si>
    <t>swee chin/Teoh</t>
  </si>
  <si>
    <t>[首尔]灯塔酒店(Hotel Pharos)(37208391)</t>
  </si>
  <si>
    <t>标准双人房&lt;不退款&gt;&lt;2人入住&gt;</t>
  </si>
  <si>
    <t>mohamed/Mostafa</t>
  </si>
  <si>
    <t>按名字</t>
  </si>
  <si>
    <t>退单</t>
  </si>
  <si>
    <t>[Torquay]赫维湾海滩汽车旅馆(The Beach Motel Hervey Bay)(37230761)</t>
  </si>
  <si>
    <t>标准间 - 底楼&lt;不退款&gt;&lt;2人入住&gt;</t>
  </si>
  <si>
    <t>Lawrence/Ava Rose</t>
  </si>
  <si>
    <t>EXP-1885959576</t>
  </si>
  <si>
    <t>[多瓦尔]蒙特利尔机场喜来登酒店(Sheraton Montreal Airport Hotel)(37206693)</t>
  </si>
  <si>
    <t>特大床房&lt;2人入住&gt;&lt;IBU黄金会员专享&gt;&lt;不退款&gt;</t>
  </si>
  <si>
    <t>Dickinson/Jonathan</t>
  </si>
  <si>
    <t>，</t>
  </si>
  <si>
    <t>3.1 可退81</t>
  </si>
  <si>
    <t>3.1 可退105</t>
  </si>
  <si>
    <t>A220301171308481</t>
  </si>
  <si>
    <t>USD / HKD 当前参考汇率: 7.7927</t>
  </si>
  <si>
    <t>总计：2627 USD/
20471.42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</si>
  <si>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</si>
  <si>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</si>
  <si>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</si>
  <si>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</si>
  <si>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</si>
  <si>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</si>
  <si>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</si>
  <si>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</si>
  <si>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</si>
  <si>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</si>
  <si>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</si>
  <si>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</si>
  <si>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</si>
  <si>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</si>
  <si>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</si>
  <si>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</si>
  <si>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</si>
  <si>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2022-02-04</t>
  </si>
  <si>
    <t>2412982</t>
  </si>
  <si>
    <t>首尔灯塔酒店</t>
  </si>
  <si>
    <t>mohamed Mostafa</t>
  </si>
  <si>
    <t>2022-02-05</t>
  </si>
  <si>
    <t>退房日周结</t>
  </si>
  <si>
    <t>344.16</t>
  </si>
  <si>
    <t>54.00</t>
  </si>
  <si>
    <t>0</t>
  </si>
  <si>
    <t>0.00</t>
  </si>
  <si>
    <t>携程盛景国际直连</t>
  </si>
  <si>
    <t>2022-02-04 18:56:29</t>
  </si>
  <si>
    <t>否</t>
  </si>
  <si>
    <t>汇智国际旅游发展有限公司</t>
  </si>
  <si>
    <t>直连</t>
  </si>
  <si>
    <t>2412966</t>
  </si>
  <si>
    <t>甜美酒店</t>
  </si>
  <si>
    <t>swee chin Teoh</t>
  </si>
  <si>
    <t>184.83</t>
  </si>
  <si>
    <t>29.00</t>
  </si>
  <si>
    <t>2022-02-04 18:14:36</t>
  </si>
  <si>
    <t>2412942</t>
  </si>
  <si>
    <t>吉隆坡太平洋豪华酒店</t>
  </si>
  <si>
    <t>ABDUL RAHMAN SOFIAZI</t>
  </si>
  <si>
    <t>89.23</t>
  </si>
  <si>
    <t>14.00</t>
  </si>
  <si>
    <t>2022-02-04 17:17:38</t>
  </si>
  <si>
    <t>2412865</t>
  </si>
  <si>
    <t>吉隆坡颐思殿酒店</t>
  </si>
  <si>
    <t>Chan Chan Kit Mun</t>
  </si>
  <si>
    <t>216.70</t>
  </si>
  <si>
    <t>34.00</t>
  </si>
  <si>
    <t>2022-02-04 13:36:03</t>
  </si>
  <si>
    <t>2412851</t>
  </si>
  <si>
    <t>懒散星期天青年旅舍</t>
  </si>
  <si>
    <t>Chatpiyaphat Phatthanachat,Chatpiyaphat Phatthanachat</t>
  </si>
  <si>
    <t>133.84</t>
  </si>
  <si>
    <t>21.00</t>
  </si>
  <si>
    <t>2022-02-04 12:59:23</t>
  </si>
  <si>
    <t>2412838</t>
  </si>
  <si>
    <t>Tan Tan Yin Hui</t>
  </si>
  <si>
    <t>2022-02-04 12:20:11</t>
  </si>
  <si>
    <t>2412762</t>
  </si>
  <si>
    <t>bin asuan mohd syahir</t>
  </si>
  <si>
    <t>2022-02-04 07:43:42</t>
  </si>
  <si>
    <t>2412750</t>
  </si>
  <si>
    <t>坎昆洲际总统度假村</t>
  </si>
  <si>
    <t>XUE BIRUI,LI HUIJIE</t>
  </si>
  <si>
    <t>1325.67</t>
  </si>
  <si>
    <t>208.00</t>
  </si>
  <si>
    <t>2022-02-04 05:05:32</t>
  </si>
  <si>
    <t>2412744</t>
  </si>
  <si>
    <t>北达拉斯普雷斯顿智选假日酒店及套房</t>
  </si>
  <si>
    <t>Gonzalez Evangeline</t>
  </si>
  <si>
    <t>688.33</t>
  </si>
  <si>
    <t>108.00</t>
  </si>
  <si>
    <t>2022-02-04 04:27:41</t>
  </si>
  <si>
    <t>2412729</t>
  </si>
  <si>
    <t>提普托普汽车旅馆咖啡店暨烘焙坊</t>
  </si>
  <si>
    <t>Dowrick Robert,Dowrick Melissa</t>
  </si>
  <si>
    <t>1102.60</t>
  </si>
  <si>
    <t>173.00</t>
  </si>
  <si>
    <t>2022-02-04 02:19:16</t>
  </si>
  <si>
    <t>2022-02-03</t>
  </si>
  <si>
    <t>2412573</t>
  </si>
  <si>
    <t>巴黎中心埃克斯酒店</t>
  </si>
  <si>
    <t>MASURE Charles,BAVEREY Lysa</t>
  </si>
  <si>
    <t>414.27</t>
  </si>
  <si>
    <t>65.00</t>
  </si>
  <si>
    <t>2022-02-03 19:35:27</t>
  </si>
  <si>
    <t>2412392</t>
  </si>
  <si>
    <t>飞龙酒店-海景</t>
  </si>
  <si>
    <t>chang choy ying</t>
  </si>
  <si>
    <t>573.61</t>
  </si>
  <si>
    <t>90.00</t>
  </si>
  <si>
    <t>2022-02-03 12:13:34</t>
  </si>
  <si>
    <t>2412359</t>
  </si>
  <si>
    <t>Mentigi Guesthouse</t>
  </si>
  <si>
    <t>NIK ADNAN NIK AIMUNI</t>
  </si>
  <si>
    <t>2022-02-03 10:59:01</t>
  </si>
  <si>
    <t>2022-02-02</t>
  </si>
  <si>
    <t>2412168</t>
  </si>
  <si>
    <t>曼谷素坤逸X2氛围酒店</t>
  </si>
  <si>
    <t>Udompattananon Pannapat,Udompattananon Pannapat</t>
  </si>
  <si>
    <t>382.40</t>
  </si>
  <si>
    <t>60.00</t>
  </si>
  <si>
    <t>2022-02-02 21:19:43</t>
  </si>
  <si>
    <t>2412078</t>
  </si>
  <si>
    <t>云顶高原●至尊玖霄明阁大酒店</t>
  </si>
  <si>
    <t>PANG ENG SWIM</t>
  </si>
  <si>
    <t>2307.17</t>
  </si>
  <si>
    <t>362.00</t>
  </si>
  <si>
    <t>2022-02-02 17:47:07</t>
  </si>
  <si>
    <t>2411907</t>
  </si>
  <si>
    <t>Hamin Siti Nur Ain</t>
  </si>
  <si>
    <t>2022-02-02 10:50:53</t>
  </si>
  <si>
    <t>2022-02-01</t>
  </si>
  <si>
    <t>2411787</t>
  </si>
  <si>
    <t>邦吉大街酒店</t>
  </si>
  <si>
    <t>Ibrahim Maricar Mohamed,Ibrahim Maricar Mohamed</t>
  </si>
  <si>
    <t>114.72</t>
  </si>
  <si>
    <t>18.00</t>
  </si>
  <si>
    <t>2022-02-01 22:56:41</t>
  </si>
  <si>
    <t>2411784</t>
  </si>
  <si>
    <t>塔克西姆露台酒店</t>
  </si>
  <si>
    <t>Hahn Aneta</t>
  </si>
  <si>
    <t>267.68</t>
  </si>
  <si>
    <t>42.00</t>
  </si>
  <si>
    <t>2022-02-01 22:51:43</t>
  </si>
  <si>
    <t>2411468</t>
  </si>
  <si>
    <t>威尼斯西娜圣天使宫殿酒店</t>
  </si>
  <si>
    <t>Lazareff Natacha</t>
  </si>
  <si>
    <t>987.88</t>
  </si>
  <si>
    <t>155.00</t>
  </si>
  <si>
    <t>2022-02-01 03:38:35</t>
  </si>
  <si>
    <t>2411452</t>
  </si>
  <si>
    <t>热血车城赌场酒店</t>
  </si>
  <si>
    <t>Molesky Kevin James</t>
  </si>
  <si>
    <t>1198.20</t>
  </si>
  <si>
    <t>188.00</t>
  </si>
  <si>
    <t>2022-02-01 01:58:03</t>
  </si>
  <si>
    <t>2022-01-30</t>
  </si>
  <si>
    <t>2410703</t>
  </si>
  <si>
    <t>嘉年华城路边小屋</t>
  </si>
  <si>
    <t>Daniller Van Wyk</t>
  </si>
  <si>
    <t>624.59</t>
  </si>
  <si>
    <t>98.00</t>
  </si>
  <si>
    <t>2022-01-30 05:03:27</t>
  </si>
  <si>
    <t>2022-01-26</t>
  </si>
  <si>
    <t>2409485</t>
  </si>
  <si>
    <t>布雷顿百彻霍夫卡佩拉酒店</t>
  </si>
  <si>
    <t>Stubbe Henning</t>
  </si>
  <si>
    <t>2275.30</t>
  </si>
  <si>
    <t>357.00</t>
  </si>
  <si>
    <t>2022-01-26 18:38:45</t>
  </si>
  <si>
    <t>2409169</t>
  </si>
  <si>
    <t>曼彻斯特波特兰宜必思尚品酒店</t>
  </si>
  <si>
    <t>Smith Harrison,Dylag Matthew</t>
  </si>
  <si>
    <t>478.01</t>
  </si>
  <si>
    <t>75.00</t>
  </si>
  <si>
    <t>2022-01-26 03:21:40</t>
  </si>
  <si>
    <t>2409124</t>
  </si>
  <si>
    <t>蒙特莱昂酒店</t>
  </si>
  <si>
    <t>Narez Erick</t>
  </si>
  <si>
    <t>1867.41</t>
  </si>
  <si>
    <t>293.00</t>
  </si>
  <si>
    <t>2022-01-26 00:17:59</t>
  </si>
  <si>
    <t>2022-01-25</t>
  </si>
  <si>
    <t>2408993</t>
  </si>
  <si>
    <t>Cheevers Mark,Binns Amy</t>
  </si>
  <si>
    <t>2022-01-25 20:50:17</t>
  </si>
  <si>
    <t>2022-01-18</t>
  </si>
  <si>
    <t>2397564</t>
  </si>
  <si>
    <t>Radnell Hermione faith</t>
  </si>
  <si>
    <t>471.63</t>
  </si>
  <si>
    <t>74.00</t>
  </si>
  <si>
    <t>2022-01-18 03:52:14</t>
  </si>
  <si>
    <t>2397492</t>
  </si>
  <si>
    <t>欧洲之星马德里酒店</t>
  </si>
  <si>
    <t>Espinosa Maria</t>
  </si>
  <si>
    <t>407.90</t>
  </si>
  <si>
    <t>64.00</t>
  </si>
  <si>
    <t>2022-01-18 00:57:16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</si>
</sst>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6" fillId="16" borderId="2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17193356026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44596</v>
      </c>
      <c r="G2" s="5">
        <v>44597</v>
      </c>
      <c r="H2" s="4">
        <v>1</v>
      </c>
      <c r="I2" s="4">
        <v>1</v>
      </c>
      <c r="J2" s="4">
        <v>1</v>
      </c>
      <c r="K2" s="4" t="s">
        <v>29</v>
      </c>
      <c r="L2" s="4">
        <v>64</v>
      </c>
      <c r="M2" s="4">
        <v>64</v>
      </c>
      <c r="N2" s="4" t="s">
        <v>30</v>
      </c>
      <c r="O2" s="4" t="s">
        <v>31</v>
      </c>
      <c r="P2" s="4" t="s">
        <v>32</v>
      </c>
      <c r="Q2" s="4">
        <v>0</v>
      </c>
      <c r="R2" s="6">
        <v>44579</v>
      </c>
      <c r="S2" s="5">
        <v>44600</v>
      </c>
      <c r="T2" s="4" t="s">
        <v>33</v>
      </c>
      <c r="U2" s="4">
        <v>64</v>
      </c>
      <c r="V2" s="4">
        <v>0</v>
      </c>
      <c r="W2" s="4">
        <v>0</v>
      </c>
      <c r="X2" s="4">
        <v>2397492</v>
      </c>
    </row>
    <row r="3" s="4" customFormat="1" spans="1:24">
      <c r="A3" s="4">
        <v>17193503124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44596</v>
      </c>
      <c r="G3" s="5">
        <v>44597</v>
      </c>
      <c r="H3" s="4">
        <v>1</v>
      </c>
      <c r="I3" s="4">
        <v>1</v>
      </c>
      <c r="J3" s="4">
        <v>1</v>
      </c>
      <c r="K3" s="4" t="s">
        <v>29</v>
      </c>
      <c r="L3" s="4">
        <v>74</v>
      </c>
      <c r="M3" s="4">
        <v>74</v>
      </c>
      <c r="N3" s="4" t="s">
        <v>36</v>
      </c>
      <c r="O3" s="4" t="s">
        <v>31</v>
      </c>
      <c r="P3" s="4" t="s">
        <v>32</v>
      </c>
      <c r="Q3" s="4">
        <v>0</v>
      </c>
      <c r="R3" s="6">
        <v>44579</v>
      </c>
      <c r="S3" s="5">
        <v>44600</v>
      </c>
      <c r="T3" s="4" t="s">
        <v>33</v>
      </c>
      <c r="U3" s="4">
        <v>74</v>
      </c>
      <c r="V3" s="4">
        <v>0</v>
      </c>
      <c r="W3" s="4">
        <v>0</v>
      </c>
      <c r="X3" s="4">
        <v>2397564</v>
      </c>
    </row>
    <row r="4" s="4" customFormat="1" spans="1:25">
      <c r="A4" s="4">
        <v>17234826453</v>
      </c>
      <c r="B4" s="4" t="s">
        <v>25</v>
      </c>
      <c r="C4" s="4" t="s">
        <v>26</v>
      </c>
      <c r="D4" s="4" t="s">
        <v>34</v>
      </c>
      <c r="E4" s="4" t="s">
        <v>37</v>
      </c>
      <c r="F4" s="5">
        <v>44596</v>
      </c>
      <c r="G4" s="5">
        <v>44597</v>
      </c>
      <c r="H4" s="4">
        <v>1</v>
      </c>
      <c r="I4" s="4">
        <v>1</v>
      </c>
      <c r="J4" s="4">
        <v>1</v>
      </c>
      <c r="K4" s="4" t="s">
        <v>29</v>
      </c>
      <c r="L4" s="4">
        <v>75</v>
      </c>
      <c r="M4" s="4">
        <v>75</v>
      </c>
      <c r="N4" s="4" t="s">
        <v>38</v>
      </c>
      <c r="O4" s="4" t="s">
        <v>31</v>
      </c>
      <c r="P4" s="4" t="s">
        <v>32</v>
      </c>
      <c r="Q4" s="4">
        <v>0</v>
      </c>
      <c r="R4" s="6">
        <v>44586</v>
      </c>
      <c r="S4" s="5">
        <v>44600</v>
      </c>
      <c r="T4" s="4" t="s">
        <v>33</v>
      </c>
      <c r="U4" s="4">
        <v>75</v>
      </c>
      <c r="V4" s="4">
        <v>0</v>
      </c>
      <c r="W4" s="4">
        <v>0</v>
      </c>
      <c r="X4" s="4">
        <v>2408993</v>
      </c>
      <c r="Y4" s="4">
        <v>988398</v>
      </c>
    </row>
    <row r="5" s="4" customFormat="1" spans="1:24">
      <c r="A5" s="4">
        <v>17235484964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44596</v>
      </c>
      <c r="G5" s="5">
        <v>44597</v>
      </c>
      <c r="H5" s="4">
        <v>1</v>
      </c>
      <c r="I5" s="4">
        <v>1</v>
      </c>
      <c r="J5" s="4">
        <v>1</v>
      </c>
      <c r="K5" s="4" t="s">
        <v>29</v>
      </c>
      <c r="L5" s="4">
        <v>293</v>
      </c>
      <c r="M5" s="4">
        <v>293</v>
      </c>
      <c r="N5" s="4" t="s">
        <v>41</v>
      </c>
      <c r="O5" s="4" t="s">
        <v>31</v>
      </c>
      <c r="P5" s="4" t="s">
        <v>32</v>
      </c>
      <c r="Q5" s="4">
        <v>0</v>
      </c>
      <c r="R5" s="6">
        <v>44587</v>
      </c>
      <c r="S5" s="5">
        <v>44600</v>
      </c>
      <c r="T5" s="4" t="s">
        <v>33</v>
      </c>
      <c r="U5" s="4">
        <v>293</v>
      </c>
      <c r="V5" s="4">
        <v>0</v>
      </c>
      <c r="W5" s="4">
        <v>0</v>
      </c>
      <c r="X5" s="4">
        <v>2409124</v>
      </c>
    </row>
    <row r="6" s="4" customFormat="1" spans="1:24">
      <c r="A6" s="4">
        <v>17235726702</v>
      </c>
      <c r="B6" s="4" t="s">
        <v>25</v>
      </c>
      <c r="C6" s="4" t="s">
        <v>26</v>
      </c>
      <c r="D6" s="4" t="s">
        <v>34</v>
      </c>
      <c r="E6" s="4" t="s">
        <v>37</v>
      </c>
      <c r="F6" s="5">
        <v>44596</v>
      </c>
      <c r="G6" s="5">
        <v>44597</v>
      </c>
      <c r="H6" s="4">
        <v>1</v>
      </c>
      <c r="I6" s="4">
        <v>1</v>
      </c>
      <c r="J6" s="4">
        <v>1</v>
      </c>
      <c r="K6" s="4" t="s">
        <v>29</v>
      </c>
      <c r="L6" s="4">
        <v>75</v>
      </c>
      <c r="M6" s="4">
        <v>75</v>
      </c>
      <c r="N6" s="4" t="s">
        <v>42</v>
      </c>
      <c r="O6" s="4" t="s">
        <v>31</v>
      </c>
      <c r="P6" s="4" t="s">
        <v>32</v>
      </c>
      <c r="Q6" s="4">
        <v>0</v>
      </c>
      <c r="R6" s="6">
        <v>44587</v>
      </c>
      <c r="S6" s="5">
        <v>44600</v>
      </c>
      <c r="T6" s="4" t="s">
        <v>33</v>
      </c>
      <c r="U6" s="4">
        <v>75</v>
      </c>
      <c r="V6" s="4">
        <v>0</v>
      </c>
      <c r="W6" s="4">
        <v>0</v>
      </c>
      <c r="X6" s="4">
        <v>2409169</v>
      </c>
    </row>
    <row r="7" s="4" customFormat="1" spans="1:25">
      <c r="A7" s="4">
        <v>17240852350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44596</v>
      </c>
      <c r="G7" s="5">
        <v>44597</v>
      </c>
      <c r="H7" s="4">
        <v>1</v>
      </c>
      <c r="I7" s="4">
        <v>1</v>
      </c>
      <c r="J7" s="4">
        <v>1</v>
      </c>
      <c r="K7" s="4" t="s">
        <v>29</v>
      </c>
      <c r="L7" s="4">
        <v>357</v>
      </c>
      <c r="M7" s="4">
        <v>357</v>
      </c>
      <c r="N7" s="4" t="s">
        <v>45</v>
      </c>
      <c r="O7" s="4" t="s">
        <v>31</v>
      </c>
      <c r="P7" s="4" t="s">
        <v>32</v>
      </c>
      <c r="Q7" s="4">
        <v>0</v>
      </c>
      <c r="R7" s="6">
        <v>44587</v>
      </c>
      <c r="S7" s="5">
        <v>44600</v>
      </c>
      <c r="T7" s="4" t="s">
        <v>33</v>
      </c>
      <c r="U7" s="4">
        <v>357</v>
      </c>
      <c r="V7" s="4">
        <v>0</v>
      </c>
      <c r="W7" s="4">
        <v>0</v>
      </c>
      <c r="X7" s="4">
        <v>2409485</v>
      </c>
      <c r="Y7" s="4">
        <v>524467</v>
      </c>
    </row>
    <row r="8" s="4" customFormat="1" spans="1:24">
      <c r="A8" s="4">
        <v>17257042249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44595</v>
      </c>
      <c r="G8" s="5">
        <v>44597</v>
      </c>
      <c r="H8" s="4">
        <v>1</v>
      </c>
      <c r="I8" s="4">
        <v>2</v>
      </c>
      <c r="J8" s="4">
        <v>2</v>
      </c>
      <c r="K8" s="4" t="s">
        <v>29</v>
      </c>
      <c r="L8" s="4">
        <v>98</v>
      </c>
      <c r="M8" s="4">
        <v>98</v>
      </c>
      <c r="N8" s="4" t="s">
        <v>48</v>
      </c>
      <c r="O8" s="4" t="s">
        <v>31</v>
      </c>
      <c r="P8" s="4" t="s">
        <v>32</v>
      </c>
      <c r="Q8" s="4">
        <v>0</v>
      </c>
      <c r="R8" s="6">
        <v>44591</v>
      </c>
      <c r="S8" s="5">
        <v>44600</v>
      </c>
      <c r="T8" s="4" t="s">
        <v>33</v>
      </c>
      <c r="U8" s="4">
        <v>98</v>
      </c>
      <c r="V8" s="4">
        <v>0</v>
      </c>
      <c r="W8" s="4">
        <v>0</v>
      </c>
      <c r="X8" s="4">
        <v>2410703</v>
      </c>
    </row>
    <row r="9" s="4" customFormat="1" spans="1:25">
      <c r="A9" s="4">
        <v>17263578503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44596</v>
      </c>
      <c r="G9" s="5">
        <v>44597</v>
      </c>
      <c r="H9" s="4">
        <v>1</v>
      </c>
      <c r="I9" s="4">
        <v>1</v>
      </c>
      <c r="J9" s="4">
        <v>1</v>
      </c>
      <c r="K9" s="4" t="s">
        <v>29</v>
      </c>
      <c r="L9" s="4">
        <v>188</v>
      </c>
      <c r="M9" s="4">
        <v>188</v>
      </c>
      <c r="N9" s="4" t="s">
        <v>51</v>
      </c>
      <c r="O9" s="4" t="s">
        <v>31</v>
      </c>
      <c r="P9" s="4" t="s">
        <v>32</v>
      </c>
      <c r="Q9" s="4">
        <v>0</v>
      </c>
      <c r="R9" s="6">
        <v>44593</v>
      </c>
      <c r="S9" s="5">
        <v>44600</v>
      </c>
      <c r="T9" s="4" t="s">
        <v>33</v>
      </c>
      <c r="U9" s="4">
        <v>188</v>
      </c>
      <c r="V9" s="4">
        <v>0</v>
      </c>
      <c r="W9" s="4">
        <v>0</v>
      </c>
      <c r="X9" s="4">
        <v>2411452</v>
      </c>
      <c r="Y9" s="4" t="s">
        <v>52</v>
      </c>
    </row>
    <row r="10" s="4" customFormat="1" spans="1:25">
      <c r="A10" s="4">
        <v>17263643577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44596</v>
      </c>
      <c r="G10" s="5">
        <v>44597</v>
      </c>
      <c r="H10" s="4">
        <v>1</v>
      </c>
      <c r="I10" s="4">
        <v>1</v>
      </c>
      <c r="J10" s="4">
        <v>1</v>
      </c>
      <c r="K10" s="4" t="s">
        <v>29</v>
      </c>
      <c r="L10" s="4">
        <v>155</v>
      </c>
      <c r="M10" s="4">
        <v>155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44593</v>
      </c>
      <c r="S10" s="5">
        <v>44600</v>
      </c>
      <c r="T10" s="4" t="s">
        <v>33</v>
      </c>
      <c r="U10" s="4">
        <v>155</v>
      </c>
      <c r="V10" s="4">
        <v>0</v>
      </c>
      <c r="W10" s="4">
        <v>0</v>
      </c>
      <c r="X10" s="4">
        <v>2411468</v>
      </c>
      <c r="Y10" s="4">
        <v>12404336</v>
      </c>
    </row>
    <row r="11" s="4" customFormat="1" spans="1:25">
      <c r="A11" s="4">
        <v>17265472291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44596</v>
      </c>
      <c r="G11" s="5">
        <v>44597</v>
      </c>
      <c r="H11" s="4">
        <v>1</v>
      </c>
      <c r="I11" s="4">
        <v>1</v>
      </c>
      <c r="J11" s="4">
        <v>1</v>
      </c>
      <c r="K11" s="4" t="s">
        <v>29</v>
      </c>
      <c r="L11" s="4">
        <v>42</v>
      </c>
      <c r="M11" s="4">
        <v>42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44593</v>
      </c>
      <c r="S11" s="5">
        <v>44600</v>
      </c>
      <c r="T11" s="4" t="s">
        <v>33</v>
      </c>
      <c r="U11" s="4">
        <v>42</v>
      </c>
      <c r="V11" s="4">
        <v>0</v>
      </c>
      <c r="W11" s="4">
        <v>0</v>
      </c>
      <c r="X11" s="4">
        <v>2411784</v>
      </c>
      <c r="Y11" s="4">
        <v>1722601</v>
      </c>
    </row>
    <row r="12" s="4" customFormat="1" spans="1:24">
      <c r="A12" s="4">
        <v>17265489294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44596</v>
      </c>
      <c r="G12" s="5">
        <v>44597</v>
      </c>
      <c r="H12" s="4">
        <v>1</v>
      </c>
      <c r="I12" s="4">
        <v>1</v>
      </c>
      <c r="J12" s="4">
        <v>1</v>
      </c>
      <c r="K12" s="4" t="s">
        <v>29</v>
      </c>
      <c r="L12" s="4">
        <v>18</v>
      </c>
      <c r="M12" s="4">
        <v>18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44593</v>
      </c>
      <c r="S12" s="5">
        <v>44600</v>
      </c>
      <c r="T12" s="4" t="s">
        <v>33</v>
      </c>
      <c r="U12" s="4">
        <v>18</v>
      </c>
      <c r="V12" s="4">
        <v>0</v>
      </c>
      <c r="W12" s="4">
        <v>0</v>
      </c>
      <c r="X12" s="4">
        <v>2411787</v>
      </c>
    </row>
    <row r="13" s="4" customFormat="1" spans="1:25">
      <c r="A13" s="4">
        <v>17269604082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44596</v>
      </c>
      <c r="G13" s="5">
        <v>44597</v>
      </c>
      <c r="H13" s="4">
        <v>1</v>
      </c>
      <c r="I13" s="4">
        <v>1</v>
      </c>
      <c r="J13" s="4">
        <v>1</v>
      </c>
      <c r="K13" s="4" t="s">
        <v>29</v>
      </c>
      <c r="L13" s="4">
        <v>34</v>
      </c>
      <c r="M13" s="4">
        <v>34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44594</v>
      </c>
      <c r="S13" s="5">
        <v>44600</v>
      </c>
      <c r="T13" s="4" t="s">
        <v>33</v>
      </c>
      <c r="U13" s="4">
        <v>34</v>
      </c>
      <c r="V13" s="4">
        <v>0</v>
      </c>
      <c r="W13" s="4">
        <v>0</v>
      </c>
      <c r="X13" s="4">
        <v>2411907</v>
      </c>
      <c r="Y13" s="4">
        <v>1726</v>
      </c>
    </row>
    <row r="14" s="4" customFormat="1" spans="1:24">
      <c r="A14" s="4">
        <v>17271014782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44596</v>
      </c>
      <c r="G14" s="5">
        <v>44597</v>
      </c>
      <c r="H14" s="4">
        <v>2</v>
      </c>
      <c r="I14" s="4">
        <v>1</v>
      </c>
      <c r="J14" s="4">
        <v>2</v>
      </c>
      <c r="K14" s="4" t="s">
        <v>29</v>
      </c>
      <c r="L14" s="4">
        <v>362</v>
      </c>
      <c r="M14" s="4">
        <v>362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44594</v>
      </c>
      <c r="S14" s="5">
        <v>44600</v>
      </c>
      <c r="T14" s="4" t="s">
        <v>33</v>
      </c>
      <c r="U14" s="4">
        <v>362</v>
      </c>
      <c r="V14" s="4">
        <v>0</v>
      </c>
      <c r="W14" s="4">
        <v>0</v>
      </c>
      <c r="X14" s="4">
        <v>2412078</v>
      </c>
    </row>
    <row r="15" s="4" customFormat="1" spans="1:24">
      <c r="A15" s="4">
        <v>17271744445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44595</v>
      </c>
      <c r="G15" s="5">
        <v>44597</v>
      </c>
      <c r="H15" s="4">
        <v>1</v>
      </c>
      <c r="I15" s="4">
        <v>2</v>
      </c>
      <c r="J15" s="4">
        <v>2</v>
      </c>
      <c r="K15" s="4" t="s">
        <v>29</v>
      </c>
      <c r="L15" s="4">
        <v>60</v>
      </c>
      <c r="M15" s="4">
        <v>60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44594</v>
      </c>
      <c r="S15" s="5">
        <v>44600</v>
      </c>
      <c r="T15" s="4" t="s">
        <v>33</v>
      </c>
      <c r="U15" s="4">
        <v>60</v>
      </c>
      <c r="V15" s="4">
        <v>0</v>
      </c>
      <c r="W15" s="4">
        <v>0</v>
      </c>
      <c r="X15" s="4">
        <v>2412168</v>
      </c>
    </row>
    <row r="16" s="4" customFormat="1" spans="1:25">
      <c r="A16" s="4">
        <v>17272895761</v>
      </c>
      <c r="B16" s="4" t="s">
        <v>25</v>
      </c>
      <c r="C16" s="4" t="s">
        <v>26</v>
      </c>
      <c r="D16" s="4" t="s">
        <v>62</v>
      </c>
      <c r="E16" s="4" t="s">
        <v>71</v>
      </c>
      <c r="F16" s="5">
        <v>44595</v>
      </c>
      <c r="G16" s="5">
        <v>44597</v>
      </c>
      <c r="H16" s="4">
        <v>1</v>
      </c>
      <c r="I16" s="4">
        <v>2</v>
      </c>
      <c r="J16" s="4">
        <v>2</v>
      </c>
      <c r="K16" s="4" t="s">
        <v>29</v>
      </c>
      <c r="L16" s="4">
        <v>54</v>
      </c>
      <c r="M16" s="4">
        <v>54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44595</v>
      </c>
      <c r="S16" s="5">
        <v>44600</v>
      </c>
      <c r="T16" s="4" t="s">
        <v>33</v>
      </c>
      <c r="U16" s="4">
        <v>54</v>
      </c>
      <c r="V16" s="4">
        <v>0</v>
      </c>
      <c r="W16" s="4">
        <v>0</v>
      </c>
      <c r="X16" s="4">
        <v>2412359</v>
      </c>
      <c r="Y16" s="4">
        <v>1728</v>
      </c>
    </row>
    <row r="17" s="4" customFormat="1" spans="1:25">
      <c r="A17" s="4">
        <v>17273106474</v>
      </c>
      <c r="B17" s="4" t="s">
        <v>25</v>
      </c>
      <c r="C17" s="4" t="s">
        <v>26</v>
      </c>
      <c r="D17" s="4" t="s">
        <v>73</v>
      </c>
      <c r="E17" s="4" t="s">
        <v>44</v>
      </c>
      <c r="F17" s="5">
        <v>44596</v>
      </c>
      <c r="G17" s="5">
        <v>44597</v>
      </c>
      <c r="H17" s="4">
        <v>1</v>
      </c>
      <c r="I17" s="4">
        <v>1</v>
      </c>
      <c r="J17" s="4">
        <v>1</v>
      </c>
      <c r="K17" s="4" t="s">
        <v>29</v>
      </c>
      <c r="L17" s="4">
        <v>90</v>
      </c>
      <c r="M17" s="4">
        <v>90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44595</v>
      </c>
      <c r="S17" s="5">
        <v>44600</v>
      </c>
      <c r="T17" s="4" t="s">
        <v>33</v>
      </c>
      <c r="U17" s="4">
        <v>90</v>
      </c>
      <c r="V17" s="4">
        <v>0</v>
      </c>
      <c r="W17" s="4">
        <v>0</v>
      </c>
      <c r="X17" s="4">
        <v>2412392</v>
      </c>
      <c r="Y17" s="4" t="s">
        <v>75</v>
      </c>
    </row>
    <row r="18" s="4" customFormat="1" spans="1:24">
      <c r="A18" s="4">
        <v>17278269635</v>
      </c>
      <c r="B18" s="4" t="s">
        <v>25</v>
      </c>
      <c r="C18" s="4" t="s">
        <v>26</v>
      </c>
      <c r="D18" s="4" t="s">
        <v>76</v>
      </c>
      <c r="E18" s="4" t="s">
        <v>77</v>
      </c>
      <c r="F18" s="5">
        <v>44596</v>
      </c>
      <c r="G18" s="5">
        <v>44597</v>
      </c>
      <c r="H18" s="4">
        <v>1</v>
      </c>
      <c r="I18" s="4">
        <v>1</v>
      </c>
      <c r="J18" s="4">
        <v>1</v>
      </c>
      <c r="K18" s="4" t="s">
        <v>29</v>
      </c>
      <c r="L18" s="4">
        <v>65</v>
      </c>
      <c r="M18" s="4">
        <v>65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44595</v>
      </c>
      <c r="S18" s="5">
        <v>44600</v>
      </c>
      <c r="T18" s="4" t="s">
        <v>33</v>
      </c>
      <c r="U18" s="4">
        <v>65</v>
      </c>
      <c r="V18" s="4">
        <v>0</v>
      </c>
      <c r="W18" s="4">
        <v>0</v>
      </c>
      <c r="X18" s="4">
        <v>2412573</v>
      </c>
    </row>
    <row r="19" s="4" customFormat="1" spans="1:25">
      <c r="A19" s="4">
        <v>17279491262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44596</v>
      </c>
      <c r="G19" s="5">
        <v>44597</v>
      </c>
      <c r="H19" s="4">
        <v>1</v>
      </c>
      <c r="I19" s="4">
        <v>1</v>
      </c>
      <c r="J19" s="4">
        <v>1</v>
      </c>
      <c r="K19" s="4" t="s">
        <v>29</v>
      </c>
      <c r="L19" s="4">
        <v>173</v>
      </c>
      <c r="M19" s="4">
        <v>173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44596</v>
      </c>
      <c r="S19" s="5">
        <v>44600</v>
      </c>
      <c r="T19" s="4" t="s">
        <v>33</v>
      </c>
      <c r="U19" s="4">
        <v>173</v>
      </c>
      <c r="V19" s="4">
        <v>0</v>
      </c>
      <c r="W19" s="4">
        <v>0</v>
      </c>
      <c r="X19" s="4">
        <v>2412729</v>
      </c>
      <c r="Y19" s="4">
        <v>21289688</v>
      </c>
    </row>
    <row r="20" s="4" customFormat="1" spans="1:25">
      <c r="A20" s="4">
        <v>17279605365</v>
      </c>
      <c r="B20" s="4" t="s">
        <v>25</v>
      </c>
      <c r="C20" s="4" t="s">
        <v>26</v>
      </c>
      <c r="D20" s="4" t="s">
        <v>82</v>
      </c>
      <c r="E20" s="4" t="s">
        <v>69</v>
      </c>
      <c r="F20" s="5">
        <v>44596</v>
      </c>
      <c r="G20" s="5">
        <v>44597</v>
      </c>
      <c r="H20" s="4">
        <v>1</v>
      </c>
      <c r="I20" s="4">
        <v>1</v>
      </c>
      <c r="J20" s="4">
        <v>1</v>
      </c>
      <c r="K20" s="4" t="s">
        <v>29</v>
      </c>
      <c r="L20" s="4">
        <v>108</v>
      </c>
      <c r="M20" s="4">
        <v>108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44596</v>
      </c>
      <c r="S20" s="5">
        <v>44600</v>
      </c>
      <c r="T20" s="4" t="s">
        <v>33</v>
      </c>
      <c r="U20" s="4">
        <v>108</v>
      </c>
      <c r="V20" s="4">
        <v>0</v>
      </c>
      <c r="W20" s="4">
        <v>0</v>
      </c>
      <c r="X20" s="4">
        <v>2412744</v>
      </c>
      <c r="Y20" s="4" t="s">
        <v>84</v>
      </c>
    </row>
    <row r="21" s="4" customFormat="1" spans="1:25">
      <c r="A21" s="4">
        <v>17279617879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44596</v>
      </c>
      <c r="G21" s="5">
        <v>44597</v>
      </c>
      <c r="H21" s="4">
        <v>1</v>
      </c>
      <c r="I21" s="4">
        <v>1</v>
      </c>
      <c r="J21" s="4">
        <v>1</v>
      </c>
      <c r="K21" s="4" t="s">
        <v>29</v>
      </c>
      <c r="L21" s="4">
        <v>208</v>
      </c>
      <c r="M21" s="4">
        <v>208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44596</v>
      </c>
      <c r="S21" s="5">
        <v>44600</v>
      </c>
      <c r="T21" s="4" t="s">
        <v>33</v>
      </c>
      <c r="U21" s="4">
        <v>208</v>
      </c>
      <c r="V21" s="4">
        <v>0</v>
      </c>
      <c r="W21" s="4">
        <v>0</v>
      </c>
      <c r="X21" s="4">
        <v>2412750</v>
      </c>
      <c r="Y21" s="4" t="s">
        <v>88</v>
      </c>
    </row>
    <row r="22" s="4" customFormat="1" spans="1:24">
      <c r="A22" s="4">
        <v>17279674678</v>
      </c>
      <c r="B22" s="4" t="s">
        <v>25</v>
      </c>
      <c r="C22" s="4" t="s">
        <v>26</v>
      </c>
      <c r="D22" s="4" t="s">
        <v>89</v>
      </c>
      <c r="E22" s="4" t="s">
        <v>90</v>
      </c>
      <c r="F22" s="5">
        <v>44596</v>
      </c>
      <c r="G22" s="5">
        <v>44597</v>
      </c>
      <c r="H22" s="4">
        <v>1</v>
      </c>
      <c r="I22" s="4">
        <v>1</v>
      </c>
      <c r="J22" s="4">
        <v>1</v>
      </c>
      <c r="K22" s="4" t="s">
        <v>29</v>
      </c>
      <c r="L22" s="4">
        <v>34</v>
      </c>
      <c r="M22" s="4">
        <v>34</v>
      </c>
      <c r="N22" s="4" t="s">
        <v>91</v>
      </c>
      <c r="O22" s="4" t="s">
        <v>31</v>
      </c>
      <c r="P22" s="4" t="s">
        <v>32</v>
      </c>
      <c r="Q22" s="4">
        <v>0</v>
      </c>
      <c r="R22" s="6">
        <v>44596</v>
      </c>
      <c r="S22" s="5">
        <v>44600</v>
      </c>
      <c r="T22" s="4" t="s">
        <v>33</v>
      </c>
      <c r="U22" s="4">
        <v>34</v>
      </c>
      <c r="V22" s="4">
        <v>0</v>
      </c>
      <c r="W22" s="4">
        <v>0</v>
      </c>
      <c r="X22" s="4">
        <v>2412762</v>
      </c>
    </row>
    <row r="23" s="4" customFormat="1" spans="1:23">
      <c r="A23" s="4">
        <v>17280288962</v>
      </c>
      <c r="B23" s="4" t="s">
        <v>25</v>
      </c>
      <c r="C23" s="4" t="s">
        <v>26</v>
      </c>
      <c r="D23" s="4" t="s">
        <v>89</v>
      </c>
      <c r="E23" s="4" t="s">
        <v>90</v>
      </c>
      <c r="F23" s="5">
        <v>44596</v>
      </c>
      <c r="G23" s="5">
        <v>44597</v>
      </c>
      <c r="H23" s="4">
        <v>1</v>
      </c>
      <c r="I23" s="4">
        <v>1</v>
      </c>
      <c r="J23" s="4">
        <v>1</v>
      </c>
      <c r="K23" s="4" t="s">
        <v>29</v>
      </c>
      <c r="L23" s="4">
        <v>34</v>
      </c>
      <c r="M23" s="4">
        <v>34</v>
      </c>
      <c r="N23" s="4" t="s">
        <v>92</v>
      </c>
      <c r="O23" s="4" t="s">
        <v>31</v>
      </c>
      <c r="P23" s="4" t="s">
        <v>32</v>
      </c>
      <c r="Q23" s="4">
        <v>0</v>
      </c>
      <c r="R23" s="6">
        <v>44596</v>
      </c>
      <c r="S23" s="5">
        <v>44600</v>
      </c>
      <c r="T23" s="4" t="s">
        <v>33</v>
      </c>
      <c r="U23" s="4">
        <v>34</v>
      </c>
      <c r="V23" s="4">
        <v>0</v>
      </c>
      <c r="W23" s="4">
        <v>0</v>
      </c>
    </row>
    <row r="24" s="4" customFormat="1" spans="1:24">
      <c r="A24" s="4">
        <v>17280428309</v>
      </c>
      <c r="B24" s="4" t="s">
        <v>25</v>
      </c>
      <c r="C24" s="4" t="s">
        <v>26</v>
      </c>
      <c r="D24" s="4" t="s">
        <v>93</v>
      </c>
      <c r="E24" s="4" t="s">
        <v>94</v>
      </c>
      <c r="F24" s="5">
        <v>44596</v>
      </c>
      <c r="G24" s="5">
        <v>44597</v>
      </c>
      <c r="H24" s="4">
        <v>1</v>
      </c>
      <c r="I24" s="4">
        <v>1</v>
      </c>
      <c r="J24" s="4">
        <v>1</v>
      </c>
      <c r="K24" s="4" t="s">
        <v>29</v>
      </c>
      <c r="L24" s="4">
        <v>21</v>
      </c>
      <c r="M24" s="4">
        <v>21</v>
      </c>
      <c r="N24" s="4" t="s">
        <v>95</v>
      </c>
      <c r="O24" s="4" t="s">
        <v>31</v>
      </c>
      <c r="P24" s="4" t="s">
        <v>32</v>
      </c>
      <c r="Q24" s="4">
        <v>0</v>
      </c>
      <c r="R24" s="6">
        <v>44596</v>
      </c>
      <c r="S24" s="5">
        <v>44600</v>
      </c>
      <c r="T24" s="4" t="s">
        <v>33</v>
      </c>
      <c r="U24" s="4">
        <v>21</v>
      </c>
      <c r="V24" s="4">
        <v>0</v>
      </c>
      <c r="W24" s="4">
        <v>0</v>
      </c>
      <c r="X24" s="4">
        <v>2412851</v>
      </c>
    </row>
    <row r="25" s="4" customFormat="1" spans="1:24">
      <c r="A25" s="4">
        <v>17280550963</v>
      </c>
      <c r="B25" s="4" t="s">
        <v>25</v>
      </c>
      <c r="C25" s="4" t="s">
        <v>26</v>
      </c>
      <c r="D25" s="4" t="s">
        <v>89</v>
      </c>
      <c r="E25" s="4" t="s">
        <v>90</v>
      </c>
      <c r="F25" s="5">
        <v>44596</v>
      </c>
      <c r="G25" s="5">
        <v>44597</v>
      </c>
      <c r="H25" s="4">
        <v>1</v>
      </c>
      <c r="I25" s="4">
        <v>1</v>
      </c>
      <c r="J25" s="4">
        <v>1</v>
      </c>
      <c r="K25" s="4" t="s">
        <v>29</v>
      </c>
      <c r="L25" s="4">
        <v>34</v>
      </c>
      <c r="M25" s="4">
        <v>34</v>
      </c>
      <c r="N25" s="4" t="s">
        <v>96</v>
      </c>
      <c r="O25" s="4" t="s">
        <v>31</v>
      </c>
      <c r="P25" s="4" t="s">
        <v>32</v>
      </c>
      <c r="Q25" s="4">
        <v>0</v>
      </c>
      <c r="R25" s="6">
        <v>44596</v>
      </c>
      <c r="S25" s="5">
        <v>44600</v>
      </c>
      <c r="T25" s="4" t="s">
        <v>33</v>
      </c>
      <c r="U25" s="4">
        <v>34</v>
      </c>
      <c r="V25" s="4">
        <v>0</v>
      </c>
      <c r="W25" s="4">
        <v>0</v>
      </c>
      <c r="X25" s="4">
        <v>2412865</v>
      </c>
    </row>
    <row r="26" s="4" customFormat="1" spans="1:24">
      <c r="A26" s="4">
        <v>17281383222</v>
      </c>
      <c r="B26" s="4" t="s">
        <v>25</v>
      </c>
      <c r="C26" s="4" t="s">
        <v>26</v>
      </c>
      <c r="D26" s="4" t="s">
        <v>97</v>
      </c>
      <c r="E26" s="4" t="s">
        <v>98</v>
      </c>
      <c r="F26" s="5">
        <v>44596</v>
      </c>
      <c r="G26" s="5">
        <v>44597</v>
      </c>
      <c r="H26" s="4">
        <v>1</v>
      </c>
      <c r="I26" s="4">
        <v>1</v>
      </c>
      <c r="J26" s="4">
        <v>1</v>
      </c>
      <c r="K26" s="4" t="s">
        <v>29</v>
      </c>
      <c r="L26" s="4">
        <v>14</v>
      </c>
      <c r="M26" s="4">
        <v>14</v>
      </c>
      <c r="N26" s="4" t="s">
        <v>99</v>
      </c>
      <c r="O26" s="4" t="s">
        <v>31</v>
      </c>
      <c r="P26" s="4" t="s">
        <v>32</v>
      </c>
      <c r="Q26" s="4">
        <v>0</v>
      </c>
      <c r="R26" s="6">
        <v>44596</v>
      </c>
      <c r="S26" s="5">
        <v>44600</v>
      </c>
      <c r="T26" s="4" t="s">
        <v>33</v>
      </c>
      <c r="U26" s="4">
        <v>14</v>
      </c>
      <c r="V26" s="4">
        <v>0</v>
      </c>
      <c r="W26" s="4">
        <v>0</v>
      </c>
      <c r="X26" s="4">
        <v>2412942</v>
      </c>
    </row>
    <row r="27" s="4" customFormat="1" spans="1:24">
      <c r="A27" s="4">
        <v>17281616832</v>
      </c>
      <c r="B27" s="4" t="s">
        <v>25</v>
      </c>
      <c r="C27" s="4" t="s">
        <v>26</v>
      </c>
      <c r="D27" s="4" t="s">
        <v>100</v>
      </c>
      <c r="E27" s="4" t="s">
        <v>101</v>
      </c>
      <c r="F27" s="5">
        <v>44596</v>
      </c>
      <c r="G27" s="5">
        <v>44597</v>
      </c>
      <c r="H27" s="4">
        <v>1</v>
      </c>
      <c r="I27" s="4">
        <v>1</v>
      </c>
      <c r="J27" s="4">
        <v>1</v>
      </c>
      <c r="K27" s="4" t="s">
        <v>29</v>
      </c>
      <c r="L27" s="4">
        <v>29</v>
      </c>
      <c r="M27" s="4">
        <v>29</v>
      </c>
      <c r="N27" s="4" t="s">
        <v>102</v>
      </c>
      <c r="O27" s="4" t="s">
        <v>31</v>
      </c>
      <c r="P27" s="4" t="s">
        <v>32</v>
      </c>
      <c r="Q27" s="4">
        <v>0</v>
      </c>
      <c r="R27" s="6">
        <v>44596</v>
      </c>
      <c r="S27" s="5">
        <v>44600</v>
      </c>
      <c r="T27" s="4" t="s">
        <v>33</v>
      </c>
      <c r="U27" s="4">
        <v>29</v>
      </c>
      <c r="V27" s="4">
        <v>0</v>
      </c>
      <c r="W27" s="4">
        <v>0</v>
      </c>
      <c r="X27" s="4">
        <v>2412966</v>
      </c>
    </row>
    <row r="28" s="4" customFormat="1" spans="1:25">
      <c r="A28" s="4">
        <v>17281776057</v>
      </c>
      <c r="B28" s="4" t="s">
        <v>25</v>
      </c>
      <c r="C28" s="4" t="s">
        <v>26</v>
      </c>
      <c r="D28" s="4" t="s">
        <v>103</v>
      </c>
      <c r="E28" s="4" t="s">
        <v>104</v>
      </c>
      <c r="F28" s="5">
        <v>44596</v>
      </c>
      <c r="G28" s="5">
        <v>44597</v>
      </c>
      <c r="H28" s="4">
        <v>1</v>
      </c>
      <c r="I28" s="4">
        <v>1</v>
      </c>
      <c r="J28" s="4">
        <v>1</v>
      </c>
      <c r="K28" s="4" t="s">
        <v>29</v>
      </c>
      <c r="L28" s="4">
        <v>54</v>
      </c>
      <c r="M28" s="4">
        <v>54</v>
      </c>
      <c r="N28" s="4" t="s">
        <v>105</v>
      </c>
      <c r="O28" s="4" t="s">
        <v>31</v>
      </c>
      <c r="P28" s="4" t="s">
        <v>32</v>
      </c>
      <c r="Q28" s="4">
        <v>0</v>
      </c>
      <c r="R28" s="6">
        <v>44596</v>
      </c>
      <c r="S28" s="5">
        <v>44600</v>
      </c>
      <c r="T28" s="4" t="s">
        <v>33</v>
      </c>
      <c r="U28" s="4">
        <v>54</v>
      </c>
      <c r="V28" s="4">
        <v>0</v>
      </c>
      <c r="W28" s="4">
        <v>0</v>
      </c>
      <c r="X28" s="4">
        <v>2412982</v>
      </c>
      <c r="Y28" s="4" t="s">
        <v>106</v>
      </c>
    </row>
    <row r="29" s="4" customFormat="1" spans="1:25">
      <c r="A29" s="4">
        <v>17243013349</v>
      </c>
      <c r="B29" s="4" t="s">
        <v>25</v>
      </c>
      <c r="C29" s="4" t="s">
        <v>107</v>
      </c>
      <c r="D29" s="4" t="s">
        <v>108</v>
      </c>
      <c r="E29" s="4" t="s">
        <v>109</v>
      </c>
      <c r="F29" s="5">
        <v>44591</v>
      </c>
      <c r="G29" s="5">
        <v>44592</v>
      </c>
      <c r="H29" s="4">
        <v>1</v>
      </c>
      <c r="I29" s="4">
        <v>1</v>
      </c>
      <c r="J29" s="4">
        <v>1</v>
      </c>
      <c r="K29" s="4" t="s">
        <v>29</v>
      </c>
      <c r="L29" s="4">
        <v>-81</v>
      </c>
      <c r="M29" s="4">
        <v>-81</v>
      </c>
      <c r="N29" s="4" t="s">
        <v>110</v>
      </c>
      <c r="O29" s="4" t="s">
        <v>31</v>
      </c>
      <c r="P29" s="4" t="s">
        <v>32</v>
      </c>
      <c r="Q29" s="4">
        <v>0</v>
      </c>
      <c r="R29" s="6">
        <v>44588</v>
      </c>
      <c r="S29" s="5">
        <v>44600</v>
      </c>
      <c r="T29" s="4" t="s">
        <v>33</v>
      </c>
      <c r="U29" s="4">
        <v>-81</v>
      </c>
      <c r="V29" s="4">
        <v>0</v>
      </c>
      <c r="W29" s="4">
        <v>0</v>
      </c>
      <c r="Y29" s="4" t="s">
        <v>111</v>
      </c>
    </row>
    <row r="30" s="4" customFormat="1" spans="1:25">
      <c r="A30" s="4">
        <v>16792236239</v>
      </c>
      <c r="B30" s="4" t="s">
        <v>25</v>
      </c>
      <c r="C30" s="4" t="s">
        <v>107</v>
      </c>
      <c r="D30" s="4" t="s">
        <v>112</v>
      </c>
      <c r="E30" s="4" t="s">
        <v>113</v>
      </c>
      <c r="F30" s="5">
        <v>44592</v>
      </c>
      <c r="G30" s="5">
        <v>44593</v>
      </c>
      <c r="H30" s="4">
        <v>1</v>
      </c>
      <c r="I30" s="4">
        <v>1</v>
      </c>
      <c r="J30" s="4">
        <v>1</v>
      </c>
      <c r="K30" s="4" t="s">
        <v>29</v>
      </c>
      <c r="L30" s="4">
        <v>-105</v>
      </c>
      <c r="M30" s="4">
        <v>-105</v>
      </c>
      <c r="N30" s="4" t="s">
        <v>114</v>
      </c>
      <c r="O30" s="4" t="s">
        <v>31</v>
      </c>
      <c r="P30" s="4" t="s">
        <v>32</v>
      </c>
      <c r="Q30" s="4">
        <v>0</v>
      </c>
      <c r="R30" s="6">
        <v>44514</v>
      </c>
      <c r="S30" s="5">
        <v>44600</v>
      </c>
      <c r="T30" s="4" t="s">
        <v>33</v>
      </c>
      <c r="U30" s="4">
        <v>-105</v>
      </c>
      <c r="V30" s="4">
        <v>0</v>
      </c>
      <c r="W30" s="4">
        <v>0</v>
      </c>
      <c r="X30" s="4">
        <v>2299045</v>
      </c>
      <c r="Y30" s="4">
        <v>80748039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A37" sqref="A37:A39"/>
    </sheetView>
  </sheetViews>
  <sheetFormatPr defaultColWidth="9" defaultRowHeight="13.5"/>
  <cols>
    <col min="1" max="1" width="12.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115</v>
      </c>
    </row>
    <row r="2" s="4" customFormat="1" spans="1:9">
      <c r="A2" s="4">
        <v>17193356026</v>
      </c>
      <c r="B2" s="5">
        <v>44596</v>
      </c>
      <c r="C2" s="5">
        <v>44597</v>
      </c>
      <c r="D2" s="4">
        <v>64</v>
      </c>
      <c r="E2" s="4" t="str">
        <f>VLOOKUP(A2,HOP!A:L,12,0)</f>
        <v>64.00</v>
      </c>
      <c r="F2" s="4" t="str">
        <f>VLOOKUP(A2,HOP!A:C,3,0)</f>
        <v>2397492</v>
      </c>
      <c r="G2" s="4">
        <f>D2-E2</f>
        <v>0</v>
      </c>
      <c r="H2" s="4" t="str">
        <f>$H$1&amp;F2</f>
        <v>，2397492</v>
      </c>
      <c r="I2" s="4" t="str">
        <f>VLOOKUP(A2,HOP!A:T,20,0)</f>
        <v>直连</v>
      </c>
    </row>
    <row r="3" s="4" customFormat="1" spans="1:9">
      <c r="A3" s="4">
        <v>17193503124</v>
      </c>
      <c r="B3" s="5">
        <v>44596</v>
      </c>
      <c r="C3" s="5">
        <v>44597</v>
      </c>
      <c r="D3" s="4">
        <v>74</v>
      </c>
      <c r="E3" s="4" t="str">
        <f>VLOOKUP(A3,HOP!A:L,12,0)</f>
        <v>74.00</v>
      </c>
      <c r="F3" s="4" t="str">
        <f>VLOOKUP(A3,HOP!A:C,3,0)</f>
        <v>2397564</v>
      </c>
      <c r="G3" s="4">
        <f t="shared" ref="G3:G30" si="0">D3-E3</f>
        <v>0</v>
      </c>
      <c r="H3" s="4" t="str">
        <f t="shared" ref="H3:H30" si="1">$H$1&amp;F3</f>
        <v>，2397564</v>
      </c>
      <c r="I3" s="4" t="str">
        <f>VLOOKUP(A3,HOP!A:T,20,0)</f>
        <v>直连</v>
      </c>
    </row>
    <row r="4" s="4" customFormat="1" spans="1:9">
      <c r="A4" s="4">
        <v>17234826453</v>
      </c>
      <c r="B4" s="5">
        <v>44596</v>
      </c>
      <c r="C4" s="5">
        <v>44597</v>
      </c>
      <c r="D4" s="4">
        <v>75</v>
      </c>
      <c r="E4" s="4" t="str">
        <f>VLOOKUP(A4,HOP!A:L,12,0)</f>
        <v>75.00</v>
      </c>
      <c r="F4" s="4" t="str">
        <f>VLOOKUP(A4,HOP!A:C,3,0)</f>
        <v>2408993</v>
      </c>
      <c r="G4" s="4">
        <f t="shared" si="0"/>
        <v>0</v>
      </c>
      <c r="H4" s="4" t="str">
        <f t="shared" si="1"/>
        <v>，2408993</v>
      </c>
      <c r="I4" s="4" t="str">
        <f>VLOOKUP(A4,HOP!A:T,20,0)</f>
        <v>直连</v>
      </c>
    </row>
    <row r="5" s="4" customFormat="1" spans="1:9">
      <c r="A5" s="4">
        <v>17235484964</v>
      </c>
      <c r="B5" s="5">
        <v>44596</v>
      </c>
      <c r="C5" s="5">
        <v>44597</v>
      </c>
      <c r="D5" s="4">
        <v>293</v>
      </c>
      <c r="E5" s="4" t="str">
        <f>VLOOKUP(A5,HOP!A:L,12,0)</f>
        <v>293.00</v>
      </c>
      <c r="F5" s="4" t="str">
        <f>VLOOKUP(A5,HOP!A:C,3,0)</f>
        <v>2409124</v>
      </c>
      <c r="G5" s="4">
        <f t="shared" si="0"/>
        <v>0</v>
      </c>
      <c r="H5" s="4" t="str">
        <f t="shared" si="1"/>
        <v>，2409124</v>
      </c>
      <c r="I5" s="4" t="str">
        <f>VLOOKUP(A5,HOP!A:T,20,0)</f>
        <v>直连</v>
      </c>
    </row>
    <row r="6" s="4" customFormat="1" spans="1:9">
      <c r="A6" s="4">
        <v>17235726702</v>
      </c>
      <c r="B6" s="5">
        <v>44596</v>
      </c>
      <c r="C6" s="5">
        <v>44597</v>
      </c>
      <c r="D6" s="4">
        <v>75</v>
      </c>
      <c r="E6" s="4" t="str">
        <f>VLOOKUP(A6,HOP!A:L,12,0)</f>
        <v>75.00</v>
      </c>
      <c r="F6" s="4" t="str">
        <f>VLOOKUP(A6,HOP!A:C,3,0)</f>
        <v>2409169</v>
      </c>
      <c r="G6" s="4">
        <f t="shared" si="0"/>
        <v>0</v>
      </c>
      <c r="H6" s="4" t="str">
        <f t="shared" si="1"/>
        <v>，2409169</v>
      </c>
      <c r="I6" s="4" t="str">
        <f>VLOOKUP(A6,HOP!A:T,20,0)</f>
        <v>直连</v>
      </c>
    </row>
    <row r="7" s="4" customFormat="1" spans="1:9">
      <c r="A7" s="4">
        <v>17240852350</v>
      </c>
      <c r="B7" s="5">
        <v>44596</v>
      </c>
      <c r="C7" s="5">
        <v>44597</v>
      </c>
      <c r="D7" s="4">
        <v>357</v>
      </c>
      <c r="E7" s="4" t="str">
        <f>VLOOKUP(A7,HOP!A:L,12,0)</f>
        <v>357.00</v>
      </c>
      <c r="F7" s="4" t="str">
        <f>VLOOKUP(A7,HOP!A:C,3,0)</f>
        <v>2409485</v>
      </c>
      <c r="G7" s="4">
        <f t="shared" si="0"/>
        <v>0</v>
      </c>
      <c r="H7" s="4" t="str">
        <f t="shared" si="1"/>
        <v>，2409485</v>
      </c>
      <c r="I7" s="4" t="str">
        <f>VLOOKUP(A7,HOP!A:T,20,0)</f>
        <v>直连</v>
      </c>
    </row>
    <row r="8" s="4" customFormat="1" spans="1:9">
      <c r="A8" s="4">
        <v>17257042249</v>
      </c>
      <c r="B8" s="5">
        <v>44595</v>
      </c>
      <c r="C8" s="5">
        <v>44597</v>
      </c>
      <c r="D8" s="4">
        <v>98</v>
      </c>
      <c r="E8" s="4" t="str">
        <f>VLOOKUP(A8,HOP!A:L,12,0)</f>
        <v>98.00</v>
      </c>
      <c r="F8" s="4" t="str">
        <f>VLOOKUP(A8,HOP!A:C,3,0)</f>
        <v>2410703</v>
      </c>
      <c r="G8" s="4">
        <f t="shared" si="0"/>
        <v>0</v>
      </c>
      <c r="H8" s="4" t="str">
        <f t="shared" si="1"/>
        <v>，2410703</v>
      </c>
      <c r="I8" s="4" t="str">
        <f>VLOOKUP(A8,HOP!A:T,20,0)</f>
        <v>直连</v>
      </c>
    </row>
    <row r="9" s="4" customFormat="1" spans="1:9">
      <c r="A9" s="4">
        <v>17263578503</v>
      </c>
      <c r="B9" s="5">
        <v>44596</v>
      </c>
      <c r="C9" s="5">
        <v>44597</v>
      </c>
      <c r="D9" s="4">
        <v>188</v>
      </c>
      <c r="E9" s="4" t="str">
        <f>VLOOKUP(A9,HOP!A:L,12,0)</f>
        <v>188.00</v>
      </c>
      <c r="F9" s="4" t="str">
        <f>VLOOKUP(A9,HOP!A:C,3,0)</f>
        <v>2411452</v>
      </c>
      <c r="G9" s="4">
        <f t="shared" si="0"/>
        <v>0</v>
      </c>
      <c r="H9" s="4" t="str">
        <f t="shared" si="1"/>
        <v>，2411452</v>
      </c>
      <c r="I9" s="4" t="str">
        <f>VLOOKUP(A9,HOP!A:T,20,0)</f>
        <v>直连</v>
      </c>
    </row>
    <row r="10" s="4" customFormat="1" spans="1:9">
      <c r="A10" s="4">
        <v>17263643577</v>
      </c>
      <c r="B10" s="5">
        <v>44596</v>
      </c>
      <c r="C10" s="5">
        <v>44597</v>
      </c>
      <c r="D10" s="4">
        <v>155</v>
      </c>
      <c r="E10" s="4" t="str">
        <f>VLOOKUP(A10,HOP!A:L,12,0)</f>
        <v>155.00</v>
      </c>
      <c r="F10" s="4" t="str">
        <f>VLOOKUP(A10,HOP!A:C,3,0)</f>
        <v>2411468</v>
      </c>
      <c r="G10" s="4">
        <f t="shared" si="0"/>
        <v>0</v>
      </c>
      <c r="H10" s="4" t="str">
        <f t="shared" si="1"/>
        <v>，2411468</v>
      </c>
      <c r="I10" s="4" t="str">
        <f>VLOOKUP(A10,HOP!A:T,20,0)</f>
        <v>直连</v>
      </c>
    </row>
    <row r="11" s="4" customFormat="1" spans="1:9">
      <c r="A11" s="4">
        <v>17265472291</v>
      </c>
      <c r="B11" s="5">
        <v>44596</v>
      </c>
      <c r="C11" s="5">
        <v>44597</v>
      </c>
      <c r="D11" s="4">
        <v>42</v>
      </c>
      <c r="E11" s="4" t="str">
        <f>VLOOKUP(A11,HOP!A:L,12,0)</f>
        <v>42.00</v>
      </c>
      <c r="F11" s="4" t="str">
        <f>VLOOKUP(A11,HOP!A:C,3,0)</f>
        <v>2411784</v>
      </c>
      <c r="G11" s="4">
        <f t="shared" si="0"/>
        <v>0</v>
      </c>
      <c r="H11" s="4" t="str">
        <f t="shared" si="1"/>
        <v>，2411784</v>
      </c>
      <c r="I11" s="4" t="str">
        <f>VLOOKUP(A11,HOP!A:T,20,0)</f>
        <v>直连</v>
      </c>
    </row>
    <row r="12" s="4" customFormat="1" spans="1:9">
      <c r="A12" s="4">
        <v>17265489294</v>
      </c>
      <c r="B12" s="5">
        <v>44596</v>
      </c>
      <c r="C12" s="5">
        <v>44597</v>
      </c>
      <c r="D12" s="4">
        <v>18</v>
      </c>
      <c r="E12" s="4" t="str">
        <f>VLOOKUP(A12,HOP!A:L,12,0)</f>
        <v>18.00</v>
      </c>
      <c r="F12" s="4" t="str">
        <f>VLOOKUP(A12,HOP!A:C,3,0)</f>
        <v>2411787</v>
      </c>
      <c r="G12" s="4">
        <f t="shared" si="0"/>
        <v>0</v>
      </c>
      <c r="H12" s="4" t="str">
        <f t="shared" si="1"/>
        <v>，2411787</v>
      </c>
      <c r="I12" s="4" t="str">
        <f>VLOOKUP(A12,HOP!A:T,20,0)</f>
        <v>直连</v>
      </c>
    </row>
    <row r="13" s="4" customFormat="1" spans="1:9">
      <c r="A13" s="4">
        <v>17269604082</v>
      </c>
      <c r="B13" s="5">
        <v>44596</v>
      </c>
      <c r="C13" s="5">
        <v>44597</v>
      </c>
      <c r="D13" s="4">
        <v>34</v>
      </c>
      <c r="E13" s="4" t="str">
        <f>VLOOKUP(A13,HOP!A:L,12,0)</f>
        <v>34.00</v>
      </c>
      <c r="F13" s="4" t="str">
        <f>VLOOKUP(A13,HOP!A:C,3,0)</f>
        <v>2411907</v>
      </c>
      <c r="G13" s="4">
        <f t="shared" si="0"/>
        <v>0</v>
      </c>
      <c r="H13" s="4" t="str">
        <f t="shared" si="1"/>
        <v>，2411907</v>
      </c>
      <c r="I13" s="4" t="str">
        <f>VLOOKUP(A13,HOP!A:T,20,0)</f>
        <v>直连</v>
      </c>
    </row>
    <row r="14" s="4" customFormat="1" spans="1:9">
      <c r="A14" s="4">
        <v>17271014782</v>
      </c>
      <c r="B14" s="5">
        <v>44596</v>
      </c>
      <c r="C14" s="5">
        <v>44597</v>
      </c>
      <c r="D14" s="4">
        <v>362</v>
      </c>
      <c r="E14" s="4" t="str">
        <f>VLOOKUP(A14,HOP!A:L,12,0)</f>
        <v>362.00</v>
      </c>
      <c r="F14" s="4" t="str">
        <f>VLOOKUP(A14,HOP!A:C,3,0)</f>
        <v>2412078</v>
      </c>
      <c r="G14" s="4">
        <f t="shared" si="0"/>
        <v>0</v>
      </c>
      <c r="H14" s="4" t="str">
        <f t="shared" si="1"/>
        <v>，2412078</v>
      </c>
      <c r="I14" s="4" t="str">
        <f>VLOOKUP(A14,HOP!A:T,20,0)</f>
        <v>直连</v>
      </c>
    </row>
    <row r="15" s="4" customFormat="1" spans="1:9">
      <c r="A15" s="4">
        <v>17271744445</v>
      </c>
      <c r="B15" s="5">
        <v>44595</v>
      </c>
      <c r="C15" s="5">
        <v>44597</v>
      </c>
      <c r="D15" s="4">
        <v>60</v>
      </c>
      <c r="E15" s="4" t="str">
        <f>VLOOKUP(A15,HOP!A:L,12,0)</f>
        <v>60.00</v>
      </c>
      <c r="F15" s="4" t="str">
        <f>VLOOKUP(A15,HOP!A:C,3,0)</f>
        <v>2412168</v>
      </c>
      <c r="G15" s="4">
        <f t="shared" si="0"/>
        <v>0</v>
      </c>
      <c r="H15" s="4" t="str">
        <f t="shared" si="1"/>
        <v>，2412168</v>
      </c>
      <c r="I15" s="4" t="str">
        <f>VLOOKUP(A15,HOP!A:T,20,0)</f>
        <v>直连</v>
      </c>
    </row>
    <row r="16" s="4" customFormat="1" spans="1:9">
      <c r="A16" s="4">
        <v>17272895761</v>
      </c>
      <c r="B16" s="5">
        <v>44595</v>
      </c>
      <c r="C16" s="5">
        <v>44597</v>
      </c>
      <c r="D16" s="4">
        <v>54</v>
      </c>
      <c r="E16" s="4" t="str">
        <f>VLOOKUP(A16,HOP!A:L,12,0)</f>
        <v>54.00</v>
      </c>
      <c r="F16" s="4" t="str">
        <f>VLOOKUP(A16,HOP!A:C,3,0)</f>
        <v>2412359</v>
      </c>
      <c r="G16" s="4">
        <f t="shared" si="0"/>
        <v>0</v>
      </c>
      <c r="H16" s="4" t="str">
        <f t="shared" si="1"/>
        <v>，2412359</v>
      </c>
      <c r="I16" s="4" t="str">
        <f>VLOOKUP(A16,HOP!A:T,20,0)</f>
        <v>直连</v>
      </c>
    </row>
    <row r="17" s="4" customFormat="1" spans="1:9">
      <c r="A17" s="4">
        <v>17273106474</v>
      </c>
      <c r="B17" s="5">
        <v>44596</v>
      </c>
      <c r="C17" s="5">
        <v>44597</v>
      </c>
      <c r="D17" s="4">
        <v>90</v>
      </c>
      <c r="E17" s="4" t="str">
        <f>VLOOKUP(A17,HOP!A:L,12,0)</f>
        <v>90.00</v>
      </c>
      <c r="F17" s="4" t="str">
        <f>VLOOKUP(A17,HOP!A:C,3,0)</f>
        <v>2412392</v>
      </c>
      <c r="G17" s="4">
        <f t="shared" si="0"/>
        <v>0</v>
      </c>
      <c r="H17" s="4" t="str">
        <f t="shared" si="1"/>
        <v>，2412392</v>
      </c>
      <c r="I17" s="4" t="str">
        <f>VLOOKUP(A17,HOP!A:T,20,0)</f>
        <v>直连</v>
      </c>
    </row>
    <row r="18" s="4" customFormat="1" spans="1:9">
      <c r="A18" s="4">
        <v>17278269635</v>
      </c>
      <c r="B18" s="5">
        <v>44596</v>
      </c>
      <c r="C18" s="5">
        <v>44597</v>
      </c>
      <c r="D18" s="4">
        <v>65</v>
      </c>
      <c r="E18" s="4" t="str">
        <f>VLOOKUP(A18,HOP!A:L,12,0)</f>
        <v>65.00</v>
      </c>
      <c r="F18" s="4" t="str">
        <f>VLOOKUP(A18,HOP!A:C,3,0)</f>
        <v>2412573</v>
      </c>
      <c r="G18" s="4">
        <f t="shared" si="0"/>
        <v>0</v>
      </c>
      <c r="H18" s="4" t="str">
        <f t="shared" si="1"/>
        <v>，2412573</v>
      </c>
      <c r="I18" s="4" t="str">
        <f>VLOOKUP(A18,HOP!A:T,20,0)</f>
        <v>直连</v>
      </c>
    </row>
    <row r="19" s="4" customFormat="1" spans="1:9">
      <c r="A19" s="4">
        <v>17279491262</v>
      </c>
      <c r="B19" s="5">
        <v>44596</v>
      </c>
      <c r="C19" s="5">
        <v>44597</v>
      </c>
      <c r="D19" s="4">
        <v>173</v>
      </c>
      <c r="E19" s="4" t="str">
        <f>VLOOKUP(A19,HOP!A:L,12,0)</f>
        <v>173.00</v>
      </c>
      <c r="F19" s="4" t="str">
        <f>VLOOKUP(A19,HOP!A:C,3,0)</f>
        <v>2412729</v>
      </c>
      <c r="G19" s="4">
        <f t="shared" si="0"/>
        <v>0</v>
      </c>
      <c r="H19" s="4" t="str">
        <f t="shared" si="1"/>
        <v>，2412729</v>
      </c>
      <c r="I19" s="4" t="str">
        <f>VLOOKUP(A19,HOP!A:T,20,0)</f>
        <v>直连</v>
      </c>
    </row>
    <row r="20" s="4" customFormat="1" spans="1:9">
      <c r="A20" s="4">
        <v>17279605365</v>
      </c>
      <c r="B20" s="5">
        <v>44596</v>
      </c>
      <c r="C20" s="5">
        <v>44597</v>
      </c>
      <c r="D20" s="4">
        <v>108</v>
      </c>
      <c r="E20" s="4" t="str">
        <f>VLOOKUP(A20,HOP!A:L,12,0)</f>
        <v>108.00</v>
      </c>
      <c r="F20" s="4" t="str">
        <f>VLOOKUP(A20,HOP!A:C,3,0)</f>
        <v>2412744</v>
      </c>
      <c r="G20" s="4">
        <f t="shared" si="0"/>
        <v>0</v>
      </c>
      <c r="H20" s="4" t="str">
        <f t="shared" si="1"/>
        <v>，2412744</v>
      </c>
      <c r="I20" s="4" t="str">
        <f>VLOOKUP(A20,HOP!A:T,20,0)</f>
        <v>直连</v>
      </c>
    </row>
    <row r="21" s="4" customFormat="1" spans="1:9">
      <c r="A21" s="4">
        <v>17279617879</v>
      </c>
      <c r="B21" s="5">
        <v>44596</v>
      </c>
      <c r="C21" s="5">
        <v>44597</v>
      </c>
      <c r="D21" s="4">
        <v>208</v>
      </c>
      <c r="E21" s="4" t="str">
        <f>VLOOKUP(A21,HOP!A:L,12,0)</f>
        <v>208.00</v>
      </c>
      <c r="F21" s="4" t="str">
        <f>VLOOKUP(A21,HOP!A:C,3,0)</f>
        <v>2412750</v>
      </c>
      <c r="G21" s="4">
        <f t="shared" si="0"/>
        <v>0</v>
      </c>
      <c r="H21" s="4" t="str">
        <f t="shared" si="1"/>
        <v>，2412750</v>
      </c>
      <c r="I21" s="4" t="str">
        <f>VLOOKUP(A21,HOP!A:T,20,0)</f>
        <v>直连</v>
      </c>
    </row>
    <row r="22" s="4" customFormat="1" spans="1:9">
      <c r="A22" s="4">
        <v>17279674678</v>
      </c>
      <c r="B22" s="5">
        <v>44596</v>
      </c>
      <c r="C22" s="5">
        <v>44597</v>
      </c>
      <c r="D22" s="4">
        <v>34</v>
      </c>
      <c r="E22" s="4" t="str">
        <f>VLOOKUP(A22,HOP!A:L,12,0)</f>
        <v>34.00</v>
      </c>
      <c r="F22" s="4" t="str">
        <f>VLOOKUP(A22,HOP!A:C,3,0)</f>
        <v>2412762</v>
      </c>
      <c r="G22" s="4">
        <f t="shared" si="0"/>
        <v>0</v>
      </c>
      <c r="H22" s="4" t="str">
        <f t="shared" si="1"/>
        <v>，2412762</v>
      </c>
      <c r="I22" s="4" t="str">
        <f>VLOOKUP(A22,HOP!A:T,20,0)</f>
        <v>直连</v>
      </c>
    </row>
    <row r="23" s="4" customFormat="1" spans="1:9">
      <c r="A23" s="4">
        <v>17280288962</v>
      </c>
      <c r="B23" s="5">
        <v>44596</v>
      </c>
      <c r="C23" s="5">
        <v>44597</v>
      </c>
      <c r="D23" s="4">
        <v>34</v>
      </c>
      <c r="E23" s="4" t="str">
        <f>VLOOKUP(A23,HOP!A:L,12,0)</f>
        <v>34.00</v>
      </c>
      <c r="F23" s="4" t="str">
        <f>VLOOKUP(A23,HOP!A:C,3,0)</f>
        <v>2412838</v>
      </c>
      <c r="G23" s="4">
        <f t="shared" si="0"/>
        <v>0</v>
      </c>
      <c r="H23" s="4" t="str">
        <f t="shared" si="1"/>
        <v>，2412838</v>
      </c>
      <c r="I23" s="4" t="str">
        <f>VLOOKUP(A23,HOP!A:T,20,0)</f>
        <v>直连</v>
      </c>
    </row>
    <row r="24" s="4" customFormat="1" spans="1:9">
      <c r="A24" s="4">
        <v>17280428309</v>
      </c>
      <c r="B24" s="5">
        <v>44596</v>
      </c>
      <c r="C24" s="5">
        <v>44597</v>
      </c>
      <c r="D24" s="4">
        <v>21</v>
      </c>
      <c r="E24" s="4" t="str">
        <f>VLOOKUP(A24,HOP!A:L,12,0)</f>
        <v>21.00</v>
      </c>
      <c r="F24" s="4" t="str">
        <f>VLOOKUP(A24,HOP!A:C,3,0)</f>
        <v>2412851</v>
      </c>
      <c r="G24" s="4">
        <f t="shared" si="0"/>
        <v>0</v>
      </c>
      <c r="H24" s="4" t="str">
        <f t="shared" si="1"/>
        <v>，2412851</v>
      </c>
      <c r="I24" s="4" t="str">
        <f>VLOOKUP(A24,HOP!A:T,20,0)</f>
        <v>直连</v>
      </c>
    </row>
    <row r="25" s="4" customFormat="1" spans="1:9">
      <c r="A25" s="4">
        <v>17280550963</v>
      </c>
      <c r="B25" s="5">
        <v>44596</v>
      </c>
      <c r="C25" s="5">
        <v>44597</v>
      </c>
      <c r="D25" s="4">
        <v>34</v>
      </c>
      <c r="E25" s="4" t="str">
        <f>VLOOKUP(A25,HOP!A:L,12,0)</f>
        <v>34.00</v>
      </c>
      <c r="F25" s="4" t="str">
        <f>VLOOKUP(A25,HOP!A:C,3,0)</f>
        <v>2412865</v>
      </c>
      <c r="G25" s="4">
        <f t="shared" si="0"/>
        <v>0</v>
      </c>
      <c r="H25" s="4" t="str">
        <f t="shared" si="1"/>
        <v>，2412865</v>
      </c>
      <c r="I25" s="4" t="str">
        <f>VLOOKUP(A25,HOP!A:T,20,0)</f>
        <v>直连</v>
      </c>
    </row>
    <row r="26" s="4" customFormat="1" spans="1:9">
      <c r="A26" s="4">
        <v>17281383222</v>
      </c>
      <c r="B26" s="5">
        <v>44596</v>
      </c>
      <c r="C26" s="5">
        <v>44597</v>
      </c>
      <c r="D26" s="4">
        <v>14</v>
      </c>
      <c r="E26" s="4" t="str">
        <f>VLOOKUP(A26,HOP!A:L,12,0)</f>
        <v>14.00</v>
      </c>
      <c r="F26" s="4" t="str">
        <f>VLOOKUP(A26,HOP!A:C,3,0)</f>
        <v>2412942</v>
      </c>
      <c r="G26" s="4">
        <f t="shared" si="0"/>
        <v>0</v>
      </c>
      <c r="H26" s="4" t="str">
        <f t="shared" si="1"/>
        <v>，2412942</v>
      </c>
      <c r="I26" s="4" t="str">
        <f>VLOOKUP(A26,HOP!A:T,20,0)</f>
        <v>直连</v>
      </c>
    </row>
    <row r="27" s="4" customFormat="1" spans="1:9">
      <c r="A27" s="4">
        <v>17281616832</v>
      </c>
      <c r="B27" s="5">
        <v>44596</v>
      </c>
      <c r="C27" s="5">
        <v>44597</v>
      </c>
      <c r="D27" s="4">
        <v>29</v>
      </c>
      <c r="E27" s="4" t="str">
        <f>VLOOKUP(A27,HOP!A:L,12,0)</f>
        <v>29.00</v>
      </c>
      <c r="F27" s="4" t="str">
        <f>VLOOKUP(A27,HOP!A:C,3,0)</f>
        <v>2412966</v>
      </c>
      <c r="G27" s="4">
        <f t="shared" si="0"/>
        <v>0</v>
      </c>
      <c r="H27" s="4" t="str">
        <f t="shared" si="1"/>
        <v>，2412966</v>
      </c>
      <c r="I27" s="4" t="str">
        <f>VLOOKUP(A27,HOP!A:T,20,0)</f>
        <v>直连</v>
      </c>
    </row>
    <row r="28" s="4" customFormat="1" spans="1:9">
      <c r="A28" s="4">
        <v>17281776057</v>
      </c>
      <c r="B28" s="5">
        <v>44596</v>
      </c>
      <c r="C28" s="5">
        <v>44597</v>
      </c>
      <c r="D28" s="4">
        <v>54</v>
      </c>
      <c r="E28" s="4" t="str">
        <f>VLOOKUP(A28,HOP!A:L,12,0)</f>
        <v>54.00</v>
      </c>
      <c r="F28" s="4" t="str">
        <f>VLOOKUP(A28,HOP!A:C,3,0)</f>
        <v>2412982</v>
      </c>
      <c r="G28" s="4">
        <f t="shared" si="0"/>
        <v>0</v>
      </c>
      <c r="H28" s="4" t="str">
        <f t="shared" si="1"/>
        <v>，2412982</v>
      </c>
      <c r="I28" s="4" t="str">
        <f>VLOOKUP(A28,HOP!A:T,20,0)</f>
        <v>直连</v>
      </c>
    </row>
    <row r="29" s="4" customFormat="1" spans="1:10">
      <c r="A29" s="4">
        <v>17243013349</v>
      </c>
      <c r="B29" s="5">
        <v>44591</v>
      </c>
      <c r="C29" s="5">
        <v>44592</v>
      </c>
      <c r="D29" s="4">
        <v>-81</v>
      </c>
      <c r="E29" s="4" t="e">
        <f>VLOOKUP(A29,HOP!A:L,12,0)</f>
        <v>#N/A</v>
      </c>
      <c r="F29" s="4">
        <v>2409769</v>
      </c>
      <c r="G29" s="4" t="e">
        <f t="shared" si="0"/>
        <v>#N/A</v>
      </c>
      <c r="H29" s="4" t="str">
        <f t="shared" si="1"/>
        <v>，2409769</v>
      </c>
      <c r="I29" s="4" t="e">
        <f>VLOOKUP(A29,HOP!A:T,20,0)</f>
        <v>#N/A</v>
      </c>
      <c r="J29" s="4" t="s">
        <v>116</v>
      </c>
    </row>
    <row r="30" s="4" customFormat="1" spans="1:10">
      <c r="A30" s="4">
        <v>16792236239</v>
      </c>
      <c r="B30" s="5">
        <v>44592</v>
      </c>
      <c r="C30" s="5">
        <v>44593</v>
      </c>
      <c r="D30" s="4">
        <v>-105</v>
      </c>
      <c r="E30" s="4" t="e">
        <f>VLOOKUP(A30,HOP!A:L,12,0)</f>
        <v>#N/A</v>
      </c>
      <c r="F30" s="4">
        <v>2299045</v>
      </c>
      <c r="G30" s="4" t="e">
        <f t="shared" si="0"/>
        <v>#N/A</v>
      </c>
      <c r="H30" s="4" t="str">
        <f t="shared" si="1"/>
        <v>，2299045</v>
      </c>
      <c r="I30" s="4" t="e">
        <f>VLOOKUP(A30,HOP!A:T,20,0)</f>
        <v>#N/A</v>
      </c>
      <c r="J30" s="4" t="s">
        <v>117</v>
      </c>
    </row>
    <row r="37" spans="1:1">
      <c r="A37" s="4" t="s">
        <v>118</v>
      </c>
    </row>
    <row r="38" spans="1:1">
      <c r="A38" s="4" t="s">
        <v>119</v>
      </c>
    </row>
    <row r="39" spans="1:1">
      <c r="A39" s="4" t="s">
        <v>120</v>
      </c>
    </row>
  </sheetData>
  <autoFilter ref="A1:X30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selection activeCell="D40" sqref="D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121</v>
      </c>
      <c r="B1" s="2" t="s">
        <v>122</v>
      </c>
      <c r="C1" s="2" t="s">
        <v>123</v>
      </c>
      <c r="D1" s="2" t="s">
        <v>124</v>
      </c>
      <c r="E1" s="2" t="s">
        <v>13</v>
      </c>
      <c r="F1" s="2" t="s">
        <v>5</v>
      </c>
      <c r="G1" s="2" t="s">
        <v>6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</row>
    <row r="2" s="1" customFormat="1" spans="1:20">
      <c r="A2" s="3">
        <v>17281776057</v>
      </c>
      <c r="B2" s="1" t="s">
        <v>138</v>
      </c>
      <c r="C2" s="1" t="s">
        <v>139</v>
      </c>
      <c r="D2" s="1" t="s">
        <v>140</v>
      </c>
      <c r="E2" s="1" t="s">
        <v>141</v>
      </c>
      <c r="F2" s="1" t="s">
        <v>138</v>
      </c>
      <c r="G2" s="1" t="s">
        <v>142</v>
      </c>
      <c r="H2" s="1" t="s">
        <v>143</v>
      </c>
      <c r="I2" s="1" t="s">
        <v>144</v>
      </c>
      <c r="J2" s="1" t="s">
        <v>29</v>
      </c>
      <c r="K2" s="1" t="s">
        <v>145</v>
      </c>
      <c r="L2" s="1" t="s">
        <v>145</v>
      </c>
      <c r="M2" s="1" t="s">
        <v>146</v>
      </c>
      <c r="N2" s="1" t="s">
        <v>146</v>
      </c>
      <c r="O2" s="1" t="s">
        <v>147</v>
      </c>
      <c r="P2" s="1" t="s">
        <v>148</v>
      </c>
      <c r="Q2" s="1" t="s">
        <v>149</v>
      </c>
      <c r="R2" s="1" t="s">
        <v>150</v>
      </c>
      <c r="S2" s="1" t="s">
        <v>151</v>
      </c>
      <c r="T2" s="1" t="s">
        <v>152</v>
      </c>
    </row>
    <row r="3" s="1" customFormat="1" spans="1:20">
      <c r="A3" s="3">
        <v>17281616832</v>
      </c>
      <c r="B3" s="1" t="s">
        <v>138</v>
      </c>
      <c r="C3" s="1" t="s">
        <v>153</v>
      </c>
      <c r="D3" s="1" t="s">
        <v>154</v>
      </c>
      <c r="E3" s="1" t="s">
        <v>155</v>
      </c>
      <c r="F3" s="1" t="s">
        <v>138</v>
      </c>
      <c r="G3" s="1" t="s">
        <v>142</v>
      </c>
      <c r="H3" s="1" t="s">
        <v>143</v>
      </c>
      <c r="I3" s="1" t="s">
        <v>156</v>
      </c>
      <c r="J3" s="1" t="s">
        <v>29</v>
      </c>
      <c r="K3" s="1" t="s">
        <v>157</v>
      </c>
      <c r="L3" s="1" t="s">
        <v>157</v>
      </c>
      <c r="M3" s="1" t="s">
        <v>146</v>
      </c>
      <c r="N3" s="1" t="s">
        <v>146</v>
      </c>
      <c r="O3" s="1" t="s">
        <v>147</v>
      </c>
      <c r="P3" s="1" t="s">
        <v>148</v>
      </c>
      <c r="Q3" s="1" t="s">
        <v>158</v>
      </c>
      <c r="R3" s="1" t="s">
        <v>150</v>
      </c>
      <c r="S3" s="1" t="s">
        <v>151</v>
      </c>
      <c r="T3" s="1" t="s">
        <v>152</v>
      </c>
    </row>
    <row r="4" s="1" customFormat="1" spans="1:20">
      <c r="A4" s="3">
        <v>17281383222</v>
      </c>
      <c r="B4" s="1" t="s">
        <v>138</v>
      </c>
      <c r="C4" s="1" t="s">
        <v>159</v>
      </c>
      <c r="D4" s="1" t="s">
        <v>160</v>
      </c>
      <c r="E4" s="1" t="s">
        <v>161</v>
      </c>
      <c r="F4" s="1" t="s">
        <v>138</v>
      </c>
      <c r="G4" s="1" t="s">
        <v>142</v>
      </c>
      <c r="H4" s="1" t="s">
        <v>143</v>
      </c>
      <c r="I4" s="1" t="s">
        <v>162</v>
      </c>
      <c r="J4" s="1" t="s">
        <v>29</v>
      </c>
      <c r="K4" s="1" t="s">
        <v>163</v>
      </c>
      <c r="L4" s="1" t="s">
        <v>163</v>
      </c>
      <c r="M4" s="1" t="s">
        <v>146</v>
      </c>
      <c r="N4" s="1" t="s">
        <v>146</v>
      </c>
      <c r="O4" s="1" t="s">
        <v>147</v>
      </c>
      <c r="P4" s="1" t="s">
        <v>148</v>
      </c>
      <c r="Q4" s="1" t="s">
        <v>164</v>
      </c>
      <c r="R4" s="1" t="s">
        <v>150</v>
      </c>
      <c r="S4" s="1" t="s">
        <v>151</v>
      </c>
      <c r="T4" s="1" t="s">
        <v>152</v>
      </c>
    </row>
    <row r="5" s="1" customFormat="1" spans="1:20">
      <c r="A5" s="3">
        <v>17280550963</v>
      </c>
      <c r="B5" s="1" t="s">
        <v>138</v>
      </c>
      <c r="C5" s="1" t="s">
        <v>165</v>
      </c>
      <c r="D5" s="1" t="s">
        <v>166</v>
      </c>
      <c r="E5" s="1" t="s">
        <v>167</v>
      </c>
      <c r="F5" s="1" t="s">
        <v>138</v>
      </c>
      <c r="G5" s="1" t="s">
        <v>142</v>
      </c>
      <c r="H5" s="1" t="s">
        <v>143</v>
      </c>
      <c r="I5" s="1" t="s">
        <v>168</v>
      </c>
      <c r="J5" s="1" t="s">
        <v>29</v>
      </c>
      <c r="K5" s="1" t="s">
        <v>169</v>
      </c>
      <c r="L5" s="1" t="s">
        <v>169</v>
      </c>
      <c r="M5" s="1" t="s">
        <v>146</v>
      </c>
      <c r="N5" s="1" t="s">
        <v>146</v>
      </c>
      <c r="O5" s="1" t="s">
        <v>147</v>
      </c>
      <c r="P5" s="1" t="s">
        <v>148</v>
      </c>
      <c r="Q5" s="1" t="s">
        <v>170</v>
      </c>
      <c r="R5" s="1" t="s">
        <v>150</v>
      </c>
      <c r="S5" s="1" t="s">
        <v>151</v>
      </c>
      <c r="T5" s="1" t="s">
        <v>152</v>
      </c>
    </row>
    <row r="6" s="1" customFormat="1" spans="1:20">
      <c r="A6" s="3">
        <v>17280428309</v>
      </c>
      <c r="B6" s="1" t="s">
        <v>138</v>
      </c>
      <c r="C6" s="1" t="s">
        <v>171</v>
      </c>
      <c r="D6" s="1" t="s">
        <v>172</v>
      </c>
      <c r="E6" s="1" t="s">
        <v>173</v>
      </c>
      <c r="F6" s="1" t="s">
        <v>138</v>
      </c>
      <c r="G6" s="1" t="s">
        <v>142</v>
      </c>
      <c r="H6" s="1" t="s">
        <v>143</v>
      </c>
      <c r="I6" s="1" t="s">
        <v>174</v>
      </c>
      <c r="J6" s="1" t="s">
        <v>29</v>
      </c>
      <c r="K6" s="1" t="s">
        <v>175</v>
      </c>
      <c r="L6" s="1" t="s">
        <v>175</v>
      </c>
      <c r="M6" s="1" t="s">
        <v>146</v>
      </c>
      <c r="N6" s="1" t="s">
        <v>146</v>
      </c>
      <c r="O6" s="1" t="s">
        <v>147</v>
      </c>
      <c r="P6" s="1" t="s">
        <v>148</v>
      </c>
      <c r="Q6" s="1" t="s">
        <v>176</v>
      </c>
      <c r="R6" s="1" t="s">
        <v>150</v>
      </c>
      <c r="S6" s="1" t="s">
        <v>151</v>
      </c>
      <c r="T6" s="1" t="s">
        <v>152</v>
      </c>
    </row>
    <row r="7" s="1" customFormat="1" spans="1:20">
      <c r="A7" s="3">
        <v>17280288962</v>
      </c>
      <c r="B7" s="1" t="s">
        <v>138</v>
      </c>
      <c r="C7" s="1" t="s">
        <v>177</v>
      </c>
      <c r="D7" s="1" t="s">
        <v>166</v>
      </c>
      <c r="E7" s="1" t="s">
        <v>178</v>
      </c>
      <c r="F7" s="1" t="s">
        <v>138</v>
      </c>
      <c r="G7" s="1" t="s">
        <v>142</v>
      </c>
      <c r="H7" s="1" t="s">
        <v>143</v>
      </c>
      <c r="I7" s="1" t="s">
        <v>168</v>
      </c>
      <c r="J7" s="1" t="s">
        <v>29</v>
      </c>
      <c r="K7" s="1" t="s">
        <v>169</v>
      </c>
      <c r="L7" s="1" t="s">
        <v>169</v>
      </c>
      <c r="M7" s="1" t="s">
        <v>146</v>
      </c>
      <c r="N7" s="1" t="s">
        <v>146</v>
      </c>
      <c r="O7" s="1" t="s">
        <v>147</v>
      </c>
      <c r="P7" s="1" t="s">
        <v>148</v>
      </c>
      <c r="Q7" s="1" t="s">
        <v>179</v>
      </c>
      <c r="R7" s="1" t="s">
        <v>150</v>
      </c>
      <c r="S7" s="1" t="s">
        <v>151</v>
      </c>
      <c r="T7" s="1" t="s">
        <v>152</v>
      </c>
    </row>
    <row r="8" s="1" customFormat="1" spans="1:20">
      <c r="A8" s="3">
        <v>17279674678</v>
      </c>
      <c r="B8" s="1" t="s">
        <v>138</v>
      </c>
      <c r="C8" s="1" t="s">
        <v>180</v>
      </c>
      <c r="D8" s="1" t="s">
        <v>166</v>
      </c>
      <c r="E8" s="1" t="s">
        <v>181</v>
      </c>
      <c r="F8" s="1" t="s">
        <v>138</v>
      </c>
      <c r="G8" s="1" t="s">
        <v>142</v>
      </c>
      <c r="H8" s="1" t="s">
        <v>143</v>
      </c>
      <c r="I8" s="1" t="s">
        <v>168</v>
      </c>
      <c r="J8" s="1" t="s">
        <v>29</v>
      </c>
      <c r="K8" s="1" t="s">
        <v>169</v>
      </c>
      <c r="L8" s="1" t="s">
        <v>169</v>
      </c>
      <c r="M8" s="1" t="s">
        <v>146</v>
      </c>
      <c r="N8" s="1" t="s">
        <v>146</v>
      </c>
      <c r="O8" s="1" t="s">
        <v>147</v>
      </c>
      <c r="P8" s="1" t="s">
        <v>148</v>
      </c>
      <c r="Q8" s="1" t="s">
        <v>182</v>
      </c>
      <c r="R8" s="1" t="s">
        <v>150</v>
      </c>
      <c r="S8" s="1" t="s">
        <v>151</v>
      </c>
      <c r="T8" s="1" t="s">
        <v>152</v>
      </c>
    </row>
    <row r="9" s="1" customFormat="1" spans="1:20">
      <c r="A9" s="3">
        <v>17279617879</v>
      </c>
      <c r="B9" s="1" t="s">
        <v>138</v>
      </c>
      <c r="C9" s="1" t="s">
        <v>183</v>
      </c>
      <c r="D9" s="1" t="s">
        <v>184</v>
      </c>
      <c r="E9" s="1" t="s">
        <v>185</v>
      </c>
      <c r="F9" s="1" t="s">
        <v>138</v>
      </c>
      <c r="G9" s="1" t="s">
        <v>142</v>
      </c>
      <c r="H9" s="1" t="s">
        <v>143</v>
      </c>
      <c r="I9" s="1" t="s">
        <v>186</v>
      </c>
      <c r="J9" s="1" t="s">
        <v>29</v>
      </c>
      <c r="K9" s="1" t="s">
        <v>187</v>
      </c>
      <c r="L9" s="1" t="s">
        <v>187</v>
      </c>
      <c r="M9" s="1" t="s">
        <v>146</v>
      </c>
      <c r="N9" s="1" t="s">
        <v>146</v>
      </c>
      <c r="O9" s="1" t="s">
        <v>147</v>
      </c>
      <c r="P9" s="1" t="s">
        <v>148</v>
      </c>
      <c r="Q9" s="1" t="s">
        <v>188</v>
      </c>
      <c r="R9" s="1" t="s">
        <v>150</v>
      </c>
      <c r="S9" s="1" t="s">
        <v>151</v>
      </c>
      <c r="T9" s="1" t="s">
        <v>152</v>
      </c>
    </row>
    <row r="10" s="1" customFormat="1" spans="1:20">
      <c r="A10" s="3">
        <v>17279605365</v>
      </c>
      <c r="B10" s="1" t="s">
        <v>138</v>
      </c>
      <c r="C10" s="1" t="s">
        <v>189</v>
      </c>
      <c r="D10" s="1" t="s">
        <v>190</v>
      </c>
      <c r="E10" s="1" t="s">
        <v>191</v>
      </c>
      <c r="F10" s="1" t="s">
        <v>138</v>
      </c>
      <c r="G10" s="1" t="s">
        <v>142</v>
      </c>
      <c r="H10" s="1" t="s">
        <v>143</v>
      </c>
      <c r="I10" s="1" t="s">
        <v>192</v>
      </c>
      <c r="J10" s="1" t="s">
        <v>29</v>
      </c>
      <c r="K10" s="1" t="s">
        <v>193</v>
      </c>
      <c r="L10" s="1" t="s">
        <v>193</v>
      </c>
      <c r="M10" s="1" t="s">
        <v>146</v>
      </c>
      <c r="N10" s="1" t="s">
        <v>146</v>
      </c>
      <c r="O10" s="1" t="s">
        <v>147</v>
      </c>
      <c r="P10" s="1" t="s">
        <v>148</v>
      </c>
      <c r="Q10" s="1" t="s">
        <v>194</v>
      </c>
      <c r="R10" s="1" t="s">
        <v>150</v>
      </c>
      <c r="S10" s="1" t="s">
        <v>151</v>
      </c>
      <c r="T10" s="1" t="s">
        <v>152</v>
      </c>
    </row>
    <row r="11" s="1" customFormat="1" spans="1:20">
      <c r="A11" s="3">
        <v>17279491262</v>
      </c>
      <c r="B11" s="1" t="s">
        <v>138</v>
      </c>
      <c r="C11" s="1" t="s">
        <v>195</v>
      </c>
      <c r="D11" s="1" t="s">
        <v>196</v>
      </c>
      <c r="E11" s="1" t="s">
        <v>197</v>
      </c>
      <c r="F11" s="1" t="s">
        <v>138</v>
      </c>
      <c r="G11" s="1" t="s">
        <v>142</v>
      </c>
      <c r="H11" s="1" t="s">
        <v>143</v>
      </c>
      <c r="I11" s="1" t="s">
        <v>198</v>
      </c>
      <c r="J11" s="1" t="s">
        <v>29</v>
      </c>
      <c r="K11" s="1" t="s">
        <v>199</v>
      </c>
      <c r="L11" s="1" t="s">
        <v>199</v>
      </c>
      <c r="M11" s="1" t="s">
        <v>146</v>
      </c>
      <c r="N11" s="1" t="s">
        <v>146</v>
      </c>
      <c r="O11" s="1" t="s">
        <v>147</v>
      </c>
      <c r="P11" s="1" t="s">
        <v>148</v>
      </c>
      <c r="Q11" s="1" t="s">
        <v>200</v>
      </c>
      <c r="R11" s="1" t="s">
        <v>150</v>
      </c>
      <c r="S11" s="1" t="s">
        <v>151</v>
      </c>
      <c r="T11" s="1" t="s">
        <v>152</v>
      </c>
    </row>
    <row r="12" s="1" customFormat="1" spans="1:20">
      <c r="A12" s="3">
        <v>17278269635</v>
      </c>
      <c r="B12" s="1" t="s">
        <v>201</v>
      </c>
      <c r="C12" s="1" t="s">
        <v>202</v>
      </c>
      <c r="D12" s="1" t="s">
        <v>203</v>
      </c>
      <c r="E12" s="1" t="s">
        <v>204</v>
      </c>
      <c r="F12" s="1" t="s">
        <v>138</v>
      </c>
      <c r="G12" s="1" t="s">
        <v>142</v>
      </c>
      <c r="H12" s="1" t="s">
        <v>143</v>
      </c>
      <c r="I12" s="1" t="s">
        <v>205</v>
      </c>
      <c r="J12" s="1" t="s">
        <v>29</v>
      </c>
      <c r="K12" s="1" t="s">
        <v>206</v>
      </c>
      <c r="L12" s="1" t="s">
        <v>206</v>
      </c>
      <c r="M12" s="1" t="s">
        <v>146</v>
      </c>
      <c r="N12" s="1" t="s">
        <v>146</v>
      </c>
      <c r="O12" s="1" t="s">
        <v>147</v>
      </c>
      <c r="P12" s="1" t="s">
        <v>148</v>
      </c>
      <c r="Q12" s="1" t="s">
        <v>207</v>
      </c>
      <c r="R12" s="1" t="s">
        <v>150</v>
      </c>
      <c r="S12" s="1" t="s">
        <v>151</v>
      </c>
      <c r="T12" s="1" t="s">
        <v>152</v>
      </c>
    </row>
    <row r="13" s="1" customFormat="1" spans="1:20">
      <c r="A13" s="3">
        <v>17273106474</v>
      </c>
      <c r="B13" s="1" t="s">
        <v>201</v>
      </c>
      <c r="C13" s="1" t="s">
        <v>208</v>
      </c>
      <c r="D13" s="1" t="s">
        <v>209</v>
      </c>
      <c r="E13" s="1" t="s">
        <v>210</v>
      </c>
      <c r="F13" s="1" t="s">
        <v>138</v>
      </c>
      <c r="G13" s="1" t="s">
        <v>142</v>
      </c>
      <c r="H13" s="1" t="s">
        <v>143</v>
      </c>
      <c r="I13" s="1" t="s">
        <v>211</v>
      </c>
      <c r="J13" s="1" t="s">
        <v>29</v>
      </c>
      <c r="K13" s="1" t="s">
        <v>212</v>
      </c>
      <c r="L13" s="1" t="s">
        <v>212</v>
      </c>
      <c r="M13" s="1" t="s">
        <v>146</v>
      </c>
      <c r="N13" s="1" t="s">
        <v>146</v>
      </c>
      <c r="O13" s="1" t="s">
        <v>147</v>
      </c>
      <c r="P13" s="1" t="s">
        <v>148</v>
      </c>
      <c r="Q13" s="1" t="s">
        <v>213</v>
      </c>
      <c r="R13" s="1" t="s">
        <v>150</v>
      </c>
      <c r="S13" s="1" t="s">
        <v>151</v>
      </c>
      <c r="T13" s="1" t="s">
        <v>152</v>
      </c>
    </row>
    <row r="14" s="1" customFormat="1" spans="1:20">
      <c r="A14" s="3">
        <v>17272895761</v>
      </c>
      <c r="B14" s="1" t="s">
        <v>201</v>
      </c>
      <c r="C14" s="1" t="s">
        <v>214</v>
      </c>
      <c r="D14" s="1" t="s">
        <v>215</v>
      </c>
      <c r="E14" s="1" t="s">
        <v>216</v>
      </c>
      <c r="F14" s="1" t="s">
        <v>201</v>
      </c>
      <c r="G14" s="1" t="s">
        <v>142</v>
      </c>
      <c r="H14" s="1" t="s">
        <v>143</v>
      </c>
      <c r="I14" s="1" t="s">
        <v>144</v>
      </c>
      <c r="J14" s="1" t="s">
        <v>29</v>
      </c>
      <c r="K14" s="1" t="s">
        <v>145</v>
      </c>
      <c r="L14" s="1" t="s">
        <v>145</v>
      </c>
      <c r="M14" s="1" t="s">
        <v>146</v>
      </c>
      <c r="N14" s="1" t="s">
        <v>146</v>
      </c>
      <c r="O14" s="1" t="s">
        <v>147</v>
      </c>
      <c r="P14" s="1" t="s">
        <v>148</v>
      </c>
      <c r="Q14" s="1" t="s">
        <v>217</v>
      </c>
      <c r="R14" s="1" t="s">
        <v>150</v>
      </c>
      <c r="S14" s="1" t="s">
        <v>151</v>
      </c>
      <c r="T14" s="1" t="s">
        <v>152</v>
      </c>
    </row>
    <row r="15" s="1" customFormat="1" spans="1:20">
      <c r="A15" s="3">
        <v>17271744445</v>
      </c>
      <c r="B15" s="1" t="s">
        <v>218</v>
      </c>
      <c r="C15" s="1" t="s">
        <v>219</v>
      </c>
      <c r="D15" s="1" t="s">
        <v>220</v>
      </c>
      <c r="E15" s="1" t="s">
        <v>221</v>
      </c>
      <c r="F15" s="1" t="s">
        <v>201</v>
      </c>
      <c r="G15" s="1" t="s">
        <v>142</v>
      </c>
      <c r="H15" s="1" t="s">
        <v>143</v>
      </c>
      <c r="I15" s="1" t="s">
        <v>222</v>
      </c>
      <c r="J15" s="1" t="s">
        <v>29</v>
      </c>
      <c r="K15" s="1" t="s">
        <v>223</v>
      </c>
      <c r="L15" s="1" t="s">
        <v>223</v>
      </c>
      <c r="M15" s="1" t="s">
        <v>146</v>
      </c>
      <c r="N15" s="1" t="s">
        <v>146</v>
      </c>
      <c r="O15" s="1" t="s">
        <v>147</v>
      </c>
      <c r="P15" s="1" t="s">
        <v>148</v>
      </c>
      <c r="Q15" s="1" t="s">
        <v>224</v>
      </c>
      <c r="R15" s="1" t="s">
        <v>150</v>
      </c>
      <c r="S15" s="1" t="s">
        <v>151</v>
      </c>
      <c r="T15" s="1" t="s">
        <v>152</v>
      </c>
    </row>
    <row r="16" s="1" customFormat="1" spans="1:20">
      <c r="A16" s="3">
        <v>17271014782</v>
      </c>
      <c r="B16" s="1" t="s">
        <v>218</v>
      </c>
      <c r="C16" s="1" t="s">
        <v>225</v>
      </c>
      <c r="D16" s="1" t="s">
        <v>226</v>
      </c>
      <c r="E16" s="1" t="s">
        <v>227</v>
      </c>
      <c r="F16" s="1" t="s">
        <v>138</v>
      </c>
      <c r="G16" s="1" t="s">
        <v>142</v>
      </c>
      <c r="H16" s="1" t="s">
        <v>143</v>
      </c>
      <c r="I16" s="1" t="s">
        <v>228</v>
      </c>
      <c r="J16" s="1" t="s">
        <v>29</v>
      </c>
      <c r="K16" s="1" t="s">
        <v>229</v>
      </c>
      <c r="L16" s="1" t="s">
        <v>229</v>
      </c>
      <c r="M16" s="1" t="s">
        <v>146</v>
      </c>
      <c r="N16" s="1" t="s">
        <v>146</v>
      </c>
      <c r="O16" s="1" t="s">
        <v>147</v>
      </c>
      <c r="P16" s="1" t="s">
        <v>148</v>
      </c>
      <c r="Q16" s="1" t="s">
        <v>230</v>
      </c>
      <c r="R16" s="1" t="s">
        <v>150</v>
      </c>
      <c r="S16" s="1" t="s">
        <v>151</v>
      </c>
      <c r="T16" s="1" t="s">
        <v>152</v>
      </c>
    </row>
    <row r="17" s="1" customFormat="1" spans="1:20">
      <c r="A17" s="3">
        <v>17269604082</v>
      </c>
      <c r="B17" s="1" t="s">
        <v>218</v>
      </c>
      <c r="C17" s="1" t="s">
        <v>231</v>
      </c>
      <c r="D17" s="1" t="s">
        <v>215</v>
      </c>
      <c r="E17" s="1" t="s">
        <v>232</v>
      </c>
      <c r="F17" s="1" t="s">
        <v>138</v>
      </c>
      <c r="G17" s="1" t="s">
        <v>142</v>
      </c>
      <c r="H17" s="1" t="s">
        <v>143</v>
      </c>
      <c r="I17" s="1" t="s">
        <v>168</v>
      </c>
      <c r="J17" s="1" t="s">
        <v>29</v>
      </c>
      <c r="K17" s="1" t="s">
        <v>169</v>
      </c>
      <c r="L17" s="1" t="s">
        <v>169</v>
      </c>
      <c r="M17" s="1" t="s">
        <v>146</v>
      </c>
      <c r="N17" s="1" t="s">
        <v>146</v>
      </c>
      <c r="O17" s="1" t="s">
        <v>147</v>
      </c>
      <c r="P17" s="1" t="s">
        <v>148</v>
      </c>
      <c r="Q17" s="1" t="s">
        <v>233</v>
      </c>
      <c r="R17" s="1" t="s">
        <v>150</v>
      </c>
      <c r="S17" s="1" t="s">
        <v>151</v>
      </c>
      <c r="T17" s="1" t="s">
        <v>152</v>
      </c>
    </row>
    <row r="18" s="1" customFormat="1" spans="1:20">
      <c r="A18" s="3">
        <v>17265489294</v>
      </c>
      <c r="B18" s="1" t="s">
        <v>234</v>
      </c>
      <c r="C18" s="1" t="s">
        <v>235</v>
      </c>
      <c r="D18" s="1" t="s">
        <v>236</v>
      </c>
      <c r="E18" s="1" t="s">
        <v>237</v>
      </c>
      <c r="F18" s="1" t="s">
        <v>138</v>
      </c>
      <c r="G18" s="1" t="s">
        <v>142</v>
      </c>
      <c r="H18" s="1" t="s">
        <v>143</v>
      </c>
      <c r="I18" s="1" t="s">
        <v>238</v>
      </c>
      <c r="J18" s="1" t="s">
        <v>29</v>
      </c>
      <c r="K18" s="1" t="s">
        <v>239</v>
      </c>
      <c r="L18" s="1" t="s">
        <v>239</v>
      </c>
      <c r="M18" s="1" t="s">
        <v>146</v>
      </c>
      <c r="N18" s="1" t="s">
        <v>146</v>
      </c>
      <c r="O18" s="1" t="s">
        <v>147</v>
      </c>
      <c r="P18" s="1" t="s">
        <v>148</v>
      </c>
      <c r="Q18" s="1" t="s">
        <v>240</v>
      </c>
      <c r="R18" s="1" t="s">
        <v>150</v>
      </c>
      <c r="S18" s="1" t="s">
        <v>151</v>
      </c>
      <c r="T18" s="1" t="s">
        <v>152</v>
      </c>
    </row>
    <row r="19" s="1" customFormat="1" spans="1:20">
      <c r="A19" s="3">
        <v>17265472291</v>
      </c>
      <c r="B19" s="1" t="s">
        <v>234</v>
      </c>
      <c r="C19" s="1" t="s">
        <v>241</v>
      </c>
      <c r="D19" s="1" t="s">
        <v>242</v>
      </c>
      <c r="E19" s="1" t="s">
        <v>243</v>
      </c>
      <c r="F19" s="1" t="s">
        <v>138</v>
      </c>
      <c r="G19" s="1" t="s">
        <v>142</v>
      </c>
      <c r="H19" s="1" t="s">
        <v>143</v>
      </c>
      <c r="I19" s="1" t="s">
        <v>244</v>
      </c>
      <c r="J19" s="1" t="s">
        <v>29</v>
      </c>
      <c r="K19" s="1" t="s">
        <v>245</v>
      </c>
      <c r="L19" s="1" t="s">
        <v>245</v>
      </c>
      <c r="M19" s="1" t="s">
        <v>146</v>
      </c>
      <c r="N19" s="1" t="s">
        <v>146</v>
      </c>
      <c r="O19" s="1" t="s">
        <v>147</v>
      </c>
      <c r="P19" s="1" t="s">
        <v>148</v>
      </c>
      <c r="Q19" s="1" t="s">
        <v>246</v>
      </c>
      <c r="R19" s="1" t="s">
        <v>150</v>
      </c>
      <c r="S19" s="1" t="s">
        <v>151</v>
      </c>
      <c r="T19" s="1" t="s">
        <v>152</v>
      </c>
    </row>
    <row r="20" s="1" customFormat="1" spans="1:20">
      <c r="A20" s="3">
        <v>17263643577</v>
      </c>
      <c r="B20" s="1" t="s">
        <v>234</v>
      </c>
      <c r="C20" s="1" t="s">
        <v>247</v>
      </c>
      <c r="D20" s="1" t="s">
        <v>248</v>
      </c>
      <c r="E20" s="1" t="s">
        <v>249</v>
      </c>
      <c r="F20" s="1" t="s">
        <v>138</v>
      </c>
      <c r="G20" s="1" t="s">
        <v>142</v>
      </c>
      <c r="H20" s="1" t="s">
        <v>143</v>
      </c>
      <c r="I20" s="1" t="s">
        <v>250</v>
      </c>
      <c r="J20" s="1" t="s">
        <v>29</v>
      </c>
      <c r="K20" s="1" t="s">
        <v>251</v>
      </c>
      <c r="L20" s="1" t="s">
        <v>251</v>
      </c>
      <c r="M20" s="1" t="s">
        <v>146</v>
      </c>
      <c r="N20" s="1" t="s">
        <v>146</v>
      </c>
      <c r="O20" s="1" t="s">
        <v>147</v>
      </c>
      <c r="P20" s="1" t="s">
        <v>148</v>
      </c>
      <c r="Q20" s="1" t="s">
        <v>252</v>
      </c>
      <c r="R20" s="1" t="s">
        <v>150</v>
      </c>
      <c r="S20" s="1" t="s">
        <v>151</v>
      </c>
      <c r="T20" s="1" t="s">
        <v>152</v>
      </c>
    </row>
    <row r="21" s="1" customFormat="1" spans="1:20">
      <c r="A21" s="3">
        <v>17263578503</v>
      </c>
      <c r="B21" s="1" t="s">
        <v>234</v>
      </c>
      <c r="C21" s="1" t="s">
        <v>253</v>
      </c>
      <c r="D21" s="1" t="s">
        <v>254</v>
      </c>
      <c r="E21" s="1" t="s">
        <v>255</v>
      </c>
      <c r="F21" s="1" t="s">
        <v>138</v>
      </c>
      <c r="G21" s="1" t="s">
        <v>142</v>
      </c>
      <c r="H21" s="1" t="s">
        <v>143</v>
      </c>
      <c r="I21" s="1" t="s">
        <v>256</v>
      </c>
      <c r="J21" s="1" t="s">
        <v>29</v>
      </c>
      <c r="K21" s="1" t="s">
        <v>257</v>
      </c>
      <c r="L21" s="1" t="s">
        <v>257</v>
      </c>
      <c r="M21" s="1" t="s">
        <v>146</v>
      </c>
      <c r="N21" s="1" t="s">
        <v>146</v>
      </c>
      <c r="O21" s="1" t="s">
        <v>147</v>
      </c>
      <c r="P21" s="1" t="s">
        <v>148</v>
      </c>
      <c r="Q21" s="1" t="s">
        <v>258</v>
      </c>
      <c r="R21" s="1" t="s">
        <v>150</v>
      </c>
      <c r="S21" s="1" t="s">
        <v>151</v>
      </c>
      <c r="T21" s="1" t="s">
        <v>152</v>
      </c>
    </row>
    <row r="22" s="1" customFormat="1" spans="1:20">
      <c r="A22" s="3">
        <v>17257042249</v>
      </c>
      <c r="B22" s="1" t="s">
        <v>259</v>
      </c>
      <c r="C22" s="1" t="s">
        <v>260</v>
      </c>
      <c r="D22" s="1" t="s">
        <v>261</v>
      </c>
      <c r="E22" s="1" t="s">
        <v>262</v>
      </c>
      <c r="F22" s="1" t="s">
        <v>201</v>
      </c>
      <c r="G22" s="1" t="s">
        <v>142</v>
      </c>
      <c r="H22" s="1" t="s">
        <v>143</v>
      </c>
      <c r="I22" s="1" t="s">
        <v>263</v>
      </c>
      <c r="J22" s="1" t="s">
        <v>29</v>
      </c>
      <c r="K22" s="1" t="s">
        <v>264</v>
      </c>
      <c r="L22" s="1" t="s">
        <v>264</v>
      </c>
      <c r="M22" s="1" t="s">
        <v>146</v>
      </c>
      <c r="N22" s="1" t="s">
        <v>146</v>
      </c>
      <c r="O22" s="1" t="s">
        <v>147</v>
      </c>
      <c r="P22" s="1" t="s">
        <v>148</v>
      </c>
      <c r="Q22" s="1" t="s">
        <v>265</v>
      </c>
      <c r="R22" s="1" t="s">
        <v>150</v>
      </c>
      <c r="S22" s="1" t="s">
        <v>151</v>
      </c>
      <c r="T22" s="1" t="s">
        <v>152</v>
      </c>
    </row>
    <row r="23" s="1" customFormat="1" spans="1:20">
      <c r="A23" s="3">
        <v>17240852350</v>
      </c>
      <c r="B23" s="1" t="s">
        <v>266</v>
      </c>
      <c r="C23" s="1" t="s">
        <v>267</v>
      </c>
      <c r="D23" s="1" t="s">
        <v>268</v>
      </c>
      <c r="E23" s="1" t="s">
        <v>269</v>
      </c>
      <c r="F23" s="1" t="s">
        <v>138</v>
      </c>
      <c r="G23" s="1" t="s">
        <v>142</v>
      </c>
      <c r="H23" s="1" t="s">
        <v>143</v>
      </c>
      <c r="I23" s="1" t="s">
        <v>270</v>
      </c>
      <c r="J23" s="1" t="s">
        <v>29</v>
      </c>
      <c r="K23" s="1" t="s">
        <v>271</v>
      </c>
      <c r="L23" s="1" t="s">
        <v>271</v>
      </c>
      <c r="M23" s="1" t="s">
        <v>146</v>
      </c>
      <c r="N23" s="1" t="s">
        <v>146</v>
      </c>
      <c r="O23" s="1" t="s">
        <v>147</v>
      </c>
      <c r="P23" s="1" t="s">
        <v>148</v>
      </c>
      <c r="Q23" s="1" t="s">
        <v>272</v>
      </c>
      <c r="R23" s="1" t="s">
        <v>150</v>
      </c>
      <c r="S23" s="1" t="s">
        <v>151</v>
      </c>
      <c r="T23" s="1" t="s">
        <v>152</v>
      </c>
    </row>
    <row r="24" s="1" customFormat="1" spans="1:20">
      <c r="A24" s="3">
        <v>17235726702</v>
      </c>
      <c r="B24" s="1" t="s">
        <v>266</v>
      </c>
      <c r="C24" s="1" t="s">
        <v>273</v>
      </c>
      <c r="D24" s="1" t="s">
        <v>274</v>
      </c>
      <c r="E24" s="1" t="s">
        <v>275</v>
      </c>
      <c r="F24" s="1" t="s">
        <v>138</v>
      </c>
      <c r="G24" s="1" t="s">
        <v>142</v>
      </c>
      <c r="H24" s="1" t="s">
        <v>143</v>
      </c>
      <c r="I24" s="1" t="s">
        <v>276</v>
      </c>
      <c r="J24" s="1" t="s">
        <v>29</v>
      </c>
      <c r="K24" s="1" t="s">
        <v>277</v>
      </c>
      <c r="L24" s="1" t="s">
        <v>277</v>
      </c>
      <c r="M24" s="1" t="s">
        <v>146</v>
      </c>
      <c r="N24" s="1" t="s">
        <v>146</v>
      </c>
      <c r="O24" s="1" t="s">
        <v>147</v>
      </c>
      <c r="P24" s="1" t="s">
        <v>148</v>
      </c>
      <c r="Q24" s="1" t="s">
        <v>278</v>
      </c>
      <c r="R24" s="1" t="s">
        <v>150</v>
      </c>
      <c r="S24" s="1" t="s">
        <v>151</v>
      </c>
      <c r="T24" s="1" t="s">
        <v>152</v>
      </c>
    </row>
    <row r="25" s="1" customFormat="1" spans="1:20">
      <c r="A25" s="3">
        <v>17235484964</v>
      </c>
      <c r="B25" s="1" t="s">
        <v>266</v>
      </c>
      <c r="C25" s="1" t="s">
        <v>279</v>
      </c>
      <c r="D25" s="1" t="s">
        <v>280</v>
      </c>
      <c r="E25" s="1" t="s">
        <v>281</v>
      </c>
      <c r="F25" s="1" t="s">
        <v>138</v>
      </c>
      <c r="G25" s="1" t="s">
        <v>142</v>
      </c>
      <c r="H25" s="1" t="s">
        <v>143</v>
      </c>
      <c r="I25" s="1" t="s">
        <v>282</v>
      </c>
      <c r="J25" s="1" t="s">
        <v>29</v>
      </c>
      <c r="K25" s="1" t="s">
        <v>283</v>
      </c>
      <c r="L25" s="1" t="s">
        <v>283</v>
      </c>
      <c r="M25" s="1" t="s">
        <v>146</v>
      </c>
      <c r="N25" s="1" t="s">
        <v>146</v>
      </c>
      <c r="O25" s="1" t="s">
        <v>147</v>
      </c>
      <c r="P25" s="1" t="s">
        <v>148</v>
      </c>
      <c r="Q25" s="1" t="s">
        <v>284</v>
      </c>
      <c r="R25" s="1" t="s">
        <v>150</v>
      </c>
      <c r="S25" s="1" t="s">
        <v>151</v>
      </c>
      <c r="T25" s="1" t="s">
        <v>152</v>
      </c>
    </row>
    <row r="26" s="1" customFormat="1" spans="1:20">
      <c r="A26" s="3">
        <v>17234826453</v>
      </c>
      <c r="B26" s="1" t="s">
        <v>285</v>
      </c>
      <c r="C26" s="1" t="s">
        <v>286</v>
      </c>
      <c r="D26" s="1" t="s">
        <v>274</v>
      </c>
      <c r="E26" s="1" t="s">
        <v>287</v>
      </c>
      <c r="F26" s="1" t="s">
        <v>138</v>
      </c>
      <c r="G26" s="1" t="s">
        <v>142</v>
      </c>
      <c r="H26" s="1" t="s">
        <v>143</v>
      </c>
      <c r="I26" s="1" t="s">
        <v>276</v>
      </c>
      <c r="J26" s="1" t="s">
        <v>29</v>
      </c>
      <c r="K26" s="1" t="s">
        <v>277</v>
      </c>
      <c r="L26" s="1" t="s">
        <v>277</v>
      </c>
      <c r="M26" s="1" t="s">
        <v>146</v>
      </c>
      <c r="N26" s="1" t="s">
        <v>146</v>
      </c>
      <c r="O26" s="1" t="s">
        <v>147</v>
      </c>
      <c r="P26" s="1" t="s">
        <v>148</v>
      </c>
      <c r="Q26" s="1" t="s">
        <v>288</v>
      </c>
      <c r="R26" s="1" t="s">
        <v>150</v>
      </c>
      <c r="S26" s="1" t="s">
        <v>151</v>
      </c>
      <c r="T26" s="1" t="s">
        <v>152</v>
      </c>
    </row>
    <row r="27" s="1" customFormat="1" spans="1:20">
      <c r="A27" s="3">
        <v>17193503124</v>
      </c>
      <c r="B27" s="1" t="s">
        <v>289</v>
      </c>
      <c r="C27" s="1" t="s">
        <v>290</v>
      </c>
      <c r="D27" s="1" t="s">
        <v>274</v>
      </c>
      <c r="E27" s="1" t="s">
        <v>291</v>
      </c>
      <c r="F27" s="1" t="s">
        <v>138</v>
      </c>
      <c r="G27" s="1" t="s">
        <v>142</v>
      </c>
      <c r="H27" s="1" t="s">
        <v>143</v>
      </c>
      <c r="I27" s="1" t="s">
        <v>292</v>
      </c>
      <c r="J27" s="1" t="s">
        <v>29</v>
      </c>
      <c r="K27" s="1" t="s">
        <v>293</v>
      </c>
      <c r="L27" s="1" t="s">
        <v>293</v>
      </c>
      <c r="M27" s="1" t="s">
        <v>146</v>
      </c>
      <c r="N27" s="1" t="s">
        <v>146</v>
      </c>
      <c r="O27" s="1" t="s">
        <v>147</v>
      </c>
      <c r="P27" s="1" t="s">
        <v>148</v>
      </c>
      <c r="Q27" s="1" t="s">
        <v>294</v>
      </c>
      <c r="R27" s="1" t="s">
        <v>150</v>
      </c>
      <c r="S27" s="1" t="s">
        <v>151</v>
      </c>
      <c r="T27" s="1" t="s">
        <v>152</v>
      </c>
    </row>
    <row r="28" s="1" customFormat="1" spans="1:20">
      <c r="A28" s="3">
        <v>17193356026</v>
      </c>
      <c r="B28" s="1" t="s">
        <v>289</v>
      </c>
      <c r="C28" s="1" t="s">
        <v>295</v>
      </c>
      <c r="D28" s="1" t="s">
        <v>296</v>
      </c>
      <c r="E28" s="1" t="s">
        <v>297</v>
      </c>
      <c r="F28" s="1" t="s">
        <v>138</v>
      </c>
      <c r="G28" s="1" t="s">
        <v>142</v>
      </c>
      <c r="H28" s="1" t="s">
        <v>143</v>
      </c>
      <c r="I28" s="1" t="s">
        <v>298</v>
      </c>
      <c r="J28" s="1" t="s">
        <v>29</v>
      </c>
      <c r="K28" s="1" t="s">
        <v>299</v>
      </c>
      <c r="L28" s="1" t="s">
        <v>299</v>
      </c>
      <c r="M28" s="1" t="s">
        <v>146</v>
      </c>
      <c r="N28" s="1" t="s">
        <v>146</v>
      </c>
      <c r="O28" s="1" t="s">
        <v>147</v>
      </c>
      <c r="P28" s="1" t="s">
        <v>148</v>
      </c>
      <c r="Q28" s="1" t="s">
        <v>300</v>
      </c>
      <c r="R28" s="1" t="s">
        <v>150</v>
      </c>
      <c r="S28" s="1" t="s">
        <v>151</v>
      </c>
      <c r="T28" s="1" t="s">
        <v>152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2022-02-08T01:39:00Z</dcterms:created>
  <dcterms:modified xsi:type="dcterms:W3CDTF">2022-03-01T09:14:02Z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97D0322A9CCE46419451C06B604B4C31</vt:lpwstr>
  </property>
  <property fmtid="{D5CDD505-2E9C-101B-9397-08002B2CF9AE}" pid="3" name="KSOProductBuildVer">
    <vt:lpwstr>2052-11.1.0.11365</vt:lpwstr>
  </property>
</Properties>
</file>