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对账!$1:$60</definedName>
  </definedNames>
  <calcPr calcId="144525"/>
</workbook>
</file>

<file path=xl/sharedStrings.xml><?xml version="1.0" encoding="utf-8"?>
<sst xmlns="http://schemas.openxmlformats.org/spreadsheetml/2006/main" count="1836" uniqueCount="505">
  <si>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</si>
  <si>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</si>
  <si>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</si>
  <si>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</si>
  <si>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</si>
  <si>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</si>
  <si>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</si>
  <si>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</si>
  <si>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</si>
  <si>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</si>
  <si>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</si>
  <si>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</si>
  <si>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</si>
  <si>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</si>
  <si>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</si>
  <si>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</si>
  <si>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</si>
  <si>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</si>
  <si>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</si>
  <si>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</si>
  <si>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</si>
  <si>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</si>
  <si>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</si>
  <si>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</si>
  <si>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</si>
  <si>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17256997834	</t>
  </si>
  <si>
    <t>Ctrip</t>
  </si>
  <si>
    <t>正常</t>
  </si>
  <si>
    <t>[肇庆]城市便捷酒店(肇庆七星岩牌坊店)(68323028)</t>
  </si>
  <si>
    <t>标准大床房&lt;2人入住&gt;&lt;早餐&gt;</t>
  </si>
  <si>
    <t>CNY</t>
  </si>
  <si>
    <t>伍慧敏</t>
  </si>
  <si>
    <t>CA13744220302CNY</t>
  </si>
  <si>
    <t>未提现</t>
  </si>
  <si>
    <t>携程开票</t>
  </si>
  <si>
    <t xml:space="preserve">	</t>
  </si>
  <si>
    <t>取消</t>
  </si>
  <si>
    <t xml:space="preserve">17303495189	</t>
  </si>
  <si>
    <t>[null](80249157)</t>
  </si>
  <si>
    <t xml:space="preserve">17304647876	</t>
  </si>
  <si>
    <t>[香港]香港港岛海逸君绰酒店(Harbour Grand Hong Kong)(77148609)</t>
  </si>
  <si>
    <t>尊贵海景客房&lt;2人入住&gt;</t>
  </si>
  <si>
    <t>CHUNG/CHEUK HEI</t>
  </si>
  <si>
    <t xml:space="preserve">2414422	</t>
  </si>
  <si>
    <t xml:space="preserve">EXP-1890676569	</t>
  </si>
  <si>
    <t xml:space="preserve">17317714278	</t>
  </si>
  <si>
    <t>[北京]汉庭酒店(北京王府井店)(76438748)</t>
  </si>
  <si>
    <t>前楼家庭房&lt;2人入住&gt;</t>
  </si>
  <si>
    <t>鲁开峰</t>
  </si>
  <si>
    <t xml:space="preserve">R1000062077114977001	</t>
  </si>
  <si>
    <t xml:space="preserve">17318598655	</t>
  </si>
  <si>
    <t>[赞皇]尚客优快捷酒店(赞皇汽车站店)(82340972)</t>
  </si>
  <si>
    <t>标准大床房&lt;2人入住&gt;</t>
  </si>
  <si>
    <t>杨若天</t>
  </si>
  <si>
    <t xml:space="preserve">17320558513	</t>
  </si>
  <si>
    <t>[香港]香港愉景湾酒店(Auberge Discovery Bay Hong Kong)(80243549)</t>
  </si>
  <si>
    <t>山景客房&lt;2人入住&gt;</t>
  </si>
  <si>
    <t>chung/kwok wai</t>
  </si>
  <si>
    <t xml:space="preserve">2416111	</t>
  </si>
  <si>
    <t>退单</t>
  </si>
  <si>
    <t xml:space="preserve">17327234271	</t>
  </si>
  <si>
    <t>[台中]天阁酒店(台中馆)(Tango Hotel Taichung)(80942068)</t>
  </si>
  <si>
    <t>天豪大床房&lt;2人入住&gt;</t>
  </si>
  <si>
    <t>WU/KUEICHI</t>
  </si>
  <si>
    <t xml:space="preserve">17328079643	</t>
  </si>
  <si>
    <t>[九江]格林豪泰酒店(九江火车站店)(80249022)</t>
  </si>
  <si>
    <t>高级大床房&lt;2人入住&gt;</t>
  </si>
  <si>
    <t>俞竑</t>
  </si>
  <si>
    <t xml:space="preserve">(GRT)74899356;	</t>
  </si>
  <si>
    <t xml:space="preserve">17328474727	</t>
  </si>
  <si>
    <t>[上海]海友酒店(上海南京东路地铁站店)(68606868)</t>
  </si>
  <si>
    <t>双床房&lt;2人入住&gt;</t>
  </si>
  <si>
    <t>谢雨珂</t>
  </si>
  <si>
    <t xml:space="preserve">R8000179077231610001	</t>
  </si>
  <si>
    <t xml:space="preserve">17328635070	</t>
  </si>
  <si>
    <t>[香港]富豪香港酒店(Regal Hongkong Hotel)(76478807)</t>
  </si>
  <si>
    <t>豪华客房&lt;2人入住&gt;</t>
  </si>
  <si>
    <t>Lee/Lai yee</t>
  </si>
  <si>
    <t xml:space="preserve">17328944633	</t>
  </si>
  <si>
    <t>[北京]汉庭酒店(北京阜成门店)(76438810)</t>
  </si>
  <si>
    <t>王昆仑</t>
  </si>
  <si>
    <t xml:space="preserve">R1000373077237784001	</t>
  </si>
  <si>
    <t xml:space="preserve">17333635843	</t>
  </si>
  <si>
    <t>[上海]汉庭酒店(上海陆家嘴浦东南路店)(76256063)</t>
  </si>
  <si>
    <t>大床房&lt;2人入住&gt;</t>
  </si>
  <si>
    <t>李佳阳</t>
  </si>
  <si>
    <t xml:space="preserve">17334694209	</t>
  </si>
  <si>
    <t>[上海]汉庭酒店(上海吴泾华师大店)(80247841)</t>
  </si>
  <si>
    <t>刘雨</t>
  </si>
  <si>
    <t xml:space="preserve">刘雨	</t>
  </si>
  <si>
    <t xml:space="preserve">17335117790	</t>
  </si>
  <si>
    <t>[上海]全季酒店(上海嘉定新城远香湖酒店)(76445735)</t>
  </si>
  <si>
    <t>王骁腾</t>
  </si>
  <si>
    <t xml:space="preserve">2417676	</t>
  </si>
  <si>
    <t xml:space="preserve">17337583823	</t>
  </si>
  <si>
    <t>[瑞安]全季酒店(瑞安店)(76446298)</t>
  </si>
  <si>
    <t>陈靖翰</t>
  </si>
  <si>
    <t xml:space="preserve">17338135880	</t>
  </si>
  <si>
    <t>[上海]全季酒店(上海虹桥娄山关路地铁站店)(76296565)</t>
  </si>
  <si>
    <t>葛赢飞</t>
  </si>
  <si>
    <t xml:space="preserve">R2003367077357270001	</t>
  </si>
  <si>
    <t xml:space="preserve">17338387254	</t>
  </si>
  <si>
    <t>[香港]香港北角海逸酒店(Harbour Plaza North Point)(80247412)</t>
  </si>
  <si>
    <t>高级半海景房&lt;2人入住&gt;</t>
  </si>
  <si>
    <t>XIAO/ChunHong</t>
  </si>
  <si>
    <t xml:space="preserve">17346397860	</t>
  </si>
  <si>
    <t>[珠海]汉庭酒店(珠海香洲优特汇店)(80249614)</t>
  </si>
  <si>
    <t>肖勇</t>
  </si>
  <si>
    <t xml:space="preserve">R9000128077450485001	</t>
  </si>
  <si>
    <t xml:space="preserve">17352497311	</t>
  </si>
  <si>
    <t>[台北]天阁酒店(台北复兴馆)(The Tango Hotel (Taipei Fu Hsing))(80941372)</t>
  </si>
  <si>
    <t>天豪客房&lt;2人入住&gt;</t>
  </si>
  <si>
    <t>Yang/Chih Peng</t>
  </si>
  <si>
    <t xml:space="preserve">17352594223	</t>
  </si>
  <si>
    <t>[太原]IU酒店(太原千峰南路店)(80246468)</t>
  </si>
  <si>
    <t>小U·精致大床房&lt;2人入住&gt;</t>
  </si>
  <si>
    <t>李璐</t>
  </si>
  <si>
    <t xml:space="preserve">2418810	</t>
  </si>
  <si>
    <t xml:space="preserve">17353245237	</t>
  </si>
  <si>
    <t>TSO/YUCHIEH</t>
  </si>
  <si>
    <t xml:space="preserve">17353718736	</t>
  </si>
  <si>
    <t>[徐州]尚客优快捷酒店(徐州师范大学店)(80248066)</t>
  </si>
  <si>
    <t>邵春雨</t>
  </si>
  <si>
    <t xml:space="preserve">2418909	</t>
  </si>
  <si>
    <t xml:space="preserve">17354114009	</t>
  </si>
  <si>
    <t>[香港]香港瑞生尖沙咀酒店(Attitude on Granville)(80243671)</t>
  </si>
  <si>
    <t>CHI/Man Lung</t>
  </si>
  <si>
    <t xml:space="preserve">17354228368	</t>
  </si>
  <si>
    <t>[无锡]格林豪泰(无锡高铁东站锡东新城店)(76296040)</t>
  </si>
  <si>
    <t>景观大床房&lt;2人入住&gt;</t>
  </si>
  <si>
    <t>涂震</t>
  </si>
  <si>
    <t xml:space="preserve">(GRT)74976260	</t>
  </si>
  <si>
    <t xml:space="preserve">17354472937	</t>
  </si>
  <si>
    <t>[上海]锦江之星风尚(上海浦东金融学院曹路镇政府店)(80248771)</t>
  </si>
  <si>
    <t>商务房A&lt;2人入住&gt;&lt;钻石会员&gt;&lt;交叉用户机票，高铁，汽车，船票，用车&gt;</t>
  </si>
  <si>
    <t>梅付贤</t>
  </si>
  <si>
    <t xml:space="preserve">104249895164	</t>
  </si>
  <si>
    <t xml:space="preserve">17354594832	</t>
  </si>
  <si>
    <t>[北京]格林豪泰(北京第二外国语学院褡裢坡地铁站店)(68610525)</t>
  </si>
  <si>
    <t>孙本祥</t>
  </si>
  <si>
    <t xml:space="preserve">Acknowledged	</t>
  </si>
  <si>
    <t xml:space="preserve">17354684016	</t>
  </si>
  <si>
    <t>[淮安]兰欧酒店(淮安和平路万达广场店)(76439132)</t>
  </si>
  <si>
    <t>兰艺双床房(无窗)&lt;2人入住&gt;&lt;早餐&gt;</t>
  </si>
  <si>
    <t>李嘉萍</t>
  </si>
  <si>
    <t xml:space="preserve">2419041	</t>
  </si>
  <si>
    <t xml:space="preserve">17354840144	</t>
  </si>
  <si>
    <t>[长沙]城市便捷酒店(湖南中医药大学店)(80247458)</t>
  </si>
  <si>
    <t>商务双床房&lt;2人入住&gt;</t>
  </si>
  <si>
    <t>牛林强</t>
  </si>
  <si>
    <t xml:space="preserve">17354862959	</t>
  </si>
  <si>
    <t>[郸城]尚客优酒店（郸城新华路店）(80249338)</t>
  </si>
  <si>
    <t>标准间&lt;2人入住&gt;</t>
  </si>
  <si>
    <t>韩华彬</t>
  </si>
  <si>
    <t xml:space="preserve">17355001642	</t>
  </si>
  <si>
    <t>[济南]格林豪泰(济南泉城广场店)(68600774)</t>
  </si>
  <si>
    <t>标准房&lt;2人入住&gt;</t>
  </si>
  <si>
    <t>王洽</t>
  </si>
  <si>
    <t xml:space="preserve">2419081	</t>
  </si>
  <si>
    <t xml:space="preserve">(GRT)74980845;	</t>
  </si>
  <si>
    <t xml:space="preserve">17355008059	</t>
  </si>
  <si>
    <t xml:space="preserve">(GRT)74981179	</t>
  </si>
  <si>
    <t xml:space="preserve">17355016534	</t>
  </si>
  <si>
    <t>[汕头]格林豪泰(汕头澄江路店)(76256476)</t>
  </si>
  <si>
    <t>标准双人房&lt;2人入住&gt;</t>
  </si>
  <si>
    <t>高安琪</t>
  </si>
  <si>
    <t xml:space="preserve">2419085	</t>
  </si>
  <si>
    <t xml:space="preserve">(GRT)74980933;	</t>
  </si>
  <si>
    <t xml:space="preserve">17355100454	</t>
  </si>
  <si>
    <t>家庭房&lt;2人入住&gt;</t>
  </si>
  <si>
    <t>李雪松</t>
  </si>
  <si>
    <t xml:space="preserve">2419093	</t>
  </si>
  <si>
    <t xml:space="preserve">(GRT)74981410;	</t>
  </si>
  <si>
    <t xml:space="preserve">17355331231	</t>
  </si>
  <si>
    <t>王赢</t>
  </si>
  <si>
    <t xml:space="preserve">17355750096	</t>
  </si>
  <si>
    <t>[佛山]维也纳酒店(佛山岭南明珠体育馆店)(68348430)</t>
  </si>
  <si>
    <t>标准大床房&lt;2人入住&gt;&lt;钻石会员&gt;&lt;交叉用户机票，高铁，汽车，船票，用车&gt;</t>
  </si>
  <si>
    <t>王艺冰</t>
  </si>
  <si>
    <t xml:space="preserve">2419157	</t>
  </si>
  <si>
    <t xml:space="preserve">17355829761	</t>
  </si>
  <si>
    <t>[兰州]格林豪泰(兰州雁滩高新区南河路店)(76434585)</t>
  </si>
  <si>
    <t>马连宗</t>
  </si>
  <si>
    <t xml:space="preserve">2419166	</t>
  </si>
  <si>
    <t xml:space="preserve">(GRT)74985620;	</t>
  </si>
  <si>
    <t xml:space="preserve">17359505110	</t>
  </si>
  <si>
    <t>柴天伟</t>
  </si>
  <si>
    <t xml:space="preserve">17359556491	</t>
  </si>
  <si>
    <t>[上海]海友酒店(上海大木桥地铁站店)(77171804)</t>
  </si>
  <si>
    <t>大床房(无窗)&lt;2人入住&gt;</t>
  </si>
  <si>
    <t>朱斌</t>
  </si>
  <si>
    <t xml:space="preserve">R2000324077560921001	</t>
  </si>
  <si>
    <t xml:space="preserve">17359653378	</t>
  </si>
  <si>
    <t>[固镇]格林东方酒店(固镇世纪广场店)(80244354)</t>
  </si>
  <si>
    <t>舒眠零压双床房&lt;2人入住&gt;&lt;早餐&gt;</t>
  </si>
  <si>
    <t>邹坤</t>
  </si>
  <si>
    <t xml:space="preserve">17360508690	</t>
  </si>
  <si>
    <t>商务房B&lt;2人入住&gt;&lt;钻石会员&gt;&lt;交叉用户机票，高铁，汽车，船票，用车&gt;</t>
  </si>
  <si>
    <t>田武</t>
  </si>
  <si>
    <t xml:space="preserve">2419237	</t>
  </si>
  <si>
    <t xml:space="preserve">104251195504	</t>
  </si>
  <si>
    <t xml:space="preserve">17360532568	</t>
  </si>
  <si>
    <t>[盱眙]尚客优连锁酒店(盱眙汽车站店)(81209351)</t>
  </si>
  <si>
    <t>标准双床间&lt;2人入住&gt;</t>
  </si>
  <si>
    <t>朱大武</t>
  </si>
  <si>
    <t xml:space="preserve">2419238	</t>
  </si>
  <si>
    <t xml:space="preserve">acknowledge	</t>
  </si>
  <si>
    <t xml:space="preserve">17360587752	</t>
  </si>
  <si>
    <t>CHANG/TING WEI</t>
  </si>
  <si>
    <t xml:space="preserve">17360623685	</t>
  </si>
  <si>
    <t>[深圳]汉庭酒店(深圳龙岗南联地铁站店)(80249347)</t>
  </si>
  <si>
    <t>赵万鹏</t>
  </si>
  <si>
    <t xml:space="preserve">R5181161077569221001	</t>
  </si>
  <si>
    <t xml:space="preserve">17360822667	</t>
  </si>
  <si>
    <t>[开封]开封迪臣智选假日酒店(80895087)</t>
  </si>
  <si>
    <t>标准双床房&lt;2人入住&gt;&lt;早餐&gt;</t>
  </si>
  <si>
    <t>李国志</t>
  </si>
  <si>
    <t xml:space="preserve">17360853352	</t>
  </si>
  <si>
    <t>[成都]成都假日美地酒店(81208977)</t>
  </si>
  <si>
    <t>精致大床房&lt;2人入住&gt;&lt;早餐&gt;</t>
  </si>
  <si>
    <t>黄熙</t>
  </si>
  <si>
    <t xml:space="preserve">17361008318	</t>
  </si>
  <si>
    <t>Liu/Derek</t>
  </si>
  <si>
    <t xml:space="preserve">17361272015	</t>
  </si>
  <si>
    <t>[三亚]三亚黎客国际酒店(80243777)</t>
  </si>
  <si>
    <t>高级雅致大床房&lt;2人入住&gt;</t>
  </si>
  <si>
    <t>杨基迪</t>
  </si>
  <si>
    <t xml:space="preserve">17361313687	</t>
  </si>
  <si>
    <t>[天水]锦江之星品尚(天水火车站金都商厦店)(82341020)</t>
  </si>
  <si>
    <t>商务房A&lt;2人入住&gt;</t>
  </si>
  <si>
    <t>胡廖丞</t>
  </si>
  <si>
    <t xml:space="preserve">104251606024	</t>
  </si>
  <si>
    <t xml:space="preserve">17361387913	</t>
  </si>
  <si>
    <t>曹艳云</t>
  </si>
  <si>
    <t xml:space="preserve">104251648164	</t>
  </si>
  <si>
    <t xml:space="preserve">17361401968	</t>
  </si>
  <si>
    <t>[保定]城市便捷酒店(保定火车站店)(80249552)</t>
  </si>
  <si>
    <t>李新然</t>
  </si>
  <si>
    <t xml:space="preserve">17361444501	</t>
  </si>
  <si>
    <t>[佛山]城市便捷酒店(佛山龙江会展中心店)(80247069)</t>
  </si>
  <si>
    <t>特惠大床房&lt;2人入住&gt;&lt;钻石会员&gt;</t>
  </si>
  <si>
    <t>苏建一</t>
  </si>
  <si>
    <t xml:space="preserve">17361491158	</t>
  </si>
  <si>
    <t>[台南]台南台糖长荣酒店(Evergreen Plaza Hotel Tainan)(82340190)</t>
  </si>
  <si>
    <t>豪华大床房&lt;2人入住&gt;</t>
  </si>
  <si>
    <t>Chenchen/Huang,Chenchen/Huang</t>
  </si>
  <si>
    <t xml:space="preserve">17361518260	</t>
  </si>
  <si>
    <t>徐志国</t>
  </si>
  <si>
    <t xml:space="preserve">104251720294	</t>
  </si>
  <si>
    <t xml:space="preserve">17361703522	</t>
  </si>
  <si>
    <t>[昆明]城市便捷酒店（昆明高铁南站大学城店）(68346118)</t>
  </si>
  <si>
    <t>商务双床房&lt;2人入住&gt;&lt;早餐&gt;</t>
  </si>
  <si>
    <t>王科</t>
  </si>
  <si>
    <t xml:space="preserve">2419326	</t>
  </si>
  <si>
    <t xml:space="preserve">17361745975	</t>
  </si>
  <si>
    <t>[兴化]贝壳酒店(兴化陈堡店)(80249791)</t>
  </si>
  <si>
    <t>商务大床房&lt;2人入住&gt;</t>
  </si>
  <si>
    <t>闵健生</t>
  </si>
  <si>
    <t xml:space="preserve">(GRT)74998068;	</t>
  </si>
  <si>
    <t xml:space="preserve">17361778228	</t>
  </si>
  <si>
    <t>[香港]香港伟晴轩(West Hotel)(80243568)</t>
  </si>
  <si>
    <t>标准双床房&lt;2人入住&gt;</t>
  </si>
  <si>
    <t>Hung/Wai Kay</t>
  </si>
  <si>
    <t xml:space="preserve">EXP-1894042711	</t>
  </si>
  <si>
    <t>，</t>
  </si>
  <si>
    <t xml:space="preserve"> 13534.3 CNY</t>
  </si>
  <si>
    <t>A220302092651481</t>
  </si>
  <si>
    <t>总计：13534.3元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</si>
  <si>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</si>
  <si>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</si>
  <si>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</si>
  <si>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</si>
  <si>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</si>
  <si>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</si>
  <si>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</si>
  <si>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</si>
  <si>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</si>
  <si>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</si>
  <si>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</si>
  <si>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</si>
  <si>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</si>
  <si>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</si>
  <si>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</si>
  <si>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</si>
  <si>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</si>
  <si>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</si>
  <si>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2022-02-14</t>
  </si>
  <si>
    <t>2419334</t>
  </si>
  <si>
    <t>香港伟晴轩</t>
  </si>
  <si>
    <t>Hung Wai Kay</t>
  </si>
  <si>
    <t>2022-02-15</t>
  </si>
  <si>
    <t>退房日月结</t>
  </si>
  <si>
    <t>321.00</t>
  </si>
  <si>
    <t>RMB</t>
  </si>
  <si>
    <t>0</t>
  </si>
  <si>
    <t>0.00</t>
  </si>
  <si>
    <t>携程汇登国内直连</t>
  </si>
  <si>
    <t>01.011264</t>
  </si>
  <si>
    <t>2022-02-14 23:14:49</t>
  </si>
  <si>
    <t>否</t>
  </si>
  <si>
    <t>广州汇登信息科技有限公司</t>
  </si>
  <si>
    <t>直连</t>
  </si>
  <si>
    <t>2419329</t>
  </si>
  <si>
    <t>贝壳酒店(兴化陈堡店)</t>
  </si>
  <si>
    <t>147.00</t>
  </si>
  <si>
    <t>2022-02-14 22:57:32</t>
  </si>
  <si>
    <t>2419326</t>
  </si>
  <si>
    <t>城市便捷酒店昆明高铁南站大学城店</t>
  </si>
  <si>
    <t>144.00</t>
  </si>
  <si>
    <t>2022-02-14 22:46:26</t>
  </si>
  <si>
    <t>2419310</t>
  </si>
  <si>
    <t>锦江之星风尚(上海浦东金融学院曹路镇政府店)</t>
  </si>
  <si>
    <t>145.00</t>
  </si>
  <si>
    <t>2022-02-14 22:04:20</t>
  </si>
  <si>
    <t>2419306</t>
  </si>
  <si>
    <t>台南台糖长荣酒店</t>
  </si>
  <si>
    <t>Chenchen Huang,Chenchen Huang</t>
  </si>
  <si>
    <t>588.00</t>
  </si>
  <si>
    <t>2022-02-14 22:12:00</t>
  </si>
  <si>
    <t>2419301</t>
  </si>
  <si>
    <t>城市便捷酒店(佛山龙江会展中心店)</t>
  </si>
  <si>
    <t>143.00</t>
  </si>
  <si>
    <t>2022-02-14 21:48:01</t>
  </si>
  <si>
    <t>2419297</t>
  </si>
  <si>
    <t>城市便捷酒店(保定火车站店)</t>
  </si>
  <si>
    <t>2022-02-14 21:39:00</t>
  </si>
  <si>
    <t>2419294</t>
  </si>
  <si>
    <t>179.00</t>
  </si>
  <si>
    <t>2022-02-14 21:36:07</t>
  </si>
  <si>
    <t>2419287</t>
  </si>
  <si>
    <t>锦江之星品尚(天水火车站金都商厦店)</t>
  </si>
  <si>
    <t>195.00</t>
  </si>
  <si>
    <t>2022-02-14 21:20:03</t>
  </si>
  <si>
    <t>2419283</t>
  </si>
  <si>
    <t>三亚黎客国际酒店</t>
  </si>
  <si>
    <t>361.00</t>
  </si>
  <si>
    <t>2022-02-14 21:15:16</t>
  </si>
  <si>
    <t>2419269</t>
  </si>
  <si>
    <t>天阁酒店(台中馆)</t>
  </si>
  <si>
    <t>Liu Derek</t>
  </si>
  <si>
    <t>421.00</t>
  </si>
  <si>
    <t>2022-02-14 20:16:39</t>
  </si>
  <si>
    <t>2419253</t>
  </si>
  <si>
    <t>成都假日美地酒店</t>
  </si>
  <si>
    <t>243.00</t>
  </si>
  <si>
    <t>2022-02-14 19:44:05</t>
  </si>
  <si>
    <t>2419242</t>
  </si>
  <si>
    <t>汉庭酒店(深圳龙岗南联地铁站店)</t>
  </si>
  <si>
    <t>161.00</t>
  </si>
  <si>
    <t>2022-02-14 19:00:23</t>
  </si>
  <si>
    <t>2419240</t>
  </si>
  <si>
    <t>CHANG TING WEI</t>
  </si>
  <si>
    <t>2022-02-14 18:56:18</t>
  </si>
  <si>
    <t>2419238</t>
  </si>
  <si>
    <t>尚客优连锁酒店（盱眙汽车站店）</t>
  </si>
  <si>
    <t>111.00</t>
  </si>
  <si>
    <t>2022-02-14 18:50:30</t>
  </si>
  <si>
    <t>2419237</t>
  </si>
  <si>
    <t>2022-02-14 18:41:06</t>
  </si>
  <si>
    <t>2419203</t>
  </si>
  <si>
    <t>格林东方酒店(固镇世纪广场店)</t>
  </si>
  <si>
    <t>181.00</t>
  </si>
  <si>
    <t>2022-02-14 16:52:18</t>
  </si>
  <si>
    <t>2419199</t>
  </si>
  <si>
    <t>海友酒店(上海大木桥地铁站店)</t>
  </si>
  <si>
    <t>215.00</t>
  </si>
  <si>
    <t>2022-02-14 16:42:04</t>
  </si>
  <si>
    <t>2419166</t>
  </si>
  <si>
    <t>格林豪泰(兰州雁滩高新区南河路店)</t>
  </si>
  <si>
    <t>2022-02-14 15:06:18</t>
  </si>
  <si>
    <t>2419157</t>
  </si>
  <si>
    <t>维也纳酒店(佛山岭南明珠体育馆店)</t>
  </si>
  <si>
    <t>210.00</t>
  </si>
  <si>
    <t>2022-02-14 14:47:45</t>
  </si>
  <si>
    <t>2419122</t>
  </si>
  <si>
    <t>尚客优酒店（河南周口郸城新华路店）</t>
  </si>
  <si>
    <t>97.00</t>
  </si>
  <si>
    <t>2022-02-14 13:15:14</t>
  </si>
  <si>
    <t>2419093</t>
  </si>
  <si>
    <t>格林豪泰商务酒店（济南泉城广场店）</t>
  </si>
  <si>
    <t>198.00</t>
  </si>
  <si>
    <t>2022-02-14 12:25:18</t>
  </si>
  <si>
    <t>2419085</t>
  </si>
  <si>
    <t>格林豪泰(汕头澄江路店)</t>
  </si>
  <si>
    <t>2022-02-14 12:07:31</t>
  </si>
  <si>
    <t>2419083</t>
  </si>
  <si>
    <t>171.00</t>
  </si>
  <si>
    <t>2022-02-14 12:19:02</t>
  </si>
  <si>
    <t>2419081</t>
  </si>
  <si>
    <t>2022-02-14 12:04:37</t>
  </si>
  <si>
    <t>2419063</t>
  </si>
  <si>
    <t>2022-02-14 11:34:34</t>
  </si>
  <si>
    <t>2419059</t>
  </si>
  <si>
    <t>城市便捷酒店(湖南中医药大学店)</t>
  </si>
  <si>
    <t>146.00</t>
  </si>
  <si>
    <t>2022-02-14 11:28:50</t>
  </si>
  <si>
    <t>2419041</t>
  </si>
  <si>
    <t>兰欧酒店(淮安和平路万达广场店)</t>
  </si>
  <si>
    <t>209.00</t>
  </si>
  <si>
    <t>2022-02-14 10:51:35</t>
  </si>
  <si>
    <t>2419031</t>
  </si>
  <si>
    <t>格林豪泰(北京第二外国语学院褡裢坡地铁站店)</t>
  </si>
  <si>
    <t>131.00</t>
  </si>
  <si>
    <t>2022-02-14 10:25:20</t>
  </si>
  <si>
    <t>2419011</t>
  </si>
  <si>
    <t>2022-02-14 09:45:31</t>
  </si>
  <si>
    <t>2418981</t>
  </si>
  <si>
    <t>格林豪泰(无锡高铁东站锡东新城店)</t>
  </si>
  <si>
    <t>241.00</t>
  </si>
  <si>
    <t>2022-02-14 07:32:04</t>
  </si>
  <si>
    <t>2418938</t>
  </si>
  <si>
    <t>香港瑞生尖沙咀酒店</t>
  </si>
  <si>
    <t>CHI Man Lung</t>
  </si>
  <si>
    <t>298.00</t>
  </si>
  <si>
    <t>2022-02-14 03:10:45</t>
  </si>
  <si>
    <t>2022-02-13</t>
  </si>
  <si>
    <t>2418909</t>
  </si>
  <si>
    <t>尚客优快捷酒店（徐州铜山师范大学店）</t>
  </si>
  <si>
    <t>85.00</t>
  </si>
  <si>
    <t>2022-02-13 23:34:58</t>
  </si>
  <si>
    <t>2418861</t>
  </si>
  <si>
    <t>TSO YUCHIEH</t>
  </si>
  <si>
    <t>2022-02-13 21:38:53</t>
  </si>
  <si>
    <t>2418810</t>
  </si>
  <si>
    <t>IU酒店(太原千峰南路店)</t>
  </si>
  <si>
    <t>2022-02-13 19:11:43</t>
  </si>
  <si>
    <t>2418803</t>
  </si>
  <si>
    <t>天阁酒店(台北复兴馆)</t>
  </si>
  <si>
    <t>Yang Chih Peng</t>
  </si>
  <si>
    <t>414.00</t>
  </si>
  <si>
    <t>2022-02-13 18:51:56</t>
  </si>
  <si>
    <t>2418585</t>
  </si>
  <si>
    <t>汉庭酒店(珠海香洲优特汇店)</t>
  </si>
  <si>
    <t>142.00</t>
  </si>
  <si>
    <t>2022-02-13 10:01:29</t>
  </si>
  <si>
    <t>2022-02-12</t>
  </si>
  <si>
    <t>2418147</t>
  </si>
  <si>
    <t>香港北角海逸酒店</t>
  </si>
  <si>
    <t>XIAO ChunHong</t>
  </si>
  <si>
    <t>285.00</t>
  </si>
  <si>
    <t>2022-02-12 10:08:43</t>
  </si>
  <si>
    <t>2418106</t>
  </si>
  <si>
    <t>全季酒店(上海虹桥娄山关路地铁站店)</t>
  </si>
  <si>
    <t>282.00</t>
  </si>
  <si>
    <t>2022-02-12 08:07:53</t>
  </si>
  <si>
    <t>2022-02-11</t>
  </si>
  <si>
    <t>2418012</t>
  </si>
  <si>
    <t>全季酒店(瑞安店)</t>
  </si>
  <si>
    <t>307.00</t>
  </si>
  <si>
    <t>2022-02-11 23:44:07</t>
  </si>
  <si>
    <t>2417676</t>
  </si>
  <si>
    <t>全季酒店(上海嘉定新城远香湖酒店)</t>
  </si>
  <si>
    <t>250.00</t>
  </si>
  <si>
    <t>2022-02-11 14:51:47</t>
  </si>
  <si>
    <t>2417596</t>
  </si>
  <si>
    <t>汉庭酒店(上海吴泾华师大店)</t>
  </si>
  <si>
    <t>163.00</t>
  </si>
  <si>
    <t>2022-02-11 14:01:25</t>
  </si>
  <si>
    <t>2417471</t>
  </si>
  <si>
    <t>汉庭酒店(上海陆家嘴浦东南路店)</t>
  </si>
  <si>
    <t>172.00</t>
  </si>
  <si>
    <t>2022-02-11 09:18:53</t>
  </si>
  <si>
    <t>2022-02-10</t>
  </si>
  <si>
    <t>2417278</t>
  </si>
  <si>
    <t>汉庭（北京阜成门店）</t>
  </si>
  <si>
    <t>2022-02-10 22:56:27</t>
  </si>
  <si>
    <t>2417190</t>
  </si>
  <si>
    <t>富豪香港酒店</t>
  </si>
  <si>
    <t>Lee Lai yee</t>
  </si>
  <si>
    <t>371.00</t>
  </si>
  <si>
    <t>2022-02-10 21:47:59</t>
  </si>
  <si>
    <t>2417123</t>
  </si>
  <si>
    <t>海友酒店(上海南京东路地铁站店)</t>
  </si>
  <si>
    <t>167.00</t>
  </si>
  <si>
    <t>2022-02-10 21:13:37</t>
  </si>
  <si>
    <t>2417027</t>
  </si>
  <si>
    <t>格林豪泰酒店(九江火车站店)</t>
  </si>
  <si>
    <t>795.00</t>
  </si>
  <si>
    <t>2022-02-10 19:52:37</t>
  </si>
  <si>
    <t>2416779</t>
  </si>
  <si>
    <t>WU KUEICHI</t>
  </si>
  <si>
    <t>844.00</t>
  </si>
  <si>
    <t>2022-02-10 16:57:50</t>
  </si>
  <si>
    <t>2022-02-09</t>
  </si>
  <si>
    <t>2415709</t>
  </si>
  <si>
    <t>尚客优快捷酒店(赞皇汽车站店)</t>
  </si>
  <si>
    <t>523.98</t>
  </si>
  <si>
    <t>2022-02-09 16:21:59</t>
  </si>
  <si>
    <t>2415582</t>
  </si>
  <si>
    <t>汉庭（北京王府井店）</t>
  </si>
  <si>
    <t>1602.00</t>
  </si>
  <si>
    <t>240.30</t>
  </si>
  <si>
    <t>-1361</t>
  </si>
  <si>
    <t>2022-02-09 12:49:44</t>
  </si>
  <si>
    <t>2022-02-07</t>
  </si>
  <si>
    <t>2414422</t>
  </si>
  <si>
    <t>香港港岛海逸君绰酒店</t>
  </si>
  <si>
    <t>CHUNG CHEUK HEI</t>
  </si>
  <si>
    <t>798.00</t>
  </si>
  <si>
    <t>2022-02-07 17:18:09</t>
  </si>
  <si>
    <t>2414231</t>
  </si>
  <si>
    <t>贝壳酒店（郑州中原福塔店）</t>
  </si>
  <si>
    <t>姚瑞敏</t>
  </si>
  <si>
    <t>375.00</t>
  </si>
  <si>
    <t>2022-02-07 12:15:59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</si>
</sst>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6" borderId="1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15" borderId="4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7" fillId="5" borderId="1" applyNumberFormat="0" applyAlignment="0" applyProtection="0">
      <alignment vertical="center"/>
    </xf>
    <xf numFmtId="0" fontId="10" fillId="11" borderId="2" applyNumberForma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3" fillId="0" borderId="0" xfId="0" applyFont="1" applyFill="1" applyAlignment="1">
      <alignment vertical="center"/>
    </xf>
    <xf numFmtId="0" fontId="3" fillId="0" borderId="0" xfId="0" applyNumberFormat="1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63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25</v>
      </c>
      <c r="B2" s="4" t="s">
        <v>26</v>
      </c>
      <c r="C2" s="4" t="s">
        <v>27</v>
      </c>
      <c r="D2" s="4" t="s">
        <v>28</v>
      </c>
      <c r="E2" s="4" t="s">
        <v>29</v>
      </c>
      <c r="F2" s="6">
        <v>44606</v>
      </c>
      <c r="G2" s="6">
        <v>44607</v>
      </c>
      <c r="H2" s="4">
        <v>1</v>
      </c>
      <c r="I2" s="4">
        <v>1</v>
      </c>
      <c r="J2" s="4">
        <v>1</v>
      </c>
      <c r="K2" s="4" t="s">
        <v>30</v>
      </c>
      <c r="L2" s="4">
        <v>175</v>
      </c>
      <c r="M2" s="4">
        <v>175</v>
      </c>
      <c r="N2" s="4" t="s">
        <v>31</v>
      </c>
      <c r="O2" s="4" t="s">
        <v>32</v>
      </c>
      <c r="P2" s="4" t="s">
        <v>33</v>
      </c>
      <c r="Q2" s="4">
        <v>0</v>
      </c>
      <c r="R2" s="7">
        <v>44591</v>
      </c>
      <c r="S2" s="6">
        <v>44622</v>
      </c>
      <c r="T2" s="4" t="s">
        <v>34</v>
      </c>
      <c r="U2" s="4">
        <v>175</v>
      </c>
      <c r="V2" s="4">
        <v>0</v>
      </c>
      <c r="W2" s="4">
        <v>0</v>
      </c>
      <c r="X2" s="4" t="s">
        <v>35</v>
      </c>
      <c r="Y2" s="4" t="s">
        <v>35</v>
      </c>
    </row>
    <row r="3" s="4" customFormat="1" spans="1:25">
      <c r="A3" s="4" t="s">
        <v>25</v>
      </c>
      <c r="B3" s="4" t="s">
        <v>26</v>
      </c>
      <c r="C3" s="4" t="s">
        <v>36</v>
      </c>
      <c r="D3" s="4" t="s">
        <v>28</v>
      </c>
      <c r="E3" s="4" t="s">
        <v>29</v>
      </c>
      <c r="F3" s="6">
        <v>44606</v>
      </c>
      <c r="G3" s="6">
        <v>44607</v>
      </c>
      <c r="H3" s="4">
        <v>1</v>
      </c>
      <c r="I3" s="4">
        <v>1</v>
      </c>
      <c r="J3" s="4">
        <v>1</v>
      </c>
      <c r="K3" s="4" t="s">
        <v>30</v>
      </c>
      <c r="L3" s="4">
        <v>-175</v>
      </c>
      <c r="M3" s="4">
        <v>-175</v>
      </c>
      <c r="N3" s="4" t="s">
        <v>31</v>
      </c>
      <c r="O3" s="4" t="s">
        <v>32</v>
      </c>
      <c r="P3" s="4" t="s">
        <v>33</v>
      </c>
      <c r="Q3" s="4">
        <v>0</v>
      </c>
      <c r="R3" s="7">
        <v>44591</v>
      </c>
      <c r="S3" s="6">
        <v>44622</v>
      </c>
      <c r="T3" s="4" t="s">
        <v>34</v>
      </c>
      <c r="U3" s="4">
        <v>-175</v>
      </c>
      <c r="V3" s="4">
        <v>0</v>
      </c>
      <c r="W3" s="4">
        <v>0</v>
      </c>
      <c r="X3" s="4" t="s">
        <v>35</v>
      </c>
      <c r="Y3" s="4" t="s">
        <v>35</v>
      </c>
    </row>
    <row r="4" s="4" customFormat="1" spans="1:25">
      <c r="A4" s="4" t="s">
        <v>37</v>
      </c>
      <c r="B4" s="4" t="s">
        <v>26</v>
      </c>
      <c r="C4" s="4" t="s">
        <v>27</v>
      </c>
      <c r="D4" s="4" t="s">
        <v>38</v>
      </c>
      <c r="E4" s="4"/>
      <c r="F4" s="6">
        <v>44604</v>
      </c>
      <c r="G4" s="6">
        <v>44607</v>
      </c>
      <c r="H4" s="4">
        <v>0</v>
      </c>
      <c r="I4" s="4">
        <v>3</v>
      </c>
      <c r="J4" s="4">
        <v>0</v>
      </c>
      <c r="K4" s="4" t="s">
        <v>30</v>
      </c>
      <c r="L4" s="4">
        <v>375</v>
      </c>
      <c r="M4" s="4">
        <v>375</v>
      </c>
      <c r="N4" s="4"/>
      <c r="O4" s="4" t="s">
        <v>32</v>
      </c>
      <c r="P4" s="4" t="s">
        <v>33</v>
      </c>
      <c r="Q4" s="4">
        <v>0</v>
      </c>
      <c r="R4" s="7">
        <v>44599</v>
      </c>
      <c r="S4" s="6">
        <v>44622</v>
      </c>
      <c r="T4" s="4" t="s">
        <v>34</v>
      </c>
      <c r="U4" s="4">
        <v>375</v>
      </c>
      <c r="V4" s="4">
        <v>0</v>
      </c>
      <c r="W4" s="4">
        <v>0</v>
      </c>
      <c r="X4" s="4" t="s">
        <v>35</v>
      </c>
      <c r="Y4" s="4" t="s">
        <v>35</v>
      </c>
    </row>
    <row r="5" s="4" customFormat="1" spans="1:25">
      <c r="A5" s="4" t="s">
        <v>39</v>
      </c>
      <c r="B5" s="4" t="s">
        <v>26</v>
      </c>
      <c r="C5" s="4" t="s">
        <v>27</v>
      </c>
      <c r="D5" s="4" t="s">
        <v>40</v>
      </c>
      <c r="E5" s="4" t="s">
        <v>41</v>
      </c>
      <c r="F5" s="6">
        <v>44606</v>
      </c>
      <c r="G5" s="6">
        <v>44607</v>
      </c>
      <c r="H5" s="4">
        <v>1</v>
      </c>
      <c r="I5" s="4">
        <v>1</v>
      </c>
      <c r="J5" s="4">
        <v>1</v>
      </c>
      <c r="K5" s="4" t="s">
        <v>30</v>
      </c>
      <c r="L5" s="4">
        <v>798</v>
      </c>
      <c r="M5" s="4">
        <v>798</v>
      </c>
      <c r="N5" s="4" t="s">
        <v>42</v>
      </c>
      <c r="O5" s="4" t="s">
        <v>32</v>
      </c>
      <c r="P5" s="4" t="s">
        <v>33</v>
      </c>
      <c r="Q5" s="4">
        <v>0</v>
      </c>
      <c r="R5" s="7">
        <v>44599</v>
      </c>
      <c r="S5" s="6">
        <v>44622</v>
      </c>
      <c r="T5" s="4" t="s">
        <v>34</v>
      </c>
      <c r="U5" s="4">
        <v>798</v>
      </c>
      <c r="V5" s="4">
        <v>0</v>
      </c>
      <c r="W5" s="4">
        <v>0</v>
      </c>
      <c r="X5" s="4" t="s">
        <v>43</v>
      </c>
      <c r="Y5" s="4" t="s">
        <v>44</v>
      </c>
    </row>
    <row r="6" s="4" customFormat="1" spans="1:25">
      <c r="A6" s="4" t="s">
        <v>45</v>
      </c>
      <c r="B6" s="4" t="s">
        <v>26</v>
      </c>
      <c r="C6" s="4" t="s">
        <v>27</v>
      </c>
      <c r="D6" s="4" t="s">
        <v>46</v>
      </c>
      <c r="E6" s="4" t="s">
        <v>47</v>
      </c>
      <c r="F6" s="6">
        <v>44602</v>
      </c>
      <c r="G6" s="6">
        <v>44607</v>
      </c>
      <c r="H6" s="4">
        <v>1</v>
      </c>
      <c r="I6" s="4">
        <v>5</v>
      </c>
      <c r="J6" s="4">
        <v>5</v>
      </c>
      <c r="K6" s="4" t="s">
        <v>30</v>
      </c>
      <c r="L6" s="4">
        <v>1602</v>
      </c>
      <c r="M6" s="4">
        <v>1602</v>
      </c>
      <c r="N6" s="4" t="s">
        <v>48</v>
      </c>
      <c r="O6" s="4" t="s">
        <v>32</v>
      </c>
      <c r="P6" s="4" t="s">
        <v>33</v>
      </c>
      <c r="Q6" s="4">
        <v>0</v>
      </c>
      <c r="R6" s="7">
        <v>44601</v>
      </c>
      <c r="S6" s="6">
        <v>44622</v>
      </c>
      <c r="T6" s="4" t="s">
        <v>34</v>
      </c>
      <c r="U6" s="4">
        <v>1602</v>
      </c>
      <c r="V6" s="4">
        <v>0</v>
      </c>
      <c r="W6" s="4">
        <v>0</v>
      </c>
      <c r="X6" s="4" t="s">
        <v>35</v>
      </c>
      <c r="Y6" s="4" t="s">
        <v>49</v>
      </c>
    </row>
    <row r="7" s="4" customFormat="1" spans="1:25">
      <c r="A7" s="4" t="s">
        <v>50</v>
      </c>
      <c r="B7" s="4" t="s">
        <v>26</v>
      </c>
      <c r="C7" s="4" t="s">
        <v>27</v>
      </c>
      <c r="D7" s="4" t="s">
        <v>51</v>
      </c>
      <c r="E7" s="4" t="s">
        <v>52</v>
      </c>
      <c r="F7" s="6">
        <v>44601</v>
      </c>
      <c r="G7" s="6">
        <v>44607</v>
      </c>
      <c r="H7" s="4">
        <v>1</v>
      </c>
      <c r="I7" s="4">
        <v>6</v>
      </c>
      <c r="J7" s="4">
        <v>6</v>
      </c>
      <c r="K7" s="4" t="s">
        <v>30</v>
      </c>
      <c r="L7" s="4">
        <v>524</v>
      </c>
      <c r="M7" s="4">
        <v>524</v>
      </c>
      <c r="N7" s="4" t="s">
        <v>53</v>
      </c>
      <c r="O7" s="4" t="s">
        <v>32</v>
      </c>
      <c r="P7" s="4" t="s">
        <v>33</v>
      </c>
      <c r="Q7" s="4">
        <v>0</v>
      </c>
      <c r="R7" s="7">
        <v>44601</v>
      </c>
      <c r="S7" s="6">
        <v>44622</v>
      </c>
      <c r="T7" s="4" t="s">
        <v>34</v>
      </c>
      <c r="U7" s="4">
        <v>524</v>
      </c>
      <c r="V7" s="4">
        <v>0</v>
      </c>
      <c r="W7" s="4">
        <v>0</v>
      </c>
      <c r="X7" s="4" t="s">
        <v>35</v>
      </c>
      <c r="Y7" s="4" t="s">
        <v>35</v>
      </c>
    </row>
    <row r="8" s="4" customFormat="1" spans="1:25">
      <c r="A8" s="4" t="s">
        <v>54</v>
      </c>
      <c r="B8" s="4" t="s">
        <v>26</v>
      </c>
      <c r="C8" s="4" t="s">
        <v>27</v>
      </c>
      <c r="D8" s="4" t="s">
        <v>55</v>
      </c>
      <c r="E8" s="4" t="s">
        <v>56</v>
      </c>
      <c r="F8" s="6">
        <v>44606</v>
      </c>
      <c r="G8" s="6">
        <v>44607</v>
      </c>
      <c r="H8" s="4">
        <v>1</v>
      </c>
      <c r="I8" s="4">
        <v>1</v>
      </c>
      <c r="J8" s="4">
        <v>1</v>
      </c>
      <c r="K8" s="4" t="s">
        <v>30</v>
      </c>
      <c r="L8" s="4">
        <v>670</v>
      </c>
      <c r="M8" s="4">
        <v>670</v>
      </c>
      <c r="N8" s="4" t="s">
        <v>57</v>
      </c>
      <c r="O8" s="4" t="s">
        <v>32</v>
      </c>
      <c r="P8" s="4" t="s">
        <v>33</v>
      </c>
      <c r="Q8" s="4">
        <v>0</v>
      </c>
      <c r="R8" s="7">
        <v>44601</v>
      </c>
      <c r="S8" s="6">
        <v>44622</v>
      </c>
      <c r="T8" s="4" t="s">
        <v>34</v>
      </c>
      <c r="U8" s="4">
        <v>670</v>
      </c>
      <c r="V8" s="4">
        <v>0</v>
      </c>
      <c r="W8" s="4">
        <v>0</v>
      </c>
      <c r="X8" s="4" t="s">
        <v>58</v>
      </c>
      <c r="Y8" s="4" t="s">
        <v>35</v>
      </c>
    </row>
    <row r="9" s="4" customFormat="1" spans="1:25">
      <c r="A9" s="4" t="s">
        <v>54</v>
      </c>
      <c r="B9" s="4" t="s">
        <v>26</v>
      </c>
      <c r="C9" s="4" t="s">
        <v>36</v>
      </c>
      <c r="D9" s="4" t="s">
        <v>55</v>
      </c>
      <c r="E9" s="4" t="s">
        <v>56</v>
      </c>
      <c r="F9" s="6">
        <v>44606</v>
      </c>
      <c r="G9" s="6">
        <v>44607</v>
      </c>
      <c r="H9" s="4">
        <v>1</v>
      </c>
      <c r="I9" s="4">
        <v>1</v>
      </c>
      <c r="J9" s="4">
        <v>1</v>
      </c>
      <c r="K9" s="4" t="s">
        <v>30</v>
      </c>
      <c r="L9" s="4">
        <v>-670</v>
      </c>
      <c r="M9" s="4">
        <v>-670</v>
      </c>
      <c r="N9" s="4" t="s">
        <v>57</v>
      </c>
      <c r="O9" s="4" t="s">
        <v>32</v>
      </c>
      <c r="P9" s="4" t="s">
        <v>33</v>
      </c>
      <c r="Q9" s="4">
        <v>0</v>
      </c>
      <c r="R9" s="7">
        <v>44601</v>
      </c>
      <c r="S9" s="6">
        <v>44622</v>
      </c>
      <c r="T9" s="4" t="s">
        <v>34</v>
      </c>
      <c r="U9" s="4">
        <v>-670</v>
      </c>
      <c r="V9" s="4">
        <v>0</v>
      </c>
      <c r="W9" s="4">
        <v>0</v>
      </c>
      <c r="X9" s="4" t="s">
        <v>58</v>
      </c>
      <c r="Y9" s="4" t="s">
        <v>35</v>
      </c>
    </row>
    <row r="10" s="4" customFormat="1" spans="1:25">
      <c r="A10" s="4" t="s">
        <v>45</v>
      </c>
      <c r="B10" s="4" t="s">
        <v>26</v>
      </c>
      <c r="C10" s="4" t="s">
        <v>59</v>
      </c>
      <c r="D10" s="4" t="s">
        <v>46</v>
      </c>
      <c r="E10" s="4" t="s">
        <v>47</v>
      </c>
      <c r="F10" s="6">
        <v>44602</v>
      </c>
      <c r="G10" s="6">
        <v>44607</v>
      </c>
      <c r="H10" s="4">
        <v>1</v>
      </c>
      <c r="I10" s="4">
        <v>5</v>
      </c>
      <c r="J10" s="4">
        <v>5</v>
      </c>
      <c r="K10" s="4" t="s">
        <v>30</v>
      </c>
      <c r="L10" s="4">
        <v>-1361.7</v>
      </c>
      <c r="M10" s="4">
        <v>-1361.7</v>
      </c>
      <c r="N10" s="4" t="s">
        <v>48</v>
      </c>
      <c r="O10" s="4" t="s">
        <v>32</v>
      </c>
      <c r="P10" s="4" t="s">
        <v>33</v>
      </c>
      <c r="Q10" s="4">
        <v>0</v>
      </c>
      <c r="R10" s="7">
        <v>44601</v>
      </c>
      <c r="S10" s="6">
        <v>44622</v>
      </c>
      <c r="T10" s="4" t="s">
        <v>34</v>
      </c>
      <c r="U10" s="4">
        <v>-1361.7</v>
      </c>
      <c r="V10" s="4">
        <v>0</v>
      </c>
      <c r="W10" s="4">
        <v>0</v>
      </c>
      <c r="X10" s="4" t="s">
        <v>35</v>
      </c>
      <c r="Y10" s="4" t="s">
        <v>49</v>
      </c>
    </row>
    <row r="11" s="4" customFormat="1" spans="1:25">
      <c r="A11" s="4" t="s">
        <v>60</v>
      </c>
      <c r="B11" s="4" t="s">
        <v>26</v>
      </c>
      <c r="C11" s="4" t="s">
        <v>27</v>
      </c>
      <c r="D11" s="4" t="s">
        <v>61</v>
      </c>
      <c r="E11" s="4" t="s">
        <v>62</v>
      </c>
      <c r="F11" s="6">
        <v>44605</v>
      </c>
      <c r="G11" s="6">
        <v>44607</v>
      </c>
      <c r="H11" s="4">
        <v>1</v>
      </c>
      <c r="I11" s="4">
        <v>2</v>
      </c>
      <c r="J11" s="4">
        <v>2</v>
      </c>
      <c r="K11" s="4" t="s">
        <v>30</v>
      </c>
      <c r="L11" s="4">
        <v>844</v>
      </c>
      <c r="M11" s="4">
        <v>844</v>
      </c>
      <c r="N11" s="4" t="s">
        <v>63</v>
      </c>
      <c r="O11" s="4" t="s">
        <v>32</v>
      </c>
      <c r="P11" s="4" t="s">
        <v>33</v>
      </c>
      <c r="Q11" s="4">
        <v>0</v>
      </c>
      <c r="R11" s="7">
        <v>44602</v>
      </c>
      <c r="S11" s="6">
        <v>44622</v>
      </c>
      <c r="T11" s="4" t="s">
        <v>34</v>
      </c>
      <c r="U11" s="4">
        <v>844</v>
      </c>
      <c r="V11" s="4">
        <v>0</v>
      </c>
      <c r="W11" s="4">
        <v>0</v>
      </c>
      <c r="X11" s="4" t="s">
        <v>35</v>
      </c>
      <c r="Y11" s="4" t="s">
        <v>35</v>
      </c>
    </row>
    <row r="12" s="4" customFormat="1" spans="1:25">
      <c r="A12" s="4" t="s">
        <v>64</v>
      </c>
      <c r="B12" s="4" t="s">
        <v>26</v>
      </c>
      <c r="C12" s="4" t="s">
        <v>27</v>
      </c>
      <c r="D12" s="4" t="s">
        <v>65</v>
      </c>
      <c r="E12" s="4" t="s">
        <v>66</v>
      </c>
      <c r="F12" s="6">
        <v>44602</v>
      </c>
      <c r="G12" s="6">
        <v>44607</v>
      </c>
      <c r="H12" s="4">
        <v>1</v>
      </c>
      <c r="I12" s="4">
        <v>5</v>
      </c>
      <c r="J12" s="4">
        <v>5</v>
      </c>
      <c r="K12" s="4" t="s">
        <v>30</v>
      </c>
      <c r="L12" s="4">
        <v>795</v>
      </c>
      <c r="M12" s="4">
        <v>795</v>
      </c>
      <c r="N12" s="4" t="s">
        <v>67</v>
      </c>
      <c r="O12" s="4" t="s">
        <v>32</v>
      </c>
      <c r="P12" s="4" t="s">
        <v>33</v>
      </c>
      <c r="Q12" s="4">
        <v>0</v>
      </c>
      <c r="R12" s="7">
        <v>44602</v>
      </c>
      <c r="S12" s="6">
        <v>44622</v>
      </c>
      <c r="T12" s="4" t="s">
        <v>34</v>
      </c>
      <c r="U12" s="4">
        <v>795</v>
      </c>
      <c r="V12" s="4">
        <v>0</v>
      </c>
      <c r="W12" s="4">
        <v>0</v>
      </c>
      <c r="X12" s="4" t="s">
        <v>35</v>
      </c>
      <c r="Y12" s="4" t="s">
        <v>68</v>
      </c>
    </row>
    <row r="13" s="4" customFormat="1" spans="1:25">
      <c r="A13" s="4" t="s">
        <v>69</v>
      </c>
      <c r="B13" s="4" t="s">
        <v>26</v>
      </c>
      <c r="C13" s="4" t="s">
        <v>27</v>
      </c>
      <c r="D13" s="4" t="s">
        <v>70</v>
      </c>
      <c r="E13" s="4" t="s">
        <v>71</v>
      </c>
      <c r="F13" s="6">
        <v>44606</v>
      </c>
      <c r="G13" s="6">
        <v>44607</v>
      </c>
      <c r="H13" s="4">
        <v>1</v>
      </c>
      <c r="I13" s="4">
        <v>1</v>
      </c>
      <c r="J13" s="4">
        <v>1</v>
      </c>
      <c r="K13" s="4" t="s">
        <v>30</v>
      </c>
      <c r="L13" s="4">
        <v>167</v>
      </c>
      <c r="M13" s="4">
        <v>167</v>
      </c>
      <c r="N13" s="4" t="s">
        <v>72</v>
      </c>
      <c r="O13" s="4" t="s">
        <v>32</v>
      </c>
      <c r="P13" s="4" t="s">
        <v>33</v>
      </c>
      <c r="Q13" s="4">
        <v>0</v>
      </c>
      <c r="R13" s="7">
        <v>44602</v>
      </c>
      <c r="S13" s="6">
        <v>44622</v>
      </c>
      <c r="T13" s="4" t="s">
        <v>34</v>
      </c>
      <c r="U13" s="4">
        <v>167</v>
      </c>
      <c r="V13" s="4">
        <v>0</v>
      </c>
      <c r="W13" s="4">
        <v>0</v>
      </c>
      <c r="X13" s="4" t="s">
        <v>35</v>
      </c>
      <c r="Y13" s="4" t="s">
        <v>73</v>
      </c>
    </row>
    <row r="14" s="4" customFormat="1" spans="1:25">
      <c r="A14" s="4" t="s">
        <v>74</v>
      </c>
      <c r="B14" s="4" t="s">
        <v>26</v>
      </c>
      <c r="C14" s="4" t="s">
        <v>27</v>
      </c>
      <c r="D14" s="4" t="s">
        <v>75</v>
      </c>
      <c r="E14" s="4" t="s">
        <v>76</v>
      </c>
      <c r="F14" s="6">
        <v>44606</v>
      </c>
      <c r="G14" s="6">
        <v>44607</v>
      </c>
      <c r="H14" s="4">
        <v>1</v>
      </c>
      <c r="I14" s="4">
        <v>1</v>
      </c>
      <c r="J14" s="4">
        <v>1</v>
      </c>
      <c r="K14" s="4" t="s">
        <v>30</v>
      </c>
      <c r="L14" s="4">
        <v>371</v>
      </c>
      <c r="M14" s="4">
        <v>371</v>
      </c>
      <c r="N14" s="4" t="s">
        <v>77</v>
      </c>
      <c r="O14" s="4" t="s">
        <v>32</v>
      </c>
      <c r="P14" s="4" t="s">
        <v>33</v>
      </c>
      <c r="Q14" s="4">
        <v>0</v>
      </c>
      <c r="R14" s="7">
        <v>44602</v>
      </c>
      <c r="S14" s="6">
        <v>44622</v>
      </c>
      <c r="T14" s="4" t="s">
        <v>34</v>
      </c>
      <c r="U14" s="4">
        <v>371</v>
      </c>
      <c r="V14" s="4">
        <v>0</v>
      </c>
      <c r="W14" s="4">
        <v>0</v>
      </c>
      <c r="X14" s="4" t="s">
        <v>35</v>
      </c>
      <c r="Y14" s="4" t="s">
        <v>35</v>
      </c>
    </row>
    <row r="15" s="4" customFormat="1" spans="1:25">
      <c r="A15" s="4" t="s">
        <v>78</v>
      </c>
      <c r="B15" s="4" t="s">
        <v>26</v>
      </c>
      <c r="C15" s="4" t="s">
        <v>27</v>
      </c>
      <c r="D15" s="4" t="s">
        <v>79</v>
      </c>
      <c r="E15" s="4" t="s">
        <v>71</v>
      </c>
      <c r="F15" s="6">
        <v>44605</v>
      </c>
      <c r="G15" s="6">
        <v>44607</v>
      </c>
      <c r="H15" s="4">
        <v>1</v>
      </c>
      <c r="I15" s="4">
        <v>2</v>
      </c>
      <c r="J15" s="4">
        <v>2</v>
      </c>
      <c r="K15" s="4" t="s">
        <v>30</v>
      </c>
      <c r="L15" s="4">
        <v>727</v>
      </c>
      <c r="M15" s="4">
        <v>727</v>
      </c>
      <c r="N15" s="4" t="s">
        <v>80</v>
      </c>
      <c r="O15" s="4" t="s">
        <v>32</v>
      </c>
      <c r="P15" s="4" t="s">
        <v>33</v>
      </c>
      <c r="Q15" s="4">
        <v>0</v>
      </c>
      <c r="R15" s="7">
        <v>44602</v>
      </c>
      <c r="S15" s="6">
        <v>44622</v>
      </c>
      <c r="T15" s="4" t="s">
        <v>34</v>
      </c>
      <c r="U15" s="4">
        <v>727</v>
      </c>
      <c r="V15" s="4">
        <v>0</v>
      </c>
      <c r="W15" s="4">
        <v>0</v>
      </c>
      <c r="X15" s="4" t="s">
        <v>35</v>
      </c>
      <c r="Y15" s="4" t="s">
        <v>81</v>
      </c>
    </row>
    <row r="16" s="4" customFormat="1" spans="1:25">
      <c r="A16" s="4" t="s">
        <v>82</v>
      </c>
      <c r="B16" s="4" t="s">
        <v>26</v>
      </c>
      <c r="C16" s="4" t="s">
        <v>27</v>
      </c>
      <c r="D16" s="4" t="s">
        <v>83</v>
      </c>
      <c r="E16" s="4" t="s">
        <v>84</v>
      </c>
      <c r="F16" s="6">
        <v>44606</v>
      </c>
      <c r="G16" s="6">
        <v>44607</v>
      </c>
      <c r="H16" s="4">
        <v>1</v>
      </c>
      <c r="I16" s="4">
        <v>1</v>
      </c>
      <c r="J16" s="4">
        <v>1</v>
      </c>
      <c r="K16" s="4" t="s">
        <v>30</v>
      </c>
      <c r="L16" s="4">
        <v>172</v>
      </c>
      <c r="M16" s="4">
        <v>172</v>
      </c>
      <c r="N16" s="4" t="s">
        <v>85</v>
      </c>
      <c r="O16" s="4" t="s">
        <v>32</v>
      </c>
      <c r="P16" s="4" t="s">
        <v>33</v>
      </c>
      <c r="Q16" s="4">
        <v>0</v>
      </c>
      <c r="R16" s="7">
        <v>44603</v>
      </c>
      <c r="S16" s="6">
        <v>44622</v>
      </c>
      <c r="T16" s="4" t="s">
        <v>34</v>
      </c>
      <c r="U16" s="4">
        <v>172</v>
      </c>
      <c r="V16" s="4">
        <v>0</v>
      </c>
      <c r="W16" s="4">
        <v>0</v>
      </c>
      <c r="X16" s="4" t="s">
        <v>35</v>
      </c>
      <c r="Y16" s="4" t="s">
        <v>35</v>
      </c>
    </row>
    <row r="17" s="4" customFormat="1" spans="1:25">
      <c r="A17" s="4" t="s">
        <v>78</v>
      </c>
      <c r="B17" s="4" t="s">
        <v>26</v>
      </c>
      <c r="C17" s="4" t="s">
        <v>36</v>
      </c>
      <c r="D17" s="4" t="s">
        <v>79</v>
      </c>
      <c r="E17" s="4" t="s">
        <v>71</v>
      </c>
      <c r="F17" s="6">
        <v>44605</v>
      </c>
      <c r="G17" s="6">
        <v>44607</v>
      </c>
      <c r="H17" s="4">
        <v>1</v>
      </c>
      <c r="I17" s="4">
        <v>2</v>
      </c>
      <c r="J17" s="4">
        <v>2</v>
      </c>
      <c r="K17" s="4" t="s">
        <v>30</v>
      </c>
      <c r="L17" s="4">
        <v>-727</v>
      </c>
      <c r="M17" s="4">
        <v>-727</v>
      </c>
      <c r="N17" s="4" t="s">
        <v>80</v>
      </c>
      <c r="O17" s="4" t="s">
        <v>32</v>
      </c>
      <c r="P17" s="4" t="s">
        <v>33</v>
      </c>
      <c r="Q17" s="4">
        <v>0</v>
      </c>
      <c r="R17" s="7">
        <v>44602</v>
      </c>
      <c r="S17" s="6">
        <v>44622</v>
      </c>
      <c r="T17" s="4" t="s">
        <v>34</v>
      </c>
      <c r="U17" s="4">
        <v>-727</v>
      </c>
      <c r="V17" s="4">
        <v>0</v>
      </c>
      <c r="W17" s="4">
        <v>0</v>
      </c>
      <c r="X17" s="4" t="s">
        <v>35</v>
      </c>
      <c r="Y17" s="4" t="s">
        <v>81</v>
      </c>
    </row>
    <row r="18" s="4" customFormat="1" spans="1:25">
      <c r="A18" s="4" t="s">
        <v>86</v>
      </c>
      <c r="B18" s="4" t="s">
        <v>26</v>
      </c>
      <c r="C18" s="4" t="s">
        <v>27</v>
      </c>
      <c r="D18" s="4" t="s">
        <v>87</v>
      </c>
      <c r="E18" s="4" t="s">
        <v>71</v>
      </c>
      <c r="F18" s="6">
        <v>44606</v>
      </c>
      <c r="G18" s="6">
        <v>44607</v>
      </c>
      <c r="H18" s="4">
        <v>1</v>
      </c>
      <c r="I18" s="4">
        <v>1</v>
      </c>
      <c r="J18" s="4">
        <v>1</v>
      </c>
      <c r="K18" s="4" t="s">
        <v>30</v>
      </c>
      <c r="L18" s="4">
        <v>163</v>
      </c>
      <c r="M18" s="4">
        <v>163</v>
      </c>
      <c r="N18" s="4" t="s">
        <v>88</v>
      </c>
      <c r="O18" s="4" t="s">
        <v>32</v>
      </c>
      <c r="P18" s="4" t="s">
        <v>33</v>
      </c>
      <c r="Q18" s="4">
        <v>0</v>
      </c>
      <c r="R18" s="7">
        <v>44603</v>
      </c>
      <c r="S18" s="6">
        <v>44622</v>
      </c>
      <c r="T18" s="4" t="s">
        <v>34</v>
      </c>
      <c r="U18" s="4">
        <v>163</v>
      </c>
      <c r="V18" s="4">
        <v>0</v>
      </c>
      <c r="W18" s="4">
        <v>0</v>
      </c>
      <c r="X18" s="4" t="s">
        <v>35</v>
      </c>
      <c r="Y18" s="4" t="s">
        <v>89</v>
      </c>
    </row>
    <row r="19" s="4" customFormat="1" spans="1:25">
      <c r="A19" s="4" t="s">
        <v>90</v>
      </c>
      <c r="B19" s="4" t="s">
        <v>26</v>
      </c>
      <c r="C19" s="4" t="s">
        <v>27</v>
      </c>
      <c r="D19" s="4" t="s">
        <v>91</v>
      </c>
      <c r="E19" s="4" t="s">
        <v>84</v>
      </c>
      <c r="F19" s="6">
        <v>44606</v>
      </c>
      <c r="G19" s="6">
        <v>44607</v>
      </c>
      <c r="H19" s="4">
        <v>1</v>
      </c>
      <c r="I19" s="4">
        <v>1</v>
      </c>
      <c r="J19" s="4">
        <v>1</v>
      </c>
      <c r="K19" s="4" t="s">
        <v>30</v>
      </c>
      <c r="L19" s="4">
        <v>250</v>
      </c>
      <c r="M19" s="4">
        <v>250</v>
      </c>
      <c r="N19" s="4" t="s">
        <v>92</v>
      </c>
      <c r="O19" s="4" t="s">
        <v>32</v>
      </c>
      <c r="P19" s="4" t="s">
        <v>33</v>
      </c>
      <c r="Q19" s="4">
        <v>0</v>
      </c>
      <c r="R19" s="7">
        <v>44603</v>
      </c>
      <c r="S19" s="6">
        <v>44622</v>
      </c>
      <c r="T19" s="4" t="s">
        <v>34</v>
      </c>
      <c r="U19" s="4">
        <v>250</v>
      </c>
      <c r="V19" s="4">
        <v>0</v>
      </c>
      <c r="W19" s="4">
        <v>0</v>
      </c>
      <c r="X19" s="4" t="s">
        <v>93</v>
      </c>
      <c r="Y19" s="4" t="s">
        <v>35</v>
      </c>
    </row>
    <row r="20" s="4" customFormat="1" spans="1:25">
      <c r="A20" s="4" t="s">
        <v>94</v>
      </c>
      <c r="B20" s="4" t="s">
        <v>26</v>
      </c>
      <c r="C20" s="4" t="s">
        <v>27</v>
      </c>
      <c r="D20" s="4" t="s">
        <v>95</v>
      </c>
      <c r="E20" s="4" t="s">
        <v>84</v>
      </c>
      <c r="F20" s="6">
        <v>44606</v>
      </c>
      <c r="G20" s="6">
        <v>44607</v>
      </c>
      <c r="H20" s="4">
        <v>1</v>
      </c>
      <c r="I20" s="4">
        <v>1</v>
      </c>
      <c r="J20" s="4">
        <v>1</v>
      </c>
      <c r="K20" s="4" t="s">
        <v>30</v>
      </c>
      <c r="L20" s="4">
        <v>307</v>
      </c>
      <c r="M20" s="4">
        <v>307</v>
      </c>
      <c r="N20" s="4" t="s">
        <v>96</v>
      </c>
      <c r="O20" s="4" t="s">
        <v>32</v>
      </c>
      <c r="P20" s="4" t="s">
        <v>33</v>
      </c>
      <c r="Q20" s="4">
        <v>0</v>
      </c>
      <c r="R20" s="7">
        <v>44603</v>
      </c>
      <c r="S20" s="6">
        <v>44622</v>
      </c>
      <c r="T20" s="4" t="s">
        <v>34</v>
      </c>
      <c r="U20" s="4">
        <v>307</v>
      </c>
      <c r="V20" s="4">
        <v>0</v>
      </c>
      <c r="W20" s="4">
        <v>0</v>
      </c>
      <c r="X20" s="4" t="s">
        <v>35</v>
      </c>
      <c r="Y20" s="4" t="s">
        <v>35</v>
      </c>
    </row>
    <row r="21" s="4" customFormat="1" spans="1:25">
      <c r="A21" s="4" t="s">
        <v>97</v>
      </c>
      <c r="B21" s="4" t="s">
        <v>26</v>
      </c>
      <c r="C21" s="4" t="s">
        <v>27</v>
      </c>
      <c r="D21" s="4" t="s">
        <v>98</v>
      </c>
      <c r="E21" s="4" t="s">
        <v>84</v>
      </c>
      <c r="F21" s="6">
        <v>44606</v>
      </c>
      <c r="G21" s="6">
        <v>44607</v>
      </c>
      <c r="H21" s="4">
        <v>1</v>
      </c>
      <c r="I21" s="4">
        <v>1</v>
      </c>
      <c r="J21" s="4">
        <v>1</v>
      </c>
      <c r="K21" s="4" t="s">
        <v>30</v>
      </c>
      <c r="L21" s="4">
        <v>282</v>
      </c>
      <c r="M21" s="4">
        <v>282</v>
      </c>
      <c r="N21" s="4" t="s">
        <v>99</v>
      </c>
      <c r="O21" s="4" t="s">
        <v>32</v>
      </c>
      <c r="P21" s="4" t="s">
        <v>33</v>
      </c>
      <c r="Q21" s="4">
        <v>0</v>
      </c>
      <c r="R21" s="7">
        <v>44604</v>
      </c>
      <c r="S21" s="6">
        <v>44622</v>
      </c>
      <c r="T21" s="4" t="s">
        <v>34</v>
      </c>
      <c r="U21" s="4">
        <v>282</v>
      </c>
      <c r="V21" s="4">
        <v>0</v>
      </c>
      <c r="W21" s="4">
        <v>0</v>
      </c>
      <c r="X21" s="4" t="s">
        <v>35</v>
      </c>
      <c r="Y21" s="4" t="s">
        <v>100</v>
      </c>
    </row>
    <row r="22" s="4" customFormat="1" spans="1:25">
      <c r="A22" s="4" t="s">
        <v>101</v>
      </c>
      <c r="B22" s="4" t="s">
        <v>26</v>
      </c>
      <c r="C22" s="4" t="s">
        <v>27</v>
      </c>
      <c r="D22" s="4" t="s">
        <v>102</v>
      </c>
      <c r="E22" s="4" t="s">
        <v>103</v>
      </c>
      <c r="F22" s="6">
        <v>44606</v>
      </c>
      <c r="G22" s="6">
        <v>44607</v>
      </c>
      <c r="H22" s="4">
        <v>1</v>
      </c>
      <c r="I22" s="4">
        <v>1</v>
      </c>
      <c r="J22" s="4">
        <v>1</v>
      </c>
      <c r="K22" s="4" t="s">
        <v>30</v>
      </c>
      <c r="L22" s="4">
        <v>285</v>
      </c>
      <c r="M22" s="4">
        <v>285</v>
      </c>
      <c r="N22" s="4" t="s">
        <v>104</v>
      </c>
      <c r="O22" s="4" t="s">
        <v>32</v>
      </c>
      <c r="P22" s="4" t="s">
        <v>33</v>
      </c>
      <c r="Q22" s="4">
        <v>0</v>
      </c>
      <c r="R22" s="7">
        <v>44604</v>
      </c>
      <c r="S22" s="6">
        <v>44622</v>
      </c>
      <c r="T22" s="4" t="s">
        <v>34</v>
      </c>
      <c r="U22" s="4">
        <v>285</v>
      </c>
      <c r="V22" s="4">
        <v>0</v>
      </c>
      <c r="W22" s="4">
        <v>0</v>
      </c>
      <c r="X22" s="4" t="s">
        <v>35</v>
      </c>
      <c r="Y22" s="4" t="s">
        <v>35</v>
      </c>
    </row>
    <row r="23" s="4" customFormat="1" spans="1:25">
      <c r="A23" s="4" t="s">
        <v>105</v>
      </c>
      <c r="B23" s="4" t="s">
        <v>26</v>
      </c>
      <c r="C23" s="4" t="s">
        <v>27</v>
      </c>
      <c r="D23" s="4" t="s">
        <v>106</v>
      </c>
      <c r="E23" s="4" t="s">
        <v>66</v>
      </c>
      <c r="F23" s="6">
        <v>44606</v>
      </c>
      <c r="G23" s="6">
        <v>44607</v>
      </c>
      <c r="H23" s="4">
        <v>1</v>
      </c>
      <c r="I23" s="4">
        <v>1</v>
      </c>
      <c r="J23" s="4">
        <v>1</v>
      </c>
      <c r="K23" s="4" t="s">
        <v>30</v>
      </c>
      <c r="L23" s="4">
        <v>142</v>
      </c>
      <c r="M23" s="4">
        <v>142</v>
      </c>
      <c r="N23" s="4" t="s">
        <v>107</v>
      </c>
      <c r="O23" s="4" t="s">
        <v>32</v>
      </c>
      <c r="P23" s="4" t="s">
        <v>33</v>
      </c>
      <c r="Q23" s="4">
        <v>0</v>
      </c>
      <c r="R23" s="7">
        <v>44605</v>
      </c>
      <c r="S23" s="6">
        <v>44622</v>
      </c>
      <c r="T23" s="4" t="s">
        <v>34</v>
      </c>
      <c r="U23" s="4">
        <v>142</v>
      </c>
      <c r="V23" s="4">
        <v>0</v>
      </c>
      <c r="W23" s="4">
        <v>0</v>
      </c>
      <c r="X23" s="4" t="s">
        <v>35</v>
      </c>
      <c r="Y23" s="4" t="s">
        <v>108</v>
      </c>
    </row>
    <row r="24" s="4" customFormat="1" spans="1:25">
      <c r="A24" s="4" t="s">
        <v>109</v>
      </c>
      <c r="B24" s="4" t="s">
        <v>26</v>
      </c>
      <c r="C24" s="4" t="s">
        <v>27</v>
      </c>
      <c r="D24" s="4" t="s">
        <v>110</v>
      </c>
      <c r="E24" s="4" t="s">
        <v>111</v>
      </c>
      <c r="F24" s="6">
        <v>44606</v>
      </c>
      <c r="G24" s="6">
        <v>44607</v>
      </c>
      <c r="H24" s="4">
        <v>1</v>
      </c>
      <c r="I24" s="4">
        <v>1</v>
      </c>
      <c r="J24" s="4">
        <v>1</v>
      </c>
      <c r="K24" s="4" t="s">
        <v>30</v>
      </c>
      <c r="L24" s="4">
        <v>414</v>
      </c>
      <c r="M24" s="4">
        <v>414</v>
      </c>
      <c r="N24" s="4" t="s">
        <v>112</v>
      </c>
      <c r="O24" s="4" t="s">
        <v>32</v>
      </c>
      <c r="P24" s="4" t="s">
        <v>33</v>
      </c>
      <c r="Q24" s="4">
        <v>0</v>
      </c>
      <c r="R24" s="7">
        <v>44605</v>
      </c>
      <c r="S24" s="6">
        <v>44622</v>
      </c>
      <c r="T24" s="4" t="s">
        <v>34</v>
      </c>
      <c r="U24" s="4">
        <v>414</v>
      </c>
      <c r="V24" s="4">
        <v>0</v>
      </c>
      <c r="W24" s="4">
        <v>0</v>
      </c>
      <c r="X24" s="4" t="s">
        <v>35</v>
      </c>
      <c r="Y24" s="4" t="s">
        <v>35</v>
      </c>
    </row>
    <row r="25" s="4" customFormat="1" spans="1:25">
      <c r="A25" s="4" t="s">
        <v>113</v>
      </c>
      <c r="B25" s="4" t="s">
        <v>26</v>
      </c>
      <c r="C25" s="4" t="s">
        <v>27</v>
      </c>
      <c r="D25" s="4" t="s">
        <v>114</v>
      </c>
      <c r="E25" s="4" t="s">
        <v>115</v>
      </c>
      <c r="F25" s="6">
        <v>44606</v>
      </c>
      <c r="G25" s="6">
        <v>44607</v>
      </c>
      <c r="H25" s="4">
        <v>1</v>
      </c>
      <c r="I25" s="4">
        <v>1</v>
      </c>
      <c r="J25" s="4">
        <v>1</v>
      </c>
      <c r="K25" s="4" t="s">
        <v>30</v>
      </c>
      <c r="L25" s="4">
        <v>143</v>
      </c>
      <c r="M25" s="4">
        <v>143</v>
      </c>
      <c r="N25" s="4" t="s">
        <v>116</v>
      </c>
      <c r="O25" s="4" t="s">
        <v>32</v>
      </c>
      <c r="P25" s="4" t="s">
        <v>33</v>
      </c>
      <c r="Q25" s="4">
        <v>0</v>
      </c>
      <c r="R25" s="7">
        <v>44605</v>
      </c>
      <c r="S25" s="6">
        <v>44622</v>
      </c>
      <c r="T25" s="4" t="s">
        <v>34</v>
      </c>
      <c r="U25" s="4">
        <v>143</v>
      </c>
      <c r="V25" s="4">
        <v>0</v>
      </c>
      <c r="W25" s="4">
        <v>0</v>
      </c>
      <c r="X25" s="4" t="s">
        <v>117</v>
      </c>
      <c r="Y25" s="4" t="s">
        <v>35</v>
      </c>
    </row>
    <row r="26" s="4" customFormat="1" spans="1:25">
      <c r="A26" s="4" t="s">
        <v>118</v>
      </c>
      <c r="B26" s="4" t="s">
        <v>26</v>
      </c>
      <c r="C26" s="4" t="s">
        <v>27</v>
      </c>
      <c r="D26" s="4" t="s">
        <v>61</v>
      </c>
      <c r="E26" s="4" t="s">
        <v>62</v>
      </c>
      <c r="F26" s="6">
        <v>44606</v>
      </c>
      <c r="G26" s="6">
        <v>44607</v>
      </c>
      <c r="H26" s="4">
        <v>1</v>
      </c>
      <c r="I26" s="4">
        <v>1</v>
      </c>
      <c r="J26" s="4">
        <v>1</v>
      </c>
      <c r="K26" s="4" t="s">
        <v>30</v>
      </c>
      <c r="L26" s="4">
        <v>421</v>
      </c>
      <c r="M26" s="4">
        <v>421</v>
      </c>
      <c r="N26" s="4" t="s">
        <v>119</v>
      </c>
      <c r="O26" s="4" t="s">
        <v>32</v>
      </c>
      <c r="P26" s="4" t="s">
        <v>33</v>
      </c>
      <c r="Q26" s="4">
        <v>0</v>
      </c>
      <c r="R26" s="7">
        <v>44605</v>
      </c>
      <c r="S26" s="6">
        <v>44622</v>
      </c>
      <c r="T26" s="4" t="s">
        <v>34</v>
      </c>
      <c r="U26" s="4">
        <v>421</v>
      </c>
      <c r="V26" s="4">
        <v>0</v>
      </c>
      <c r="W26" s="4">
        <v>0</v>
      </c>
      <c r="X26" s="4" t="s">
        <v>35</v>
      </c>
      <c r="Y26" s="4" t="s">
        <v>35</v>
      </c>
    </row>
    <row r="27" s="4" customFormat="1" spans="1:25">
      <c r="A27" s="4" t="s">
        <v>120</v>
      </c>
      <c r="B27" s="4" t="s">
        <v>26</v>
      </c>
      <c r="C27" s="4" t="s">
        <v>27</v>
      </c>
      <c r="D27" s="4" t="s">
        <v>121</v>
      </c>
      <c r="E27" s="4" t="s">
        <v>84</v>
      </c>
      <c r="F27" s="6">
        <v>44606</v>
      </c>
      <c r="G27" s="6">
        <v>44607</v>
      </c>
      <c r="H27" s="4">
        <v>1</v>
      </c>
      <c r="I27" s="4">
        <v>1</v>
      </c>
      <c r="J27" s="4">
        <v>1</v>
      </c>
      <c r="K27" s="4" t="s">
        <v>30</v>
      </c>
      <c r="L27" s="4">
        <v>85</v>
      </c>
      <c r="M27" s="4">
        <v>85</v>
      </c>
      <c r="N27" s="4" t="s">
        <v>122</v>
      </c>
      <c r="O27" s="4" t="s">
        <v>32</v>
      </c>
      <c r="P27" s="4" t="s">
        <v>33</v>
      </c>
      <c r="Q27" s="4">
        <v>0</v>
      </c>
      <c r="R27" s="7">
        <v>44605</v>
      </c>
      <c r="S27" s="6">
        <v>44622</v>
      </c>
      <c r="T27" s="4" t="s">
        <v>34</v>
      </c>
      <c r="U27" s="4">
        <v>85</v>
      </c>
      <c r="V27" s="4">
        <v>0</v>
      </c>
      <c r="W27" s="4">
        <v>0</v>
      </c>
      <c r="X27" s="4" t="s">
        <v>123</v>
      </c>
      <c r="Y27" s="4" t="s">
        <v>35</v>
      </c>
    </row>
    <row r="28" s="4" customFormat="1" spans="1:25">
      <c r="A28" s="4" t="s">
        <v>124</v>
      </c>
      <c r="B28" s="4" t="s">
        <v>26</v>
      </c>
      <c r="C28" s="4" t="s">
        <v>27</v>
      </c>
      <c r="D28" s="4" t="s">
        <v>125</v>
      </c>
      <c r="E28" s="4" t="s">
        <v>52</v>
      </c>
      <c r="F28" s="6">
        <v>44606</v>
      </c>
      <c r="G28" s="6">
        <v>44607</v>
      </c>
      <c r="H28" s="4">
        <v>1</v>
      </c>
      <c r="I28" s="4">
        <v>1</v>
      </c>
      <c r="J28" s="4">
        <v>1</v>
      </c>
      <c r="K28" s="4" t="s">
        <v>30</v>
      </c>
      <c r="L28" s="4">
        <v>298</v>
      </c>
      <c r="M28" s="4">
        <v>298</v>
      </c>
      <c r="N28" s="4" t="s">
        <v>126</v>
      </c>
      <c r="O28" s="4" t="s">
        <v>32</v>
      </c>
      <c r="P28" s="4" t="s">
        <v>33</v>
      </c>
      <c r="Q28" s="4">
        <v>0</v>
      </c>
      <c r="R28" s="7">
        <v>44606</v>
      </c>
      <c r="S28" s="6">
        <v>44622</v>
      </c>
      <c r="T28" s="4" t="s">
        <v>34</v>
      </c>
      <c r="U28" s="4">
        <v>298</v>
      </c>
      <c r="V28" s="4">
        <v>0</v>
      </c>
      <c r="W28" s="4">
        <v>0</v>
      </c>
      <c r="X28" s="4" t="s">
        <v>35</v>
      </c>
      <c r="Y28" s="4" t="s">
        <v>35</v>
      </c>
    </row>
    <row r="29" s="4" customFormat="1" spans="1:25">
      <c r="A29" s="4" t="s">
        <v>127</v>
      </c>
      <c r="B29" s="4" t="s">
        <v>26</v>
      </c>
      <c r="C29" s="4" t="s">
        <v>27</v>
      </c>
      <c r="D29" s="4" t="s">
        <v>128</v>
      </c>
      <c r="E29" s="4" t="s">
        <v>129</v>
      </c>
      <c r="F29" s="6">
        <v>44606</v>
      </c>
      <c r="G29" s="6">
        <v>44607</v>
      </c>
      <c r="H29" s="4">
        <v>1</v>
      </c>
      <c r="I29" s="4">
        <v>1</v>
      </c>
      <c r="J29" s="4">
        <v>1</v>
      </c>
      <c r="K29" s="4" t="s">
        <v>30</v>
      </c>
      <c r="L29" s="4">
        <v>241</v>
      </c>
      <c r="M29" s="4">
        <v>241</v>
      </c>
      <c r="N29" s="4" t="s">
        <v>130</v>
      </c>
      <c r="O29" s="4" t="s">
        <v>32</v>
      </c>
      <c r="P29" s="4" t="s">
        <v>33</v>
      </c>
      <c r="Q29" s="4">
        <v>0</v>
      </c>
      <c r="R29" s="7">
        <v>44606</v>
      </c>
      <c r="S29" s="6">
        <v>44622</v>
      </c>
      <c r="T29" s="4" t="s">
        <v>34</v>
      </c>
      <c r="U29" s="4">
        <v>241</v>
      </c>
      <c r="V29" s="4">
        <v>0</v>
      </c>
      <c r="W29" s="4">
        <v>0</v>
      </c>
      <c r="X29" s="4" t="s">
        <v>35</v>
      </c>
      <c r="Y29" s="4" t="s">
        <v>131</v>
      </c>
    </row>
    <row r="30" s="4" customFormat="1" spans="1:25">
      <c r="A30" s="4" t="s">
        <v>132</v>
      </c>
      <c r="B30" s="4" t="s">
        <v>26</v>
      </c>
      <c r="C30" s="4" t="s">
        <v>27</v>
      </c>
      <c r="D30" s="4" t="s">
        <v>133</v>
      </c>
      <c r="E30" s="4" t="s">
        <v>134</v>
      </c>
      <c r="F30" s="6">
        <v>44606</v>
      </c>
      <c r="G30" s="6">
        <v>44607</v>
      </c>
      <c r="H30" s="4">
        <v>1</v>
      </c>
      <c r="I30" s="4">
        <v>1</v>
      </c>
      <c r="J30" s="4">
        <v>1</v>
      </c>
      <c r="K30" s="4" t="s">
        <v>30</v>
      </c>
      <c r="L30" s="4">
        <v>179</v>
      </c>
      <c r="M30" s="4">
        <v>179</v>
      </c>
      <c r="N30" s="4" t="s">
        <v>135</v>
      </c>
      <c r="O30" s="4" t="s">
        <v>32</v>
      </c>
      <c r="P30" s="4" t="s">
        <v>33</v>
      </c>
      <c r="Q30" s="4">
        <v>0</v>
      </c>
      <c r="R30" s="7">
        <v>44606</v>
      </c>
      <c r="S30" s="6">
        <v>44622</v>
      </c>
      <c r="T30" s="4" t="s">
        <v>34</v>
      </c>
      <c r="U30" s="4">
        <v>179</v>
      </c>
      <c r="V30" s="4">
        <v>0</v>
      </c>
      <c r="W30" s="4">
        <v>0</v>
      </c>
      <c r="X30" s="4" t="s">
        <v>35</v>
      </c>
      <c r="Y30" s="4" t="s">
        <v>136</v>
      </c>
    </row>
    <row r="31" s="4" customFormat="1" spans="1:25">
      <c r="A31" s="4" t="s">
        <v>137</v>
      </c>
      <c r="B31" s="4" t="s">
        <v>26</v>
      </c>
      <c r="C31" s="4" t="s">
        <v>27</v>
      </c>
      <c r="D31" s="4" t="s">
        <v>138</v>
      </c>
      <c r="E31" s="4" t="s">
        <v>84</v>
      </c>
      <c r="F31" s="6">
        <v>44606</v>
      </c>
      <c r="G31" s="6">
        <v>44607</v>
      </c>
      <c r="H31" s="4">
        <v>1</v>
      </c>
      <c r="I31" s="4">
        <v>1</v>
      </c>
      <c r="J31" s="4">
        <v>1</v>
      </c>
      <c r="K31" s="4" t="s">
        <v>30</v>
      </c>
      <c r="L31" s="4">
        <v>131</v>
      </c>
      <c r="M31" s="4">
        <v>131</v>
      </c>
      <c r="N31" s="4" t="s">
        <v>139</v>
      </c>
      <c r="O31" s="4" t="s">
        <v>32</v>
      </c>
      <c r="P31" s="4" t="s">
        <v>33</v>
      </c>
      <c r="Q31" s="4">
        <v>0</v>
      </c>
      <c r="R31" s="7">
        <v>44606</v>
      </c>
      <c r="S31" s="6">
        <v>44622</v>
      </c>
      <c r="T31" s="4" t="s">
        <v>34</v>
      </c>
      <c r="U31" s="4">
        <v>131</v>
      </c>
      <c r="V31" s="4">
        <v>0</v>
      </c>
      <c r="W31" s="4">
        <v>0</v>
      </c>
      <c r="X31" s="4" t="s">
        <v>35</v>
      </c>
      <c r="Y31" s="4" t="s">
        <v>140</v>
      </c>
    </row>
    <row r="32" s="4" customFormat="1" spans="1:25">
      <c r="A32" s="4" t="s">
        <v>141</v>
      </c>
      <c r="B32" s="4" t="s">
        <v>26</v>
      </c>
      <c r="C32" s="4" t="s">
        <v>27</v>
      </c>
      <c r="D32" s="4" t="s">
        <v>142</v>
      </c>
      <c r="E32" s="4" t="s">
        <v>143</v>
      </c>
      <c r="F32" s="6">
        <v>44606</v>
      </c>
      <c r="G32" s="6">
        <v>44607</v>
      </c>
      <c r="H32" s="4">
        <v>1</v>
      </c>
      <c r="I32" s="4">
        <v>1</v>
      </c>
      <c r="J32" s="4">
        <v>1</v>
      </c>
      <c r="K32" s="4" t="s">
        <v>30</v>
      </c>
      <c r="L32" s="4">
        <v>209</v>
      </c>
      <c r="M32" s="4">
        <v>209</v>
      </c>
      <c r="N32" s="4" t="s">
        <v>144</v>
      </c>
      <c r="O32" s="4" t="s">
        <v>32</v>
      </c>
      <c r="P32" s="4" t="s">
        <v>33</v>
      </c>
      <c r="Q32" s="4">
        <v>0</v>
      </c>
      <c r="R32" s="7">
        <v>44606</v>
      </c>
      <c r="S32" s="6">
        <v>44622</v>
      </c>
      <c r="T32" s="4" t="s">
        <v>34</v>
      </c>
      <c r="U32" s="4">
        <v>209</v>
      </c>
      <c r="V32" s="4">
        <v>0</v>
      </c>
      <c r="W32" s="4">
        <v>0</v>
      </c>
      <c r="X32" s="4" t="s">
        <v>145</v>
      </c>
      <c r="Y32" s="4" t="s">
        <v>35</v>
      </c>
    </row>
    <row r="33" s="4" customFormat="1" spans="1:25">
      <c r="A33" s="4" t="s">
        <v>146</v>
      </c>
      <c r="B33" s="4" t="s">
        <v>26</v>
      </c>
      <c r="C33" s="4" t="s">
        <v>27</v>
      </c>
      <c r="D33" s="4" t="s">
        <v>147</v>
      </c>
      <c r="E33" s="4" t="s">
        <v>148</v>
      </c>
      <c r="F33" s="6">
        <v>44606</v>
      </c>
      <c r="G33" s="6">
        <v>44607</v>
      </c>
      <c r="H33" s="4">
        <v>1</v>
      </c>
      <c r="I33" s="4">
        <v>1</v>
      </c>
      <c r="J33" s="4">
        <v>1</v>
      </c>
      <c r="K33" s="4" t="s">
        <v>30</v>
      </c>
      <c r="L33" s="4">
        <v>146</v>
      </c>
      <c r="M33" s="4">
        <v>146</v>
      </c>
      <c r="N33" s="4" t="s">
        <v>149</v>
      </c>
      <c r="O33" s="4" t="s">
        <v>32</v>
      </c>
      <c r="P33" s="4" t="s">
        <v>33</v>
      </c>
      <c r="Q33" s="4">
        <v>0</v>
      </c>
      <c r="R33" s="7">
        <v>44606</v>
      </c>
      <c r="S33" s="6">
        <v>44622</v>
      </c>
      <c r="T33" s="4" t="s">
        <v>34</v>
      </c>
      <c r="U33" s="4">
        <v>146</v>
      </c>
      <c r="V33" s="4">
        <v>0</v>
      </c>
      <c r="W33" s="4">
        <v>0</v>
      </c>
      <c r="X33" s="4" t="s">
        <v>35</v>
      </c>
      <c r="Y33" s="4" t="s">
        <v>35</v>
      </c>
    </row>
    <row r="34" s="4" customFormat="1" spans="1:25">
      <c r="A34" s="4" t="s">
        <v>150</v>
      </c>
      <c r="B34" s="4" t="s">
        <v>26</v>
      </c>
      <c r="C34" s="4" t="s">
        <v>27</v>
      </c>
      <c r="D34" s="4" t="s">
        <v>151</v>
      </c>
      <c r="E34" s="4" t="s">
        <v>152</v>
      </c>
      <c r="F34" s="6">
        <v>44606</v>
      </c>
      <c r="G34" s="6">
        <v>44607</v>
      </c>
      <c r="H34" s="4">
        <v>1</v>
      </c>
      <c r="I34" s="4">
        <v>1</v>
      </c>
      <c r="J34" s="4">
        <v>1</v>
      </c>
      <c r="K34" s="4" t="s">
        <v>30</v>
      </c>
      <c r="L34" s="4">
        <v>97</v>
      </c>
      <c r="M34" s="4">
        <v>97</v>
      </c>
      <c r="N34" s="4" t="s">
        <v>153</v>
      </c>
      <c r="O34" s="4" t="s">
        <v>32</v>
      </c>
      <c r="P34" s="4" t="s">
        <v>33</v>
      </c>
      <c r="Q34" s="4">
        <v>0</v>
      </c>
      <c r="R34" s="7">
        <v>44606</v>
      </c>
      <c r="S34" s="6">
        <v>44622</v>
      </c>
      <c r="T34" s="4" t="s">
        <v>34</v>
      </c>
      <c r="U34" s="4">
        <v>97</v>
      </c>
      <c r="V34" s="4">
        <v>0</v>
      </c>
      <c r="W34" s="4">
        <v>0</v>
      </c>
      <c r="X34" s="4" t="s">
        <v>35</v>
      </c>
      <c r="Y34" s="4" t="s">
        <v>35</v>
      </c>
    </row>
    <row r="35" s="4" customFormat="1" spans="1:25">
      <c r="A35" s="4" t="s">
        <v>154</v>
      </c>
      <c r="B35" s="4" t="s">
        <v>26</v>
      </c>
      <c r="C35" s="4" t="s">
        <v>27</v>
      </c>
      <c r="D35" s="4" t="s">
        <v>155</v>
      </c>
      <c r="E35" s="4" t="s">
        <v>156</v>
      </c>
      <c r="F35" s="6">
        <v>44606</v>
      </c>
      <c r="G35" s="6">
        <v>44607</v>
      </c>
      <c r="H35" s="4">
        <v>1</v>
      </c>
      <c r="I35" s="4">
        <v>1</v>
      </c>
      <c r="J35" s="4">
        <v>1</v>
      </c>
      <c r="K35" s="4" t="s">
        <v>30</v>
      </c>
      <c r="L35" s="4">
        <v>171</v>
      </c>
      <c r="M35" s="4">
        <v>171</v>
      </c>
      <c r="N35" s="4" t="s">
        <v>157</v>
      </c>
      <c r="O35" s="4" t="s">
        <v>32</v>
      </c>
      <c r="P35" s="4" t="s">
        <v>33</v>
      </c>
      <c r="Q35" s="4">
        <v>0</v>
      </c>
      <c r="R35" s="7">
        <v>44606</v>
      </c>
      <c r="S35" s="6">
        <v>44622</v>
      </c>
      <c r="T35" s="4" t="s">
        <v>34</v>
      </c>
      <c r="U35" s="4">
        <v>171</v>
      </c>
      <c r="V35" s="4">
        <v>0</v>
      </c>
      <c r="W35" s="4">
        <v>0</v>
      </c>
      <c r="X35" s="4" t="s">
        <v>158</v>
      </c>
      <c r="Y35" s="4" t="s">
        <v>159</v>
      </c>
    </row>
    <row r="36" s="4" customFormat="1" spans="1:25">
      <c r="A36" s="4" t="s">
        <v>160</v>
      </c>
      <c r="B36" s="4" t="s">
        <v>26</v>
      </c>
      <c r="C36" s="4" t="s">
        <v>27</v>
      </c>
      <c r="D36" s="4" t="s">
        <v>155</v>
      </c>
      <c r="E36" s="4" t="s">
        <v>156</v>
      </c>
      <c r="F36" s="6">
        <v>44606</v>
      </c>
      <c r="G36" s="6">
        <v>44607</v>
      </c>
      <c r="H36" s="4">
        <v>1</v>
      </c>
      <c r="I36" s="4">
        <v>1</v>
      </c>
      <c r="J36" s="4">
        <v>1</v>
      </c>
      <c r="K36" s="4" t="s">
        <v>30</v>
      </c>
      <c r="L36" s="4">
        <v>171</v>
      </c>
      <c r="M36" s="4">
        <v>171</v>
      </c>
      <c r="N36" s="4" t="s">
        <v>157</v>
      </c>
      <c r="O36" s="4" t="s">
        <v>32</v>
      </c>
      <c r="P36" s="4" t="s">
        <v>33</v>
      </c>
      <c r="Q36" s="4">
        <v>0</v>
      </c>
      <c r="R36" s="7">
        <v>44606</v>
      </c>
      <c r="S36" s="6">
        <v>44622</v>
      </c>
      <c r="T36" s="4" t="s">
        <v>34</v>
      </c>
      <c r="U36" s="4">
        <v>171</v>
      </c>
      <c r="V36" s="4">
        <v>0</v>
      </c>
      <c r="W36" s="4">
        <v>0</v>
      </c>
      <c r="X36" s="4" t="s">
        <v>35</v>
      </c>
      <c r="Y36" s="4" t="s">
        <v>161</v>
      </c>
    </row>
    <row r="37" s="4" customFormat="1" spans="1:25">
      <c r="A37" s="4" t="s">
        <v>162</v>
      </c>
      <c r="B37" s="4" t="s">
        <v>26</v>
      </c>
      <c r="C37" s="4" t="s">
        <v>27</v>
      </c>
      <c r="D37" s="4" t="s">
        <v>163</v>
      </c>
      <c r="E37" s="4" t="s">
        <v>164</v>
      </c>
      <c r="F37" s="6">
        <v>44606</v>
      </c>
      <c r="G37" s="6">
        <v>44607</v>
      </c>
      <c r="H37" s="4">
        <v>1</v>
      </c>
      <c r="I37" s="4">
        <v>1</v>
      </c>
      <c r="J37" s="4">
        <v>1</v>
      </c>
      <c r="K37" s="4" t="s">
        <v>30</v>
      </c>
      <c r="L37" s="4">
        <v>198</v>
      </c>
      <c r="M37" s="4">
        <v>198</v>
      </c>
      <c r="N37" s="4" t="s">
        <v>165</v>
      </c>
      <c r="O37" s="4" t="s">
        <v>32</v>
      </c>
      <c r="P37" s="4" t="s">
        <v>33</v>
      </c>
      <c r="Q37" s="4">
        <v>0</v>
      </c>
      <c r="R37" s="7">
        <v>44606</v>
      </c>
      <c r="S37" s="6">
        <v>44622</v>
      </c>
      <c r="T37" s="4" t="s">
        <v>34</v>
      </c>
      <c r="U37" s="4">
        <v>198</v>
      </c>
      <c r="V37" s="4">
        <v>0</v>
      </c>
      <c r="W37" s="4">
        <v>0</v>
      </c>
      <c r="X37" s="4" t="s">
        <v>166</v>
      </c>
      <c r="Y37" s="4" t="s">
        <v>167</v>
      </c>
    </row>
    <row r="38" s="4" customFormat="1" spans="1:25">
      <c r="A38" s="4" t="s">
        <v>168</v>
      </c>
      <c r="B38" s="4" t="s">
        <v>26</v>
      </c>
      <c r="C38" s="4" t="s">
        <v>27</v>
      </c>
      <c r="D38" s="4" t="s">
        <v>155</v>
      </c>
      <c r="E38" s="4" t="s">
        <v>169</v>
      </c>
      <c r="F38" s="6">
        <v>44606</v>
      </c>
      <c r="G38" s="6">
        <v>44607</v>
      </c>
      <c r="H38" s="4">
        <v>1</v>
      </c>
      <c r="I38" s="4">
        <v>1</v>
      </c>
      <c r="J38" s="4">
        <v>1</v>
      </c>
      <c r="K38" s="4" t="s">
        <v>30</v>
      </c>
      <c r="L38" s="4">
        <v>198</v>
      </c>
      <c r="M38" s="4">
        <v>198</v>
      </c>
      <c r="N38" s="4" t="s">
        <v>170</v>
      </c>
      <c r="O38" s="4" t="s">
        <v>32</v>
      </c>
      <c r="P38" s="4" t="s">
        <v>33</v>
      </c>
      <c r="Q38" s="4">
        <v>0</v>
      </c>
      <c r="R38" s="7">
        <v>44606</v>
      </c>
      <c r="S38" s="6">
        <v>44622</v>
      </c>
      <c r="T38" s="4" t="s">
        <v>34</v>
      </c>
      <c r="U38" s="4">
        <v>198</v>
      </c>
      <c r="V38" s="4">
        <v>0</v>
      </c>
      <c r="W38" s="4">
        <v>0</v>
      </c>
      <c r="X38" s="4" t="s">
        <v>171</v>
      </c>
      <c r="Y38" s="4" t="s">
        <v>172</v>
      </c>
    </row>
    <row r="39" s="4" customFormat="1" spans="1:25">
      <c r="A39" s="4" t="s">
        <v>173</v>
      </c>
      <c r="B39" s="4" t="s">
        <v>26</v>
      </c>
      <c r="C39" s="4" t="s">
        <v>27</v>
      </c>
      <c r="D39" s="4" t="s">
        <v>151</v>
      </c>
      <c r="E39" s="4" t="s">
        <v>152</v>
      </c>
      <c r="F39" s="6">
        <v>44606</v>
      </c>
      <c r="G39" s="6">
        <v>44607</v>
      </c>
      <c r="H39" s="4">
        <v>1</v>
      </c>
      <c r="I39" s="4">
        <v>1</v>
      </c>
      <c r="J39" s="4">
        <v>1</v>
      </c>
      <c r="K39" s="4" t="s">
        <v>30</v>
      </c>
      <c r="L39" s="4">
        <v>97</v>
      </c>
      <c r="M39" s="4">
        <v>97</v>
      </c>
      <c r="N39" s="4" t="s">
        <v>174</v>
      </c>
      <c r="O39" s="4" t="s">
        <v>32</v>
      </c>
      <c r="P39" s="4" t="s">
        <v>33</v>
      </c>
      <c r="Q39" s="4">
        <v>0</v>
      </c>
      <c r="R39" s="7">
        <v>44606</v>
      </c>
      <c r="S39" s="6">
        <v>44622</v>
      </c>
      <c r="T39" s="4" t="s">
        <v>34</v>
      </c>
      <c r="U39" s="4">
        <v>97</v>
      </c>
      <c r="V39" s="4">
        <v>0</v>
      </c>
      <c r="W39" s="4">
        <v>0</v>
      </c>
      <c r="X39" s="4" t="s">
        <v>35</v>
      </c>
      <c r="Y39" s="4" t="s">
        <v>35</v>
      </c>
    </row>
    <row r="40" s="4" customFormat="1" spans="1:25">
      <c r="A40" s="4" t="s">
        <v>175</v>
      </c>
      <c r="B40" s="4" t="s">
        <v>26</v>
      </c>
      <c r="C40" s="4" t="s">
        <v>27</v>
      </c>
      <c r="D40" s="4" t="s">
        <v>176</v>
      </c>
      <c r="E40" s="4" t="s">
        <v>177</v>
      </c>
      <c r="F40" s="6">
        <v>44606</v>
      </c>
      <c r="G40" s="6">
        <v>44607</v>
      </c>
      <c r="H40" s="4">
        <v>1</v>
      </c>
      <c r="I40" s="4">
        <v>1</v>
      </c>
      <c r="J40" s="4">
        <v>1</v>
      </c>
      <c r="K40" s="4" t="s">
        <v>30</v>
      </c>
      <c r="L40" s="4">
        <v>210</v>
      </c>
      <c r="M40" s="4">
        <v>210</v>
      </c>
      <c r="N40" s="4" t="s">
        <v>178</v>
      </c>
      <c r="O40" s="4" t="s">
        <v>32</v>
      </c>
      <c r="P40" s="4" t="s">
        <v>33</v>
      </c>
      <c r="Q40" s="4">
        <v>0</v>
      </c>
      <c r="R40" s="7">
        <v>44606</v>
      </c>
      <c r="S40" s="6">
        <v>44622</v>
      </c>
      <c r="T40" s="4" t="s">
        <v>34</v>
      </c>
      <c r="U40" s="4">
        <v>210</v>
      </c>
      <c r="V40" s="4">
        <v>0</v>
      </c>
      <c r="W40" s="4">
        <v>0</v>
      </c>
      <c r="X40" s="4" t="s">
        <v>179</v>
      </c>
      <c r="Y40" s="4" t="s">
        <v>35</v>
      </c>
    </row>
    <row r="41" s="4" customFormat="1" spans="1:25">
      <c r="A41" s="4" t="s">
        <v>180</v>
      </c>
      <c r="B41" s="4" t="s">
        <v>26</v>
      </c>
      <c r="C41" s="4" t="s">
        <v>27</v>
      </c>
      <c r="D41" s="4" t="s">
        <v>181</v>
      </c>
      <c r="E41" s="4" t="s">
        <v>84</v>
      </c>
      <c r="F41" s="6">
        <v>44606</v>
      </c>
      <c r="G41" s="6">
        <v>44607</v>
      </c>
      <c r="H41" s="4">
        <v>1</v>
      </c>
      <c r="I41" s="4">
        <v>1</v>
      </c>
      <c r="J41" s="4">
        <v>1</v>
      </c>
      <c r="K41" s="4" t="s">
        <v>30</v>
      </c>
      <c r="L41" s="4">
        <v>145</v>
      </c>
      <c r="M41" s="4">
        <v>145</v>
      </c>
      <c r="N41" s="4" t="s">
        <v>182</v>
      </c>
      <c r="O41" s="4" t="s">
        <v>32</v>
      </c>
      <c r="P41" s="4" t="s">
        <v>33</v>
      </c>
      <c r="Q41" s="4">
        <v>0</v>
      </c>
      <c r="R41" s="7">
        <v>44606</v>
      </c>
      <c r="S41" s="6">
        <v>44622</v>
      </c>
      <c r="T41" s="4" t="s">
        <v>34</v>
      </c>
      <c r="U41" s="4">
        <v>145</v>
      </c>
      <c r="V41" s="4">
        <v>0</v>
      </c>
      <c r="W41" s="4">
        <v>0</v>
      </c>
      <c r="X41" s="4" t="s">
        <v>183</v>
      </c>
      <c r="Y41" s="4" t="s">
        <v>184</v>
      </c>
    </row>
    <row r="42" s="4" customFormat="1" spans="1:25">
      <c r="A42" s="4" t="s">
        <v>185</v>
      </c>
      <c r="B42" s="4" t="s">
        <v>26</v>
      </c>
      <c r="C42" s="4" t="s">
        <v>27</v>
      </c>
      <c r="D42" s="4" t="s">
        <v>151</v>
      </c>
      <c r="E42" s="4" t="s">
        <v>152</v>
      </c>
      <c r="F42" s="6">
        <v>44606</v>
      </c>
      <c r="G42" s="6">
        <v>44607</v>
      </c>
      <c r="H42" s="4">
        <v>1</v>
      </c>
      <c r="I42" s="4">
        <v>1</v>
      </c>
      <c r="J42" s="4">
        <v>1</v>
      </c>
      <c r="K42" s="4" t="s">
        <v>30</v>
      </c>
      <c r="L42" s="4">
        <v>97</v>
      </c>
      <c r="M42" s="4">
        <v>97</v>
      </c>
      <c r="N42" s="4" t="s">
        <v>186</v>
      </c>
      <c r="O42" s="4" t="s">
        <v>32</v>
      </c>
      <c r="P42" s="4" t="s">
        <v>33</v>
      </c>
      <c r="Q42" s="4">
        <v>0</v>
      </c>
      <c r="R42" s="7">
        <v>44606</v>
      </c>
      <c r="S42" s="6">
        <v>44622</v>
      </c>
      <c r="T42" s="4" t="s">
        <v>34</v>
      </c>
      <c r="U42" s="4">
        <v>97</v>
      </c>
      <c r="V42" s="4">
        <v>0</v>
      </c>
      <c r="W42" s="4">
        <v>0</v>
      </c>
      <c r="X42" s="4" t="s">
        <v>35</v>
      </c>
      <c r="Y42" s="4" t="s">
        <v>35</v>
      </c>
    </row>
    <row r="43" s="4" customFormat="1" spans="1:25">
      <c r="A43" s="4" t="s">
        <v>187</v>
      </c>
      <c r="B43" s="4" t="s">
        <v>26</v>
      </c>
      <c r="C43" s="4" t="s">
        <v>27</v>
      </c>
      <c r="D43" s="4" t="s">
        <v>188</v>
      </c>
      <c r="E43" s="4" t="s">
        <v>189</v>
      </c>
      <c r="F43" s="6">
        <v>44606</v>
      </c>
      <c r="G43" s="6">
        <v>44607</v>
      </c>
      <c r="H43" s="4">
        <v>1</v>
      </c>
      <c r="I43" s="4">
        <v>1</v>
      </c>
      <c r="J43" s="4">
        <v>1</v>
      </c>
      <c r="K43" s="4" t="s">
        <v>30</v>
      </c>
      <c r="L43" s="4">
        <v>215</v>
      </c>
      <c r="M43" s="4">
        <v>215</v>
      </c>
      <c r="N43" s="4" t="s">
        <v>190</v>
      </c>
      <c r="O43" s="4" t="s">
        <v>32</v>
      </c>
      <c r="P43" s="4" t="s">
        <v>33</v>
      </c>
      <c r="Q43" s="4">
        <v>0</v>
      </c>
      <c r="R43" s="7">
        <v>44606</v>
      </c>
      <c r="S43" s="6">
        <v>44622</v>
      </c>
      <c r="T43" s="4" t="s">
        <v>34</v>
      </c>
      <c r="U43" s="4">
        <v>215</v>
      </c>
      <c r="V43" s="4">
        <v>0</v>
      </c>
      <c r="W43" s="4">
        <v>0</v>
      </c>
      <c r="X43" s="4" t="s">
        <v>35</v>
      </c>
      <c r="Y43" s="4" t="s">
        <v>191</v>
      </c>
    </row>
    <row r="44" s="4" customFormat="1" spans="1:25">
      <c r="A44" s="4" t="s">
        <v>192</v>
      </c>
      <c r="B44" s="4" t="s">
        <v>26</v>
      </c>
      <c r="C44" s="4" t="s">
        <v>27</v>
      </c>
      <c r="D44" s="4" t="s">
        <v>193</v>
      </c>
      <c r="E44" s="4" t="s">
        <v>194</v>
      </c>
      <c r="F44" s="6">
        <v>44606</v>
      </c>
      <c r="G44" s="6">
        <v>44607</v>
      </c>
      <c r="H44" s="4">
        <v>1</v>
      </c>
      <c r="I44" s="4">
        <v>1</v>
      </c>
      <c r="J44" s="4">
        <v>1</v>
      </c>
      <c r="K44" s="4" t="s">
        <v>30</v>
      </c>
      <c r="L44" s="4">
        <v>181</v>
      </c>
      <c r="M44" s="4">
        <v>181</v>
      </c>
      <c r="N44" s="4" t="s">
        <v>195</v>
      </c>
      <c r="O44" s="4" t="s">
        <v>32</v>
      </c>
      <c r="P44" s="4" t="s">
        <v>33</v>
      </c>
      <c r="Q44" s="4">
        <v>0</v>
      </c>
      <c r="R44" s="7">
        <v>44606</v>
      </c>
      <c r="S44" s="6">
        <v>44622</v>
      </c>
      <c r="T44" s="4" t="s">
        <v>34</v>
      </c>
      <c r="U44" s="4">
        <v>181</v>
      </c>
      <c r="V44" s="4">
        <v>0</v>
      </c>
      <c r="W44" s="4">
        <v>0</v>
      </c>
      <c r="X44" s="4" t="s">
        <v>35</v>
      </c>
      <c r="Y44" s="4" t="s">
        <v>35</v>
      </c>
    </row>
    <row r="45" s="4" customFormat="1" spans="1:25">
      <c r="A45" s="4" t="s">
        <v>185</v>
      </c>
      <c r="B45" s="4" t="s">
        <v>26</v>
      </c>
      <c r="C45" s="4" t="s">
        <v>36</v>
      </c>
      <c r="D45" s="4" t="s">
        <v>151</v>
      </c>
      <c r="E45" s="4" t="s">
        <v>152</v>
      </c>
      <c r="F45" s="6">
        <v>44606</v>
      </c>
      <c r="G45" s="6">
        <v>44607</v>
      </c>
      <c r="H45" s="4">
        <v>1</v>
      </c>
      <c r="I45" s="4">
        <v>1</v>
      </c>
      <c r="J45" s="4">
        <v>1</v>
      </c>
      <c r="K45" s="4" t="s">
        <v>30</v>
      </c>
      <c r="L45" s="4">
        <v>-97</v>
      </c>
      <c r="M45" s="4">
        <v>-97</v>
      </c>
      <c r="N45" s="4" t="s">
        <v>186</v>
      </c>
      <c r="O45" s="4" t="s">
        <v>32</v>
      </c>
      <c r="P45" s="4" t="s">
        <v>33</v>
      </c>
      <c r="Q45" s="4">
        <v>0</v>
      </c>
      <c r="R45" s="7">
        <v>44606</v>
      </c>
      <c r="S45" s="6">
        <v>44622</v>
      </c>
      <c r="T45" s="4" t="s">
        <v>34</v>
      </c>
      <c r="U45" s="4">
        <v>-97</v>
      </c>
      <c r="V45" s="4">
        <v>0</v>
      </c>
      <c r="W45" s="4">
        <v>0</v>
      </c>
      <c r="X45" s="4" t="s">
        <v>35</v>
      </c>
      <c r="Y45" s="4" t="s">
        <v>35</v>
      </c>
    </row>
    <row r="46" s="4" customFormat="1" spans="1:25">
      <c r="A46" s="4" t="s">
        <v>196</v>
      </c>
      <c r="B46" s="4" t="s">
        <v>26</v>
      </c>
      <c r="C46" s="4" t="s">
        <v>27</v>
      </c>
      <c r="D46" s="4" t="s">
        <v>133</v>
      </c>
      <c r="E46" s="4" t="s">
        <v>197</v>
      </c>
      <c r="F46" s="6">
        <v>44606</v>
      </c>
      <c r="G46" s="6">
        <v>44607</v>
      </c>
      <c r="H46" s="4">
        <v>1</v>
      </c>
      <c r="I46" s="4">
        <v>1</v>
      </c>
      <c r="J46" s="4">
        <v>1</v>
      </c>
      <c r="K46" s="4" t="s">
        <v>30</v>
      </c>
      <c r="L46" s="4">
        <v>145</v>
      </c>
      <c r="M46" s="4">
        <v>145</v>
      </c>
      <c r="N46" s="4" t="s">
        <v>198</v>
      </c>
      <c r="O46" s="4" t="s">
        <v>32</v>
      </c>
      <c r="P46" s="4" t="s">
        <v>33</v>
      </c>
      <c r="Q46" s="4">
        <v>0</v>
      </c>
      <c r="R46" s="7">
        <v>44606</v>
      </c>
      <c r="S46" s="6">
        <v>44622</v>
      </c>
      <c r="T46" s="4" t="s">
        <v>34</v>
      </c>
      <c r="U46" s="4">
        <v>145</v>
      </c>
      <c r="V46" s="4">
        <v>0</v>
      </c>
      <c r="W46" s="4">
        <v>0</v>
      </c>
      <c r="X46" s="4" t="s">
        <v>199</v>
      </c>
      <c r="Y46" s="4" t="s">
        <v>200</v>
      </c>
    </row>
    <row r="47" s="4" customFormat="1" spans="1:25">
      <c r="A47" s="4" t="s">
        <v>201</v>
      </c>
      <c r="B47" s="4" t="s">
        <v>26</v>
      </c>
      <c r="C47" s="4" t="s">
        <v>27</v>
      </c>
      <c r="D47" s="4" t="s">
        <v>202</v>
      </c>
      <c r="E47" s="4" t="s">
        <v>203</v>
      </c>
      <c r="F47" s="6">
        <v>44606</v>
      </c>
      <c r="G47" s="6">
        <v>44607</v>
      </c>
      <c r="H47" s="4">
        <v>1</v>
      </c>
      <c r="I47" s="4">
        <v>1</v>
      </c>
      <c r="J47" s="4">
        <v>1</v>
      </c>
      <c r="K47" s="4" t="s">
        <v>30</v>
      </c>
      <c r="L47" s="4">
        <v>111</v>
      </c>
      <c r="M47" s="4">
        <v>111</v>
      </c>
      <c r="N47" s="4" t="s">
        <v>204</v>
      </c>
      <c r="O47" s="4" t="s">
        <v>32</v>
      </c>
      <c r="P47" s="4" t="s">
        <v>33</v>
      </c>
      <c r="Q47" s="4">
        <v>0</v>
      </c>
      <c r="R47" s="7">
        <v>44606</v>
      </c>
      <c r="S47" s="6">
        <v>44622</v>
      </c>
      <c r="T47" s="4" t="s">
        <v>34</v>
      </c>
      <c r="U47" s="4">
        <v>111</v>
      </c>
      <c r="V47" s="4">
        <v>0</v>
      </c>
      <c r="W47" s="4">
        <v>0</v>
      </c>
      <c r="X47" s="4" t="s">
        <v>205</v>
      </c>
      <c r="Y47" s="4" t="s">
        <v>206</v>
      </c>
    </row>
    <row r="48" s="4" customFormat="1" spans="1:25">
      <c r="A48" s="4" t="s">
        <v>207</v>
      </c>
      <c r="B48" s="4" t="s">
        <v>26</v>
      </c>
      <c r="C48" s="4" t="s">
        <v>27</v>
      </c>
      <c r="D48" s="4" t="s">
        <v>61</v>
      </c>
      <c r="E48" s="4" t="s">
        <v>62</v>
      </c>
      <c r="F48" s="6">
        <v>44606</v>
      </c>
      <c r="G48" s="6">
        <v>44607</v>
      </c>
      <c r="H48" s="4">
        <v>1</v>
      </c>
      <c r="I48" s="4">
        <v>1</v>
      </c>
      <c r="J48" s="4">
        <v>1</v>
      </c>
      <c r="K48" s="4" t="s">
        <v>30</v>
      </c>
      <c r="L48" s="4">
        <v>421</v>
      </c>
      <c r="M48" s="4">
        <v>421</v>
      </c>
      <c r="N48" s="4" t="s">
        <v>208</v>
      </c>
      <c r="O48" s="4" t="s">
        <v>32</v>
      </c>
      <c r="P48" s="4" t="s">
        <v>33</v>
      </c>
      <c r="Q48" s="4">
        <v>0</v>
      </c>
      <c r="R48" s="7">
        <v>44606</v>
      </c>
      <c r="S48" s="6">
        <v>44622</v>
      </c>
      <c r="T48" s="4" t="s">
        <v>34</v>
      </c>
      <c r="U48" s="4">
        <v>421</v>
      </c>
      <c r="V48" s="4">
        <v>0</v>
      </c>
      <c r="W48" s="4">
        <v>0</v>
      </c>
      <c r="X48" s="4" t="s">
        <v>35</v>
      </c>
      <c r="Y48" s="4" t="s">
        <v>35</v>
      </c>
    </row>
    <row r="49" s="4" customFormat="1" spans="1:25">
      <c r="A49" s="4" t="s">
        <v>209</v>
      </c>
      <c r="B49" s="4" t="s">
        <v>26</v>
      </c>
      <c r="C49" s="4" t="s">
        <v>27</v>
      </c>
      <c r="D49" s="4" t="s">
        <v>210</v>
      </c>
      <c r="E49" s="4" t="s">
        <v>84</v>
      </c>
      <c r="F49" s="6">
        <v>44606</v>
      </c>
      <c r="G49" s="6">
        <v>44607</v>
      </c>
      <c r="H49" s="4">
        <v>1</v>
      </c>
      <c r="I49" s="4">
        <v>1</v>
      </c>
      <c r="J49" s="4">
        <v>1</v>
      </c>
      <c r="K49" s="4" t="s">
        <v>30</v>
      </c>
      <c r="L49" s="4">
        <v>161</v>
      </c>
      <c r="M49" s="4">
        <v>161</v>
      </c>
      <c r="N49" s="4" t="s">
        <v>211</v>
      </c>
      <c r="O49" s="4" t="s">
        <v>32</v>
      </c>
      <c r="P49" s="4" t="s">
        <v>33</v>
      </c>
      <c r="Q49" s="4">
        <v>0</v>
      </c>
      <c r="R49" s="7">
        <v>44606</v>
      </c>
      <c r="S49" s="6">
        <v>44622</v>
      </c>
      <c r="T49" s="4" t="s">
        <v>34</v>
      </c>
      <c r="U49" s="4">
        <v>161</v>
      </c>
      <c r="V49" s="4">
        <v>0</v>
      </c>
      <c r="W49" s="4">
        <v>0</v>
      </c>
      <c r="X49" s="4" t="s">
        <v>35</v>
      </c>
      <c r="Y49" s="4" t="s">
        <v>212</v>
      </c>
    </row>
    <row r="50" s="4" customFormat="1" spans="1:25">
      <c r="A50" s="4" t="s">
        <v>213</v>
      </c>
      <c r="B50" s="4" t="s">
        <v>26</v>
      </c>
      <c r="C50" s="4" t="s">
        <v>27</v>
      </c>
      <c r="D50" s="4" t="s">
        <v>214</v>
      </c>
      <c r="E50" s="4" t="s">
        <v>215</v>
      </c>
      <c r="F50" s="6">
        <v>44606</v>
      </c>
      <c r="G50" s="6">
        <v>44607</v>
      </c>
      <c r="H50" s="4">
        <v>1</v>
      </c>
      <c r="I50" s="4">
        <v>1</v>
      </c>
      <c r="J50" s="4">
        <v>1</v>
      </c>
      <c r="K50" s="4" t="s">
        <v>30</v>
      </c>
      <c r="L50" s="4">
        <v>270</v>
      </c>
      <c r="M50" s="4">
        <v>270</v>
      </c>
      <c r="N50" s="4" t="s">
        <v>216</v>
      </c>
      <c r="O50" s="4" t="s">
        <v>32</v>
      </c>
      <c r="P50" s="4" t="s">
        <v>33</v>
      </c>
      <c r="Q50" s="4">
        <v>0</v>
      </c>
      <c r="R50" s="7">
        <v>44606</v>
      </c>
      <c r="S50" s="6">
        <v>44622</v>
      </c>
      <c r="T50" s="4" t="s">
        <v>34</v>
      </c>
      <c r="U50" s="4">
        <v>270</v>
      </c>
      <c r="V50" s="4">
        <v>0</v>
      </c>
      <c r="W50" s="4">
        <v>0</v>
      </c>
      <c r="X50" s="4" t="s">
        <v>35</v>
      </c>
      <c r="Y50" s="4" t="s">
        <v>35</v>
      </c>
    </row>
    <row r="51" s="4" customFormat="1" spans="1:25">
      <c r="A51" s="4" t="s">
        <v>217</v>
      </c>
      <c r="B51" s="4" t="s">
        <v>26</v>
      </c>
      <c r="C51" s="4" t="s">
        <v>27</v>
      </c>
      <c r="D51" s="4" t="s">
        <v>218</v>
      </c>
      <c r="E51" s="4" t="s">
        <v>219</v>
      </c>
      <c r="F51" s="6">
        <v>44606</v>
      </c>
      <c r="G51" s="6">
        <v>44607</v>
      </c>
      <c r="H51" s="4">
        <v>1</v>
      </c>
      <c r="I51" s="4">
        <v>1</v>
      </c>
      <c r="J51" s="4">
        <v>1</v>
      </c>
      <c r="K51" s="4" t="s">
        <v>30</v>
      </c>
      <c r="L51" s="4">
        <v>243</v>
      </c>
      <c r="M51" s="4">
        <v>243</v>
      </c>
      <c r="N51" s="4" t="s">
        <v>220</v>
      </c>
      <c r="O51" s="4" t="s">
        <v>32</v>
      </c>
      <c r="P51" s="4" t="s">
        <v>33</v>
      </c>
      <c r="Q51" s="4">
        <v>0</v>
      </c>
      <c r="R51" s="7">
        <v>44606</v>
      </c>
      <c r="S51" s="6">
        <v>44622</v>
      </c>
      <c r="T51" s="4" t="s">
        <v>34</v>
      </c>
      <c r="U51" s="4">
        <v>243</v>
      </c>
      <c r="V51" s="4">
        <v>0</v>
      </c>
      <c r="W51" s="4">
        <v>0</v>
      </c>
      <c r="X51" s="4" t="s">
        <v>35</v>
      </c>
      <c r="Y51" s="4" t="s">
        <v>35</v>
      </c>
    </row>
    <row r="52" s="4" customFormat="1" spans="1:25">
      <c r="A52" s="4" t="s">
        <v>213</v>
      </c>
      <c r="B52" s="4" t="s">
        <v>26</v>
      </c>
      <c r="C52" s="4" t="s">
        <v>36</v>
      </c>
      <c r="D52" s="4" t="s">
        <v>214</v>
      </c>
      <c r="E52" s="4" t="s">
        <v>215</v>
      </c>
      <c r="F52" s="6">
        <v>44606</v>
      </c>
      <c r="G52" s="6">
        <v>44607</v>
      </c>
      <c r="H52" s="4">
        <v>1</v>
      </c>
      <c r="I52" s="4">
        <v>1</v>
      </c>
      <c r="J52" s="4">
        <v>1</v>
      </c>
      <c r="K52" s="4" t="s">
        <v>30</v>
      </c>
      <c r="L52" s="4">
        <v>-270</v>
      </c>
      <c r="M52" s="4">
        <v>-270</v>
      </c>
      <c r="N52" s="4" t="s">
        <v>216</v>
      </c>
      <c r="O52" s="4" t="s">
        <v>32</v>
      </c>
      <c r="P52" s="4" t="s">
        <v>33</v>
      </c>
      <c r="Q52" s="4">
        <v>0</v>
      </c>
      <c r="R52" s="7">
        <v>44606</v>
      </c>
      <c r="S52" s="6">
        <v>44622</v>
      </c>
      <c r="T52" s="4" t="s">
        <v>34</v>
      </c>
      <c r="U52" s="4">
        <v>-270</v>
      </c>
      <c r="V52" s="4">
        <v>0</v>
      </c>
      <c r="W52" s="4">
        <v>0</v>
      </c>
      <c r="X52" s="4" t="s">
        <v>35</v>
      </c>
      <c r="Y52" s="4" t="s">
        <v>35</v>
      </c>
    </row>
    <row r="53" s="4" customFormat="1" spans="1:25">
      <c r="A53" s="4" t="s">
        <v>221</v>
      </c>
      <c r="B53" s="4" t="s">
        <v>26</v>
      </c>
      <c r="C53" s="4" t="s">
        <v>27</v>
      </c>
      <c r="D53" s="4" t="s">
        <v>61</v>
      </c>
      <c r="E53" s="4" t="s">
        <v>62</v>
      </c>
      <c r="F53" s="6">
        <v>44606</v>
      </c>
      <c r="G53" s="6">
        <v>44607</v>
      </c>
      <c r="H53" s="4">
        <v>1</v>
      </c>
      <c r="I53" s="4">
        <v>1</v>
      </c>
      <c r="J53" s="4">
        <v>1</v>
      </c>
      <c r="K53" s="4" t="s">
        <v>30</v>
      </c>
      <c r="L53" s="4">
        <v>421</v>
      </c>
      <c r="M53" s="4">
        <v>421</v>
      </c>
      <c r="N53" s="4" t="s">
        <v>222</v>
      </c>
      <c r="O53" s="4" t="s">
        <v>32</v>
      </c>
      <c r="P53" s="4" t="s">
        <v>33</v>
      </c>
      <c r="Q53" s="4">
        <v>0</v>
      </c>
      <c r="R53" s="7">
        <v>44606</v>
      </c>
      <c r="S53" s="6">
        <v>44622</v>
      </c>
      <c r="T53" s="4" t="s">
        <v>34</v>
      </c>
      <c r="U53" s="4">
        <v>421</v>
      </c>
      <c r="V53" s="4">
        <v>0</v>
      </c>
      <c r="W53" s="4">
        <v>0</v>
      </c>
      <c r="X53" s="4" t="s">
        <v>35</v>
      </c>
      <c r="Y53" s="4" t="s">
        <v>35</v>
      </c>
    </row>
    <row r="54" s="4" customFormat="1" spans="1:25">
      <c r="A54" s="4" t="s">
        <v>223</v>
      </c>
      <c r="B54" s="4" t="s">
        <v>26</v>
      </c>
      <c r="C54" s="4" t="s">
        <v>27</v>
      </c>
      <c r="D54" s="4" t="s">
        <v>224</v>
      </c>
      <c r="E54" s="4" t="s">
        <v>225</v>
      </c>
      <c r="F54" s="6">
        <v>44606</v>
      </c>
      <c r="G54" s="6">
        <v>44607</v>
      </c>
      <c r="H54" s="4">
        <v>1</v>
      </c>
      <c r="I54" s="4">
        <v>1</v>
      </c>
      <c r="J54" s="4">
        <v>1</v>
      </c>
      <c r="K54" s="4" t="s">
        <v>30</v>
      </c>
      <c r="L54" s="4">
        <v>361</v>
      </c>
      <c r="M54" s="4">
        <v>361</v>
      </c>
      <c r="N54" s="4" t="s">
        <v>226</v>
      </c>
      <c r="O54" s="4" t="s">
        <v>32</v>
      </c>
      <c r="P54" s="4" t="s">
        <v>33</v>
      </c>
      <c r="Q54" s="4">
        <v>0</v>
      </c>
      <c r="R54" s="7">
        <v>44606</v>
      </c>
      <c r="S54" s="6">
        <v>44622</v>
      </c>
      <c r="T54" s="4" t="s">
        <v>34</v>
      </c>
      <c r="U54" s="4">
        <v>361</v>
      </c>
      <c r="V54" s="4">
        <v>0</v>
      </c>
      <c r="W54" s="4">
        <v>0</v>
      </c>
      <c r="X54" s="4" t="s">
        <v>35</v>
      </c>
      <c r="Y54" s="4" t="s">
        <v>35</v>
      </c>
    </row>
    <row r="55" s="4" customFormat="1" spans="1:25">
      <c r="A55" s="4" t="s">
        <v>227</v>
      </c>
      <c r="B55" s="4" t="s">
        <v>26</v>
      </c>
      <c r="C55" s="4" t="s">
        <v>27</v>
      </c>
      <c r="D55" s="4" t="s">
        <v>228</v>
      </c>
      <c r="E55" s="4" t="s">
        <v>229</v>
      </c>
      <c r="F55" s="6">
        <v>44606</v>
      </c>
      <c r="G55" s="6">
        <v>44607</v>
      </c>
      <c r="H55" s="4">
        <v>1</v>
      </c>
      <c r="I55" s="4">
        <v>1</v>
      </c>
      <c r="J55" s="4">
        <v>1</v>
      </c>
      <c r="K55" s="4" t="s">
        <v>30</v>
      </c>
      <c r="L55" s="4">
        <v>195</v>
      </c>
      <c r="M55" s="4">
        <v>195</v>
      </c>
      <c r="N55" s="4" t="s">
        <v>230</v>
      </c>
      <c r="O55" s="4" t="s">
        <v>32</v>
      </c>
      <c r="P55" s="4" t="s">
        <v>33</v>
      </c>
      <c r="Q55" s="4">
        <v>0</v>
      </c>
      <c r="R55" s="7">
        <v>44606</v>
      </c>
      <c r="S55" s="6">
        <v>44622</v>
      </c>
      <c r="T55" s="4" t="s">
        <v>34</v>
      </c>
      <c r="U55" s="4">
        <v>195</v>
      </c>
      <c r="V55" s="4">
        <v>0</v>
      </c>
      <c r="W55" s="4">
        <v>0</v>
      </c>
      <c r="X55" s="4" t="s">
        <v>35</v>
      </c>
      <c r="Y55" s="4" t="s">
        <v>231</v>
      </c>
    </row>
    <row r="56" s="4" customFormat="1" spans="1:25">
      <c r="A56" s="4" t="s">
        <v>232</v>
      </c>
      <c r="B56" s="4" t="s">
        <v>26</v>
      </c>
      <c r="C56" s="4" t="s">
        <v>27</v>
      </c>
      <c r="D56" s="4" t="s">
        <v>133</v>
      </c>
      <c r="E56" s="4" t="s">
        <v>134</v>
      </c>
      <c r="F56" s="6">
        <v>44606</v>
      </c>
      <c r="G56" s="6">
        <v>44607</v>
      </c>
      <c r="H56" s="4">
        <v>1</v>
      </c>
      <c r="I56" s="4">
        <v>1</v>
      </c>
      <c r="J56" s="4">
        <v>1</v>
      </c>
      <c r="K56" s="4" t="s">
        <v>30</v>
      </c>
      <c r="L56" s="4">
        <v>179</v>
      </c>
      <c r="M56" s="4">
        <v>179</v>
      </c>
      <c r="N56" s="4" t="s">
        <v>233</v>
      </c>
      <c r="O56" s="4" t="s">
        <v>32</v>
      </c>
      <c r="P56" s="4" t="s">
        <v>33</v>
      </c>
      <c r="Q56" s="4">
        <v>0</v>
      </c>
      <c r="R56" s="7">
        <v>44606</v>
      </c>
      <c r="S56" s="6">
        <v>44622</v>
      </c>
      <c r="T56" s="4" t="s">
        <v>34</v>
      </c>
      <c r="U56" s="4">
        <v>179</v>
      </c>
      <c r="V56" s="4">
        <v>0</v>
      </c>
      <c r="W56" s="4">
        <v>0</v>
      </c>
      <c r="X56" s="4" t="s">
        <v>35</v>
      </c>
      <c r="Y56" s="4" t="s">
        <v>234</v>
      </c>
    </row>
    <row r="57" s="4" customFormat="1" spans="1:25">
      <c r="A57" s="4" t="s">
        <v>235</v>
      </c>
      <c r="B57" s="4" t="s">
        <v>26</v>
      </c>
      <c r="C57" s="4" t="s">
        <v>27</v>
      </c>
      <c r="D57" s="4" t="s">
        <v>236</v>
      </c>
      <c r="E57" s="4" t="s">
        <v>52</v>
      </c>
      <c r="F57" s="6">
        <v>44606</v>
      </c>
      <c r="G57" s="6">
        <v>44607</v>
      </c>
      <c r="H57" s="4">
        <v>1</v>
      </c>
      <c r="I57" s="4">
        <v>1</v>
      </c>
      <c r="J57" s="4">
        <v>1</v>
      </c>
      <c r="K57" s="4" t="s">
        <v>30</v>
      </c>
      <c r="L57" s="4">
        <v>144</v>
      </c>
      <c r="M57" s="4">
        <v>144</v>
      </c>
      <c r="N57" s="4" t="s">
        <v>237</v>
      </c>
      <c r="O57" s="4" t="s">
        <v>32</v>
      </c>
      <c r="P57" s="4" t="s">
        <v>33</v>
      </c>
      <c r="Q57" s="4">
        <v>0</v>
      </c>
      <c r="R57" s="7">
        <v>44606</v>
      </c>
      <c r="S57" s="6">
        <v>44622</v>
      </c>
      <c r="T57" s="4" t="s">
        <v>34</v>
      </c>
      <c r="U57" s="4">
        <v>144</v>
      </c>
      <c r="V57" s="4">
        <v>0</v>
      </c>
      <c r="W57" s="4">
        <v>0</v>
      </c>
      <c r="X57" s="4" t="s">
        <v>35</v>
      </c>
      <c r="Y57" s="4" t="s">
        <v>35</v>
      </c>
    </row>
    <row r="58" s="4" customFormat="1" spans="1:25">
      <c r="A58" s="4" t="s">
        <v>238</v>
      </c>
      <c r="B58" s="4" t="s">
        <v>26</v>
      </c>
      <c r="C58" s="4" t="s">
        <v>27</v>
      </c>
      <c r="D58" s="4" t="s">
        <v>239</v>
      </c>
      <c r="E58" s="4" t="s">
        <v>240</v>
      </c>
      <c r="F58" s="6">
        <v>44606</v>
      </c>
      <c r="G58" s="6">
        <v>44607</v>
      </c>
      <c r="H58" s="4">
        <v>1</v>
      </c>
      <c r="I58" s="4">
        <v>1</v>
      </c>
      <c r="J58" s="4">
        <v>1</v>
      </c>
      <c r="K58" s="4" t="s">
        <v>30</v>
      </c>
      <c r="L58" s="4">
        <v>143</v>
      </c>
      <c r="M58" s="4">
        <v>143</v>
      </c>
      <c r="N58" s="4" t="s">
        <v>241</v>
      </c>
      <c r="O58" s="4" t="s">
        <v>32</v>
      </c>
      <c r="P58" s="4" t="s">
        <v>33</v>
      </c>
      <c r="Q58" s="4">
        <v>0</v>
      </c>
      <c r="R58" s="7">
        <v>44606</v>
      </c>
      <c r="S58" s="6">
        <v>44622</v>
      </c>
      <c r="T58" s="4" t="s">
        <v>34</v>
      </c>
      <c r="U58" s="4">
        <v>143</v>
      </c>
      <c r="V58" s="4">
        <v>0</v>
      </c>
      <c r="W58" s="4">
        <v>0</v>
      </c>
      <c r="X58" s="4" t="s">
        <v>35</v>
      </c>
      <c r="Y58" s="4" t="s">
        <v>35</v>
      </c>
    </row>
    <row r="59" s="4" customFormat="1" spans="1:25">
      <c r="A59" s="4" t="s">
        <v>242</v>
      </c>
      <c r="B59" s="4" t="s">
        <v>26</v>
      </c>
      <c r="C59" s="4" t="s">
        <v>27</v>
      </c>
      <c r="D59" s="4" t="s">
        <v>243</v>
      </c>
      <c r="E59" s="4" t="s">
        <v>244</v>
      </c>
      <c r="F59" s="6">
        <v>44606</v>
      </c>
      <c r="G59" s="6">
        <v>44607</v>
      </c>
      <c r="H59" s="4">
        <v>1</v>
      </c>
      <c r="I59" s="4">
        <v>1</v>
      </c>
      <c r="J59" s="4">
        <v>1</v>
      </c>
      <c r="K59" s="4" t="s">
        <v>30</v>
      </c>
      <c r="L59" s="4">
        <v>588</v>
      </c>
      <c r="M59" s="4">
        <v>588</v>
      </c>
      <c r="N59" s="4" t="s">
        <v>245</v>
      </c>
      <c r="O59" s="4" t="s">
        <v>32</v>
      </c>
      <c r="P59" s="4" t="s">
        <v>33</v>
      </c>
      <c r="Q59" s="4">
        <v>0</v>
      </c>
      <c r="R59" s="7">
        <v>44606</v>
      </c>
      <c r="S59" s="6">
        <v>44622</v>
      </c>
      <c r="T59" s="4" t="s">
        <v>34</v>
      </c>
      <c r="U59" s="4">
        <v>588</v>
      </c>
      <c r="V59" s="4">
        <v>0</v>
      </c>
      <c r="W59" s="4">
        <v>0</v>
      </c>
      <c r="X59" s="4" t="s">
        <v>35</v>
      </c>
      <c r="Y59" s="4" t="s">
        <v>206</v>
      </c>
    </row>
    <row r="60" s="4" customFormat="1" spans="1:25">
      <c r="A60" s="4" t="s">
        <v>246</v>
      </c>
      <c r="B60" s="4" t="s">
        <v>26</v>
      </c>
      <c r="C60" s="4" t="s">
        <v>27</v>
      </c>
      <c r="D60" s="4" t="s">
        <v>133</v>
      </c>
      <c r="E60" s="4" t="s">
        <v>197</v>
      </c>
      <c r="F60" s="6">
        <v>44606</v>
      </c>
      <c r="G60" s="6">
        <v>44607</v>
      </c>
      <c r="H60" s="4">
        <v>1</v>
      </c>
      <c r="I60" s="4">
        <v>1</v>
      </c>
      <c r="J60" s="4">
        <v>1</v>
      </c>
      <c r="K60" s="4" t="s">
        <v>30</v>
      </c>
      <c r="L60" s="4">
        <v>145</v>
      </c>
      <c r="M60" s="4">
        <v>145</v>
      </c>
      <c r="N60" s="4" t="s">
        <v>247</v>
      </c>
      <c r="O60" s="4" t="s">
        <v>32</v>
      </c>
      <c r="P60" s="4" t="s">
        <v>33</v>
      </c>
      <c r="Q60" s="4">
        <v>0</v>
      </c>
      <c r="R60" s="7">
        <v>44606</v>
      </c>
      <c r="S60" s="6">
        <v>44622</v>
      </c>
      <c r="T60" s="4" t="s">
        <v>34</v>
      </c>
      <c r="U60" s="4">
        <v>145</v>
      </c>
      <c r="V60" s="4">
        <v>0</v>
      </c>
      <c r="W60" s="4">
        <v>0</v>
      </c>
      <c r="X60" s="4" t="s">
        <v>35</v>
      </c>
      <c r="Y60" s="4" t="s">
        <v>248</v>
      </c>
    </row>
    <row r="61" s="4" customFormat="1" spans="1:25">
      <c r="A61" s="4" t="s">
        <v>249</v>
      </c>
      <c r="B61" s="4" t="s">
        <v>26</v>
      </c>
      <c r="C61" s="4" t="s">
        <v>27</v>
      </c>
      <c r="D61" s="4" t="s">
        <v>250</v>
      </c>
      <c r="E61" s="4" t="s">
        <v>251</v>
      </c>
      <c r="F61" s="6">
        <v>44606</v>
      </c>
      <c r="G61" s="6">
        <v>44607</v>
      </c>
      <c r="H61" s="4">
        <v>1</v>
      </c>
      <c r="I61" s="4">
        <v>1</v>
      </c>
      <c r="J61" s="4">
        <v>1</v>
      </c>
      <c r="K61" s="4" t="s">
        <v>30</v>
      </c>
      <c r="L61" s="4">
        <v>144</v>
      </c>
      <c r="M61" s="4">
        <v>144</v>
      </c>
      <c r="N61" s="4" t="s">
        <v>252</v>
      </c>
      <c r="O61" s="4" t="s">
        <v>32</v>
      </c>
      <c r="P61" s="4" t="s">
        <v>33</v>
      </c>
      <c r="Q61" s="4">
        <v>0</v>
      </c>
      <c r="R61" s="7">
        <v>44606</v>
      </c>
      <c r="S61" s="6">
        <v>44622</v>
      </c>
      <c r="T61" s="4" t="s">
        <v>34</v>
      </c>
      <c r="U61" s="4">
        <v>144</v>
      </c>
      <c r="V61" s="4">
        <v>0</v>
      </c>
      <c r="W61" s="4">
        <v>0</v>
      </c>
      <c r="X61" s="4" t="s">
        <v>253</v>
      </c>
      <c r="Y61" s="4" t="s">
        <v>35</v>
      </c>
    </row>
    <row r="62" s="4" customFormat="1" spans="1:25">
      <c r="A62" s="4" t="s">
        <v>254</v>
      </c>
      <c r="B62" s="4" t="s">
        <v>26</v>
      </c>
      <c r="C62" s="4" t="s">
        <v>27</v>
      </c>
      <c r="D62" s="4" t="s">
        <v>255</v>
      </c>
      <c r="E62" s="4" t="s">
        <v>256</v>
      </c>
      <c r="F62" s="6">
        <v>44606</v>
      </c>
      <c r="G62" s="6">
        <v>44607</v>
      </c>
      <c r="H62" s="4">
        <v>1</v>
      </c>
      <c r="I62" s="4">
        <v>1</v>
      </c>
      <c r="J62" s="4">
        <v>1</v>
      </c>
      <c r="K62" s="4" t="s">
        <v>30</v>
      </c>
      <c r="L62" s="4">
        <v>147</v>
      </c>
      <c r="M62" s="4">
        <v>147</v>
      </c>
      <c r="N62" s="4" t="s">
        <v>257</v>
      </c>
      <c r="O62" s="4" t="s">
        <v>32</v>
      </c>
      <c r="P62" s="4" t="s">
        <v>33</v>
      </c>
      <c r="Q62" s="4">
        <v>0</v>
      </c>
      <c r="R62" s="7">
        <v>44606</v>
      </c>
      <c r="S62" s="6">
        <v>44622</v>
      </c>
      <c r="T62" s="4" t="s">
        <v>34</v>
      </c>
      <c r="U62" s="4">
        <v>147</v>
      </c>
      <c r="V62" s="4">
        <v>0</v>
      </c>
      <c r="W62" s="4">
        <v>0</v>
      </c>
      <c r="X62" s="4" t="s">
        <v>35</v>
      </c>
      <c r="Y62" s="4" t="s">
        <v>258</v>
      </c>
    </row>
    <row r="63" s="4" customFormat="1" spans="1:25">
      <c r="A63" s="4" t="s">
        <v>259</v>
      </c>
      <c r="B63" s="4" t="s">
        <v>26</v>
      </c>
      <c r="C63" s="4" t="s">
        <v>27</v>
      </c>
      <c r="D63" s="4" t="s">
        <v>260</v>
      </c>
      <c r="E63" s="4" t="s">
        <v>261</v>
      </c>
      <c r="F63" s="6">
        <v>44606</v>
      </c>
      <c r="G63" s="6">
        <v>44607</v>
      </c>
      <c r="H63" s="4">
        <v>1</v>
      </c>
      <c r="I63" s="4">
        <v>1</v>
      </c>
      <c r="J63" s="4">
        <v>1</v>
      </c>
      <c r="K63" s="4" t="s">
        <v>30</v>
      </c>
      <c r="L63" s="4">
        <v>321</v>
      </c>
      <c r="M63" s="4">
        <v>321</v>
      </c>
      <c r="N63" s="4" t="s">
        <v>262</v>
      </c>
      <c r="O63" s="4" t="s">
        <v>32</v>
      </c>
      <c r="P63" s="4" t="s">
        <v>33</v>
      </c>
      <c r="Q63" s="4">
        <v>0</v>
      </c>
      <c r="R63" s="7">
        <v>44606</v>
      </c>
      <c r="S63" s="6">
        <v>44622</v>
      </c>
      <c r="T63" s="4" t="s">
        <v>34</v>
      </c>
      <c r="U63" s="4">
        <v>321</v>
      </c>
      <c r="V63" s="4">
        <v>0</v>
      </c>
      <c r="W63" s="4">
        <v>0</v>
      </c>
      <c r="X63" s="4" t="s">
        <v>35</v>
      </c>
      <c r="Y63" s="4" t="s">
        <v>263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I64"/>
  <sheetViews>
    <sheetView tabSelected="1" topLeftCell="A28" workbookViewId="0">
      <selection activeCell="A63" sqref="A63:A64"/>
    </sheetView>
  </sheetViews>
  <sheetFormatPr defaultColWidth="9" defaultRowHeight="13.5"/>
  <cols>
    <col min="1" max="1" width="12.625" style="4"/>
    <col min="2" max="3" width="10.375" style="4"/>
    <col min="4" max="16359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264</v>
      </c>
    </row>
    <row r="2" s="4" customFormat="1" hidden="1" spans="1:9">
      <c r="A2" s="5">
        <v>17256997834</v>
      </c>
      <c r="B2" s="6">
        <v>44606</v>
      </c>
      <c r="C2" s="6">
        <v>44607</v>
      </c>
      <c r="D2" s="4">
        <v>0</v>
      </c>
      <c r="E2" s="4" t="e">
        <f>VLOOKUP(A2,HOP!A:L,12,0)</f>
        <v>#N/A</v>
      </c>
      <c r="F2" s="4" t="e">
        <f>VLOOKUP(A2,HOP!A:C,3,0)</f>
        <v>#N/A</v>
      </c>
      <c r="G2" s="4" t="e">
        <f>D2-E2</f>
        <v>#N/A</v>
      </c>
      <c r="H2" s="4" t="e">
        <f>$H$1&amp;F2</f>
        <v>#N/A</v>
      </c>
      <c r="I2" s="4" t="e">
        <f>VLOOKUP(A2,HOP!A:U,21,0)</f>
        <v>#N/A</v>
      </c>
    </row>
    <row r="3" s="4" customFormat="1" spans="1:9">
      <c r="A3" s="5">
        <v>17303495189</v>
      </c>
      <c r="B3" s="6">
        <v>44604</v>
      </c>
      <c r="C3" s="6">
        <v>44607</v>
      </c>
      <c r="D3" s="4">
        <v>375</v>
      </c>
      <c r="E3" s="4" t="str">
        <f>VLOOKUP(A3,HOP!A:L,12,0)</f>
        <v>375.00</v>
      </c>
      <c r="F3" s="4" t="str">
        <f>VLOOKUP(A3,HOP!A:C,3,0)</f>
        <v>2414231</v>
      </c>
      <c r="G3" s="4">
        <f t="shared" ref="G3:G34" si="0">D3-E3</f>
        <v>0</v>
      </c>
      <c r="H3" s="4" t="str">
        <f t="shared" ref="H3:H34" si="1">$H$1&amp;F3</f>
        <v>，2414231</v>
      </c>
      <c r="I3" s="4" t="str">
        <f>VLOOKUP(A3,HOP!A:U,21,0)</f>
        <v>直连</v>
      </c>
    </row>
    <row r="4" s="4" customFormat="1" spans="1:9">
      <c r="A4" s="5">
        <v>17304647876</v>
      </c>
      <c r="B4" s="6">
        <v>44606</v>
      </c>
      <c r="C4" s="6">
        <v>44607</v>
      </c>
      <c r="D4" s="4">
        <v>798</v>
      </c>
      <c r="E4" s="4" t="str">
        <f>VLOOKUP(A4,HOP!A:L,12,0)</f>
        <v>798.00</v>
      </c>
      <c r="F4" s="4" t="str">
        <f>VLOOKUP(A4,HOP!A:C,3,0)</f>
        <v>2414422</v>
      </c>
      <c r="G4" s="4">
        <f t="shared" si="0"/>
        <v>0</v>
      </c>
      <c r="H4" s="4" t="str">
        <f t="shared" si="1"/>
        <v>，2414422</v>
      </c>
      <c r="I4" s="4" t="str">
        <f>VLOOKUP(A4,HOP!A:U,21,0)</f>
        <v>直连</v>
      </c>
    </row>
    <row r="5" s="4" customFormat="1" spans="1:9">
      <c r="A5" s="5">
        <v>17317714278</v>
      </c>
      <c r="B5" s="6">
        <v>44602</v>
      </c>
      <c r="C5" s="6">
        <v>44607</v>
      </c>
      <c r="D5" s="4">
        <v>240.3</v>
      </c>
      <c r="E5" s="4" t="str">
        <f>VLOOKUP(A5,HOP!A:L,12,0)</f>
        <v>240.30</v>
      </c>
      <c r="F5" s="4" t="str">
        <f>VLOOKUP(A5,HOP!A:C,3,0)</f>
        <v>2415582</v>
      </c>
      <c r="G5" s="4">
        <f t="shared" si="0"/>
        <v>0</v>
      </c>
      <c r="H5" s="4" t="str">
        <f t="shared" si="1"/>
        <v>，2415582</v>
      </c>
      <c r="I5" s="4" t="str">
        <f>VLOOKUP(A5,HOP!A:U,21,0)</f>
        <v>直连</v>
      </c>
    </row>
    <row r="6" s="4" customFormat="1" spans="1:9">
      <c r="A6" s="5">
        <v>17318598655</v>
      </c>
      <c r="B6" s="6">
        <v>44601</v>
      </c>
      <c r="C6" s="6">
        <v>44607</v>
      </c>
      <c r="D6" s="4">
        <v>524</v>
      </c>
      <c r="E6" s="4" t="str">
        <f>VLOOKUP(A6,HOP!A:L,12,0)</f>
        <v>523.98</v>
      </c>
      <c r="F6" s="4" t="str">
        <f>VLOOKUP(A6,HOP!A:C,3,0)</f>
        <v>2415709</v>
      </c>
      <c r="G6" s="4">
        <f t="shared" si="0"/>
        <v>0.0199999999999818</v>
      </c>
      <c r="H6" s="4" t="str">
        <f t="shared" si="1"/>
        <v>，2415709</v>
      </c>
      <c r="I6" s="4" t="str">
        <f>VLOOKUP(A6,HOP!A:U,21,0)</f>
        <v>直连</v>
      </c>
    </row>
    <row r="7" s="4" customFormat="1" hidden="1" spans="1:9">
      <c r="A7" s="5">
        <v>17320558513</v>
      </c>
      <c r="B7" s="6">
        <v>44606</v>
      </c>
      <c r="C7" s="6">
        <v>44607</v>
      </c>
      <c r="D7" s="4">
        <v>0</v>
      </c>
      <c r="E7" s="4" t="e">
        <f>VLOOKUP(A7,HOP!A:L,12,0)</f>
        <v>#N/A</v>
      </c>
      <c r="F7" s="4" t="e">
        <f>VLOOKUP(A7,HOP!A:C,3,0)</f>
        <v>#N/A</v>
      </c>
      <c r="G7" s="4" t="e">
        <f t="shared" si="0"/>
        <v>#N/A</v>
      </c>
      <c r="H7" s="4" t="e">
        <f t="shared" si="1"/>
        <v>#N/A</v>
      </c>
      <c r="I7" s="4" t="e">
        <f>VLOOKUP(A7,HOP!A:U,21,0)</f>
        <v>#N/A</v>
      </c>
    </row>
    <row r="8" s="4" customFormat="1" spans="1:9">
      <c r="A8" s="5">
        <v>17327234271</v>
      </c>
      <c r="B8" s="6">
        <v>44605</v>
      </c>
      <c r="C8" s="6">
        <v>44607</v>
      </c>
      <c r="D8" s="4">
        <v>844</v>
      </c>
      <c r="E8" s="4" t="str">
        <f>VLOOKUP(A8,HOP!A:L,12,0)</f>
        <v>844.00</v>
      </c>
      <c r="F8" s="4" t="str">
        <f>VLOOKUP(A8,HOP!A:C,3,0)</f>
        <v>2416779</v>
      </c>
      <c r="G8" s="4">
        <f t="shared" si="0"/>
        <v>0</v>
      </c>
      <c r="H8" s="4" t="str">
        <f t="shared" si="1"/>
        <v>，2416779</v>
      </c>
      <c r="I8" s="4" t="str">
        <f>VLOOKUP(A8,HOP!A:U,21,0)</f>
        <v>直连</v>
      </c>
    </row>
    <row r="9" s="4" customFormat="1" spans="1:9">
      <c r="A9" s="5">
        <v>17328079643</v>
      </c>
      <c r="B9" s="6">
        <v>44602</v>
      </c>
      <c r="C9" s="6">
        <v>44607</v>
      </c>
      <c r="D9" s="4">
        <v>795</v>
      </c>
      <c r="E9" s="4" t="str">
        <f>VLOOKUP(A9,HOP!A:L,12,0)</f>
        <v>795.00</v>
      </c>
      <c r="F9" s="4" t="str">
        <f>VLOOKUP(A9,HOP!A:C,3,0)</f>
        <v>2417027</v>
      </c>
      <c r="G9" s="4">
        <f t="shared" si="0"/>
        <v>0</v>
      </c>
      <c r="H9" s="4" t="str">
        <f t="shared" si="1"/>
        <v>，2417027</v>
      </c>
      <c r="I9" s="4" t="str">
        <f>VLOOKUP(A9,HOP!A:U,21,0)</f>
        <v>直连</v>
      </c>
    </row>
    <row r="10" s="4" customFormat="1" spans="1:9">
      <c r="A10" s="5">
        <v>17328474727</v>
      </c>
      <c r="B10" s="6">
        <v>44606</v>
      </c>
      <c r="C10" s="6">
        <v>44607</v>
      </c>
      <c r="D10" s="4">
        <v>167</v>
      </c>
      <c r="E10" s="4" t="str">
        <f>VLOOKUP(A10,HOP!A:L,12,0)</f>
        <v>167.00</v>
      </c>
      <c r="F10" s="4" t="str">
        <f>VLOOKUP(A10,HOP!A:C,3,0)</f>
        <v>2417123</v>
      </c>
      <c r="G10" s="4">
        <f t="shared" si="0"/>
        <v>0</v>
      </c>
      <c r="H10" s="4" t="str">
        <f t="shared" si="1"/>
        <v>，2417123</v>
      </c>
      <c r="I10" s="4" t="str">
        <f>VLOOKUP(A10,HOP!A:U,21,0)</f>
        <v>直连</v>
      </c>
    </row>
    <row r="11" s="4" customFormat="1" spans="1:9">
      <c r="A11" s="5">
        <v>17328635070</v>
      </c>
      <c r="B11" s="6">
        <v>44606</v>
      </c>
      <c r="C11" s="6">
        <v>44607</v>
      </c>
      <c r="D11" s="4">
        <v>371</v>
      </c>
      <c r="E11" s="4" t="str">
        <f>VLOOKUP(A11,HOP!A:L,12,0)</f>
        <v>371.00</v>
      </c>
      <c r="F11" s="4" t="str">
        <f>VLOOKUP(A11,HOP!A:C,3,0)</f>
        <v>2417190</v>
      </c>
      <c r="G11" s="4">
        <f t="shared" si="0"/>
        <v>0</v>
      </c>
      <c r="H11" s="4" t="str">
        <f t="shared" si="1"/>
        <v>，2417190</v>
      </c>
      <c r="I11" s="4" t="str">
        <f>VLOOKUP(A11,HOP!A:U,21,0)</f>
        <v>直连</v>
      </c>
    </row>
    <row r="12" s="4" customFormat="1" hidden="1" spans="1:9">
      <c r="A12" s="5">
        <v>17328944633</v>
      </c>
      <c r="B12" s="6">
        <v>44605</v>
      </c>
      <c r="C12" s="6">
        <v>44607</v>
      </c>
      <c r="D12" s="4">
        <v>0</v>
      </c>
      <c r="E12" s="4" t="str">
        <f>VLOOKUP(A12,HOP!A:L,12,0)</f>
        <v>0.00</v>
      </c>
      <c r="F12" s="4" t="str">
        <f>VLOOKUP(A12,HOP!A:C,3,0)</f>
        <v>2417278</v>
      </c>
      <c r="G12" s="4">
        <f t="shared" si="0"/>
        <v>0</v>
      </c>
      <c r="H12" s="4" t="str">
        <f t="shared" si="1"/>
        <v>，2417278</v>
      </c>
      <c r="I12" s="4" t="str">
        <f>VLOOKUP(A12,HOP!A:U,21,0)</f>
        <v>直连</v>
      </c>
    </row>
    <row r="13" s="4" customFormat="1" spans="1:9">
      <c r="A13" s="5">
        <v>17333635843</v>
      </c>
      <c r="B13" s="6">
        <v>44606</v>
      </c>
      <c r="C13" s="6">
        <v>44607</v>
      </c>
      <c r="D13" s="4">
        <v>172</v>
      </c>
      <c r="E13" s="4" t="str">
        <f>VLOOKUP(A13,HOP!A:L,12,0)</f>
        <v>172.00</v>
      </c>
      <c r="F13" s="4" t="str">
        <f>VLOOKUP(A13,HOP!A:C,3,0)</f>
        <v>2417471</v>
      </c>
      <c r="G13" s="4">
        <f t="shared" si="0"/>
        <v>0</v>
      </c>
      <c r="H13" s="4" t="str">
        <f t="shared" si="1"/>
        <v>，2417471</v>
      </c>
      <c r="I13" s="4" t="str">
        <f>VLOOKUP(A13,HOP!A:U,21,0)</f>
        <v>直连</v>
      </c>
    </row>
    <row r="14" s="4" customFormat="1" spans="1:9">
      <c r="A14" s="5">
        <v>17334694209</v>
      </c>
      <c r="B14" s="6">
        <v>44606</v>
      </c>
      <c r="C14" s="6">
        <v>44607</v>
      </c>
      <c r="D14" s="4">
        <v>163</v>
      </c>
      <c r="E14" s="4" t="str">
        <f>VLOOKUP(A14,HOP!A:L,12,0)</f>
        <v>163.00</v>
      </c>
      <c r="F14" s="4" t="str">
        <f>VLOOKUP(A14,HOP!A:C,3,0)</f>
        <v>2417596</v>
      </c>
      <c r="G14" s="4">
        <f t="shared" si="0"/>
        <v>0</v>
      </c>
      <c r="H14" s="4" t="str">
        <f t="shared" si="1"/>
        <v>，2417596</v>
      </c>
      <c r="I14" s="4" t="str">
        <f>VLOOKUP(A14,HOP!A:U,21,0)</f>
        <v>直连</v>
      </c>
    </row>
    <row r="15" s="4" customFormat="1" spans="1:9">
      <c r="A15" s="5">
        <v>17335117790</v>
      </c>
      <c r="B15" s="6">
        <v>44606</v>
      </c>
      <c r="C15" s="6">
        <v>44607</v>
      </c>
      <c r="D15" s="4">
        <v>250</v>
      </c>
      <c r="E15" s="4" t="str">
        <f>VLOOKUP(A15,HOP!A:L,12,0)</f>
        <v>250.00</v>
      </c>
      <c r="F15" s="4" t="str">
        <f>VLOOKUP(A15,HOP!A:C,3,0)</f>
        <v>2417676</v>
      </c>
      <c r="G15" s="4">
        <f t="shared" si="0"/>
        <v>0</v>
      </c>
      <c r="H15" s="4" t="str">
        <f t="shared" si="1"/>
        <v>，2417676</v>
      </c>
      <c r="I15" s="4" t="str">
        <f>VLOOKUP(A15,HOP!A:U,21,0)</f>
        <v>直连</v>
      </c>
    </row>
    <row r="16" s="4" customFormat="1" spans="1:9">
      <c r="A16" s="5">
        <v>17337583823</v>
      </c>
      <c r="B16" s="6">
        <v>44606</v>
      </c>
      <c r="C16" s="6">
        <v>44607</v>
      </c>
      <c r="D16" s="4">
        <v>307</v>
      </c>
      <c r="E16" s="4" t="str">
        <f>VLOOKUP(A16,HOP!A:L,12,0)</f>
        <v>307.00</v>
      </c>
      <c r="F16" s="4" t="str">
        <f>VLOOKUP(A16,HOP!A:C,3,0)</f>
        <v>2418012</v>
      </c>
      <c r="G16" s="4">
        <f t="shared" si="0"/>
        <v>0</v>
      </c>
      <c r="H16" s="4" t="str">
        <f t="shared" si="1"/>
        <v>，2418012</v>
      </c>
      <c r="I16" s="4" t="str">
        <f>VLOOKUP(A16,HOP!A:U,21,0)</f>
        <v>直连</v>
      </c>
    </row>
    <row r="17" s="4" customFormat="1" spans="1:9">
      <c r="A17" s="5">
        <v>17338135880</v>
      </c>
      <c r="B17" s="6">
        <v>44606</v>
      </c>
      <c r="C17" s="6">
        <v>44607</v>
      </c>
      <c r="D17" s="4">
        <v>282</v>
      </c>
      <c r="E17" s="4" t="str">
        <f>VLOOKUP(A17,HOP!A:L,12,0)</f>
        <v>282.00</v>
      </c>
      <c r="F17" s="4" t="str">
        <f>VLOOKUP(A17,HOP!A:C,3,0)</f>
        <v>2418106</v>
      </c>
      <c r="G17" s="4">
        <f t="shared" si="0"/>
        <v>0</v>
      </c>
      <c r="H17" s="4" t="str">
        <f t="shared" si="1"/>
        <v>，2418106</v>
      </c>
      <c r="I17" s="4" t="str">
        <f>VLOOKUP(A17,HOP!A:U,21,0)</f>
        <v>直连</v>
      </c>
    </row>
    <row r="18" s="4" customFormat="1" spans="1:9">
      <c r="A18" s="5">
        <v>17338387254</v>
      </c>
      <c r="B18" s="6">
        <v>44606</v>
      </c>
      <c r="C18" s="6">
        <v>44607</v>
      </c>
      <c r="D18" s="4">
        <v>285</v>
      </c>
      <c r="E18" s="4" t="str">
        <f>VLOOKUP(A18,HOP!A:L,12,0)</f>
        <v>285.00</v>
      </c>
      <c r="F18" s="4" t="str">
        <f>VLOOKUP(A18,HOP!A:C,3,0)</f>
        <v>2418147</v>
      </c>
      <c r="G18" s="4">
        <f t="shared" si="0"/>
        <v>0</v>
      </c>
      <c r="H18" s="4" t="str">
        <f t="shared" si="1"/>
        <v>，2418147</v>
      </c>
      <c r="I18" s="4" t="str">
        <f>VLOOKUP(A18,HOP!A:U,21,0)</f>
        <v>直连</v>
      </c>
    </row>
    <row r="19" s="4" customFormat="1" spans="1:9">
      <c r="A19" s="5">
        <v>17346397860</v>
      </c>
      <c r="B19" s="6">
        <v>44606</v>
      </c>
      <c r="C19" s="6">
        <v>44607</v>
      </c>
      <c r="D19" s="4">
        <v>142</v>
      </c>
      <c r="E19" s="4" t="str">
        <f>VLOOKUP(A19,HOP!A:L,12,0)</f>
        <v>142.00</v>
      </c>
      <c r="F19" s="4" t="str">
        <f>VLOOKUP(A19,HOP!A:C,3,0)</f>
        <v>2418585</v>
      </c>
      <c r="G19" s="4">
        <f t="shared" si="0"/>
        <v>0</v>
      </c>
      <c r="H19" s="4" t="str">
        <f t="shared" si="1"/>
        <v>，2418585</v>
      </c>
      <c r="I19" s="4" t="str">
        <f>VLOOKUP(A19,HOP!A:U,21,0)</f>
        <v>直连</v>
      </c>
    </row>
    <row r="20" s="4" customFormat="1" spans="1:9">
      <c r="A20" s="5">
        <v>17352497311</v>
      </c>
      <c r="B20" s="6">
        <v>44606</v>
      </c>
      <c r="C20" s="6">
        <v>44607</v>
      </c>
      <c r="D20" s="4">
        <v>414</v>
      </c>
      <c r="E20" s="4" t="str">
        <f>VLOOKUP(A20,HOP!A:L,12,0)</f>
        <v>414.00</v>
      </c>
      <c r="F20" s="4" t="str">
        <f>VLOOKUP(A20,HOP!A:C,3,0)</f>
        <v>2418803</v>
      </c>
      <c r="G20" s="4">
        <f t="shared" si="0"/>
        <v>0</v>
      </c>
      <c r="H20" s="4" t="str">
        <f t="shared" si="1"/>
        <v>，2418803</v>
      </c>
      <c r="I20" s="4" t="str">
        <f>VLOOKUP(A20,HOP!A:U,21,0)</f>
        <v>直连</v>
      </c>
    </row>
    <row r="21" s="4" customFormat="1" spans="1:9">
      <c r="A21" s="5">
        <v>17352594223</v>
      </c>
      <c r="B21" s="6">
        <v>44606</v>
      </c>
      <c r="C21" s="6">
        <v>44607</v>
      </c>
      <c r="D21" s="4">
        <v>143</v>
      </c>
      <c r="E21" s="4" t="str">
        <f>VLOOKUP(A21,HOP!A:L,12,0)</f>
        <v>143.00</v>
      </c>
      <c r="F21" s="4" t="str">
        <f>VLOOKUP(A21,HOP!A:C,3,0)</f>
        <v>2418810</v>
      </c>
      <c r="G21" s="4">
        <f t="shared" si="0"/>
        <v>0</v>
      </c>
      <c r="H21" s="4" t="str">
        <f t="shared" si="1"/>
        <v>，2418810</v>
      </c>
      <c r="I21" s="4" t="str">
        <f>VLOOKUP(A21,HOP!A:U,21,0)</f>
        <v>直连</v>
      </c>
    </row>
    <row r="22" s="4" customFormat="1" spans="1:9">
      <c r="A22" s="5">
        <v>17353245237</v>
      </c>
      <c r="B22" s="6">
        <v>44606</v>
      </c>
      <c r="C22" s="6">
        <v>44607</v>
      </c>
      <c r="D22" s="4">
        <v>421</v>
      </c>
      <c r="E22" s="4" t="str">
        <f>VLOOKUP(A22,HOP!A:L,12,0)</f>
        <v>421.00</v>
      </c>
      <c r="F22" s="4" t="str">
        <f>VLOOKUP(A22,HOP!A:C,3,0)</f>
        <v>2418861</v>
      </c>
      <c r="G22" s="4">
        <f t="shared" si="0"/>
        <v>0</v>
      </c>
      <c r="H22" s="4" t="str">
        <f t="shared" si="1"/>
        <v>，2418861</v>
      </c>
      <c r="I22" s="4" t="str">
        <f>VLOOKUP(A22,HOP!A:U,21,0)</f>
        <v>直连</v>
      </c>
    </row>
    <row r="23" s="4" customFormat="1" spans="1:9">
      <c r="A23" s="5">
        <v>17353718736</v>
      </c>
      <c r="B23" s="6">
        <v>44606</v>
      </c>
      <c r="C23" s="6">
        <v>44607</v>
      </c>
      <c r="D23" s="4">
        <v>85</v>
      </c>
      <c r="E23" s="4" t="str">
        <f>VLOOKUP(A23,HOP!A:L,12,0)</f>
        <v>85.00</v>
      </c>
      <c r="F23" s="4" t="str">
        <f>VLOOKUP(A23,HOP!A:C,3,0)</f>
        <v>2418909</v>
      </c>
      <c r="G23" s="4">
        <f t="shared" si="0"/>
        <v>0</v>
      </c>
      <c r="H23" s="4" t="str">
        <f t="shared" si="1"/>
        <v>，2418909</v>
      </c>
      <c r="I23" s="4" t="str">
        <f>VLOOKUP(A23,HOP!A:U,21,0)</f>
        <v>直连</v>
      </c>
    </row>
    <row r="24" s="4" customFormat="1" spans="1:9">
      <c r="A24" s="5">
        <v>17354114009</v>
      </c>
      <c r="B24" s="6">
        <v>44606</v>
      </c>
      <c r="C24" s="6">
        <v>44607</v>
      </c>
      <c r="D24" s="4">
        <v>298</v>
      </c>
      <c r="E24" s="4" t="str">
        <f>VLOOKUP(A24,HOP!A:L,12,0)</f>
        <v>298.00</v>
      </c>
      <c r="F24" s="4" t="str">
        <f>VLOOKUP(A24,HOP!A:C,3,0)</f>
        <v>2418938</v>
      </c>
      <c r="G24" s="4">
        <f t="shared" si="0"/>
        <v>0</v>
      </c>
      <c r="H24" s="4" t="str">
        <f t="shared" si="1"/>
        <v>，2418938</v>
      </c>
      <c r="I24" s="4" t="str">
        <f>VLOOKUP(A24,HOP!A:U,21,0)</f>
        <v>直连</v>
      </c>
    </row>
    <row r="25" s="4" customFormat="1" spans="1:9">
      <c r="A25" s="5">
        <v>17354228368</v>
      </c>
      <c r="B25" s="6">
        <v>44606</v>
      </c>
      <c r="C25" s="6">
        <v>44607</v>
      </c>
      <c r="D25" s="4">
        <v>241</v>
      </c>
      <c r="E25" s="4" t="str">
        <f>VLOOKUP(A25,HOP!A:L,12,0)</f>
        <v>241.00</v>
      </c>
      <c r="F25" s="4" t="str">
        <f>VLOOKUP(A25,HOP!A:C,3,0)</f>
        <v>2418981</v>
      </c>
      <c r="G25" s="4">
        <f t="shared" si="0"/>
        <v>0</v>
      </c>
      <c r="H25" s="4" t="str">
        <f t="shared" si="1"/>
        <v>，2418981</v>
      </c>
      <c r="I25" s="4" t="str">
        <f>VLOOKUP(A25,HOP!A:U,21,0)</f>
        <v>直连</v>
      </c>
    </row>
    <row r="26" s="4" customFormat="1" spans="1:9">
      <c r="A26" s="5">
        <v>17354472937</v>
      </c>
      <c r="B26" s="6">
        <v>44606</v>
      </c>
      <c r="C26" s="6">
        <v>44607</v>
      </c>
      <c r="D26" s="4">
        <v>179</v>
      </c>
      <c r="E26" s="4" t="str">
        <f>VLOOKUP(A26,HOP!A:L,12,0)</f>
        <v>179.00</v>
      </c>
      <c r="F26" s="4" t="str">
        <f>VLOOKUP(A26,HOP!A:C,3,0)</f>
        <v>2419011</v>
      </c>
      <c r="G26" s="4">
        <f t="shared" si="0"/>
        <v>0</v>
      </c>
      <c r="H26" s="4" t="str">
        <f t="shared" si="1"/>
        <v>，2419011</v>
      </c>
      <c r="I26" s="4" t="str">
        <f>VLOOKUP(A26,HOP!A:U,21,0)</f>
        <v>直连</v>
      </c>
    </row>
    <row r="27" s="4" customFormat="1" spans="1:9">
      <c r="A27" s="5">
        <v>17354594832</v>
      </c>
      <c r="B27" s="6">
        <v>44606</v>
      </c>
      <c r="C27" s="6">
        <v>44607</v>
      </c>
      <c r="D27" s="4">
        <v>131</v>
      </c>
      <c r="E27" s="4" t="str">
        <f>VLOOKUP(A27,HOP!A:L,12,0)</f>
        <v>131.00</v>
      </c>
      <c r="F27" s="4" t="str">
        <f>VLOOKUP(A27,HOP!A:C,3,0)</f>
        <v>2419031</v>
      </c>
      <c r="G27" s="4">
        <f t="shared" si="0"/>
        <v>0</v>
      </c>
      <c r="H27" s="4" t="str">
        <f t="shared" si="1"/>
        <v>，2419031</v>
      </c>
      <c r="I27" s="4" t="str">
        <f>VLOOKUP(A27,HOP!A:U,21,0)</f>
        <v>直连</v>
      </c>
    </row>
    <row r="28" s="4" customFormat="1" spans="1:9">
      <c r="A28" s="5">
        <v>17354684016</v>
      </c>
      <c r="B28" s="6">
        <v>44606</v>
      </c>
      <c r="C28" s="6">
        <v>44607</v>
      </c>
      <c r="D28" s="4">
        <v>209</v>
      </c>
      <c r="E28" s="4" t="str">
        <f>VLOOKUP(A28,HOP!A:L,12,0)</f>
        <v>209.00</v>
      </c>
      <c r="F28" s="4" t="str">
        <f>VLOOKUP(A28,HOP!A:C,3,0)</f>
        <v>2419041</v>
      </c>
      <c r="G28" s="4">
        <f t="shared" si="0"/>
        <v>0</v>
      </c>
      <c r="H28" s="4" t="str">
        <f t="shared" si="1"/>
        <v>，2419041</v>
      </c>
      <c r="I28" s="4" t="str">
        <f>VLOOKUP(A28,HOP!A:U,21,0)</f>
        <v>直连</v>
      </c>
    </row>
    <row r="29" s="4" customFormat="1" spans="1:9">
      <c r="A29" s="5">
        <v>17354840144</v>
      </c>
      <c r="B29" s="6">
        <v>44606</v>
      </c>
      <c r="C29" s="6">
        <v>44607</v>
      </c>
      <c r="D29" s="4">
        <v>146</v>
      </c>
      <c r="E29" s="4" t="str">
        <f>VLOOKUP(A29,HOP!A:L,12,0)</f>
        <v>146.00</v>
      </c>
      <c r="F29" s="4" t="str">
        <f>VLOOKUP(A29,HOP!A:C,3,0)</f>
        <v>2419059</v>
      </c>
      <c r="G29" s="4">
        <f t="shared" si="0"/>
        <v>0</v>
      </c>
      <c r="H29" s="4" t="str">
        <f t="shared" si="1"/>
        <v>，2419059</v>
      </c>
      <c r="I29" s="4" t="str">
        <f>VLOOKUP(A29,HOP!A:U,21,0)</f>
        <v>直连</v>
      </c>
    </row>
    <row r="30" s="4" customFormat="1" spans="1:9">
      <c r="A30" s="5">
        <v>17354862959</v>
      </c>
      <c r="B30" s="6">
        <v>44606</v>
      </c>
      <c r="C30" s="6">
        <v>44607</v>
      </c>
      <c r="D30" s="4">
        <v>97</v>
      </c>
      <c r="E30" s="4" t="str">
        <f>VLOOKUP(A30,HOP!A:L,12,0)</f>
        <v>97.00</v>
      </c>
      <c r="F30" s="4" t="str">
        <f>VLOOKUP(A30,HOP!A:C,3,0)</f>
        <v>2419063</v>
      </c>
      <c r="G30" s="4">
        <f t="shared" si="0"/>
        <v>0</v>
      </c>
      <c r="H30" s="4" t="str">
        <f t="shared" si="1"/>
        <v>，2419063</v>
      </c>
      <c r="I30" s="4" t="str">
        <f>VLOOKUP(A30,HOP!A:U,21,0)</f>
        <v>直连</v>
      </c>
    </row>
    <row r="31" s="4" customFormat="1" spans="1:9">
      <c r="A31" s="5">
        <v>17355001642</v>
      </c>
      <c r="B31" s="6">
        <v>44606</v>
      </c>
      <c r="C31" s="6">
        <v>44607</v>
      </c>
      <c r="D31" s="4">
        <v>171</v>
      </c>
      <c r="E31" s="4" t="str">
        <f>VLOOKUP(A31,HOP!A:L,12,0)</f>
        <v>171.00</v>
      </c>
      <c r="F31" s="4" t="str">
        <f>VLOOKUP(A31,HOP!A:C,3,0)</f>
        <v>2419081</v>
      </c>
      <c r="G31" s="4">
        <f t="shared" si="0"/>
        <v>0</v>
      </c>
      <c r="H31" s="4" t="str">
        <f t="shared" si="1"/>
        <v>，2419081</v>
      </c>
      <c r="I31" s="4" t="str">
        <f>VLOOKUP(A31,HOP!A:U,21,0)</f>
        <v>直连</v>
      </c>
    </row>
    <row r="32" s="4" customFormat="1" spans="1:9">
      <c r="A32" s="5">
        <v>17355008059</v>
      </c>
      <c r="B32" s="6">
        <v>44606</v>
      </c>
      <c r="C32" s="6">
        <v>44607</v>
      </c>
      <c r="D32" s="4">
        <v>171</v>
      </c>
      <c r="E32" s="4" t="str">
        <f>VLOOKUP(A32,HOP!A:L,12,0)</f>
        <v>171.00</v>
      </c>
      <c r="F32" s="4" t="str">
        <f>VLOOKUP(A32,HOP!A:C,3,0)</f>
        <v>2419083</v>
      </c>
      <c r="G32" s="4">
        <f t="shared" si="0"/>
        <v>0</v>
      </c>
      <c r="H32" s="4" t="str">
        <f t="shared" si="1"/>
        <v>，2419083</v>
      </c>
      <c r="I32" s="4" t="str">
        <f>VLOOKUP(A32,HOP!A:U,21,0)</f>
        <v>直连</v>
      </c>
    </row>
    <row r="33" s="4" customFormat="1" spans="1:9">
      <c r="A33" s="5">
        <v>17355016534</v>
      </c>
      <c r="B33" s="6">
        <v>44606</v>
      </c>
      <c r="C33" s="6">
        <v>44607</v>
      </c>
      <c r="D33" s="4">
        <v>198</v>
      </c>
      <c r="E33" s="4" t="str">
        <f>VLOOKUP(A33,HOP!A:L,12,0)</f>
        <v>198.00</v>
      </c>
      <c r="F33" s="4" t="str">
        <f>VLOOKUP(A33,HOP!A:C,3,0)</f>
        <v>2419085</v>
      </c>
      <c r="G33" s="4">
        <f t="shared" si="0"/>
        <v>0</v>
      </c>
      <c r="H33" s="4" t="str">
        <f t="shared" si="1"/>
        <v>，2419085</v>
      </c>
      <c r="I33" s="4" t="str">
        <f>VLOOKUP(A33,HOP!A:U,21,0)</f>
        <v>直连</v>
      </c>
    </row>
    <row r="34" s="4" customFormat="1" spans="1:9">
      <c r="A34" s="5">
        <v>17355100454</v>
      </c>
      <c r="B34" s="6">
        <v>44606</v>
      </c>
      <c r="C34" s="6">
        <v>44607</v>
      </c>
      <c r="D34" s="4">
        <v>198</v>
      </c>
      <c r="E34" s="4" t="str">
        <f>VLOOKUP(A34,HOP!A:L,12,0)</f>
        <v>198.00</v>
      </c>
      <c r="F34" s="4" t="str">
        <f>VLOOKUP(A34,HOP!A:C,3,0)</f>
        <v>2419093</v>
      </c>
      <c r="G34" s="4">
        <f t="shared" si="0"/>
        <v>0</v>
      </c>
      <c r="H34" s="4" t="str">
        <f t="shared" si="1"/>
        <v>，2419093</v>
      </c>
      <c r="I34" s="4" t="str">
        <f>VLOOKUP(A34,HOP!A:U,21,0)</f>
        <v>直连</v>
      </c>
    </row>
    <row r="35" s="4" customFormat="1" spans="1:9">
      <c r="A35" s="5">
        <v>17355331231</v>
      </c>
      <c r="B35" s="6">
        <v>44606</v>
      </c>
      <c r="C35" s="6">
        <v>44607</v>
      </c>
      <c r="D35" s="4">
        <v>97</v>
      </c>
      <c r="E35" s="4" t="str">
        <f>VLOOKUP(A35,HOP!A:L,12,0)</f>
        <v>97.00</v>
      </c>
      <c r="F35" s="4" t="str">
        <f>VLOOKUP(A35,HOP!A:C,3,0)</f>
        <v>2419122</v>
      </c>
      <c r="G35" s="4">
        <f t="shared" ref="G35:G57" si="2">D35-E35</f>
        <v>0</v>
      </c>
      <c r="H35" s="4" t="str">
        <f t="shared" ref="H35:H57" si="3">$H$1&amp;F35</f>
        <v>，2419122</v>
      </c>
      <c r="I35" s="4" t="str">
        <f>VLOOKUP(A35,HOP!A:U,21,0)</f>
        <v>直连</v>
      </c>
    </row>
    <row r="36" s="4" customFormat="1" spans="1:9">
      <c r="A36" s="5">
        <v>17355750096</v>
      </c>
      <c r="B36" s="6">
        <v>44606</v>
      </c>
      <c r="C36" s="6">
        <v>44607</v>
      </c>
      <c r="D36" s="4">
        <v>210</v>
      </c>
      <c r="E36" s="4" t="str">
        <f>VLOOKUP(A36,HOP!A:L,12,0)</f>
        <v>210.00</v>
      </c>
      <c r="F36" s="4" t="str">
        <f>VLOOKUP(A36,HOP!A:C,3,0)</f>
        <v>2419157</v>
      </c>
      <c r="G36" s="4">
        <f t="shared" si="2"/>
        <v>0</v>
      </c>
      <c r="H36" s="4" t="str">
        <f t="shared" si="3"/>
        <v>，2419157</v>
      </c>
      <c r="I36" s="4" t="str">
        <f>VLOOKUP(A36,HOP!A:U,21,0)</f>
        <v>直连</v>
      </c>
    </row>
    <row r="37" s="4" customFormat="1" spans="1:9">
      <c r="A37" s="5">
        <v>17355829761</v>
      </c>
      <c r="B37" s="6">
        <v>44606</v>
      </c>
      <c r="C37" s="6">
        <v>44607</v>
      </c>
      <c r="D37" s="4">
        <v>145</v>
      </c>
      <c r="E37" s="4" t="str">
        <f>VLOOKUP(A37,HOP!A:L,12,0)</f>
        <v>145.00</v>
      </c>
      <c r="F37" s="4" t="str">
        <f>VLOOKUP(A37,HOP!A:C,3,0)</f>
        <v>2419166</v>
      </c>
      <c r="G37" s="4">
        <f t="shared" si="2"/>
        <v>0</v>
      </c>
      <c r="H37" s="4" t="str">
        <f t="shared" si="3"/>
        <v>，2419166</v>
      </c>
      <c r="I37" s="4" t="str">
        <f>VLOOKUP(A37,HOP!A:U,21,0)</f>
        <v>直连</v>
      </c>
    </row>
    <row r="38" s="4" customFormat="1" hidden="1" spans="1:9">
      <c r="A38" s="5">
        <v>17359505110</v>
      </c>
      <c r="B38" s="6">
        <v>44606</v>
      </c>
      <c r="C38" s="6">
        <v>44607</v>
      </c>
      <c r="D38" s="4">
        <v>0</v>
      </c>
      <c r="E38" s="4" t="e">
        <f>VLOOKUP(A38,HOP!A:L,12,0)</f>
        <v>#N/A</v>
      </c>
      <c r="F38" s="4" t="e">
        <f>VLOOKUP(A38,HOP!A:C,3,0)</f>
        <v>#N/A</v>
      </c>
      <c r="G38" s="4" t="e">
        <f t="shared" si="2"/>
        <v>#N/A</v>
      </c>
      <c r="H38" s="4" t="e">
        <f t="shared" si="3"/>
        <v>#N/A</v>
      </c>
      <c r="I38" s="4" t="e">
        <f>VLOOKUP(A38,HOP!A:U,21,0)</f>
        <v>#N/A</v>
      </c>
    </row>
    <row r="39" s="4" customFormat="1" spans="1:9">
      <c r="A39" s="5">
        <v>17359556491</v>
      </c>
      <c r="B39" s="6">
        <v>44606</v>
      </c>
      <c r="C39" s="6">
        <v>44607</v>
      </c>
      <c r="D39" s="4">
        <v>215</v>
      </c>
      <c r="E39" s="4" t="str">
        <f>VLOOKUP(A39,HOP!A:L,12,0)</f>
        <v>215.00</v>
      </c>
      <c r="F39" s="4" t="str">
        <f>VLOOKUP(A39,HOP!A:C,3,0)</f>
        <v>2419199</v>
      </c>
      <c r="G39" s="4">
        <f t="shared" si="2"/>
        <v>0</v>
      </c>
      <c r="H39" s="4" t="str">
        <f t="shared" si="3"/>
        <v>，2419199</v>
      </c>
      <c r="I39" s="4" t="str">
        <f>VLOOKUP(A39,HOP!A:U,21,0)</f>
        <v>直连</v>
      </c>
    </row>
    <row r="40" s="4" customFormat="1" spans="1:9">
      <c r="A40" s="5">
        <v>17359653378</v>
      </c>
      <c r="B40" s="6">
        <v>44606</v>
      </c>
      <c r="C40" s="6">
        <v>44607</v>
      </c>
      <c r="D40" s="4">
        <v>181</v>
      </c>
      <c r="E40" s="4" t="str">
        <f>VLOOKUP(A40,HOP!A:L,12,0)</f>
        <v>181.00</v>
      </c>
      <c r="F40" s="4" t="str">
        <f>VLOOKUP(A40,HOP!A:C,3,0)</f>
        <v>2419203</v>
      </c>
      <c r="G40" s="4">
        <f t="shared" si="2"/>
        <v>0</v>
      </c>
      <c r="H40" s="4" t="str">
        <f t="shared" si="3"/>
        <v>，2419203</v>
      </c>
      <c r="I40" s="4" t="str">
        <f>VLOOKUP(A40,HOP!A:U,21,0)</f>
        <v>直连</v>
      </c>
    </row>
    <row r="41" s="4" customFormat="1" spans="1:9">
      <c r="A41" s="5">
        <v>17360508690</v>
      </c>
      <c r="B41" s="6">
        <v>44606</v>
      </c>
      <c r="C41" s="6">
        <v>44607</v>
      </c>
      <c r="D41" s="4">
        <v>145</v>
      </c>
      <c r="E41" s="4" t="str">
        <f>VLOOKUP(A41,HOP!A:L,12,0)</f>
        <v>145.00</v>
      </c>
      <c r="F41" s="4" t="str">
        <f>VLOOKUP(A41,HOP!A:C,3,0)</f>
        <v>2419237</v>
      </c>
      <c r="G41" s="4">
        <f t="shared" si="2"/>
        <v>0</v>
      </c>
      <c r="H41" s="4" t="str">
        <f t="shared" si="3"/>
        <v>，2419237</v>
      </c>
      <c r="I41" s="4" t="str">
        <f>VLOOKUP(A41,HOP!A:U,21,0)</f>
        <v>直连</v>
      </c>
    </row>
    <row r="42" s="4" customFormat="1" spans="1:9">
      <c r="A42" s="5">
        <v>17360532568</v>
      </c>
      <c r="B42" s="6">
        <v>44606</v>
      </c>
      <c r="C42" s="6">
        <v>44607</v>
      </c>
      <c r="D42" s="4">
        <v>111</v>
      </c>
      <c r="E42" s="4" t="str">
        <f>VLOOKUP(A42,HOP!A:L,12,0)</f>
        <v>111.00</v>
      </c>
      <c r="F42" s="4" t="str">
        <f>VLOOKUP(A42,HOP!A:C,3,0)</f>
        <v>2419238</v>
      </c>
      <c r="G42" s="4">
        <f t="shared" si="2"/>
        <v>0</v>
      </c>
      <c r="H42" s="4" t="str">
        <f t="shared" si="3"/>
        <v>，2419238</v>
      </c>
      <c r="I42" s="4" t="str">
        <f>VLOOKUP(A42,HOP!A:U,21,0)</f>
        <v>直连</v>
      </c>
    </row>
    <row r="43" s="4" customFormat="1" spans="1:9">
      <c r="A43" s="5">
        <v>17360587752</v>
      </c>
      <c r="B43" s="6">
        <v>44606</v>
      </c>
      <c r="C43" s="6">
        <v>44607</v>
      </c>
      <c r="D43" s="4">
        <v>421</v>
      </c>
      <c r="E43" s="4" t="str">
        <f>VLOOKUP(A43,HOP!A:L,12,0)</f>
        <v>421.00</v>
      </c>
      <c r="F43" s="4" t="str">
        <f>VLOOKUP(A43,HOP!A:C,3,0)</f>
        <v>2419240</v>
      </c>
      <c r="G43" s="4">
        <f t="shared" si="2"/>
        <v>0</v>
      </c>
      <c r="H43" s="4" t="str">
        <f t="shared" si="3"/>
        <v>，2419240</v>
      </c>
      <c r="I43" s="4" t="str">
        <f>VLOOKUP(A43,HOP!A:U,21,0)</f>
        <v>直连</v>
      </c>
    </row>
    <row r="44" s="4" customFormat="1" spans="1:9">
      <c r="A44" s="5">
        <v>17360623685</v>
      </c>
      <c r="B44" s="6">
        <v>44606</v>
      </c>
      <c r="C44" s="6">
        <v>44607</v>
      </c>
      <c r="D44" s="4">
        <v>161</v>
      </c>
      <c r="E44" s="4" t="str">
        <f>VLOOKUP(A44,HOP!A:L,12,0)</f>
        <v>161.00</v>
      </c>
      <c r="F44" s="4" t="str">
        <f>VLOOKUP(A44,HOP!A:C,3,0)</f>
        <v>2419242</v>
      </c>
      <c r="G44" s="4">
        <f t="shared" si="2"/>
        <v>0</v>
      </c>
      <c r="H44" s="4" t="str">
        <f t="shared" si="3"/>
        <v>，2419242</v>
      </c>
      <c r="I44" s="4" t="str">
        <f>VLOOKUP(A44,HOP!A:U,21,0)</f>
        <v>直连</v>
      </c>
    </row>
    <row r="45" s="4" customFormat="1" hidden="1" spans="1:9">
      <c r="A45" s="5">
        <v>17360822667</v>
      </c>
      <c r="B45" s="6">
        <v>44606</v>
      </c>
      <c r="C45" s="6">
        <v>44607</v>
      </c>
      <c r="D45" s="4">
        <v>0</v>
      </c>
      <c r="E45" s="4" t="e">
        <f>VLOOKUP(A45,HOP!A:L,12,0)</f>
        <v>#N/A</v>
      </c>
      <c r="F45" s="4" t="e">
        <f>VLOOKUP(A45,HOP!A:C,3,0)</f>
        <v>#N/A</v>
      </c>
      <c r="G45" s="4" t="e">
        <f t="shared" si="2"/>
        <v>#N/A</v>
      </c>
      <c r="H45" s="4" t="e">
        <f t="shared" si="3"/>
        <v>#N/A</v>
      </c>
      <c r="I45" s="4" t="e">
        <f>VLOOKUP(A45,HOP!A:U,21,0)</f>
        <v>#N/A</v>
      </c>
    </row>
    <row r="46" s="4" customFormat="1" spans="1:9">
      <c r="A46" s="5">
        <v>17360853352</v>
      </c>
      <c r="B46" s="6">
        <v>44606</v>
      </c>
      <c r="C46" s="6">
        <v>44607</v>
      </c>
      <c r="D46" s="4">
        <v>243</v>
      </c>
      <c r="E46" s="4" t="str">
        <f>VLOOKUP(A46,HOP!A:L,12,0)</f>
        <v>243.00</v>
      </c>
      <c r="F46" s="4" t="str">
        <f>VLOOKUP(A46,HOP!A:C,3,0)</f>
        <v>2419253</v>
      </c>
      <c r="G46" s="4">
        <f t="shared" si="2"/>
        <v>0</v>
      </c>
      <c r="H46" s="4" t="str">
        <f t="shared" si="3"/>
        <v>，2419253</v>
      </c>
      <c r="I46" s="4" t="str">
        <f>VLOOKUP(A46,HOP!A:U,21,0)</f>
        <v>直连</v>
      </c>
    </row>
    <row r="47" s="4" customFormat="1" spans="1:9">
      <c r="A47" s="5">
        <v>17361008318</v>
      </c>
      <c r="B47" s="6">
        <v>44606</v>
      </c>
      <c r="C47" s="6">
        <v>44607</v>
      </c>
      <c r="D47" s="4">
        <v>421</v>
      </c>
      <c r="E47" s="4" t="str">
        <f>VLOOKUP(A47,HOP!A:L,12,0)</f>
        <v>421.00</v>
      </c>
      <c r="F47" s="4" t="str">
        <f>VLOOKUP(A47,HOP!A:C,3,0)</f>
        <v>2419269</v>
      </c>
      <c r="G47" s="4">
        <f t="shared" si="2"/>
        <v>0</v>
      </c>
      <c r="H47" s="4" t="str">
        <f t="shared" si="3"/>
        <v>，2419269</v>
      </c>
      <c r="I47" s="4" t="str">
        <f>VLOOKUP(A47,HOP!A:U,21,0)</f>
        <v>直连</v>
      </c>
    </row>
    <row r="48" s="4" customFormat="1" spans="1:9">
      <c r="A48" s="5">
        <v>17361272015</v>
      </c>
      <c r="B48" s="6">
        <v>44606</v>
      </c>
      <c r="C48" s="6">
        <v>44607</v>
      </c>
      <c r="D48" s="4">
        <v>361</v>
      </c>
      <c r="E48" s="4" t="str">
        <f>VLOOKUP(A48,HOP!A:L,12,0)</f>
        <v>361.00</v>
      </c>
      <c r="F48" s="4" t="str">
        <f>VLOOKUP(A48,HOP!A:C,3,0)</f>
        <v>2419283</v>
      </c>
      <c r="G48" s="4">
        <f t="shared" si="2"/>
        <v>0</v>
      </c>
      <c r="H48" s="4" t="str">
        <f t="shared" si="3"/>
        <v>，2419283</v>
      </c>
      <c r="I48" s="4" t="str">
        <f>VLOOKUP(A48,HOP!A:U,21,0)</f>
        <v>直连</v>
      </c>
    </row>
    <row r="49" s="4" customFormat="1" spans="1:9">
      <c r="A49" s="5">
        <v>17361313687</v>
      </c>
      <c r="B49" s="6">
        <v>44606</v>
      </c>
      <c r="C49" s="6">
        <v>44607</v>
      </c>
      <c r="D49" s="4">
        <v>195</v>
      </c>
      <c r="E49" s="4" t="str">
        <f>VLOOKUP(A49,HOP!A:L,12,0)</f>
        <v>195.00</v>
      </c>
      <c r="F49" s="4" t="str">
        <f>VLOOKUP(A49,HOP!A:C,3,0)</f>
        <v>2419287</v>
      </c>
      <c r="G49" s="4">
        <f t="shared" si="2"/>
        <v>0</v>
      </c>
      <c r="H49" s="4" t="str">
        <f t="shared" si="3"/>
        <v>，2419287</v>
      </c>
      <c r="I49" s="4" t="str">
        <f>VLOOKUP(A49,HOP!A:U,21,0)</f>
        <v>直连</v>
      </c>
    </row>
    <row r="50" s="4" customFormat="1" spans="1:9">
      <c r="A50" s="5">
        <v>17361387913</v>
      </c>
      <c r="B50" s="6">
        <v>44606</v>
      </c>
      <c r="C50" s="6">
        <v>44607</v>
      </c>
      <c r="D50" s="4">
        <v>179</v>
      </c>
      <c r="E50" s="4" t="str">
        <f>VLOOKUP(A50,HOP!A:L,12,0)</f>
        <v>179.00</v>
      </c>
      <c r="F50" s="4" t="str">
        <f>VLOOKUP(A50,HOP!A:C,3,0)</f>
        <v>2419294</v>
      </c>
      <c r="G50" s="4">
        <f t="shared" si="2"/>
        <v>0</v>
      </c>
      <c r="H50" s="4" t="str">
        <f t="shared" si="3"/>
        <v>，2419294</v>
      </c>
      <c r="I50" s="4" t="str">
        <f>VLOOKUP(A50,HOP!A:U,21,0)</f>
        <v>直连</v>
      </c>
    </row>
    <row r="51" s="4" customFormat="1" spans="1:9">
      <c r="A51" s="5">
        <v>17361401968</v>
      </c>
      <c r="B51" s="6">
        <v>44606</v>
      </c>
      <c r="C51" s="6">
        <v>44607</v>
      </c>
      <c r="D51" s="4">
        <v>144</v>
      </c>
      <c r="E51" s="4" t="str">
        <f>VLOOKUP(A51,HOP!A:L,12,0)</f>
        <v>144.00</v>
      </c>
      <c r="F51" s="4" t="str">
        <f>VLOOKUP(A51,HOP!A:C,3,0)</f>
        <v>2419297</v>
      </c>
      <c r="G51" s="4">
        <f t="shared" si="2"/>
        <v>0</v>
      </c>
      <c r="H51" s="4" t="str">
        <f t="shared" si="3"/>
        <v>，2419297</v>
      </c>
      <c r="I51" s="4" t="str">
        <f>VLOOKUP(A51,HOP!A:U,21,0)</f>
        <v>直连</v>
      </c>
    </row>
    <row r="52" s="4" customFormat="1" spans="1:9">
      <c r="A52" s="5">
        <v>17361444501</v>
      </c>
      <c r="B52" s="6">
        <v>44606</v>
      </c>
      <c r="C52" s="6">
        <v>44607</v>
      </c>
      <c r="D52" s="4">
        <v>143</v>
      </c>
      <c r="E52" s="4" t="str">
        <f>VLOOKUP(A52,HOP!A:L,12,0)</f>
        <v>143.00</v>
      </c>
      <c r="F52" s="4" t="str">
        <f>VLOOKUP(A52,HOP!A:C,3,0)</f>
        <v>2419301</v>
      </c>
      <c r="G52" s="4">
        <f t="shared" si="2"/>
        <v>0</v>
      </c>
      <c r="H52" s="4" t="str">
        <f t="shared" si="3"/>
        <v>，2419301</v>
      </c>
      <c r="I52" s="4" t="str">
        <f>VLOOKUP(A52,HOP!A:U,21,0)</f>
        <v>直连</v>
      </c>
    </row>
    <row r="53" s="4" customFormat="1" spans="1:9">
      <c r="A53" s="5">
        <v>17361491158</v>
      </c>
      <c r="B53" s="6">
        <v>44606</v>
      </c>
      <c r="C53" s="6">
        <v>44607</v>
      </c>
      <c r="D53" s="4">
        <v>588</v>
      </c>
      <c r="E53" s="4" t="str">
        <f>VLOOKUP(A53,HOP!A:L,12,0)</f>
        <v>588.00</v>
      </c>
      <c r="F53" s="4" t="str">
        <f>VLOOKUP(A53,HOP!A:C,3,0)</f>
        <v>2419306</v>
      </c>
      <c r="G53" s="4">
        <f t="shared" si="2"/>
        <v>0</v>
      </c>
      <c r="H53" s="4" t="str">
        <f t="shared" si="3"/>
        <v>，2419306</v>
      </c>
      <c r="I53" s="4" t="str">
        <f>VLOOKUP(A53,HOP!A:U,21,0)</f>
        <v>直连</v>
      </c>
    </row>
    <row r="54" s="4" customFormat="1" spans="1:9">
      <c r="A54" s="5">
        <v>17361518260</v>
      </c>
      <c r="B54" s="6">
        <v>44606</v>
      </c>
      <c r="C54" s="6">
        <v>44607</v>
      </c>
      <c r="D54" s="4">
        <v>145</v>
      </c>
      <c r="E54" s="4" t="str">
        <f>VLOOKUP(A54,HOP!A:L,12,0)</f>
        <v>145.00</v>
      </c>
      <c r="F54" s="4" t="str">
        <f>VLOOKUP(A54,HOP!A:C,3,0)</f>
        <v>2419310</v>
      </c>
      <c r="G54" s="4">
        <f t="shared" si="2"/>
        <v>0</v>
      </c>
      <c r="H54" s="4" t="str">
        <f t="shared" si="3"/>
        <v>，2419310</v>
      </c>
      <c r="I54" s="4" t="str">
        <f>VLOOKUP(A54,HOP!A:U,21,0)</f>
        <v>直连</v>
      </c>
    </row>
    <row r="55" s="4" customFormat="1" spans="1:9">
      <c r="A55" s="5">
        <v>17361703522</v>
      </c>
      <c r="B55" s="6">
        <v>44606</v>
      </c>
      <c r="C55" s="6">
        <v>44607</v>
      </c>
      <c r="D55" s="4">
        <v>144</v>
      </c>
      <c r="E55" s="4" t="str">
        <f>VLOOKUP(A55,HOP!A:L,12,0)</f>
        <v>144.00</v>
      </c>
      <c r="F55" s="4" t="str">
        <f>VLOOKUP(A55,HOP!A:C,3,0)</f>
        <v>2419326</v>
      </c>
      <c r="G55" s="4">
        <f t="shared" si="2"/>
        <v>0</v>
      </c>
      <c r="H55" s="4" t="str">
        <f t="shared" si="3"/>
        <v>，2419326</v>
      </c>
      <c r="I55" s="4" t="str">
        <f>VLOOKUP(A55,HOP!A:U,21,0)</f>
        <v>直连</v>
      </c>
    </row>
    <row r="56" s="4" customFormat="1" spans="1:9">
      <c r="A56" s="5">
        <v>17361745975</v>
      </c>
      <c r="B56" s="6">
        <v>44606</v>
      </c>
      <c r="C56" s="6">
        <v>44607</v>
      </c>
      <c r="D56" s="4">
        <v>147</v>
      </c>
      <c r="E56" s="4" t="str">
        <f>VLOOKUP(A56,HOP!A:L,12,0)</f>
        <v>147.00</v>
      </c>
      <c r="F56" s="4" t="str">
        <f>VLOOKUP(A56,HOP!A:C,3,0)</f>
        <v>2419329</v>
      </c>
      <c r="G56" s="4">
        <f t="shared" si="2"/>
        <v>0</v>
      </c>
      <c r="H56" s="4" t="str">
        <f t="shared" si="3"/>
        <v>，2419329</v>
      </c>
      <c r="I56" s="4" t="str">
        <f>VLOOKUP(A56,HOP!A:U,21,0)</f>
        <v>直连</v>
      </c>
    </row>
    <row r="57" s="4" customFormat="1" spans="1:9">
      <c r="A57" s="5">
        <v>17361778228</v>
      </c>
      <c r="B57" s="6">
        <v>44606</v>
      </c>
      <c r="C57" s="6">
        <v>44607</v>
      </c>
      <c r="D57" s="4">
        <v>321</v>
      </c>
      <c r="E57" s="4" t="str">
        <f>VLOOKUP(A57,HOP!A:L,12,0)</f>
        <v>321.00</v>
      </c>
      <c r="F57" s="4" t="str">
        <f>VLOOKUP(A57,HOP!A:C,3,0)</f>
        <v>2419334</v>
      </c>
      <c r="G57" s="4">
        <f t="shared" si="2"/>
        <v>0</v>
      </c>
      <c r="H57" s="4" t="str">
        <f t="shared" si="3"/>
        <v>，2419334</v>
      </c>
      <c r="I57" s="4" t="str">
        <f>VLOOKUP(A57,HOP!A:U,21,0)</f>
        <v>直连</v>
      </c>
    </row>
    <row r="59" spans="4:4">
      <c r="D59" s="4">
        <f>SUM(D2:D58)</f>
        <v>13534.3</v>
      </c>
    </row>
    <row r="60" spans="4:4">
      <c r="D60" s="4" t="s">
        <v>265</v>
      </c>
    </row>
    <row r="63" spans="1:1">
      <c r="A63" s="4" t="s">
        <v>266</v>
      </c>
    </row>
    <row r="64" spans="1:1">
      <c r="A64" s="4" t="s">
        <v>267</v>
      </c>
    </row>
  </sheetData>
  <autoFilter ref="A1:XFD60">
    <filterColumn colId="3">
      <filters blank="1">
        <filter val="210"/>
        <filter val="250"/>
        <filter val="111"/>
        <filter val="414"/>
        <filter val="195"/>
        <filter val="215"/>
        <filter val="795"/>
        <filter val="97"/>
        <filter val="198"/>
        <filter val="298"/>
        <filter val="798"/>
        <filter val="161"/>
        <filter val="321"/>
        <filter val="361"/>
        <filter val="421"/>
        <filter val="163"/>
        <filter val="240.3"/>
        <filter val="524"/>
        <filter val="167"/>
        <filter val="13534.3 CNY"/>
        <filter val="131"/>
        <filter val="171"/>
        <filter val="371"/>
        <filter val="172"/>
        <filter val="13534.3"/>
        <filter val="375"/>
        <filter val="179"/>
        <filter val="181"/>
        <filter val="241"/>
        <filter val="142"/>
        <filter val="282"/>
        <filter val="143"/>
        <filter val="243"/>
        <filter val="144"/>
        <filter val="844"/>
        <filter val="85"/>
        <filter val="145"/>
        <filter val="285"/>
        <filter val="146"/>
        <filter val="147"/>
        <filter val="307"/>
        <filter val="588"/>
        <filter val="209"/>
      </filters>
    </filterColumn>
    <extLst/>
  </autoFilter>
  <conditionalFormatting sqref="A2:A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53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1">
      <c r="A1" s="2" t="s">
        <v>268</v>
      </c>
      <c r="B1" s="2" t="s">
        <v>269</v>
      </c>
      <c r="C1" s="2" t="s">
        <v>270</v>
      </c>
      <c r="D1" s="2" t="s">
        <v>271</v>
      </c>
      <c r="E1" s="2" t="s">
        <v>13</v>
      </c>
      <c r="F1" s="2" t="s">
        <v>5</v>
      </c>
      <c r="G1" s="2" t="s">
        <v>6</v>
      </c>
      <c r="H1" s="2" t="s">
        <v>272</v>
      </c>
      <c r="I1" s="2" t="s">
        <v>273</v>
      </c>
      <c r="J1" s="2" t="s">
        <v>274</v>
      </c>
      <c r="K1" s="2" t="s">
        <v>275</v>
      </c>
      <c r="L1" s="2" t="s">
        <v>276</v>
      </c>
      <c r="M1" s="2" t="s">
        <v>277</v>
      </c>
      <c r="N1" s="2" t="s">
        <v>278</v>
      </c>
      <c r="O1" s="2" t="s">
        <v>279</v>
      </c>
      <c r="P1" s="2" t="s">
        <v>280</v>
      </c>
      <c r="Q1" s="2" t="s">
        <v>281</v>
      </c>
      <c r="R1" s="2" t="s">
        <v>282</v>
      </c>
      <c r="S1" s="2" t="s">
        <v>283</v>
      </c>
      <c r="T1" s="2" t="s">
        <v>284</v>
      </c>
      <c r="U1" s="2" t="s">
        <v>285</v>
      </c>
    </row>
    <row r="2" s="1" customFormat="1" spans="1:21">
      <c r="A2" s="3">
        <v>17361778228</v>
      </c>
      <c r="B2" s="1" t="s">
        <v>286</v>
      </c>
      <c r="C2" s="1" t="s">
        <v>287</v>
      </c>
      <c r="D2" s="1" t="s">
        <v>288</v>
      </c>
      <c r="E2" s="1" t="s">
        <v>289</v>
      </c>
      <c r="F2" s="1" t="s">
        <v>286</v>
      </c>
      <c r="G2" s="1" t="s">
        <v>290</v>
      </c>
      <c r="H2" s="1" t="s">
        <v>291</v>
      </c>
      <c r="I2" s="1" t="s">
        <v>292</v>
      </c>
      <c r="J2" s="1" t="s">
        <v>293</v>
      </c>
      <c r="K2" s="1" t="s">
        <v>292</v>
      </c>
      <c r="L2" s="1" t="s">
        <v>292</v>
      </c>
      <c r="M2" s="1" t="s">
        <v>294</v>
      </c>
      <c r="N2" s="1" t="s">
        <v>294</v>
      </c>
      <c r="O2" s="1" t="s">
        <v>295</v>
      </c>
      <c r="P2" s="1" t="s">
        <v>296</v>
      </c>
      <c r="Q2" s="1" t="s">
        <v>297</v>
      </c>
      <c r="R2" s="1" t="s">
        <v>298</v>
      </c>
      <c r="S2" s="1" t="s">
        <v>299</v>
      </c>
      <c r="T2" s="1" t="s">
        <v>300</v>
      </c>
      <c r="U2" s="1" t="s">
        <v>301</v>
      </c>
    </row>
    <row r="3" s="1" customFormat="1" spans="1:21">
      <c r="A3" s="3">
        <v>17361745975</v>
      </c>
      <c r="B3" s="1" t="s">
        <v>286</v>
      </c>
      <c r="C3" s="1" t="s">
        <v>302</v>
      </c>
      <c r="D3" s="1" t="s">
        <v>303</v>
      </c>
      <c r="E3" s="1" t="s">
        <v>257</v>
      </c>
      <c r="F3" s="1" t="s">
        <v>286</v>
      </c>
      <c r="G3" s="1" t="s">
        <v>290</v>
      </c>
      <c r="H3" s="1" t="s">
        <v>291</v>
      </c>
      <c r="I3" s="1" t="s">
        <v>304</v>
      </c>
      <c r="J3" s="1" t="s">
        <v>293</v>
      </c>
      <c r="K3" s="1" t="s">
        <v>304</v>
      </c>
      <c r="L3" s="1" t="s">
        <v>304</v>
      </c>
      <c r="M3" s="1" t="s">
        <v>294</v>
      </c>
      <c r="N3" s="1" t="s">
        <v>294</v>
      </c>
      <c r="O3" s="1" t="s">
        <v>295</v>
      </c>
      <c r="P3" s="1" t="s">
        <v>296</v>
      </c>
      <c r="Q3" s="1" t="s">
        <v>297</v>
      </c>
      <c r="R3" s="1" t="s">
        <v>305</v>
      </c>
      <c r="S3" s="1" t="s">
        <v>299</v>
      </c>
      <c r="T3" s="1" t="s">
        <v>300</v>
      </c>
      <c r="U3" s="1" t="s">
        <v>301</v>
      </c>
    </row>
    <row r="4" s="1" customFormat="1" spans="1:21">
      <c r="A4" s="3">
        <v>17361703522</v>
      </c>
      <c r="B4" s="1" t="s">
        <v>286</v>
      </c>
      <c r="C4" s="1" t="s">
        <v>306</v>
      </c>
      <c r="D4" s="1" t="s">
        <v>307</v>
      </c>
      <c r="E4" s="1" t="s">
        <v>252</v>
      </c>
      <c r="F4" s="1" t="s">
        <v>286</v>
      </c>
      <c r="G4" s="1" t="s">
        <v>290</v>
      </c>
      <c r="H4" s="1" t="s">
        <v>291</v>
      </c>
      <c r="I4" s="1" t="s">
        <v>308</v>
      </c>
      <c r="J4" s="1" t="s">
        <v>293</v>
      </c>
      <c r="K4" s="1" t="s">
        <v>308</v>
      </c>
      <c r="L4" s="1" t="s">
        <v>308</v>
      </c>
      <c r="M4" s="1" t="s">
        <v>294</v>
      </c>
      <c r="N4" s="1" t="s">
        <v>294</v>
      </c>
      <c r="O4" s="1" t="s">
        <v>295</v>
      </c>
      <c r="P4" s="1" t="s">
        <v>296</v>
      </c>
      <c r="Q4" s="1" t="s">
        <v>297</v>
      </c>
      <c r="R4" s="1" t="s">
        <v>309</v>
      </c>
      <c r="S4" s="1" t="s">
        <v>299</v>
      </c>
      <c r="T4" s="1" t="s">
        <v>300</v>
      </c>
      <c r="U4" s="1" t="s">
        <v>301</v>
      </c>
    </row>
    <row r="5" s="1" customFormat="1" spans="1:21">
      <c r="A5" s="3">
        <v>17361518260</v>
      </c>
      <c r="B5" s="1" t="s">
        <v>286</v>
      </c>
      <c r="C5" s="1" t="s">
        <v>310</v>
      </c>
      <c r="D5" s="1" t="s">
        <v>311</v>
      </c>
      <c r="E5" s="1" t="s">
        <v>247</v>
      </c>
      <c r="F5" s="1" t="s">
        <v>286</v>
      </c>
      <c r="G5" s="1" t="s">
        <v>290</v>
      </c>
      <c r="H5" s="1" t="s">
        <v>291</v>
      </c>
      <c r="I5" s="1" t="s">
        <v>312</v>
      </c>
      <c r="J5" s="1" t="s">
        <v>293</v>
      </c>
      <c r="K5" s="1" t="s">
        <v>312</v>
      </c>
      <c r="L5" s="1" t="s">
        <v>312</v>
      </c>
      <c r="M5" s="1" t="s">
        <v>294</v>
      </c>
      <c r="N5" s="1" t="s">
        <v>294</v>
      </c>
      <c r="O5" s="1" t="s">
        <v>295</v>
      </c>
      <c r="P5" s="1" t="s">
        <v>296</v>
      </c>
      <c r="Q5" s="1" t="s">
        <v>297</v>
      </c>
      <c r="R5" s="1" t="s">
        <v>313</v>
      </c>
      <c r="S5" s="1" t="s">
        <v>299</v>
      </c>
      <c r="T5" s="1" t="s">
        <v>300</v>
      </c>
      <c r="U5" s="1" t="s">
        <v>301</v>
      </c>
    </row>
    <row r="6" s="1" customFormat="1" spans="1:21">
      <c r="A6" s="3">
        <v>17361491158</v>
      </c>
      <c r="B6" s="1" t="s">
        <v>286</v>
      </c>
      <c r="C6" s="1" t="s">
        <v>314</v>
      </c>
      <c r="D6" s="1" t="s">
        <v>315</v>
      </c>
      <c r="E6" s="1" t="s">
        <v>316</v>
      </c>
      <c r="F6" s="1" t="s">
        <v>286</v>
      </c>
      <c r="G6" s="1" t="s">
        <v>290</v>
      </c>
      <c r="H6" s="1" t="s">
        <v>291</v>
      </c>
      <c r="I6" s="1" t="s">
        <v>317</v>
      </c>
      <c r="J6" s="1" t="s">
        <v>293</v>
      </c>
      <c r="K6" s="1" t="s">
        <v>317</v>
      </c>
      <c r="L6" s="1" t="s">
        <v>317</v>
      </c>
      <c r="M6" s="1" t="s">
        <v>294</v>
      </c>
      <c r="N6" s="1" t="s">
        <v>294</v>
      </c>
      <c r="O6" s="1" t="s">
        <v>295</v>
      </c>
      <c r="P6" s="1" t="s">
        <v>296</v>
      </c>
      <c r="Q6" s="1" t="s">
        <v>297</v>
      </c>
      <c r="R6" s="1" t="s">
        <v>318</v>
      </c>
      <c r="S6" s="1" t="s">
        <v>299</v>
      </c>
      <c r="T6" s="1" t="s">
        <v>300</v>
      </c>
      <c r="U6" s="1" t="s">
        <v>301</v>
      </c>
    </row>
    <row r="7" s="1" customFormat="1" spans="1:21">
      <c r="A7" s="3">
        <v>17361444501</v>
      </c>
      <c r="B7" s="1" t="s">
        <v>286</v>
      </c>
      <c r="C7" s="1" t="s">
        <v>319</v>
      </c>
      <c r="D7" s="1" t="s">
        <v>320</v>
      </c>
      <c r="E7" s="1" t="s">
        <v>241</v>
      </c>
      <c r="F7" s="1" t="s">
        <v>286</v>
      </c>
      <c r="G7" s="1" t="s">
        <v>290</v>
      </c>
      <c r="H7" s="1" t="s">
        <v>291</v>
      </c>
      <c r="I7" s="1" t="s">
        <v>321</v>
      </c>
      <c r="J7" s="1" t="s">
        <v>293</v>
      </c>
      <c r="K7" s="1" t="s">
        <v>321</v>
      </c>
      <c r="L7" s="1" t="s">
        <v>321</v>
      </c>
      <c r="M7" s="1" t="s">
        <v>294</v>
      </c>
      <c r="N7" s="1" t="s">
        <v>294</v>
      </c>
      <c r="O7" s="1" t="s">
        <v>295</v>
      </c>
      <c r="P7" s="1" t="s">
        <v>296</v>
      </c>
      <c r="Q7" s="1" t="s">
        <v>297</v>
      </c>
      <c r="R7" s="1" t="s">
        <v>322</v>
      </c>
      <c r="S7" s="1" t="s">
        <v>299</v>
      </c>
      <c r="T7" s="1" t="s">
        <v>300</v>
      </c>
      <c r="U7" s="1" t="s">
        <v>301</v>
      </c>
    </row>
    <row r="8" s="1" customFormat="1" spans="1:21">
      <c r="A8" s="3">
        <v>17361401968</v>
      </c>
      <c r="B8" s="1" t="s">
        <v>286</v>
      </c>
      <c r="C8" s="1" t="s">
        <v>323</v>
      </c>
      <c r="D8" s="1" t="s">
        <v>324</v>
      </c>
      <c r="E8" s="1" t="s">
        <v>237</v>
      </c>
      <c r="F8" s="1" t="s">
        <v>286</v>
      </c>
      <c r="G8" s="1" t="s">
        <v>290</v>
      </c>
      <c r="H8" s="1" t="s">
        <v>291</v>
      </c>
      <c r="I8" s="1" t="s">
        <v>308</v>
      </c>
      <c r="J8" s="1" t="s">
        <v>293</v>
      </c>
      <c r="K8" s="1" t="s">
        <v>308</v>
      </c>
      <c r="L8" s="1" t="s">
        <v>308</v>
      </c>
      <c r="M8" s="1" t="s">
        <v>294</v>
      </c>
      <c r="N8" s="1" t="s">
        <v>294</v>
      </c>
      <c r="O8" s="1" t="s">
        <v>295</v>
      </c>
      <c r="P8" s="1" t="s">
        <v>296</v>
      </c>
      <c r="Q8" s="1" t="s">
        <v>297</v>
      </c>
      <c r="R8" s="1" t="s">
        <v>325</v>
      </c>
      <c r="S8" s="1" t="s">
        <v>299</v>
      </c>
      <c r="T8" s="1" t="s">
        <v>300</v>
      </c>
      <c r="U8" s="1" t="s">
        <v>301</v>
      </c>
    </row>
    <row r="9" s="1" customFormat="1" spans="1:21">
      <c r="A9" s="3">
        <v>17361387913</v>
      </c>
      <c r="B9" s="1" t="s">
        <v>286</v>
      </c>
      <c r="C9" s="1" t="s">
        <v>326</v>
      </c>
      <c r="D9" s="1" t="s">
        <v>311</v>
      </c>
      <c r="E9" s="1" t="s">
        <v>233</v>
      </c>
      <c r="F9" s="1" t="s">
        <v>286</v>
      </c>
      <c r="G9" s="1" t="s">
        <v>290</v>
      </c>
      <c r="H9" s="1" t="s">
        <v>291</v>
      </c>
      <c r="I9" s="1" t="s">
        <v>327</v>
      </c>
      <c r="J9" s="1" t="s">
        <v>293</v>
      </c>
      <c r="K9" s="1" t="s">
        <v>327</v>
      </c>
      <c r="L9" s="1" t="s">
        <v>327</v>
      </c>
      <c r="M9" s="1" t="s">
        <v>294</v>
      </c>
      <c r="N9" s="1" t="s">
        <v>294</v>
      </c>
      <c r="O9" s="1" t="s">
        <v>295</v>
      </c>
      <c r="P9" s="1" t="s">
        <v>296</v>
      </c>
      <c r="Q9" s="1" t="s">
        <v>297</v>
      </c>
      <c r="R9" s="1" t="s">
        <v>328</v>
      </c>
      <c r="S9" s="1" t="s">
        <v>299</v>
      </c>
      <c r="T9" s="1" t="s">
        <v>300</v>
      </c>
      <c r="U9" s="1" t="s">
        <v>301</v>
      </c>
    </row>
    <row r="10" s="1" customFormat="1" spans="1:21">
      <c r="A10" s="3">
        <v>17361313687</v>
      </c>
      <c r="B10" s="1" t="s">
        <v>286</v>
      </c>
      <c r="C10" s="1" t="s">
        <v>329</v>
      </c>
      <c r="D10" s="1" t="s">
        <v>330</v>
      </c>
      <c r="E10" s="1" t="s">
        <v>230</v>
      </c>
      <c r="F10" s="1" t="s">
        <v>286</v>
      </c>
      <c r="G10" s="1" t="s">
        <v>290</v>
      </c>
      <c r="H10" s="1" t="s">
        <v>291</v>
      </c>
      <c r="I10" s="1" t="s">
        <v>331</v>
      </c>
      <c r="J10" s="1" t="s">
        <v>293</v>
      </c>
      <c r="K10" s="1" t="s">
        <v>331</v>
      </c>
      <c r="L10" s="1" t="s">
        <v>331</v>
      </c>
      <c r="M10" s="1" t="s">
        <v>294</v>
      </c>
      <c r="N10" s="1" t="s">
        <v>294</v>
      </c>
      <c r="O10" s="1" t="s">
        <v>295</v>
      </c>
      <c r="P10" s="1" t="s">
        <v>296</v>
      </c>
      <c r="Q10" s="1" t="s">
        <v>297</v>
      </c>
      <c r="R10" s="1" t="s">
        <v>332</v>
      </c>
      <c r="S10" s="1" t="s">
        <v>299</v>
      </c>
      <c r="T10" s="1" t="s">
        <v>300</v>
      </c>
      <c r="U10" s="1" t="s">
        <v>301</v>
      </c>
    </row>
    <row r="11" s="1" customFormat="1" spans="1:21">
      <c r="A11" s="3">
        <v>17361272015</v>
      </c>
      <c r="B11" s="1" t="s">
        <v>286</v>
      </c>
      <c r="C11" s="1" t="s">
        <v>333</v>
      </c>
      <c r="D11" s="1" t="s">
        <v>334</v>
      </c>
      <c r="E11" s="1" t="s">
        <v>226</v>
      </c>
      <c r="F11" s="1" t="s">
        <v>286</v>
      </c>
      <c r="G11" s="1" t="s">
        <v>290</v>
      </c>
      <c r="H11" s="1" t="s">
        <v>291</v>
      </c>
      <c r="I11" s="1" t="s">
        <v>335</v>
      </c>
      <c r="J11" s="1" t="s">
        <v>293</v>
      </c>
      <c r="K11" s="1" t="s">
        <v>335</v>
      </c>
      <c r="L11" s="1" t="s">
        <v>335</v>
      </c>
      <c r="M11" s="1" t="s">
        <v>294</v>
      </c>
      <c r="N11" s="1" t="s">
        <v>294</v>
      </c>
      <c r="O11" s="1" t="s">
        <v>295</v>
      </c>
      <c r="P11" s="1" t="s">
        <v>296</v>
      </c>
      <c r="Q11" s="1" t="s">
        <v>297</v>
      </c>
      <c r="R11" s="1" t="s">
        <v>336</v>
      </c>
      <c r="S11" s="1" t="s">
        <v>299</v>
      </c>
      <c r="T11" s="1" t="s">
        <v>300</v>
      </c>
      <c r="U11" s="1" t="s">
        <v>301</v>
      </c>
    </row>
    <row r="12" s="1" customFormat="1" spans="1:21">
      <c r="A12" s="3">
        <v>17361008318</v>
      </c>
      <c r="B12" s="1" t="s">
        <v>286</v>
      </c>
      <c r="C12" s="1" t="s">
        <v>337</v>
      </c>
      <c r="D12" s="1" t="s">
        <v>338</v>
      </c>
      <c r="E12" s="1" t="s">
        <v>339</v>
      </c>
      <c r="F12" s="1" t="s">
        <v>286</v>
      </c>
      <c r="G12" s="1" t="s">
        <v>290</v>
      </c>
      <c r="H12" s="1" t="s">
        <v>291</v>
      </c>
      <c r="I12" s="1" t="s">
        <v>340</v>
      </c>
      <c r="J12" s="1" t="s">
        <v>293</v>
      </c>
      <c r="K12" s="1" t="s">
        <v>340</v>
      </c>
      <c r="L12" s="1" t="s">
        <v>340</v>
      </c>
      <c r="M12" s="1" t="s">
        <v>294</v>
      </c>
      <c r="N12" s="1" t="s">
        <v>294</v>
      </c>
      <c r="O12" s="1" t="s">
        <v>295</v>
      </c>
      <c r="P12" s="1" t="s">
        <v>296</v>
      </c>
      <c r="Q12" s="1" t="s">
        <v>297</v>
      </c>
      <c r="R12" s="1" t="s">
        <v>341</v>
      </c>
      <c r="S12" s="1" t="s">
        <v>299</v>
      </c>
      <c r="T12" s="1" t="s">
        <v>300</v>
      </c>
      <c r="U12" s="1" t="s">
        <v>301</v>
      </c>
    </row>
    <row r="13" s="1" customFormat="1" spans="1:21">
      <c r="A13" s="3">
        <v>17360853352</v>
      </c>
      <c r="B13" s="1" t="s">
        <v>286</v>
      </c>
      <c r="C13" s="1" t="s">
        <v>342</v>
      </c>
      <c r="D13" s="1" t="s">
        <v>343</v>
      </c>
      <c r="E13" s="1" t="s">
        <v>220</v>
      </c>
      <c r="F13" s="1" t="s">
        <v>286</v>
      </c>
      <c r="G13" s="1" t="s">
        <v>290</v>
      </c>
      <c r="H13" s="1" t="s">
        <v>291</v>
      </c>
      <c r="I13" s="1" t="s">
        <v>344</v>
      </c>
      <c r="J13" s="1" t="s">
        <v>293</v>
      </c>
      <c r="K13" s="1" t="s">
        <v>344</v>
      </c>
      <c r="L13" s="1" t="s">
        <v>344</v>
      </c>
      <c r="M13" s="1" t="s">
        <v>294</v>
      </c>
      <c r="N13" s="1" t="s">
        <v>294</v>
      </c>
      <c r="O13" s="1" t="s">
        <v>295</v>
      </c>
      <c r="P13" s="1" t="s">
        <v>296</v>
      </c>
      <c r="Q13" s="1" t="s">
        <v>297</v>
      </c>
      <c r="R13" s="1" t="s">
        <v>345</v>
      </c>
      <c r="S13" s="1" t="s">
        <v>299</v>
      </c>
      <c r="T13" s="1" t="s">
        <v>300</v>
      </c>
      <c r="U13" s="1" t="s">
        <v>301</v>
      </c>
    </row>
    <row r="14" s="1" customFormat="1" spans="1:21">
      <c r="A14" s="3">
        <v>17360623685</v>
      </c>
      <c r="B14" s="1" t="s">
        <v>286</v>
      </c>
      <c r="C14" s="1" t="s">
        <v>346</v>
      </c>
      <c r="D14" s="1" t="s">
        <v>347</v>
      </c>
      <c r="E14" s="1" t="s">
        <v>211</v>
      </c>
      <c r="F14" s="1" t="s">
        <v>286</v>
      </c>
      <c r="G14" s="1" t="s">
        <v>290</v>
      </c>
      <c r="H14" s="1" t="s">
        <v>291</v>
      </c>
      <c r="I14" s="1" t="s">
        <v>348</v>
      </c>
      <c r="J14" s="1" t="s">
        <v>293</v>
      </c>
      <c r="K14" s="1" t="s">
        <v>348</v>
      </c>
      <c r="L14" s="1" t="s">
        <v>348</v>
      </c>
      <c r="M14" s="1" t="s">
        <v>294</v>
      </c>
      <c r="N14" s="1" t="s">
        <v>294</v>
      </c>
      <c r="O14" s="1" t="s">
        <v>295</v>
      </c>
      <c r="P14" s="1" t="s">
        <v>296</v>
      </c>
      <c r="Q14" s="1" t="s">
        <v>297</v>
      </c>
      <c r="R14" s="1" t="s">
        <v>349</v>
      </c>
      <c r="S14" s="1" t="s">
        <v>299</v>
      </c>
      <c r="T14" s="1" t="s">
        <v>300</v>
      </c>
      <c r="U14" s="1" t="s">
        <v>301</v>
      </c>
    </row>
    <row r="15" s="1" customFormat="1" spans="1:21">
      <c r="A15" s="3">
        <v>17360587752</v>
      </c>
      <c r="B15" s="1" t="s">
        <v>286</v>
      </c>
      <c r="C15" s="1" t="s">
        <v>350</v>
      </c>
      <c r="D15" s="1" t="s">
        <v>338</v>
      </c>
      <c r="E15" s="1" t="s">
        <v>351</v>
      </c>
      <c r="F15" s="1" t="s">
        <v>286</v>
      </c>
      <c r="G15" s="1" t="s">
        <v>290</v>
      </c>
      <c r="H15" s="1" t="s">
        <v>291</v>
      </c>
      <c r="I15" s="1" t="s">
        <v>340</v>
      </c>
      <c r="J15" s="1" t="s">
        <v>293</v>
      </c>
      <c r="K15" s="1" t="s">
        <v>340</v>
      </c>
      <c r="L15" s="1" t="s">
        <v>340</v>
      </c>
      <c r="M15" s="1" t="s">
        <v>294</v>
      </c>
      <c r="N15" s="1" t="s">
        <v>294</v>
      </c>
      <c r="O15" s="1" t="s">
        <v>295</v>
      </c>
      <c r="P15" s="1" t="s">
        <v>296</v>
      </c>
      <c r="Q15" s="1" t="s">
        <v>297</v>
      </c>
      <c r="R15" s="1" t="s">
        <v>352</v>
      </c>
      <c r="S15" s="1" t="s">
        <v>299</v>
      </c>
      <c r="T15" s="1" t="s">
        <v>300</v>
      </c>
      <c r="U15" s="1" t="s">
        <v>301</v>
      </c>
    </row>
    <row r="16" s="1" customFormat="1" spans="1:21">
      <c r="A16" s="3">
        <v>17360532568</v>
      </c>
      <c r="B16" s="1" t="s">
        <v>286</v>
      </c>
      <c r="C16" s="1" t="s">
        <v>353</v>
      </c>
      <c r="D16" s="1" t="s">
        <v>354</v>
      </c>
      <c r="E16" s="1" t="s">
        <v>204</v>
      </c>
      <c r="F16" s="1" t="s">
        <v>286</v>
      </c>
      <c r="G16" s="1" t="s">
        <v>290</v>
      </c>
      <c r="H16" s="1" t="s">
        <v>291</v>
      </c>
      <c r="I16" s="1" t="s">
        <v>355</v>
      </c>
      <c r="J16" s="1" t="s">
        <v>293</v>
      </c>
      <c r="K16" s="1" t="s">
        <v>355</v>
      </c>
      <c r="L16" s="1" t="s">
        <v>355</v>
      </c>
      <c r="M16" s="1" t="s">
        <v>294</v>
      </c>
      <c r="N16" s="1" t="s">
        <v>294</v>
      </c>
      <c r="O16" s="1" t="s">
        <v>295</v>
      </c>
      <c r="P16" s="1" t="s">
        <v>296</v>
      </c>
      <c r="Q16" s="1" t="s">
        <v>297</v>
      </c>
      <c r="R16" s="1" t="s">
        <v>356</v>
      </c>
      <c r="S16" s="1" t="s">
        <v>299</v>
      </c>
      <c r="T16" s="1" t="s">
        <v>300</v>
      </c>
      <c r="U16" s="1" t="s">
        <v>301</v>
      </c>
    </row>
    <row r="17" s="1" customFormat="1" spans="1:21">
      <c r="A17" s="3">
        <v>17360508690</v>
      </c>
      <c r="B17" s="1" t="s">
        <v>286</v>
      </c>
      <c r="C17" s="1" t="s">
        <v>357</v>
      </c>
      <c r="D17" s="1" t="s">
        <v>311</v>
      </c>
      <c r="E17" s="1" t="s">
        <v>198</v>
      </c>
      <c r="F17" s="1" t="s">
        <v>286</v>
      </c>
      <c r="G17" s="1" t="s">
        <v>290</v>
      </c>
      <c r="H17" s="1" t="s">
        <v>291</v>
      </c>
      <c r="I17" s="1" t="s">
        <v>312</v>
      </c>
      <c r="J17" s="1" t="s">
        <v>293</v>
      </c>
      <c r="K17" s="1" t="s">
        <v>312</v>
      </c>
      <c r="L17" s="1" t="s">
        <v>312</v>
      </c>
      <c r="M17" s="1" t="s">
        <v>294</v>
      </c>
      <c r="N17" s="1" t="s">
        <v>294</v>
      </c>
      <c r="O17" s="1" t="s">
        <v>295</v>
      </c>
      <c r="P17" s="1" t="s">
        <v>296</v>
      </c>
      <c r="Q17" s="1" t="s">
        <v>297</v>
      </c>
      <c r="R17" s="1" t="s">
        <v>358</v>
      </c>
      <c r="S17" s="1" t="s">
        <v>299</v>
      </c>
      <c r="T17" s="1" t="s">
        <v>300</v>
      </c>
      <c r="U17" s="1" t="s">
        <v>301</v>
      </c>
    </row>
    <row r="18" s="1" customFormat="1" spans="1:21">
      <c r="A18" s="3">
        <v>17359653378</v>
      </c>
      <c r="B18" s="1" t="s">
        <v>286</v>
      </c>
      <c r="C18" s="1" t="s">
        <v>359</v>
      </c>
      <c r="D18" s="1" t="s">
        <v>360</v>
      </c>
      <c r="E18" s="1" t="s">
        <v>195</v>
      </c>
      <c r="F18" s="1" t="s">
        <v>286</v>
      </c>
      <c r="G18" s="1" t="s">
        <v>290</v>
      </c>
      <c r="H18" s="1" t="s">
        <v>291</v>
      </c>
      <c r="I18" s="1" t="s">
        <v>361</v>
      </c>
      <c r="J18" s="1" t="s">
        <v>293</v>
      </c>
      <c r="K18" s="1" t="s">
        <v>361</v>
      </c>
      <c r="L18" s="1" t="s">
        <v>361</v>
      </c>
      <c r="M18" s="1" t="s">
        <v>294</v>
      </c>
      <c r="N18" s="1" t="s">
        <v>294</v>
      </c>
      <c r="O18" s="1" t="s">
        <v>295</v>
      </c>
      <c r="P18" s="1" t="s">
        <v>296</v>
      </c>
      <c r="Q18" s="1" t="s">
        <v>297</v>
      </c>
      <c r="R18" s="1" t="s">
        <v>362</v>
      </c>
      <c r="S18" s="1" t="s">
        <v>299</v>
      </c>
      <c r="T18" s="1" t="s">
        <v>300</v>
      </c>
      <c r="U18" s="1" t="s">
        <v>301</v>
      </c>
    </row>
    <row r="19" s="1" customFormat="1" spans="1:21">
      <c r="A19" s="3">
        <v>17359556491</v>
      </c>
      <c r="B19" s="1" t="s">
        <v>286</v>
      </c>
      <c r="C19" s="1" t="s">
        <v>363</v>
      </c>
      <c r="D19" s="1" t="s">
        <v>364</v>
      </c>
      <c r="E19" s="1" t="s">
        <v>190</v>
      </c>
      <c r="F19" s="1" t="s">
        <v>286</v>
      </c>
      <c r="G19" s="1" t="s">
        <v>290</v>
      </c>
      <c r="H19" s="1" t="s">
        <v>291</v>
      </c>
      <c r="I19" s="1" t="s">
        <v>365</v>
      </c>
      <c r="J19" s="1" t="s">
        <v>293</v>
      </c>
      <c r="K19" s="1" t="s">
        <v>365</v>
      </c>
      <c r="L19" s="1" t="s">
        <v>365</v>
      </c>
      <c r="M19" s="1" t="s">
        <v>294</v>
      </c>
      <c r="N19" s="1" t="s">
        <v>294</v>
      </c>
      <c r="O19" s="1" t="s">
        <v>295</v>
      </c>
      <c r="P19" s="1" t="s">
        <v>296</v>
      </c>
      <c r="Q19" s="1" t="s">
        <v>297</v>
      </c>
      <c r="R19" s="1" t="s">
        <v>366</v>
      </c>
      <c r="S19" s="1" t="s">
        <v>299</v>
      </c>
      <c r="T19" s="1" t="s">
        <v>300</v>
      </c>
      <c r="U19" s="1" t="s">
        <v>301</v>
      </c>
    </row>
    <row r="20" s="1" customFormat="1" spans="1:21">
      <c r="A20" s="3">
        <v>17355829761</v>
      </c>
      <c r="B20" s="1" t="s">
        <v>286</v>
      </c>
      <c r="C20" s="1" t="s">
        <v>367</v>
      </c>
      <c r="D20" s="1" t="s">
        <v>368</v>
      </c>
      <c r="E20" s="1" t="s">
        <v>182</v>
      </c>
      <c r="F20" s="1" t="s">
        <v>286</v>
      </c>
      <c r="G20" s="1" t="s">
        <v>290</v>
      </c>
      <c r="H20" s="1" t="s">
        <v>291</v>
      </c>
      <c r="I20" s="1" t="s">
        <v>312</v>
      </c>
      <c r="J20" s="1" t="s">
        <v>293</v>
      </c>
      <c r="K20" s="1" t="s">
        <v>312</v>
      </c>
      <c r="L20" s="1" t="s">
        <v>312</v>
      </c>
      <c r="M20" s="1" t="s">
        <v>294</v>
      </c>
      <c r="N20" s="1" t="s">
        <v>294</v>
      </c>
      <c r="O20" s="1" t="s">
        <v>295</v>
      </c>
      <c r="P20" s="1" t="s">
        <v>296</v>
      </c>
      <c r="Q20" s="1" t="s">
        <v>297</v>
      </c>
      <c r="R20" s="1" t="s">
        <v>369</v>
      </c>
      <c r="S20" s="1" t="s">
        <v>299</v>
      </c>
      <c r="T20" s="1" t="s">
        <v>300</v>
      </c>
      <c r="U20" s="1" t="s">
        <v>301</v>
      </c>
    </row>
    <row r="21" s="1" customFormat="1" spans="1:21">
      <c r="A21" s="3">
        <v>17355750096</v>
      </c>
      <c r="B21" s="1" t="s">
        <v>286</v>
      </c>
      <c r="C21" s="1" t="s">
        <v>370</v>
      </c>
      <c r="D21" s="1" t="s">
        <v>371</v>
      </c>
      <c r="E21" s="1" t="s">
        <v>178</v>
      </c>
      <c r="F21" s="1" t="s">
        <v>286</v>
      </c>
      <c r="G21" s="1" t="s">
        <v>290</v>
      </c>
      <c r="H21" s="1" t="s">
        <v>291</v>
      </c>
      <c r="I21" s="1" t="s">
        <v>372</v>
      </c>
      <c r="J21" s="1" t="s">
        <v>293</v>
      </c>
      <c r="K21" s="1" t="s">
        <v>372</v>
      </c>
      <c r="L21" s="1" t="s">
        <v>372</v>
      </c>
      <c r="M21" s="1" t="s">
        <v>294</v>
      </c>
      <c r="N21" s="1" t="s">
        <v>294</v>
      </c>
      <c r="O21" s="1" t="s">
        <v>295</v>
      </c>
      <c r="P21" s="1" t="s">
        <v>296</v>
      </c>
      <c r="Q21" s="1" t="s">
        <v>297</v>
      </c>
      <c r="R21" s="1" t="s">
        <v>373</v>
      </c>
      <c r="S21" s="1" t="s">
        <v>299</v>
      </c>
      <c r="T21" s="1" t="s">
        <v>300</v>
      </c>
      <c r="U21" s="1" t="s">
        <v>301</v>
      </c>
    </row>
    <row r="22" s="1" customFormat="1" spans="1:21">
      <c r="A22" s="3">
        <v>17355331231</v>
      </c>
      <c r="B22" s="1" t="s">
        <v>286</v>
      </c>
      <c r="C22" s="1" t="s">
        <v>374</v>
      </c>
      <c r="D22" s="1" t="s">
        <v>375</v>
      </c>
      <c r="E22" s="1" t="s">
        <v>174</v>
      </c>
      <c r="F22" s="1" t="s">
        <v>286</v>
      </c>
      <c r="G22" s="1" t="s">
        <v>290</v>
      </c>
      <c r="H22" s="1" t="s">
        <v>291</v>
      </c>
      <c r="I22" s="1" t="s">
        <v>376</v>
      </c>
      <c r="J22" s="1" t="s">
        <v>293</v>
      </c>
      <c r="K22" s="1" t="s">
        <v>376</v>
      </c>
      <c r="L22" s="1" t="s">
        <v>376</v>
      </c>
      <c r="M22" s="1" t="s">
        <v>294</v>
      </c>
      <c r="N22" s="1" t="s">
        <v>294</v>
      </c>
      <c r="O22" s="1" t="s">
        <v>295</v>
      </c>
      <c r="P22" s="1" t="s">
        <v>296</v>
      </c>
      <c r="Q22" s="1" t="s">
        <v>297</v>
      </c>
      <c r="R22" s="1" t="s">
        <v>377</v>
      </c>
      <c r="S22" s="1" t="s">
        <v>299</v>
      </c>
      <c r="T22" s="1" t="s">
        <v>300</v>
      </c>
      <c r="U22" s="1" t="s">
        <v>301</v>
      </c>
    </row>
    <row r="23" s="1" customFormat="1" spans="1:21">
      <c r="A23" s="3">
        <v>17355100454</v>
      </c>
      <c r="B23" s="1" t="s">
        <v>286</v>
      </c>
      <c r="C23" s="1" t="s">
        <v>378</v>
      </c>
      <c r="D23" s="1" t="s">
        <v>379</v>
      </c>
      <c r="E23" s="1" t="s">
        <v>170</v>
      </c>
      <c r="F23" s="1" t="s">
        <v>286</v>
      </c>
      <c r="G23" s="1" t="s">
        <v>290</v>
      </c>
      <c r="H23" s="1" t="s">
        <v>291</v>
      </c>
      <c r="I23" s="1" t="s">
        <v>380</v>
      </c>
      <c r="J23" s="1" t="s">
        <v>293</v>
      </c>
      <c r="K23" s="1" t="s">
        <v>380</v>
      </c>
      <c r="L23" s="1" t="s">
        <v>380</v>
      </c>
      <c r="M23" s="1" t="s">
        <v>294</v>
      </c>
      <c r="N23" s="1" t="s">
        <v>294</v>
      </c>
      <c r="O23" s="1" t="s">
        <v>295</v>
      </c>
      <c r="P23" s="1" t="s">
        <v>296</v>
      </c>
      <c r="Q23" s="1" t="s">
        <v>297</v>
      </c>
      <c r="R23" s="1" t="s">
        <v>381</v>
      </c>
      <c r="S23" s="1" t="s">
        <v>299</v>
      </c>
      <c r="T23" s="1" t="s">
        <v>300</v>
      </c>
      <c r="U23" s="1" t="s">
        <v>301</v>
      </c>
    </row>
    <row r="24" s="1" customFormat="1" spans="1:21">
      <c r="A24" s="3">
        <v>17355016534</v>
      </c>
      <c r="B24" s="1" t="s">
        <v>286</v>
      </c>
      <c r="C24" s="1" t="s">
        <v>382</v>
      </c>
      <c r="D24" s="1" t="s">
        <v>383</v>
      </c>
      <c r="E24" s="1" t="s">
        <v>165</v>
      </c>
      <c r="F24" s="1" t="s">
        <v>286</v>
      </c>
      <c r="G24" s="1" t="s">
        <v>290</v>
      </c>
      <c r="H24" s="1" t="s">
        <v>291</v>
      </c>
      <c r="I24" s="1" t="s">
        <v>380</v>
      </c>
      <c r="J24" s="1" t="s">
        <v>293</v>
      </c>
      <c r="K24" s="1" t="s">
        <v>380</v>
      </c>
      <c r="L24" s="1" t="s">
        <v>380</v>
      </c>
      <c r="M24" s="1" t="s">
        <v>294</v>
      </c>
      <c r="N24" s="1" t="s">
        <v>294</v>
      </c>
      <c r="O24" s="1" t="s">
        <v>295</v>
      </c>
      <c r="P24" s="1" t="s">
        <v>296</v>
      </c>
      <c r="Q24" s="1" t="s">
        <v>297</v>
      </c>
      <c r="R24" s="1" t="s">
        <v>384</v>
      </c>
      <c r="S24" s="1" t="s">
        <v>299</v>
      </c>
      <c r="T24" s="1" t="s">
        <v>300</v>
      </c>
      <c r="U24" s="1" t="s">
        <v>301</v>
      </c>
    </row>
    <row r="25" s="1" customFormat="1" spans="1:21">
      <c r="A25" s="3">
        <v>17355008059</v>
      </c>
      <c r="B25" s="1" t="s">
        <v>286</v>
      </c>
      <c r="C25" s="1" t="s">
        <v>385</v>
      </c>
      <c r="D25" s="1" t="s">
        <v>379</v>
      </c>
      <c r="E25" s="1" t="s">
        <v>157</v>
      </c>
      <c r="F25" s="1" t="s">
        <v>286</v>
      </c>
      <c r="G25" s="1" t="s">
        <v>290</v>
      </c>
      <c r="H25" s="1" t="s">
        <v>291</v>
      </c>
      <c r="I25" s="1" t="s">
        <v>386</v>
      </c>
      <c r="J25" s="1" t="s">
        <v>293</v>
      </c>
      <c r="K25" s="1" t="s">
        <v>386</v>
      </c>
      <c r="L25" s="1" t="s">
        <v>386</v>
      </c>
      <c r="M25" s="1" t="s">
        <v>294</v>
      </c>
      <c r="N25" s="1" t="s">
        <v>294</v>
      </c>
      <c r="O25" s="1" t="s">
        <v>295</v>
      </c>
      <c r="P25" s="1" t="s">
        <v>296</v>
      </c>
      <c r="Q25" s="1" t="s">
        <v>297</v>
      </c>
      <c r="R25" s="1" t="s">
        <v>387</v>
      </c>
      <c r="S25" s="1" t="s">
        <v>299</v>
      </c>
      <c r="T25" s="1" t="s">
        <v>300</v>
      </c>
      <c r="U25" s="1" t="s">
        <v>301</v>
      </c>
    </row>
    <row r="26" s="1" customFormat="1" spans="1:21">
      <c r="A26" s="3">
        <v>17355001642</v>
      </c>
      <c r="B26" s="1" t="s">
        <v>286</v>
      </c>
      <c r="C26" s="1" t="s">
        <v>388</v>
      </c>
      <c r="D26" s="1" t="s">
        <v>379</v>
      </c>
      <c r="E26" s="1" t="s">
        <v>157</v>
      </c>
      <c r="F26" s="1" t="s">
        <v>286</v>
      </c>
      <c r="G26" s="1" t="s">
        <v>290</v>
      </c>
      <c r="H26" s="1" t="s">
        <v>291</v>
      </c>
      <c r="I26" s="1" t="s">
        <v>386</v>
      </c>
      <c r="J26" s="1" t="s">
        <v>293</v>
      </c>
      <c r="K26" s="1" t="s">
        <v>386</v>
      </c>
      <c r="L26" s="1" t="s">
        <v>386</v>
      </c>
      <c r="M26" s="1" t="s">
        <v>294</v>
      </c>
      <c r="N26" s="1" t="s">
        <v>294</v>
      </c>
      <c r="O26" s="1" t="s">
        <v>295</v>
      </c>
      <c r="P26" s="1" t="s">
        <v>296</v>
      </c>
      <c r="Q26" s="1" t="s">
        <v>297</v>
      </c>
      <c r="R26" s="1" t="s">
        <v>389</v>
      </c>
      <c r="S26" s="1" t="s">
        <v>299</v>
      </c>
      <c r="T26" s="1" t="s">
        <v>300</v>
      </c>
      <c r="U26" s="1" t="s">
        <v>301</v>
      </c>
    </row>
    <row r="27" s="1" customFormat="1" spans="1:21">
      <c r="A27" s="3">
        <v>17354862959</v>
      </c>
      <c r="B27" s="1" t="s">
        <v>286</v>
      </c>
      <c r="C27" s="1" t="s">
        <v>390</v>
      </c>
      <c r="D27" s="1" t="s">
        <v>375</v>
      </c>
      <c r="E27" s="1" t="s">
        <v>153</v>
      </c>
      <c r="F27" s="1" t="s">
        <v>286</v>
      </c>
      <c r="G27" s="1" t="s">
        <v>290</v>
      </c>
      <c r="H27" s="1" t="s">
        <v>291</v>
      </c>
      <c r="I27" s="1" t="s">
        <v>376</v>
      </c>
      <c r="J27" s="1" t="s">
        <v>293</v>
      </c>
      <c r="K27" s="1" t="s">
        <v>376</v>
      </c>
      <c r="L27" s="1" t="s">
        <v>376</v>
      </c>
      <c r="M27" s="1" t="s">
        <v>294</v>
      </c>
      <c r="N27" s="1" t="s">
        <v>294</v>
      </c>
      <c r="O27" s="1" t="s">
        <v>295</v>
      </c>
      <c r="P27" s="1" t="s">
        <v>296</v>
      </c>
      <c r="Q27" s="1" t="s">
        <v>297</v>
      </c>
      <c r="R27" s="1" t="s">
        <v>391</v>
      </c>
      <c r="S27" s="1" t="s">
        <v>299</v>
      </c>
      <c r="T27" s="1" t="s">
        <v>300</v>
      </c>
      <c r="U27" s="1" t="s">
        <v>301</v>
      </c>
    </row>
    <row r="28" s="1" customFormat="1" spans="1:21">
      <c r="A28" s="3">
        <v>17354840144</v>
      </c>
      <c r="B28" s="1" t="s">
        <v>286</v>
      </c>
      <c r="C28" s="1" t="s">
        <v>392</v>
      </c>
      <c r="D28" s="1" t="s">
        <v>393</v>
      </c>
      <c r="E28" s="1" t="s">
        <v>149</v>
      </c>
      <c r="F28" s="1" t="s">
        <v>286</v>
      </c>
      <c r="G28" s="1" t="s">
        <v>290</v>
      </c>
      <c r="H28" s="1" t="s">
        <v>291</v>
      </c>
      <c r="I28" s="1" t="s">
        <v>394</v>
      </c>
      <c r="J28" s="1" t="s">
        <v>293</v>
      </c>
      <c r="K28" s="1" t="s">
        <v>394</v>
      </c>
      <c r="L28" s="1" t="s">
        <v>394</v>
      </c>
      <c r="M28" s="1" t="s">
        <v>294</v>
      </c>
      <c r="N28" s="1" t="s">
        <v>294</v>
      </c>
      <c r="O28" s="1" t="s">
        <v>295</v>
      </c>
      <c r="P28" s="1" t="s">
        <v>296</v>
      </c>
      <c r="Q28" s="1" t="s">
        <v>297</v>
      </c>
      <c r="R28" s="1" t="s">
        <v>395</v>
      </c>
      <c r="S28" s="1" t="s">
        <v>299</v>
      </c>
      <c r="T28" s="1" t="s">
        <v>300</v>
      </c>
      <c r="U28" s="1" t="s">
        <v>301</v>
      </c>
    </row>
    <row r="29" s="1" customFormat="1" spans="1:21">
      <c r="A29" s="3">
        <v>17354684016</v>
      </c>
      <c r="B29" s="1" t="s">
        <v>286</v>
      </c>
      <c r="C29" s="1" t="s">
        <v>396</v>
      </c>
      <c r="D29" s="1" t="s">
        <v>397</v>
      </c>
      <c r="E29" s="1" t="s">
        <v>144</v>
      </c>
      <c r="F29" s="1" t="s">
        <v>286</v>
      </c>
      <c r="G29" s="1" t="s">
        <v>290</v>
      </c>
      <c r="H29" s="1" t="s">
        <v>291</v>
      </c>
      <c r="I29" s="1" t="s">
        <v>398</v>
      </c>
      <c r="J29" s="1" t="s">
        <v>293</v>
      </c>
      <c r="K29" s="1" t="s">
        <v>398</v>
      </c>
      <c r="L29" s="1" t="s">
        <v>398</v>
      </c>
      <c r="M29" s="1" t="s">
        <v>294</v>
      </c>
      <c r="N29" s="1" t="s">
        <v>294</v>
      </c>
      <c r="O29" s="1" t="s">
        <v>295</v>
      </c>
      <c r="P29" s="1" t="s">
        <v>296</v>
      </c>
      <c r="Q29" s="1" t="s">
        <v>297</v>
      </c>
      <c r="R29" s="1" t="s">
        <v>399</v>
      </c>
      <c r="S29" s="1" t="s">
        <v>299</v>
      </c>
      <c r="T29" s="1" t="s">
        <v>300</v>
      </c>
      <c r="U29" s="1" t="s">
        <v>301</v>
      </c>
    </row>
    <row r="30" s="1" customFormat="1" spans="1:21">
      <c r="A30" s="3">
        <v>17354594832</v>
      </c>
      <c r="B30" s="1" t="s">
        <v>286</v>
      </c>
      <c r="C30" s="1" t="s">
        <v>400</v>
      </c>
      <c r="D30" s="1" t="s">
        <v>401</v>
      </c>
      <c r="E30" s="1" t="s">
        <v>139</v>
      </c>
      <c r="F30" s="1" t="s">
        <v>286</v>
      </c>
      <c r="G30" s="1" t="s">
        <v>290</v>
      </c>
      <c r="H30" s="1" t="s">
        <v>291</v>
      </c>
      <c r="I30" s="1" t="s">
        <v>402</v>
      </c>
      <c r="J30" s="1" t="s">
        <v>293</v>
      </c>
      <c r="K30" s="1" t="s">
        <v>402</v>
      </c>
      <c r="L30" s="1" t="s">
        <v>402</v>
      </c>
      <c r="M30" s="1" t="s">
        <v>294</v>
      </c>
      <c r="N30" s="1" t="s">
        <v>294</v>
      </c>
      <c r="O30" s="1" t="s">
        <v>295</v>
      </c>
      <c r="P30" s="1" t="s">
        <v>296</v>
      </c>
      <c r="Q30" s="1" t="s">
        <v>297</v>
      </c>
      <c r="R30" s="1" t="s">
        <v>403</v>
      </c>
      <c r="S30" s="1" t="s">
        <v>299</v>
      </c>
      <c r="T30" s="1" t="s">
        <v>300</v>
      </c>
      <c r="U30" s="1" t="s">
        <v>301</v>
      </c>
    </row>
    <row r="31" s="1" customFormat="1" spans="1:21">
      <c r="A31" s="3">
        <v>17354472937</v>
      </c>
      <c r="B31" s="1" t="s">
        <v>286</v>
      </c>
      <c r="C31" s="1" t="s">
        <v>404</v>
      </c>
      <c r="D31" s="1" t="s">
        <v>311</v>
      </c>
      <c r="E31" s="1" t="s">
        <v>135</v>
      </c>
      <c r="F31" s="1" t="s">
        <v>286</v>
      </c>
      <c r="G31" s="1" t="s">
        <v>290</v>
      </c>
      <c r="H31" s="1" t="s">
        <v>291</v>
      </c>
      <c r="I31" s="1" t="s">
        <v>327</v>
      </c>
      <c r="J31" s="1" t="s">
        <v>293</v>
      </c>
      <c r="K31" s="1" t="s">
        <v>327</v>
      </c>
      <c r="L31" s="1" t="s">
        <v>327</v>
      </c>
      <c r="M31" s="1" t="s">
        <v>294</v>
      </c>
      <c r="N31" s="1" t="s">
        <v>294</v>
      </c>
      <c r="O31" s="1" t="s">
        <v>295</v>
      </c>
      <c r="P31" s="1" t="s">
        <v>296</v>
      </c>
      <c r="Q31" s="1" t="s">
        <v>297</v>
      </c>
      <c r="R31" s="1" t="s">
        <v>405</v>
      </c>
      <c r="S31" s="1" t="s">
        <v>299</v>
      </c>
      <c r="T31" s="1" t="s">
        <v>300</v>
      </c>
      <c r="U31" s="1" t="s">
        <v>301</v>
      </c>
    </row>
    <row r="32" s="1" customFormat="1" spans="1:21">
      <c r="A32" s="3">
        <v>17354228368</v>
      </c>
      <c r="B32" s="1" t="s">
        <v>286</v>
      </c>
      <c r="C32" s="1" t="s">
        <v>406</v>
      </c>
      <c r="D32" s="1" t="s">
        <v>407</v>
      </c>
      <c r="E32" s="1" t="s">
        <v>130</v>
      </c>
      <c r="F32" s="1" t="s">
        <v>286</v>
      </c>
      <c r="G32" s="1" t="s">
        <v>290</v>
      </c>
      <c r="H32" s="1" t="s">
        <v>291</v>
      </c>
      <c r="I32" s="1" t="s">
        <v>408</v>
      </c>
      <c r="J32" s="1" t="s">
        <v>293</v>
      </c>
      <c r="K32" s="1" t="s">
        <v>408</v>
      </c>
      <c r="L32" s="1" t="s">
        <v>408</v>
      </c>
      <c r="M32" s="1" t="s">
        <v>294</v>
      </c>
      <c r="N32" s="1" t="s">
        <v>294</v>
      </c>
      <c r="O32" s="1" t="s">
        <v>295</v>
      </c>
      <c r="P32" s="1" t="s">
        <v>296</v>
      </c>
      <c r="Q32" s="1" t="s">
        <v>297</v>
      </c>
      <c r="R32" s="1" t="s">
        <v>409</v>
      </c>
      <c r="S32" s="1" t="s">
        <v>299</v>
      </c>
      <c r="T32" s="1" t="s">
        <v>300</v>
      </c>
      <c r="U32" s="1" t="s">
        <v>301</v>
      </c>
    </row>
    <row r="33" s="1" customFormat="1" spans="1:21">
      <c r="A33" s="3">
        <v>17354114009</v>
      </c>
      <c r="B33" s="1" t="s">
        <v>286</v>
      </c>
      <c r="C33" s="1" t="s">
        <v>410</v>
      </c>
      <c r="D33" s="1" t="s">
        <v>411</v>
      </c>
      <c r="E33" s="1" t="s">
        <v>412</v>
      </c>
      <c r="F33" s="1" t="s">
        <v>286</v>
      </c>
      <c r="G33" s="1" t="s">
        <v>290</v>
      </c>
      <c r="H33" s="1" t="s">
        <v>291</v>
      </c>
      <c r="I33" s="1" t="s">
        <v>413</v>
      </c>
      <c r="J33" s="1" t="s">
        <v>293</v>
      </c>
      <c r="K33" s="1" t="s">
        <v>413</v>
      </c>
      <c r="L33" s="1" t="s">
        <v>413</v>
      </c>
      <c r="M33" s="1" t="s">
        <v>294</v>
      </c>
      <c r="N33" s="1" t="s">
        <v>294</v>
      </c>
      <c r="O33" s="1" t="s">
        <v>295</v>
      </c>
      <c r="P33" s="1" t="s">
        <v>296</v>
      </c>
      <c r="Q33" s="1" t="s">
        <v>297</v>
      </c>
      <c r="R33" s="1" t="s">
        <v>414</v>
      </c>
      <c r="S33" s="1" t="s">
        <v>299</v>
      </c>
      <c r="T33" s="1" t="s">
        <v>300</v>
      </c>
      <c r="U33" s="1" t="s">
        <v>301</v>
      </c>
    </row>
    <row r="34" s="1" customFormat="1" spans="1:21">
      <c r="A34" s="3">
        <v>17353718736</v>
      </c>
      <c r="B34" s="1" t="s">
        <v>415</v>
      </c>
      <c r="C34" s="1" t="s">
        <v>416</v>
      </c>
      <c r="D34" s="1" t="s">
        <v>417</v>
      </c>
      <c r="E34" s="1" t="s">
        <v>122</v>
      </c>
      <c r="F34" s="1" t="s">
        <v>286</v>
      </c>
      <c r="G34" s="1" t="s">
        <v>290</v>
      </c>
      <c r="H34" s="1" t="s">
        <v>291</v>
      </c>
      <c r="I34" s="1" t="s">
        <v>418</v>
      </c>
      <c r="J34" s="1" t="s">
        <v>293</v>
      </c>
      <c r="K34" s="1" t="s">
        <v>418</v>
      </c>
      <c r="L34" s="1" t="s">
        <v>418</v>
      </c>
      <c r="M34" s="1" t="s">
        <v>294</v>
      </c>
      <c r="N34" s="1" t="s">
        <v>294</v>
      </c>
      <c r="O34" s="1" t="s">
        <v>295</v>
      </c>
      <c r="P34" s="1" t="s">
        <v>296</v>
      </c>
      <c r="Q34" s="1" t="s">
        <v>297</v>
      </c>
      <c r="R34" s="1" t="s">
        <v>419</v>
      </c>
      <c r="S34" s="1" t="s">
        <v>299</v>
      </c>
      <c r="T34" s="1" t="s">
        <v>300</v>
      </c>
      <c r="U34" s="1" t="s">
        <v>301</v>
      </c>
    </row>
    <row r="35" s="1" customFormat="1" spans="1:21">
      <c r="A35" s="3">
        <v>17353245237</v>
      </c>
      <c r="B35" s="1" t="s">
        <v>415</v>
      </c>
      <c r="C35" s="1" t="s">
        <v>420</v>
      </c>
      <c r="D35" s="1" t="s">
        <v>338</v>
      </c>
      <c r="E35" s="1" t="s">
        <v>421</v>
      </c>
      <c r="F35" s="1" t="s">
        <v>286</v>
      </c>
      <c r="G35" s="1" t="s">
        <v>290</v>
      </c>
      <c r="H35" s="1" t="s">
        <v>291</v>
      </c>
      <c r="I35" s="1" t="s">
        <v>340</v>
      </c>
      <c r="J35" s="1" t="s">
        <v>293</v>
      </c>
      <c r="K35" s="1" t="s">
        <v>340</v>
      </c>
      <c r="L35" s="1" t="s">
        <v>340</v>
      </c>
      <c r="M35" s="1" t="s">
        <v>294</v>
      </c>
      <c r="N35" s="1" t="s">
        <v>294</v>
      </c>
      <c r="O35" s="1" t="s">
        <v>295</v>
      </c>
      <c r="P35" s="1" t="s">
        <v>296</v>
      </c>
      <c r="Q35" s="1" t="s">
        <v>297</v>
      </c>
      <c r="R35" s="1" t="s">
        <v>422</v>
      </c>
      <c r="S35" s="1" t="s">
        <v>299</v>
      </c>
      <c r="T35" s="1" t="s">
        <v>300</v>
      </c>
      <c r="U35" s="1" t="s">
        <v>301</v>
      </c>
    </row>
    <row r="36" s="1" customFormat="1" spans="1:21">
      <c r="A36" s="3">
        <v>17352594223</v>
      </c>
      <c r="B36" s="1" t="s">
        <v>415</v>
      </c>
      <c r="C36" s="1" t="s">
        <v>423</v>
      </c>
      <c r="D36" s="1" t="s">
        <v>424</v>
      </c>
      <c r="E36" s="1" t="s">
        <v>116</v>
      </c>
      <c r="F36" s="1" t="s">
        <v>286</v>
      </c>
      <c r="G36" s="1" t="s">
        <v>290</v>
      </c>
      <c r="H36" s="1" t="s">
        <v>291</v>
      </c>
      <c r="I36" s="1" t="s">
        <v>321</v>
      </c>
      <c r="J36" s="1" t="s">
        <v>293</v>
      </c>
      <c r="K36" s="1" t="s">
        <v>321</v>
      </c>
      <c r="L36" s="1" t="s">
        <v>321</v>
      </c>
      <c r="M36" s="1" t="s">
        <v>294</v>
      </c>
      <c r="N36" s="1" t="s">
        <v>294</v>
      </c>
      <c r="O36" s="1" t="s">
        <v>295</v>
      </c>
      <c r="P36" s="1" t="s">
        <v>296</v>
      </c>
      <c r="Q36" s="1" t="s">
        <v>297</v>
      </c>
      <c r="R36" s="1" t="s">
        <v>425</v>
      </c>
      <c r="S36" s="1" t="s">
        <v>299</v>
      </c>
      <c r="T36" s="1" t="s">
        <v>300</v>
      </c>
      <c r="U36" s="1" t="s">
        <v>301</v>
      </c>
    </row>
    <row r="37" s="1" customFormat="1" spans="1:21">
      <c r="A37" s="3">
        <v>17352497311</v>
      </c>
      <c r="B37" s="1" t="s">
        <v>415</v>
      </c>
      <c r="C37" s="1" t="s">
        <v>426</v>
      </c>
      <c r="D37" s="1" t="s">
        <v>427</v>
      </c>
      <c r="E37" s="1" t="s">
        <v>428</v>
      </c>
      <c r="F37" s="1" t="s">
        <v>286</v>
      </c>
      <c r="G37" s="1" t="s">
        <v>290</v>
      </c>
      <c r="H37" s="1" t="s">
        <v>291</v>
      </c>
      <c r="I37" s="1" t="s">
        <v>429</v>
      </c>
      <c r="J37" s="1" t="s">
        <v>293</v>
      </c>
      <c r="K37" s="1" t="s">
        <v>429</v>
      </c>
      <c r="L37" s="1" t="s">
        <v>429</v>
      </c>
      <c r="M37" s="1" t="s">
        <v>294</v>
      </c>
      <c r="N37" s="1" t="s">
        <v>294</v>
      </c>
      <c r="O37" s="1" t="s">
        <v>295</v>
      </c>
      <c r="P37" s="1" t="s">
        <v>296</v>
      </c>
      <c r="Q37" s="1" t="s">
        <v>297</v>
      </c>
      <c r="R37" s="1" t="s">
        <v>430</v>
      </c>
      <c r="S37" s="1" t="s">
        <v>299</v>
      </c>
      <c r="T37" s="1" t="s">
        <v>300</v>
      </c>
      <c r="U37" s="1" t="s">
        <v>301</v>
      </c>
    </row>
    <row r="38" s="1" customFormat="1" spans="1:21">
      <c r="A38" s="3">
        <v>17346397860</v>
      </c>
      <c r="B38" s="1" t="s">
        <v>415</v>
      </c>
      <c r="C38" s="1" t="s">
        <v>431</v>
      </c>
      <c r="D38" s="1" t="s">
        <v>432</v>
      </c>
      <c r="E38" s="1" t="s">
        <v>107</v>
      </c>
      <c r="F38" s="1" t="s">
        <v>286</v>
      </c>
      <c r="G38" s="1" t="s">
        <v>290</v>
      </c>
      <c r="H38" s="1" t="s">
        <v>291</v>
      </c>
      <c r="I38" s="1" t="s">
        <v>433</v>
      </c>
      <c r="J38" s="1" t="s">
        <v>293</v>
      </c>
      <c r="K38" s="1" t="s">
        <v>433</v>
      </c>
      <c r="L38" s="1" t="s">
        <v>433</v>
      </c>
      <c r="M38" s="1" t="s">
        <v>294</v>
      </c>
      <c r="N38" s="1" t="s">
        <v>294</v>
      </c>
      <c r="O38" s="1" t="s">
        <v>295</v>
      </c>
      <c r="P38" s="1" t="s">
        <v>296</v>
      </c>
      <c r="Q38" s="1" t="s">
        <v>297</v>
      </c>
      <c r="R38" s="1" t="s">
        <v>434</v>
      </c>
      <c r="S38" s="1" t="s">
        <v>299</v>
      </c>
      <c r="T38" s="1" t="s">
        <v>300</v>
      </c>
      <c r="U38" s="1" t="s">
        <v>301</v>
      </c>
    </row>
    <row r="39" s="1" customFormat="1" spans="1:21">
      <c r="A39" s="3">
        <v>17338387254</v>
      </c>
      <c r="B39" s="1" t="s">
        <v>435</v>
      </c>
      <c r="C39" s="1" t="s">
        <v>436</v>
      </c>
      <c r="D39" s="1" t="s">
        <v>437</v>
      </c>
      <c r="E39" s="1" t="s">
        <v>438</v>
      </c>
      <c r="F39" s="1" t="s">
        <v>286</v>
      </c>
      <c r="G39" s="1" t="s">
        <v>290</v>
      </c>
      <c r="H39" s="1" t="s">
        <v>291</v>
      </c>
      <c r="I39" s="1" t="s">
        <v>439</v>
      </c>
      <c r="J39" s="1" t="s">
        <v>293</v>
      </c>
      <c r="K39" s="1" t="s">
        <v>439</v>
      </c>
      <c r="L39" s="1" t="s">
        <v>439</v>
      </c>
      <c r="M39" s="1" t="s">
        <v>294</v>
      </c>
      <c r="N39" s="1" t="s">
        <v>294</v>
      </c>
      <c r="O39" s="1" t="s">
        <v>295</v>
      </c>
      <c r="P39" s="1" t="s">
        <v>296</v>
      </c>
      <c r="Q39" s="1" t="s">
        <v>297</v>
      </c>
      <c r="R39" s="1" t="s">
        <v>440</v>
      </c>
      <c r="S39" s="1" t="s">
        <v>299</v>
      </c>
      <c r="T39" s="1" t="s">
        <v>300</v>
      </c>
      <c r="U39" s="1" t="s">
        <v>301</v>
      </c>
    </row>
    <row r="40" s="1" customFormat="1" spans="1:21">
      <c r="A40" s="3">
        <v>17338135880</v>
      </c>
      <c r="B40" s="1" t="s">
        <v>435</v>
      </c>
      <c r="C40" s="1" t="s">
        <v>441</v>
      </c>
      <c r="D40" s="1" t="s">
        <v>442</v>
      </c>
      <c r="E40" s="1" t="s">
        <v>99</v>
      </c>
      <c r="F40" s="1" t="s">
        <v>286</v>
      </c>
      <c r="G40" s="1" t="s">
        <v>290</v>
      </c>
      <c r="H40" s="1" t="s">
        <v>291</v>
      </c>
      <c r="I40" s="1" t="s">
        <v>443</v>
      </c>
      <c r="J40" s="1" t="s">
        <v>293</v>
      </c>
      <c r="K40" s="1" t="s">
        <v>443</v>
      </c>
      <c r="L40" s="1" t="s">
        <v>443</v>
      </c>
      <c r="M40" s="1" t="s">
        <v>294</v>
      </c>
      <c r="N40" s="1" t="s">
        <v>294</v>
      </c>
      <c r="O40" s="1" t="s">
        <v>295</v>
      </c>
      <c r="P40" s="1" t="s">
        <v>296</v>
      </c>
      <c r="Q40" s="1" t="s">
        <v>297</v>
      </c>
      <c r="R40" s="1" t="s">
        <v>444</v>
      </c>
      <c r="S40" s="1" t="s">
        <v>299</v>
      </c>
      <c r="T40" s="1" t="s">
        <v>300</v>
      </c>
      <c r="U40" s="1" t="s">
        <v>301</v>
      </c>
    </row>
    <row r="41" s="1" customFormat="1" spans="1:21">
      <c r="A41" s="3">
        <v>17337583823</v>
      </c>
      <c r="B41" s="1" t="s">
        <v>445</v>
      </c>
      <c r="C41" s="1" t="s">
        <v>446</v>
      </c>
      <c r="D41" s="1" t="s">
        <v>447</v>
      </c>
      <c r="E41" s="1" t="s">
        <v>96</v>
      </c>
      <c r="F41" s="1" t="s">
        <v>286</v>
      </c>
      <c r="G41" s="1" t="s">
        <v>290</v>
      </c>
      <c r="H41" s="1" t="s">
        <v>291</v>
      </c>
      <c r="I41" s="1" t="s">
        <v>448</v>
      </c>
      <c r="J41" s="1" t="s">
        <v>293</v>
      </c>
      <c r="K41" s="1" t="s">
        <v>448</v>
      </c>
      <c r="L41" s="1" t="s">
        <v>448</v>
      </c>
      <c r="M41" s="1" t="s">
        <v>294</v>
      </c>
      <c r="N41" s="1" t="s">
        <v>294</v>
      </c>
      <c r="O41" s="1" t="s">
        <v>295</v>
      </c>
      <c r="P41" s="1" t="s">
        <v>296</v>
      </c>
      <c r="Q41" s="1" t="s">
        <v>297</v>
      </c>
      <c r="R41" s="1" t="s">
        <v>449</v>
      </c>
      <c r="S41" s="1" t="s">
        <v>299</v>
      </c>
      <c r="T41" s="1" t="s">
        <v>300</v>
      </c>
      <c r="U41" s="1" t="s">
        <v>301</v>
      </c>
    </row>
    <row r="42" s="1" customFormat="1" spans="1:21">
      <c r="A42" s="3">
        <v>17335117790</v>
      </c>
      <c r="B42" s="1" t="s">
        <v>445</v>
      </c>
      <c r="C42" s="1" t="s">
        <v>450</v>
      </c>
      <c r="D42" s="1" t="s">
        <v>451</v>
      </c>
      <c r="E42" s="1" t="s">
        <v>92</v>
      </c>
      <c r="F42" s="1" t="s">
        <v>286</v>
      </c>
      <c r="G42" s="1" t="s">
        <v>290</v>
      </c>
      <c r="H42" s="1" t="s">
        <v>291</v>
      </c>
      <c r="I42" s="1" t="s">
        <v>452</v>
      </c>
      <c r="J42" s="1" t="s">
        <v>293</v>
      </c>
      <c r="K42" s="1" t="s">
        <v>452</v>
      </c>
      <c r="L42" s="1" t="s">
        <v>452</v>
      </c>
      <c r="M42" s="1" t="s">
        <v>294</v>
      </c>
      <c r="N42" s="1" t="s">
        <v>294</v>
      </c>
      <c r="O42" s="1" t="s">
        <v>295</v>
      </c>
      <c r="P42" s="1" t="s">
        <v>296</v>
      </c>
      <c r="Q42" s="1" t="s">
        <v>297</v>
      </c>
      <c r="R42" s="1" t="s">
        <v>453</v>
      </c>
      <c r="S42" s="1" t="s">
        <v>299</v>
      </c>
      <c r="T42" s="1" t="s">
        <v>300</v>
      </c>
      <c r="U42" s="1" t="s">
        <v>301</v>
      </c>
    </row>
    <row r="43" s="1" customFormat="1" spans="1:21">
      <c r="A43" s="3">
        <v>17334694209</v>
      </c>
      <c r="B43" s="1" t="s">
        <v>445</v>
      </c>
      <c r="C43" s="1" t="s">
        <v>454</v>
      </c>
      <c r="D43" s="1" t="s">
        <v>455</v>
      </c>
      <c r="E43" s="1" t="s">
        <v>88</v>
      </c>
      <c r="F43" s="1" t="s">
        <v>286</v>
      </c>
      <c r="G43" s="1" t="s">
        <v>290</v>
      </c>
      <c r="H43" s="1" t="s">
        <v>291</v>
      </c>
      <c r="I43" s="1" t="s">
        <v>456</v>
      </c>
      <c r="J43" s="1" t="s">
        <v>293</v>
      </c>
      <c r="K43" s="1" t="s">
        <v>456</v>
      </c>
      <c r="L43" s="1" t="s">
        <v>456</v>
      </c>
      <c r="M43" s="1" t="s">
        <v>294</v>
      </c>
      <c r="N43" s="1" t="s">
        <v>294</v>
      </c>
      <c r="O43" s="1" t="s">
        <v>295</v>
      </c>
      <c r="P43" s="1" t="s">
        <v>296</v>
      </c>
      <c r="Q43" s="1" t="s">
        <v>297</v>
      </c>
      <c r="R43" s="1" t="s">
        <v>457</v>
      </c>
      <c r="S43" s="1" t="s">
        <v>299</v>
      </c>
      <c r="T43" s="1" t="s">
        <v>300</v>
      </c>
      <c r="U43" s="1" t="s">
        <v>301</v>
      </c>
    </row>
    <row r="44" s="1" customFormat="1" spans="1:21">
      <c r="A44" s="3">
        <v>17333635843</v>
      </c>
      <c r="B44" s="1" t="s">
        <v>445</v>
      </c>
      <c r="C44" s="1" t="s">
        <v>458</v>
      </c>
      <c r="D44" s="1" t="s">
        <v>459</v>
      </c>
      <c r="E44" s="1" t="s">
        <v>85</v>
      </c>
      <c r="F44" s="1" t="s">
        <v>286</v>
      </c>
      <c r="G44" s="1" t="s">
        <v>290</v>
      </c>
      <c r="H44" s="1" t="s">
        <v>291</v>
      </c>
      <c r="I44" s="1" t="s">
        <v>460</v>
      </c>
      <c r="J44" s="1" t="s">
        <v>293</v>
      </c>
      <c r="K44" s="1" t="s">
        <v>460</v>
      </c>
      <c r="L44" s="1" t="s">
        <v>460</v>
      </c>
      <c r="M44" s="1" t="s">
        <v>294</v>
      </c>
      <c r="N44" s="1" t="s">
        <v>294</v>
      </c>
      <c r="O44" s="1" t="s">
        <v>295</v>
      </c>
      <c r="P44" s="1" t="s">
        <v>296</v>
      </c>
      <c r="Q44" s="1" t="s">
        <v>297</v>
      </c>
      <c r="R44" s="1" t="s">
        <v>461</v>
      </c>
      <c r="S44" s="1" t="s">
        <v>299</v>
      </c>
      <c r="T44" s="1" t="s">
        <v>300</v>
      </c>
      <c r="U44" s="1" t="s">
        <v>301</v>
      </c>
    </row>
    <row r="45" s="1" customFormat="1" spans="1:21">
      <c r="A45" s="3">
        <v>17328944633</v>
      </c>
      <c r="B45" s="1" t="s">
        <v>462</v>
      </c>
      <c r="C45" s="1" t="s">
        <v>463</v>
      </c>
      <c r="D45" s="1" t="s">
        <v>464</v>
      </c>
      <c r="E45" s="1" t="s">
        <v>80</v>
      </c>
      <c r="F45" s="1" t="s">
        <v>415</v>
      </c>
      <c r="G45" s="1" t="s">
        <v>290</v>
      </c>
      <c r="H45" s="1" t="s">
        <v>291</v>
      </c>
      <c r="I45" s="1" t="s">
        <v>295</v>
      </c>
      <c r="J45" s="1" t="s">
        <v>293</v>
      </c>
      <c r="K45" s="1" t="s">
        <v>295</v>
      </c>
      <c r="L45" s="1" t="s">
        <v>295</v>
      </c>
      <c r="M45" s="1" t="s">
        <v>294</v>
      </c>
      <c r="N45" s="1" t="s">
        <v>294</v>
      </c>
      <c r="O45" s="1" t="s">
        <v>295</v>
      </c>
      <c r="P45" s="1" t="s">
        <v>296</v>
      </c>
      <c r="Q45" s="1" t="s">
        <v>297</v>
      </c>
      <c r="R45" s="1" t="s">
        <v>465</v>
      </c>
      <c r="S45" s="1" t="s">
        <v>299</v>
      </c>
      <c r="T45" s="1" t="s">
        <v>300</v>
      </c>
      <c r="U45" s="1" t="s">
        <v>301</v>
      </c>
    </row>
    <row r="46" s="1" customFormat="1" spans="1:21">
      <c r="A46" s="3">
        <v>17328635070</v>
      </c>
      <c r="B46" s="1" t="s">
        <v>462</v>
      </c>
      <c r="C46" s="1" t="s">
        <v>466</v>
      </c>
      <c r="D46" s="1" t="s">
        <v>467</v>
      </c>
      <c r="E46" s="1" t="s">
        <v>468</v>
      </c>
      <c r="F46" s="1" t="s">
        <v>286</v>
      </c>
      <c r="G46" s="1" t="s">
        <v>290</v>
      </c>
      <c r="H46" s="1" t="s">
        <v>291</v>
      </c>
      <c r="I46" s="1" t="s">
        <v>469</v>
      </c>
      <c r="J46" s="1" t="s">
        <v>293</v>
      </c>
      <c r="K46" s="1" t="s">
        <v>469</v>
      </c>
      <c r="L46" s="1" t="s">
        <v>469</v>
      </c>
      <c r="M46" s="1" t="s">
        <v>294</v>
      </c>
      <c r="N46" s="1" t="s">
        <v>294</v>
      </c>
      <c r="O46" s="1" t="s">
        <v>295</v>
      </c>
      <c r="P46" s="1" t="s">
        <v>296</v>
      </c>
      <c r="Q46" s="1" t="s">
        <v>297</v>
      </c>
      <c r="R46" s="1" t="s">
        <v>470</v>
      </c>
      <c r="S46" s="1" t="s">
        <v>299</v>
      </c>
      <c r="T46" s="1" t="s">
        <v>300</v>
      </c>
      <c r="U46" s="1" t="s">
        <v>301</v>
      </c>
    </row>
    <row r="47" s="1" customFormat="1" spans="1:21">
      <c r="A47" s="3">
        <v>17328474727</v>
      </c>
      <c r="B47" s="1" t="s">
        <v>462</v>
      </c>
      <c r="C47" s="1" t="s">
        <v>471</v>
      </c>
      <c r="D47" s="1" t="s">
        <v>472</v>
      </c>
      <c r="E47" s="1" t="s">
        <v>72</v>
      </c>
      <c r="F47" s="1" t="s">
        <v>286</v>
      </c>
      <c r="G47" s="1" t="s">
        <v>290</v>
      </c>
      <c r="H47" s="1" t="s">
        <v>291</v>
      </c>
      <c r="I47" s="1" t="s">
        <v>473</v>
      </c>
      <c r="J47" s="1" t="s">
        <v>293</v>
      </c>
      <c r="K47" s="1" t="s">
        <v>473</v>
      </c>
      <c r="L47" s="1" t="s">
        <v>473</v>
      </c>
      <c r="M47" s="1" t="s">
        <v>294</v>
      </c>
      <c r="N47" s="1" t="s">
        <v>294</v>
      </c>
      <c r="O47" s="1" t="s">
        <v>295</v>
      </c>
      <c r="P47" s="1" t="s">
        <v>296</v>
      </c>
      <c r="Q47" s="1" t="s">
        <v>297</v>
      </c>
      <c r="R47" s="1" t="s">
        <v>474</v>
      </c>
      <c r="S47" s="1" t="s">
        <v>299</v>
      </c>
      <c r="T47" s="1" t="s">
        <v>300</v>
      </c>
      <c r="U47" s="1" t="s">
        <v>301</v>
      </c>
    </row>
    <row r="48" s="1" customFormat="1" spans="1:21">
      <c r="A48" s="3">
        <v>17328079643</v>
      </c>
      <c r="B48" s="1" t="s">
        <v>462</v>
      </c>
      <c r="C48" s="1" t="s">
        <v>475</v>
      </c>
      <c r="D48" s="1" t="s">
        <v>476</v>
      </c>
      <c r="E48" s="1" t="s">
        <v>67</v>
      </c>
      <c r="F48" s="1" t="s">
        <v>462</v>
      </c>
      <c r="G48" s="1" t="s">
        <v>290</v>
      </c>
      <c r="H48" s="1" t="s">
        <v>291</v>
      </c>
      <c r="I48" s="1" t="s">
        <v>477</v>
      </c>
      <c r="J48" s="1" t="s">
        <v>293</v>
      </c>
      <c r="K48" s="1" t="s">
        <v>477</v>
      </c>
      <c r="L48" s="1" t="s">
        <v>477</v>
      </c>
      <c r="M48" s="1" t="s">
        <v>294</v>
      </c>
      <c r="N48" s="1" t="s">
        <v>294</v>
      </c>
      <c r="O48" s="1" t="s">
        <v>295</v>
      </c>
      <c r="P48" s="1" t="s">
        <v>296</v>
      </c>
      <c r="Q48" s="1" t="s">
        <v>297</v>
      </c>
      <c r="R48" s="1" t="s">
        <v>478</v>
      </c>
      <c r="S48" s="1" t="s">
        <v>299</v>
      </c>
      <c r="T48" s="1" t="s">
        <v>300</v>
      </c>
      <c r="U48" s="1" t="s">
        <v>301</v>
      </c>
    </row>
    <row r="49" s="1" customFormat="1" spans="1:21">
      <c r="A49" s="3">
        <v>17327234271</v>
      </c>
      <c r="B49" s="1" t="s">
        <v>462</v>
      </c>
      <c r="C49" s="1" t="s">
        <v>479</v>
      </c>
      <c r="D49" s="1" t="s">
        <v>338</v>
      </c>
      <c r="E49" s="1" t="s">
        <v>480</v>
      </c>
      <c r="F49" s="1" t="s">
        <v>415</v>
      </c>
      <c r="G49" s="1" t="s">
        <v>290</v>
      </c>
      <c r="H49" s="1" t="s">
        <v>291</v>
      </c>
      <c r="I49" s="1" t="s">
        <v>481</v>
      </c>
      <c r="J49" s="1" t="s">
        <v>293</v>
      </c>
      <c r="K49" s="1" t="s">
        <v>481</v>
      </c>
      <c r="L49" s="1" t="s">
        <v>481</v>
      </c>
      <c r="M49" s="1" t="s">
        <v>294</v>
      </c>
      <c r="N49" s="1" t="s">
        <v>294</v>
      </c>
      <c r="O49" s="1" t="s">
        <v>295</v>
      </c>
      <c r="P49" s="1" t="s">
        <v>296</v>
      </c>
      <c r="Q49" s="1" t="s">
        <v>297</v>
      </c>
      <c r="R49" s="1" t="s">
        <v>482</v>
      </c>
      <c r="S49" s="1" t="s">
        <v>299</v>
      </c>
      <c r="T49" s="1" t="s">
        <v>300</v>
      </c>
      <c r="U49" s="1" t="s">
        <v>301</v>
      </c>
    </row>
    <row r="50" s="1" customFormat="1" spans="1:21">
      <c r="A50" s="3">
        <v>17318598655</v>
      </c>
      <c r="B50" s="1" t="s">
        <v>483</v>
      </c>
      <c r="C50" s="1" t="s">
        <v>484</v>
      </c>
      <c r="D50" s="1" t="s">
        <v>485</v>
      </c>
      <c r="E50" s="1" t="s">
        <v>53</v>
      </c>
      <c r="F50" s="1" t="s">
        <v>483</v>
      </c>
      <c r="G50" s="1" t="s">
        <v>290</v>
      </c>
      <c r="H50" s="1" t="s">
        <v>291</v>
      </c>
      <c r="I50" s="1" t="s">
        <v>486</v>
      </c>
      <c r="J50" s="1" t="s">
        <v>293</v>
      </c>
      <c r="K50" s="1" t="s">
        <v>486</v>
      </c>
      <c r="L50" s="1" t="s">
        <v>486</v>
      </c>
      <c r="M50" s="1" t="s">
        <v>294</v>
      </c>
      <c r="N50" s="1" t="s">
        <v>294</v>
      </c>
      <c r="O50" s="1" t="s">
        <v>295</v>
      </c>
      <c r="P50" s="1" t="s">
        <v>296</v>
      </c>
      <c r="Q50" s="1" t="s">
        <v>297</v>
      </c>
      <c r="R50" s="1" t="s">
        <v>487</v>
      </c>
      <c r="S50" s="1" t="s">
        <v>299</v>
      </c>
      <c r="T50" s="1" t="s">
        <v>300</v>
      </c>
      <c r="U50" s="1" t="s">
        <v>301</v>
      </c>
    </row>
    <row r="51" s="1" customFormat="1" spans="1:21">
      <c r="A51" s="3">
        <v>17317714278</v>
      </c>
      <c r="B51" s="1" t="s">
        <v>483</v>
      </c>
      <c r="C51" s="1" t="s">
        <v>488</v>
      </c>
      <c r="D51" s="1" t="s">
        <v>489</v>
      </c>
      <c r="E51" s="1" t="s">
        <v>48</v>
      </c>
      <c r="F51" s="1" t="s">
        <v>462</v>
      </c>
      <c r="G51" s="1" t="s">
        <v>290</v>
      </c>
      <c r="H51" s="1" t="s">
        <v>291</v>
      </c>
      <c r="I51" s="1" t="s">
        <v>490</v>
      </c>
      <c r="J51" s="1" t="s">
        <v>293</v>
      </c>
      <c r="K51" s="1" t="s">
        <v>490</v>
      </c>
      <c r="L51" s="1" t="s">
        <v>491</v>
      </c>
      <c r="M51" s="1" t="s">
        <v>492</v>
      </c>
      <c r="N51" s="1" t="s">
        <v>492</v>
      </c>
      <c r="O51" s="1" t="s">
        <v>295</v>
      </c>
      <c r="P51" s="1" t="s">
        <v>296</v>
      </c>
      <c r="Q51" s="1" t="s">
        <v>297</v>
      </c>
      <c r="R51" s="1" t="s">
        <v>493</v>
      </c>
      <c r="S51" s="1" t="s">
        <v>299</v>
      </c>
      <c r="T51" s="1" t="s">
        <v>300</v>
      </c>
      <c r="U51" s="1" t="s">
        <v>301</v>
      </c>
    </row>
    <row r="52" s="1" customFormat="1" spans="1:21">
      <c r="A52" s="3">
        <v>17304647876</v>
      </c>
      <c r="B52" s="1" t="s">
        <v>494</v>
      </c>
      <c r="C52" s="1" t="s">
        <v>495</v>
      </c>
      <c r="D52" s="1" t="s">
        <v>496</v>
      </c>
      <c r="E52" s="1" t="s">
        <v>497</v>
      </c>
      <c r="F52" s="1" t="s">
        <v>286</v>
      </c>
      <c r="G52" s="1" t="s">
        <v>290</v>
      </c>
      <c r="H52" s="1" t="s">
        <v>291</v>
      </c>
      <c r="I52" s="1" t="s">
        <v>498</v>
      </c>
      <c r="J52" s="1" t="s">
        <v>293</v>
      </c>
      <c r="K52" s="1" t="s">
        <v>498</v>
      </c>
      <c r="L52" s="1" t="s">
        <v>498</v>
      </c>
      <c r="M52" s="1" t="s">
        <v>294</v>
      </c>
      <c r="N52" s="1" t="s">
        <v>294</v>
      </c>
      <c r="O52" s="1" t="s">
        <v>295</v>
      </c>
      <c r="P52" s="1" t="s">
        <v>296</v>
      </c>
      <c r="Q52" s="1" t="s">
        <v>297</v>
      </c>
      <c r="R52" s="1" t="s">
        <v>499</v>
      </c>
      <c r="S52" s="1" t="s">
        <v>299</v>
      </c>
      <c r="T52" s="1" t="s">
        <v>300</v>
      </c>
      <c r="U52" s="1" t="s">
        <v>301</v>
      </c>
    </row>
    <row r="53" s="1" customFormat="1" spans="1:21">
      <c r="A53" s="3">
        <v>17303495189</v>
      </c>
      <c r="B53" s="1" t="s">
        <v>494</v>
      </c>
      <c r="C53" s="1" t="s">
        <v>500</v>
      </c>
      <c r="D53" s="1" t="s">
        <v>501</v>
      </c>
      <c r="E53" s="1" t="s">
        <v>502</v>
      </c>
      <c r="F53" s="1" t="s">
        <v>435</v>
      </c>
      <c r="G53" s="1" t="s">
        <v>290</v>
      </c>
      <c r="H53" s="1" t="s">
        <v>291</v>
      </c>
      <c r="I53" s="1" t="s">
        <v>503</v>
      </c>
      <c r="J53" s="1" t="s">
        <v>293</v>
      </c>
      <c r="K53" s="1" t="s">
        <v>503</v>
      </c>
      <c r="L53" s="1" t="s">
        <v>503</v>
      </c>
      <c r="M53" s="1" t="s">
        <v>294</v>
      </c>
      <c r="N53" s="1" t="s">
        <v>294</v>
      </c>
      <c r="O53" s="1" t="s">
        <v>295</v>
      </c>
      <c r="P53" s="1" t="s">
        <v>296</v>
      </c>
      <c r="Q53" s="1" t="s">
        <v>297</v>
      </c>
      <c r="R53" s="1" t="s">
        <v>504</v>
      </c>
      <c r="S53" s="1" t="s">
        <v>299</v>
      </c>
      <c r="T53" s="1" t="s">
        <v>300</v>
      </c>
      <c r="U53" s="1" t="s">
        <v>301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2022-03-02T01:19:33Z</dcterms:created>
  <dcterms:modified xsi:type="dcterms:W3CDTF">2022-03-02T01:26:08Z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BD220E697AFA45118FECCEC01A8897F9</vt:lpwstr>
  </property>
  <property fmtid="{D5CDD505-2E9C-101B-9397-08002B2CF9AE}" pid="3" name="KSOProductBuildVer">
    <vt:lpwstr>2052-11.1.0.11365</vt:lpwstr>
  </property>
</Properties>
</file>